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 tabRatio="509" firstSheet="1" activeTab="1"/>
  </bookViews>
  <sheets>
    <sheet name="2023中央专项" sheetId="1" state="hidden" r:id="rId1"/>
    <sheet name="2023中央专项（含课题）" sheetId="2" r:id="rId2"/>
  </sheets>
  <definedNames>
    <definedName name="_xlnm._FilterDatabase" localSheetId="0" hidden="1">'2023中央专项'!$A$4:$F$130</definedName>
    <definedName name="_xlnm._FilterDatabase" localSheetId="1" hidden="1">'2023中央专项（含课题）'!$A$4:$M$131</definedName>
    <definedName name="_xlnm.Print_Area" localSheetId="1">'2023中央专项（含课题）'!$A$1:$M$131</definedName>
    <definedName name="_xlnm.Print_Titles" localSheetId="0">'2023中央专项'!$4:$4</definedName>
    <definedName name="_xlnm.Print_Titles" localSheetId="1">'2023中央专项（含课题）'!$4:$4</definedName>
  </definedNames>
  <calcPr calcId="145621"/>
</workbook>
</file>

<file path=xl/calcChain.xml><?xml version="1.0" encoding="utf-8"?>
<calcChain xmlns="http://schemas.openxmlformats.org/spreadsheetml/2006/main">
  <c r="D131" i="2" l="1"/>
  <c r="D130" i="2"/>
  <c r="D129" i="2"/>
  <c r="D128" i="2"/>
  <c r="D127" i="2"/>
  <c r="D126" i="2"/>
  <c r="E125" i="2"/>
  <c r="D125" i="2" s="1"/>
  <c r="D124" i="2"/>
  <c r="D123" i="2"/>
  <c r="D122" i="2"/>
  <c r="D121" i="2"/>
  <c r="D120" i="2"/>
  <c r="D119" i="2"/>
  <c r="D118" i="2"/>
  <c r="D117" i="2"/>
  <c r="D116" i="2"/>
  <c r="E115" i="2"/>
  <c r="D115" i="2" s="1"/>
  <c r="D114" i="2"/>
  <c r="D113" i="2"/>
  <c r="D112" i="2"/>
  <c r="D111" i="2"/>
  <c r="D110" i="2"/>
  <c r="D109" i="2"/>
  <c r="D108" i="2"/>
  <c r="D107" i="2"/>
  <c r="E106" i="2"/>
  <c r="D106" i="2"/>
  <c r="D105" i="2"/>
  <c r="D104" i="2"/>
  <c r="D103" i="2"/>
  <c r="D102" i="2"/>
  <c r="D101" i="2"/>
  <c r="D100" i="2"/>
  <c r="D99" i="2"/>
  <c r="E98" i="2"/>
  <c r="D97" i="2"/>
  <c r="D96" i="2"/>
  <c r="D95" i="2"/>
  <c r="D94" i="2"/>
  <c r="D93" i="2"/>
  <c r="D92" i="2"/>
  <c r="D91" i="2"/>
  <c r="D90" i="2"/>
  <c r="D89" i="2"/>
  <c r="E88" i="2"/>
  <c r="D87" i="2"/>
  <c r="D86" i="2"/>
  <c r="D85" i="2"/>
  <c r="D84" i="2"/>
  <c r="D83" i="2"/>
  <c r="D82" i="2"/>
  <c r="D81" i="2"/>
  <c r="D80" i="2"/>
  <c r="D79" i="2"/>
  <c r="E78" i="2"/>
  <c r="D77" i="2"/>
  <c r="D76" i="2"/>
  <c r="D75" i="2"/>
  <c r="D74" i="2"/>
  <c r="D73" i="2"/>
  <c r="D72" i="2"/>
  <c r="E71" i="2"/>
  <c r="D70" i="2"/>
  <c r="D69" i="2"/>
  <c r="D68" i="2"/>
  <c r="D67" i="2"/>
  <c r="D66" i="2"/>
  <c r="D65" i="2"/>
  <c r="D64" i="2"/>
  <c r="D63" i="2"/>
  <c r="D62" i="2"/>
  <c r="E61" i="2"/>
  <c r="D60" i="2"/>
  <c r="D59" i="2"/>
  <c r="D58" i="2"/>
  <c r="D57" i="2"/>
  <c r="D56" i="2"/>
  <c r="D55" i="2"/>
  <c r="D54" i="2"/>
  <c r="E53" i="2"/>
  <c r="D53" i="2" s="1"/>
  <c r="D52" i="2"/>
  <c r="D51" i="2"/>
  <c r="D50" i="2"/>
  <c r="D49" i="2"/>
  <c r="D48" i="2"/>
  <c r="D47" i="2"/>
  <c r="D46" i="2"/>
  <c r="D45" i="2"/>
  <c r="D44" i="2"/>
  <c r="E43" i="2"/>
  <c r="D43" i="2" s="1"/>
  <c r="D42" i="2"/>
  <c r="D41" i="2"/>
  <c r="D40" i="2"/>
  <c r="D39" i="2"/>
  <c r="D38" i="2"/>
  <c r="D37" i="2"/>
  <c r="D36" i="2"/>
  <c r="D35" i="2"/>
  <c r="D34" i="2"/>
  <c r="E33" i="2"/>
  <c r="D32" i="2"/>
  <c r="D31" i="2"/>
  <c r="D30" i="2"/>
  <c r="D29" i="2"/>
  <c r="D28" i="2"/>
  <c r="D27" i="2"/>
  <c r="E26" i="2"/>
  <c r="D26" i="2" s="1"/>
  <c r="D25" i="2"/>
  <c r="D24" i="2"/>
  <c r="D23" i="2"/>
  <c r="D22" i="2"/>
  <c r="D21" i="2"/>
  <c r="D20" i="2"/>
  <c r="E19" i="2"/>
  <c r="D19" i="2" s="1"/>
  <c r="D18" i="2"/>
  <c r="D17" i="2"/>
  <c r="D16" i="2"/>
  <c r="D15" i="2"/>
  <c r="D14" i="2"/>
  <c r="D13" i="2"/>
  <c r="D12" i="2"/>
  <c r="D11" i="2"/>
  <c r="D10" i="2"/>
  <c r="D9" i="2"/>
  <c r="D8" i="2"/>
  <c r="E7" i="2"/>
  <c r="D7" i="2" s="1"/>
  <c r="D130" i="1"/>
  <c r="D129" i="1"/>
  <c r="D128" i="1"/>
  <c r="D127" i="1"/>
  <c r="D126" i="1"/>
  <c r="E125" i="1"/>
  <c r="D125" i="1"/>
  <c r="D124" i="1"/>
  <c r="D123" i="1"/>
  <c r="D122" i="1"/>
  <c r="D121" i="1"/>
  <c r="D120" i="1"/>
  <c r="D119" i="1"/>
  <c r="D118" i="1"/>
  <c r="D117" i="1"/>
  <c r="D116" i="1"/>
  <c r="E115" i="1"/>
  <c r="D115" i="1"/>
  <c r="D114" i="1"/>
  <c r="D113" i="1"/>
  <c r="D112" i="1"/>
  <c r="D111" i="1"/>
  <c r="D110" i="1"/>
  <c r="D109" i="1"/>
  <c r="E108" i="1"/>
  <c r="D108" i="1"/>
  <c r="D107" i="1"/>
  <c r="D106" i="1"/>
  <c r="D105" i="1"/>
  <c r="D104" i="1"/>
  <c r="D103" i="1"/>
  <c r="D102" i="1"/>
  <c r="D101" i="1"/>
  <c r="E100" i="1"/>
  <c r="D100" i="1"/>
  <c r="D99" i="1"/>
  <c r="D98" i="1"/>
  <c r="D97" i="1"/>
  <c r="D96" i="1"/>
  <c r="D95" i="1"/>
  <c r="D94" i="1"/>
  <c r="D93" i="1"/>
  <c r="D92" i="1"/>
  <c r="E91" i="1"/>
  <c r="D91" i="1" s="1"/>
  <c r="D90" i="1"/>
  <c r="D89" i="1"/>
  <c r="D88" i="1"/>
  <c r="D87" i="1"/>
  <c r="D86" i="1"/>
  <c r="D85" i="1"/>
  <c r="D84" i="1"/>
  <c r="D83" i="1"/>
  <c r="E82" i="1"/>
  <c r="D82" i="1"/>
  <c r="D81" i="1"/>
  <c r="D80" i="1"/>
  <c r="D79" i="1"/>
  <c r="D78" i="1"/>
  <c r="D77" i="1"/>
  <c r="D76" i="1"/>
  <c r="E75" i="1"/>
  <c r="D75" i="1"/>
  <c r="D74" i="1"/>
  <c r="D73" i="1"/>
  <c r="D72" i="1"/>
  <c r="D71" i="1"/>
  <c r="D70" i="1"/>
  <c r="D69" i="1"/>
  <c r="D68" i="1"/>
  <c r="D67" i="1"/>
  <c r="E66" i="1"/>
  <c r="D66" i="1" s="1"/>
  <c r="D65" i="1"/>
  <c r="D64" i="1"/>
  <c r="D63" i="1"/>
  <c r="D62" i="1"/>
  <c r="D61" i="1"/>
  <c r="D60" i="1"/>
  <c r="D59" i="1"/>
  <c r="E58" i="1"/>
  <c r="D58" i="1"/>
  <c r="D57" i="1"/>
  <c r="D56" i="1"/>
  <c r="D55" i="1"/>
  <c r="D54" i="1"/>
  <c r="D53" i="1"/>
  <c r="D52" i="1"/>
  <c r="D51" i="1"/>
  <c r="D50" i="1"/>
  <c r="E49" i="1"/>
  <c r="D49" i="1"/>
  <c r="D48" i="1"/>
  <c r="D47" i="1"/>
  <c r="D46" i="1"/>
  <c r="D45" i="1"/>
  <c r="D44" i="1"/>
  <c r="D43" i="1"/>
  <c r="D42" i="1"/>
  <c r="D41" i="1"/>
  <c r="D40" i="1"/>
  <c r="E39" i="1"/>
  <c r="D39" i="1"/>
  <c r="D38" i="1"/>
  <c r="D37" i="1"/>
  <c r="D36" i="1"/>
  <c r="D35" i="1"/>
  <c r="D34" i="1"/>
  <c r="D33" i="1"/>
  <c r="E32" i="1"/>
  <c r="D32" i="1"/>
  <c r="D31" i="1"/>
  <c r="D30" i="1"/>
  <c r="D29" i="1"/>
  <c r="D28" i="1"/>
  <c r="D27" i="1"/>
  <c r="D26" i="1"/>
  <c r="E25" i="1"/>
  <c r="D25" i="1"/>
  <c r="D24" i="1"/>
  <c r="D23" i="1"/>
  <c r="D22" i="1"/>
  <c r="D21" i="1"/>
  <c r="D20" i="1"/>
  <c r="D19" i="1"/>
  <c r="D18" i="1"/>
  <c r="D17" i="1"/>
  <c r="D16" i="1"/>
  <c r="E15" i="1"/>
  <c r="D15" i="1"/>
  <c r="E14" i="1"/>
  <c r="D14" i="1"/>
  <c r="D13" i="1"/>
  <c r="D12" i="1"/>
  <c r="D11" i="1"/>
  <c r="D10" i="1"/>
  <c r="D9" i="1"/>
  <c r="D8" i="1"/>
  <c r="E7" i="1"/>
  <c r="E6" i="1" s="1"/>
  <c r="D7" i="1"/>
  <c r="D33" i="2" l="1"/>
  <c r="D61" i="2"/>
  <c r="D78" i="2"/>
  <c r="D98" i="2"/>
  <c r="D71" i="2"/>
  <c r="D88" i="2"/>
  <c r="E5" i="1"/>
  <c r="D5" i="1" s="1"/>
  <c r="D6" i="1"/>
  <c r="E6" i="2"/>
  <c r="D6" i="2" l="1"/>
  <c r="D5" i="2" s="1"/>
  <c r="E5" i="2"/>
</calcChain>
</file>

<file path=xl/sharedStrings.xml><?xml version="1.0" encoding="utf-8"?>
<sst xmlns="http://schemas.openxmlformats.org/spreadsheetml/2006/main" count="881" uniqueCount="258">
  <si>
    <t>附件</t>
  </si>
  <si>
    <t>湖南省2023年度国家“基层科普行动计划”专项资金安排表</t>
  </si>
  <si>
    <t>单位：万元</t>
  </si>
  <si>
    <t>市州</t>
  </si>
  <si>
    <t>县市区/单位</t>
  </si>
  <si>
    <t>项目承担单位
(负责人）</t>
  </si>
  <si>
    <t>金额
（万元）</t>
  </si>
  <si>
    <t>基层科普
行动计划</t>
  </si>
  <si>
    <t>备注</t>
  </si>
  <si>
    <t>合计</t>
  </si>
  <si>
    <t>省直小计</t>
  </si>
  <si>
    <t>湖南省科学技术协会</t>
  </si>
  <si>
    <t>湖南省科学技术协会系统财务小计</t>
  </si>
  <si>
    <t>湖南省科学技术协会系统财务</t>
  </si>
  <si>
    <t>湖南省硅酸盐学会</t>
  </si>
  <si>
    <t>科普资源助推“双减”项目</t>
  </si>
  <si>
    <t>湖南省农学会</t>
  </si>
  <si>
    <t>湖南省气象学会</t>
  </si>
  <si>
    <t>湖南科技传媒集团有限公司</t>
  </si>
  <si>
    <t>湖南省
自然资源厅</t>
  </si>
  <si>
    <t>湖南省地质博物馆</t>
  </si>
  <si>
    <t>吉首大学</t>
  </si>
  <si>
    <t>吉首大学本级</t>
  </si>
  <si>
    <t>基层科普阵地建设项目（湖南省科普教育基地）</t>
  </si>
  <si>
    <t>市州小计</t>
  </si>
  <si>
    <t>长沙市</t>
  </si>
  <si>
    <t>长沙市小计</t>
  </si>
  <si>
    <t>长沙市本级及所辖区</t>
  </si>
  <si>
    <t>长沙市岳麓区科学技术协会</t>
  </si>
  <si>
    <t>湖南科技助力乡村振兴工程科普小镇建设项目</t>
  </si>
  <si>
    <t>长沙市天心区科学技术协会</t>
  </si>
  <si>
    <t>科学传播能力提升项目</t>
  </si>
  <si>
    <t>长沙市开福区科学技术协会</t>
  </si>
  <si>
    <t>长沙市芙蓉区科学技术协会</t>
  </si>
  <si>
    <t>长沙市望城区月亮岛街道天鹅塘社区</t>
  </si>
  <si>
    <t>基层科普阵地建设项目（湖南省科普社区）</t>
  </si>
  <si>
    <t>长沙市开福区清水塘街道便河边社区</t>
  </si>
  <si>
    <t>湖南可萌可萌旅游文化有限公司</t>
  </si>
  <si>
    <t>浏阳市</t>
  </si>
  <si>
    <t>浏阳市科学技术协会</t>
  </si>
  <si>
    <t>株洲市</t>
  </si>
  <si>
    <t>株洲市小计</t>
  </si>
  <si>
    <t>株洲市本级及所辖区</t>
  </si>
  <si>
    <t>株洲市荷塘区科学技术协会</t>
  </si>
  <si>
    <t>株洲市芦淞区南方第三小学</t>
  </si>
  <si>
    <t>湖南小飞行家航空科技有限公司</t>
  </si>
  <si>
    <t>攸县</t>
  </si>
  <si>
    <t>攸县科学技术协会</t>
  </si>
  <si>
    <t>炎陵县</t>
  </si>
  <si>
    <t>炎陵县东风油茶种植协会</t>
  </si>
  <si>
    <t>基层科普阵地建设项目（农村专业技术协会）</t>
  </si>
  <si>
    <t>醴陵市</t>
  </si>
  <si>
    <t>醴陵市来龙门街道文庙社区</t>
  </si>
  <si>
    <t>湘潭市</t>
  </si>
  <si>
    <t>湘潭市小计</t>
  </si>
  <si>
    <t>湘潭市本级及所辖区</t>
  </si>
  <si>
    <t>湘潭市雨湖区科学技术协会</t>
  </si>
  <si>
    <t>湖南博未来智能科技有限公司</t>
  </si>
  <si>
    <t>湘潭市雨湖区城镇街道三义井社区</t>
  </si>
  <si>
    <t>韶山市</t>
  </si>
  <si>
    <t>韶山市科学技术协会</t>
  </si>
  <si>
    <t>湘潭县</t>
  </si>
  <si>
    <t>湘潭县石泉养殖技术协会</t>
  </si>
  <si>
    <t>湘潭县青少年素质教育培训学校</t>
  </si>
  <si>
    <t>衡阳市</t>
  </si>
  <si>
    <t>衡阳市小计</t>
  </si>
  <si>
    <t>衡阳市本级及所辖区</t>
  </si>
  <si>
    <t>衡阳市南岳区科学技术协会</t>
  </si>
  <si>
    <t>衡阳市石鼓区科学技术协会</t>
  </si>
  <si>
    <t>衡阳县</t>
  </si>
  <si>
    <t>衡阳县科学技术协会</t>
  </si>
  <si>
    <t>衡阳县关市镇盘石完全小学</t>
  </si>
  <si>
    <t>衡东县</t>
  </si>
  <si>
    <t>衡东县科学技术协会</t>
  </si>
  <si>
    <t>衡东县大浦天成种养协会</t>
  </si>
  <si>
    <t>衡东洣水国家湿地公园管理处</t>
  </si>
  <si>
    <t>衡山县</t>
  </si>
  <si>
    <t>衡山县科学技术协会</t>
  </si>
  <si>
    <t>祁东县</t>
  </si>
  <si>
    <t>祁东县步云桥镇桥西社区</t>
  </si>
  <si>
    <t>邵阳市</t>
  </si>
  <si>
    <t>邵阳市小计</t>
  </si>
  <si>
    <t>邵阳市本级及所辖区</t>
  </si>
  <si>
    <t>邵阳市科技馆</t>
  </si>
  <si>
    <t>邵阳市北塔区状元州街道柘木社区</t>
  </si>
  <si>
    <t>绥宁县</t>
  </si>
  <si>
    <t>绥宁县科学技术协会</t>
  </si>
  <si>
    <t>隆回县</t>
  </si>
  <si>
    <t>隆回县科学技术协会</t>
  </si>
  <si>
    <t>湖南沐仙湖旅游开发有限公司</t>
  </si>
  <si>
    <t>洞口县</t>
  </si>
  <si>
    <t>洞口县科学技术协会</t>
  </si>
  <si>
    <t>新宁县</t>
  </si>
  <si>
    <t>新宁县舜皇山青钱柳种植专业技术协会</t>
  </si>
  <si>
    <t>新邵县</t>
  </si>
  <si>
    <t>湖南省精彩人生文化传媒有限公司</t>
  </si>
  <si>
    <t>岳阳市</t>
  </si>
  <si>
    <t>岳阳市小计</t>
  </si>
  <si>
    <t>岳阳市本级及所辖区</t>
  </si>
  <si>
    <t>岳阳市岳阳楼区科学技术协会</t>
  </si>
  <si>
    <t>岳阳市科技馆</t>
  </si>
  <si>
    <t>屈原管理区惠众农村专业技术协会</t>
  </si>
  <si>
    <t>湖南源泉体育科技有限公司</t>
  </si>
  <si>
    <t>湘阴县</t>
  </si>
  <si>
    <t>湘阴县科学技术协会</t>
  </si>
  <si>
    <t>临湘市</t>
  </si>
  <si>
    <t>临湘市科学技术协会</t>
  </si>
  <si>
    <t>华容县</t>
  </si>
  <si>
    <t>华容县东山镇三郎堰社区</t>
  </si>
  <si>
    <t>常德市</t>
  </si>
  <si>
    <t>常德市小计</t>
  </si>
  <si>
    <t>常德市本级及所辖区</t>
  </si>
  <si>
    <t>常德市鼎城区科学技术协会</t>
  </si>
  <si>
    <t>常德市武陵区第一小学</t>
  </si>
  <si>
    <t>湖南德人牧业科技有限公司</t>
  </si>
  <si>
    <t>石门县</t>
  </si>
  <si>
    <t>石门县科学技术协会</t>
  </si>
  <si>
    <t>汉寿县</t>
  </si>
  <si>
    <t>汉寿县科学技术协会</t>
  </si>
  <si>
    <t>桃源县</t>
  </si>
  <si>
    <t>桃源县科学技术协会</t>
  </si>
  <si>
    <t>临澧县</t>
  </si>
  <si>
    <t>临澧县粮油发展研究协会</t>
  </si>
  <si>
    <t>临澧县安福街道梅溪桥社区</t>
  </si>
  <si>
    <t>张家界市</t>
  </si>
  <si>
    <t>张家界市小计</t>
  </si>
  <si>
    <t>张家界市本级及所辖区</t>
  </si>
  <si>
    <t>张家界市永定区科学技术协会</t>
  </si>
  <si>
    <t>张家界市武陵源区科学技术协会</t>
  </si>
  <si>
    <t>张家界市永定区天利中药材种植协会</t>
  </si>
  <si>
    <t>张家界市武陵源区索溪峪街道迎宾路社区</t>
  </si>
  <si>
    <t>张家界市军声砂石画研究院</t>
  </si>
  <si>
    <t>慈利县</t>
  </si>
  <si>
    <t>慈利县青少年科学技术教育协会</t>
  </si>
  <si>
    <t>益阳市</t>
  </si>
  <si>
    <t>益阳市小计</t>
  </si>
  <si>
    <t>益阳市本级及所辖区</t>
  </si>
  <si>
    <t>益阳市科学技术馆</t>
  </si>
  <si>
    <t>益阳市资阳区建红现代农业综合技术协会</t>
  </si>
  <si>
    <t>益阳市资阳区汽车路街道贺家桥社区</t>
  </si>
  <si>
    <t>湖南益阳国家农业科技园区管理委员会</t>
  </si>
  <si>
    <t>桃江县</t>
  </si>
  <si>
    <t>桃江县科学技术协会</t>
  </si>
  <si>
    <t>安化县</t>
  </si>
  <si>
    <t>安化县科学技术协会</t>
  </si>
  <si>
    <t>沅江市</t>
  </si>
  <si>
    <t>沅江市科学技术协会</t>
  </si>
  <si>
    <t>沅江市琼湖街道加禾社区</t>
  </si>
  <si>
    <t>永州市</t>
  </si>
  <si>
    <t>永州市小计</t>
  </si>
  <si>
    <t>永州市本级及所辖区</t>
  </si>
  <si>
    <t>永州市冷水滩区科学技术协会</t>
  </si>
  <si>
    <t>永州市第二十中学</t>
  </si>
  <si>
    <t>道县</t>
  </si>
  <si>
    <t>道县科学技术协会</t>
  </si>
  <si>
    <t>江永县</t>
  </si>
  <si>
    <t>江永县科学技术协会</t>
  </si>
  <si>
    <t>江华瑶族自治县</t>
  </si>
  <si>
    <t>江华瑶族自治县科学技术协会</t>
  </si>
  <si>
    <t>蓝山县</t>
  </si>
  <si>
    <t>蓝山县特种养殖专业技术协会</t>
  </si>
  <si>
    <t>东安县</t>
  </si>
  <si>
    <t>东安县白牙市镇苍子岭社区</t>
  </si>
  <si>
    <t>新田县</t>
  </si>
  <si>
    <t>新田县中山街道五柳塘村</t>
  </si>
  <si>
    <t>郴州市</t>
  </si>
  <si>
    <t>郴州市小计</t>
  </si>
  <si>
    <t>郴州市本级及所辖区</t>
  </si>
  <si>
    <t>郴州市航空模型技术协会</t>
  </si>
  <si>
    <t>郴州市北湖区燕泉街道阳光苑社区</t>
  </si>
  <si>
    <t>临武县</t>
  </si>
  <si>
    <t>临武县科学技术协会</t>
  </si>
  <si>
    <t>嘉禾县</t>
  </si>
  <si>
    <t>嘉禾县科学技术协会</t>
  </si>
  <si>
    <t>永兴县</t>
  </si>
  <si>
    <t>永兴县科学技术协会</t>
  </si>
  <si>
    <t>汝城县</t>
  </si>
  <si>
    <t>汝城县鑫利辣椒种植协会</t>
  </si>
  <si>
    <t>桂阳县</t>
  </si>
  <si>
    <t>湖南翔龙飞机有限公司</t>
  </si>
  <si>
    <t>娄底市</t>
  </si>
  <si>
    <t>娄底市小计</t>
  </si>
  <si>
    <t>娄底市本级及所辖区</t>
  </si>
  <si>
    <t>娄底市第三完全小学</t>
  </si>
  <si>
    <t>娄底市娄星区乐坪街道长春社区</t>
  </si>
  <si>
    <t>涟源市</t>
  </si>
  <si>
    <t>涟源市科学技术协会</t>
  </si>
  <si>
    <t>双峰县</t>
  </si>
  <si>
    <t>双峰县科学技术协会</t>
  </si>
  <si>
    <t>双峰县青树坪镇唯美兴旺苗木花卉种植专业技术协会</t>
  </si>
  <si>
    <t>新化县</t>
  </si>
  <si>
    <t>新化县龙湾国家湿地公园管理处</t>
  </si>
  <si>
    <t>怀化市</t>
  </si>
  <si>
    <t>怀化市小计</t>
  </si>
  <si>
    <t>怀化市本级及所辖区</t>
  </si>
  <si>
    <t>怀化市鹤城区城中街道三角坪社区</t>
  </si>
  <si>
    <t>怀化市第三中学</t>
  </si>
  <si>
    <t>洪江市</t>
  </si>
  <si>
    <t>洪江市科学技术协会</t>
  </si>
  <si>
    <t>会同县</t>
  </si>
  <si>
    <t>会同县科学技术协会</t>
  </si>
  <si>
    <t>溆浦县</t>
  </si>
  <si>
    <t>溆浦县科学技术协会</t>
  </si>
  <si>
    <t>新晃侗族自治县</t>
  </si>
  <si>
    <t>新晃侗族自治县科学技术协会</t>
  </si>
  <si>
    <t>麻阳苗族自治县</t>
  </si>
  <si>
    <t>麻阳苗族自治县科学技术协会</t>
  </si>
  <si>
    <t>沅陵县</t>
  </si>
  <si>
    <t>沅陵县茶叶协会</t>
  </si>
  <si>
    <t>辰溪县</t>
  </si>
  <si>
    <t>辰溪县科学技术馆</t>
  </si>
  <si>
    <t>湘西土家族苗族自治州</t>
  </si>
  <si>
    <t>湘西州小计</t>
  </si>
  <si>
    <t>湘西土家族苗族自治州本级</t>
  </si>
  <si>
    <t>湘西土家族苗族自治州科学技术协会</t>
  </si>
  <si>
    <t>吉首市</t>
  </si>
  <si>
    <t>吉首市科学技术协会</t>
  </si>
  <si>
    <t>花垣县</t>
  </si>
  <si>
    <t>花垣县科学技术协会</t>
  </si>
  <si>
    <t>古丈县</t>
  </si>
  <si>
    <t>古丈县茶油协会</t>
  </si>
  <si>
    <t>保靖县</t>
  </si>
  <si>
    <t>保靖县迁陵镇二月坡社区</t>
  </si>
  <si>
    <t>县市区/
单位</t>
  </si>
  <si>
    <t>转移支出功能分类</t>
  </si>
  <si>
    <t>功能科
目编码</t>
  </si>
  <si>
    <t>功能科目名称</t>
  </si>
  <si>
    <t>部门经济
科目编码</t>
  </si>
  <si>
    <t>部门经济
科目名称</t>
  </si>
  <si>
    <t>政府经济
科目编码</t>
  </si>
  <si>
    <t>政府经济
科目名称</t>
  </si>
  <si>
    <t>科普活动</t>
  </si>
  <si>
    <t>机关商品和服务支出</t>
  </si>
  <si>
    <t>长沙市芙蓉区马坡岭小学</t>
  </si>
  <si>
    <t>对事业单位经常性补助</t>
  </si>
  <si>
    <t>对企业补助</t>
  </si>
  <si>
    <t>长沙趣雅教育咨询有限公司</t>
  </si>
  <si>
    <t>科学传播研究与实践课题项目（邹扬）</t>
  </si>
  <si>
    <t>湖南趣科普科技文化传播有限公司</t>
  </si>
  <si>
    <t>科学传播研究与实践课题项目（罗雅丹）</t>
  </si>
  <si>
    <t>其他支出</t>
  </si>
  <si>
    <t>武冈市</t>
  </si>
  <si>
    <t>湖南邵泽云山旅游文化发展有限公司</t>
  </si>
  <si>
    <t>科学传播研究与实践课题项目（欧顺林）</t>
  </si>
  <si>
    <t>湖南幼儿师范高等专科学校</t>
  </si>
  <si>
    <t>科学传播研究与实践课题项目（冯燕）</t>
  </si>
  <si>
    <t>南县</t>
  </si>
  <si>
    <t>南县南洲镇新颜完全小学</t>
  </si>
  <si>
    <t>科学传播研究与实践课题项目（段自强）</t>
  </si>
  <si>
    <t>祁阳市</t>
  </si>
  <si>
    <t>祁阳市中医医院</t>
  </si>
  <si>
    <t>科学传播研究与实践课题项目（董慧）</t>
  </si>
  <si>
    <t>娄底职业技术学院</t>
  </si>
  <si>
    <t>科学传播研究与实践课题项目（欧芳）</t>
  </si>
  <si>
    <t>科学传播研究与实践课题项目（胡松梅）</t>
  </si>
  <si>
    <t>科学传播研究与实践课题项目（游捷）</t>
  </si>
  <si>
    <t>古丈县油茶协会</t>
  </si>
  <si>
    <t>2023年度国家基层科普行动计划专项资金安排表（市州）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</si>
</sst>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 x14ac:knownFonts="1">
    <font>
      <sz val="11"/>
      <color theme="1"/>
      <name val="宋体"/>
      <charset val="134"/>
      <scheme val="minor"/>
    </font>
    <font>
      <sz val="10"/>
      <color indexed="8"/>
      <name val="黑体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仿宋"/>
      <family val="3"/>
      <charset val="134"/>
    </font>
    <font>
      <sz val="14"/>
      <color indexed="8"/>
      <name val="黑体"/>
      <family val="3"/>
      <charset val="134"/>
    </font>
    <font>
      <sz val="20"/>
      <name val="方正小标宋简体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9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b/>
      <sz val="9"/>
      <name val="仿宋"/>
      <family val="3"/>
      <charset val="134"/>
    </font>
    <font>
      <b/>
      <sz val="9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workbookViewId="0">
      <selection activeCell="T23" sqref="T23"/>
    </sheetView>
  </sheetViews>
  <sheetFormatPr defaultColWidth="7.109375" defaultRowHeight="10.8" x14ac:dyDescent="0.25"/>
  <cols>
    <col min="1" max="1" width="9" style="4" customWidth="1"/>
    <col min="2" max="2" width="12.44140625" style="4" customWidth="1"/>
    <col min="3" max="3" width="33.88671875" style="5" customWidth="1"/>
    <col min="4" max="4" width="8.44140625" style="4" customWidth="1"/>
    <col min="5" max="5" width="10.6640625" style="4" customWidth="1"/>
    <col min="6" max="6" width="22.109375" style="6" customWidth="1"/>
    <col min="7" max="16384" width="7.109375" style="4"/>
  </cols>
  <sheetData>
    <row r="1" spans="1:6" ht="15.6" x14ac:dyDescent="0.25">
      <c r="A1" s="38" t="s">
        <v>0</v>
      </c>
    </row>
    <row r="2" spans="1:6" ht="26.4" x14ac:dyDescent="0.25">
      <c r="A2" s="55" t="s">
        <v>1</v>
      </c>
      <c r="B2" s="55"/>
      <c r="C2" s="55"/>
      <c r="D2" s="55"/>
      <c r="E2" s="55"/>
      <c r="F2" s="55"/>
    </row>
    <row r="3" spans="1:6" x14ac:dyDescent="0.25">
      <c r="A3" s="56" t="s">
        <v>2</v>
      </c>
      <c r="B3" s="56"/>
      <c r="C3" s="56"/>
      <c r="D3" s="56"/>
      <c r="E3" s="56"/>
      <c r="F3" s="57"/>
    </row>
    <row r="4" spans="1:6" s="1" customFormat="1" ht="36" x14ac:dyDescent="0.25">
      <c r="A4" s="8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11" t="s">
        <v>8</v>
      </c>
    </row>
    <row r="5" spans="1:6" s="2" customFormat="1" x14ac:dyDescent="0.25">
      <c r="A5" s="54" t="s">
        <v>9</v>
      </c>
      <c r="B5" s="54"/>
      <c r="C5" s="54"/>
      <c r="D5" s="15">
        <f>E5</f>
        <v>1580</v>
      </c>
      <c r="E5" s="15">
        <f>E6+E14</f>
        <v>1580</v>
      </c>
      <c r="F5" s="27"/>
    </row>
    <row r="6" spans="1:6" s="2" customFormat="1" x14ac:dyDescent="0.25">
      <c r="A6" s="54" t="s">
        <v>10</v>
      </c>
      <c r="B6" s="54"/>
      <c r="C6" s="54"/>
      <c r="D6" s="15">
        <f t="shared" ref="D6:D79" si="0">E6</f>
        <v>60</v>
      </c>
      <c r="E6" s="15">
        <f>E7+E12+E13</f>
        <v>60</v>
      </c>
      <c r="F6" s="27"/>
    </row>
    <row r="7" spans="1:6" s="3" customFormat="1" x14ac:dyDescent="0.25">
      <c r="A7" s="43" t="s">
        <v>11</v>
      </c>
      <c r="B7" s="46" t="s">
        <v>12</v>
      </c>
      <c r="C7" s="46"/>
      <c r="D7" s="15">
        <f t="shared" si="0"/>
        <v>40</v>
      </c>
      <c r="E7" s="15">
        <f>SUM(E8:E11)</f>
        <v>40</v>
      </c>
      <c r="F7" s="28"/>
    </row>
    <row r="8" spans="1:6" s="3" customFormat="1" x14ac:dyDescent="0.25">
      <c r="A8" s="43"/>
      <c r="B8" s="46" t="s">
        <v>13</v>
      </c>
      <c r="C8" s="18" t="s">
        <v>14</v>
      </c>
      <c r="D8" s="15">
        <f t="shared" si="0"/>
        <v>10</v>
      </c>
      <c r="E8" s="19">
        <v>10</v>
      </c>
      <c r="F8" s="18" t="s">
        <v>15</v>
      </c>
    </row>
    <row r="9" spans="1:6" s="3" customFormat="1" x14ac:dyDescent="0.25">
      <c r="A9" s="43"/>
      <c r="B9" s="46"/>
      <c r="C9" s="18" t="s">
        <v>16</v>
      </c>
      <c r="D9" s="15">
        <f t="shared" si="0"/>
        <v>10</v>
      </c>
      <c r="E9" s="19">
        <v>10</v>
      </c>
      <c r="F9" s="18" t="s">
        <v>15</v>
      </c>
    </row>
    <row r="10" spans="1:6" s="3" customFormat="1" x14ac:dyDescent="0.25">
      <c r="A10" s="43"/>
      <c r="B10" s="46"/>
      <c r="C10" s="18" t="s">
        <v>17</v>
      </c>
      <c r="D10" s="15">
        <f t="shared" si="0"/>
        <v>10</v>
      </c>
      <c r="E10" s="19">
        <v>10</v>
      </c>
      <c r="F10" s="18" t="s">
        <v>15</v>
      </c>
    </row>
    <row r="11" spans="1:6" s="3" customFormat="1" x14ac:dyDescent="0.25">
      <c r="A11" s="43"/>
      <c r="B11" s="46"/>
      <c r="C11" s="18" t="s">
        <v>18</v>
      </c>
      <c r="D11" s="15">
        <f t="shared" si="0"/>
        <v>10</v>
      </c>
      <c r="E11" s="19">
        <v>10</v>
      </c>
      <c r="F11" s="18" t="s">
        <v>15</v>
      </c>
    </row>
    <row r="12" spans="1:6" s="3" customFormat="1" ht="21.6" x14ac:dyDescent="0.25">
      <c r="A12" s="16" t="s">
        <v>19</v>
      </c>
      <c r="B12" s="46" t="s">
        <v>20</v>
      </c>
      <c r="C12" s="46"/>
      <c r="D12" s="15">
        <f t="shared" si="0"/>
        <v>10</v>
      </c>
      <c r="E12" s="19">
        <v>10</v>
      </c>
      <c r="F12" s="18" t="s">
        <v>15</v>
      </c>
    </row>
    <row r="13" spans="1:6" s="3" customFormat="1" ht="21.6" x14ac:dyDescent="0.25">
      <c r="A13" s="16" t="s">
        <v>21</v>
      </c>
      <c r="B13" s="46" t="s">
        <v>22</v>
      </c>
      <c r="C13" s="46"/>
      <c r="D13" s="15">
        <f t="shared" si="0"/>
        <v>10</v>
      </c>
      <c r="E13" s="19">
        <v>10</v>
      </c>
      <c r="F13" s="18" t="s">
        <v>23</v>
      </c>
    </row>
    <row r="14" spans="1:6" s="2" customFormat="1" x14ac:dyDescent="0.25">
      <c r="A14" s="54" t="s">
        <v>24</v>
      </c>
      <c r="B14" s="54"/>
      <c r="C14" s="54"/>
      <c r="D14" s="15">
        <f t="shared" si="0"/>
        <v>1520</v>
      </c>
      <c r="E14" s="15">
        <f>E15+E25+E32+E39+E49+E58+E66+E75+E82+E91+E100+E108+E115++E125</f>
        <v>1520</v>
      </c>
      <c r="F14" s="27"/>
    </row>
    <row r="15" spans="1:6" s="3" customFormat="1" x14ac:dyDescent="0.25">
      <c r="A15" s="43" t="s">
        <v>25</v>
      </c>
      <c r="B15" s="46" t="s">
        <v>26</v>
      </c>
      <c r="C15" s="46"/>
      <c r="D15" s="15">
        <f t="shared" si="0"/>
        <v>124</v>
      </c>
      <c r="E15" s="15">
        <f>SUM(E16:E24)</f>
        <v>124</v>
      </c>
      <c r="F15" s="28"/>
    </row>
    <row r="16" spans="1:6" s="3" customFormat="1" ht="21.6" x14ac:dyDescent="0.25">
      <c r="A16" s="43"/>
      <c r="B16" s="46" t="s">
        <v>27</v>
      </c>
      <c r="C16" s="18" t="s">
        <v>28</v>
      </c>
      <c r="D16" s="15">
        <f t="shared" si="0"/>
        <v>50</v>
      </c>
      <c r="E16" s="19">
        <v>50</v>
      </c>
      <c r="F16" s="18" t="s">
        <v>29</v>
      </c>
    </row>
    <row r="17" spans="1:6" s="3" customFormat="1" x14ac:dyDescent="0.25">
      <c r="A17" s="43"/>
      <c r="B17" s="46"/>
      <c r="C17" s="18" t="s">
        <v>30</v>
      </c>
      <c r="D17" s="15">
        <f t="shared" si="0"/>
        <v>8</v>
      </c>
      <c r="E17" s="19">
        <v>8</v>
      </c>
      <c r="F17" s="18" t="s">
        <v>31</v>
      </c>
    </row>
    <row r="18" spans="1:6" s="3" customFormat="1" x14ac:dyDescent="0.25">
      <c r="A18" s="43"/>
      <c r="B18" s="46"/>
      <c r="C18" s="18" t="s">
        <v>32</v>
      </c>
      <c r="D18" s="15">
        <f t="shared" si="0"/>
        <v>8</v>
      </c>
      <c r="E18" s="19">
        <v>8</v>
      </c>
      <c r="F18" s="18" t="s">
        <v>31</v>
      </c>
    </row>
    <row r="19" spans="1:6" s="3" customFormat="1" x14ac:dyDescent="0.25">
      <c r="A19" s="43"/>
      <c r="B19" s="46"/>
      <c r="C19" s="42" t="s">
        <v>33</v>
      </c>
      <c r="D19" s="15">
        <f t="shared" si="0"/>
        <v>8</v>
      </c>
      <c r="E19" s="19">
        <v>8</v>
      </c>
      <c r="F19" s="18" t="s">
        <v>31</v>
      </c>
    </row>
    <row r="20" spans="1:6" s="3" customFormat="1" x14ac:dyDescent="0.25">
      <c r="A20" s="43"/>
      <c r="B20" s="46"/>
      <c r="C20" s="42"/>
      <c r="D20" s="15">
        <f t="shared" si="0"/>
        <v>10</v>
      </c>
      <c r="E20" s="19">
        <v>10</v>
      </c>
      <c r="F20" s="18" t="s">
        <v>15</v>
      </c>
    </row>
    <row r="21" spans="1:6" s="3" customFormat="1" ht="21.6" x14ac:dyDescent="0.25">
      <c r="A21" s="43"/>
      <c r="B21" s="46"/>
      <c r="C21" s="18" t="s">
        <v>34</v>
      </c>
      <c r="D21" s="15">
        <f t="shared" si="0"/>
        <v>10</v>
      </c>
      <c r="E21" s="19">
        <v>10</v>
      </c>
      <c r="F21" s="18" t="s">
        <v>35</v>
      </c>
    </row>
    <row r="22" spans="1:6" s="3" customFormat="1" ht="21.6" x14ac:dyDescent="0.25">
      <c r="A22" s="43"/>
      <c r="B22" s="46"/>
      <c r="C22" s="18" t="s">
        <v>36</v>
      </c>
      <c r="D22" s="15">
        <f t="shared" si="0"/>
        <v>10</v>
      </c>
      <c r="E22" s="19">
        <v>10</v>
      </c>
      <c r="F22" s="18" t="s">
        <v>35</v>
      </c>
    </row>
    <row r="23" spans="1:6" s="3" customFormat="1" ht="21.6" x14ac:dyDescent="0.25">
      <c r="A23" s="43"/>
      <c r="B23" s="46"/>
      <c r="C23" s="18" t="s">
        <v>37</v>
      </c>
      <c r="D23" s="15">
        <f t="shared" si="0"/>
        <v>10</v>
      </c>
      <c r="E23" s="19">
        <v>10</v>
      </c>
      <c r="F23" s="18" t="s">
        <v>23</v>
      </c>
    </row>
    <row r="24" spans="1:6" s="3" customFormat="1" x14ac:dyDescent="0.25">
      <c r="A24" s="43"/>
      <c r="B24" s="32" t="s">
        <v>38</v>
      </c>
      <c r="C24" s="18" t="s">
        <v>39</v>
      </c>
      <c r="D24" s="15">
        <f t="shared" si="0"/>
        <v>10</v>
      </c>
      <c r="E24" s="19">
        <v>10</v>
      </c>
      <c r="F24" s="18" t="s">
        <v>15</v>
      </c>
    </row>
    <row r="25" spans="1:6" s="3" customFormat="1" x14ac:dyDescent="0.25">
      <c r="A25" s="47" t="s">
        <v>40</v>
      </c>
      <c r="B25" s="45" t="s">
        <v>41</v>
      </c>
      <c r="C25" s="45"/>
      <c r="D25" s="15">
        <f t="shared" si="0"/>
        <v>98</v>
      </c>
      <c r="E25" s="15">
        <f>SUM(E26:E31)</f>
        <v>98</v>
      </c>
      <c r="F25" s="36"/>
    </row>
    <row r="26" spans="1:6" s="3" customFormat="1" x14ac:dyDescent="0.25">
      <c r="A26" s="48"/>
      <c r="B26" s="40" t="s">
        <v>42</v>
      </c>
      <c r="C26" s="18" t="s">
        <v>43</v>
      </c>
      <c r="D26" s="15">
        <f t="shared" si="0"/>
        <v>8</v>
      </c>
      <c r="E26" s="19">
        <v>8</v>
      </c>
      <c r="F26" s="18" t="s">
        <v>31</v>
      </c>
    </row>
    <row r="27" spans="1:6" s="3" customFormat="1" x14ac:dyDescent="0.25">
      <c r="A27" s="48"/>
      <c r="B27" s="44"/>
      <c r="C27" s="18" t="s">
        <v>44</v>
      </c>
      <c r="D27" s="15">
        <f t="shared" si="0"/>
        <v>10</v>
      </c>
      <c r="E27" s="19">
        <v>10</v>
      </c>
      <c r="F27" s="18" t="s">
        <v>15</v>
      </c>
    </row>
    <row r="28" spans="1:6" s="3" customFormat="1" ht="21.6" x14ac:dyDescent="0.25">
      <c r="A28" s="48"/>
      <c r="B28" s="44"/>
      <c r="C28" s="18" t="s">
        <v>45</v>
      </c>
      <c r="D28" s="15">
        <f t="shared" si="0"/>
        <v>10</v>
      </c>
      <c r="E28" s="19">
        <v>10</v>
      </c>
      <c r="F28" s="18" t="s">
        <v>23</v>
      </c>
    </row>
    <row r="29" spans="1:6" s="3" customFormat="1" ht="21.6" x14ac:dyDescent="0.25">
      <c r="A29" s="48"/>
      <c r="B29" s="16" t="s">
        <v>46</v>
      </c>
      <c r="C29" s="18" t="s">
        <v>47</v>
      </c>
      <c r="D29" s="15">
        <f t="shared" ref="D29" si="1">E29</f>
        <v>50</v>
      </c>
      <c r="E29" s="19">
        <v>50</v>
      </c>
      <c r="F29" s="18" t="s">
        <v>29</v>
      </c>
    </row>
    <row r="30" spans="1:6" s="3" customFormat="1" ht="21.6" x14ac:dyDescent="0.25">
      <c r="A30" s="48"/>
      <c r="B30" s="16" t="s">
        <v>48</v>
      </c>
      <c r="C30" s="18" t="s">
        <v>49</v>
      </c>
      <c r="D30" s="15">
        <f t="shared" si="0"/>
        <v>10</v>
      </c>
      <c r="E30" s="19">
        <v>10</v>
      </c>
      <c r="F30" s="18" t="s">
        <v>50</v>
      </c>
    </row>
    <row r="31" spans="1:6" s="3" customFormat="1" ht="21.6" x14ac:dyDescent="0.25">
      <c r="A31" s="49"/>
      <c r="B31" s="16" t="s">
        <v>51</v>
      </c>
      <c r="C31" s="18" t="s">
        <v>52</v>
      </c>
      <c r="D31" s="15">
        <f t="shared" si="0"/>
        <v>10</v>
      </c>
      <c r="E31" s="19">
        <v>10</v>
      </c>
      <c r="F31" s="18" t="s">
        <v>35</v>
      </c>
    </row>
    <row r="32" spans="1:6" s="3" customFormat="1" x14ac:dyDescent="0.25">
      <c r="A32" s="43" t="s">
        <v>53</v>
      </c>
      <c r="B32" s="43" t="s">
        <v>54</v>
      </c>
      <c r="C32" s="43"/>
      <c r="D32" s="15">
        <f t="shared" si="0"/>
        <v>98</v>
      </c>
      <c r="E32" s="15">
        <f>SUM(E33:E38)</f>
        <v>98</v>
      </c>
      <c r="F32" s="36"/>
    </row>
    <row r="33" spans="1:6" s="3" customFormat="1" x14ac:dyDescent="0.25">
      <c r="A33" s="43"/>
      <c r="B33" s="47" t="s">
        <v>55</v>
      </c>
      <c r="C33" s="18" t="s">
        <v>56</v>
      </c>
      <c r="D33" s="15">
        <f t="shared" si="0"/>
        <v>8</v>
      </c>
      <c r="E33" s="19">
        <v>8</v>
      </c>
      <c r="F33" s="18" t="s">
        <v>31</v>
      </c>
    </row>
    <row r="34" spans="1:6" s="3" customFormat="1" x14ac:dyDescent="0.25">
      <c r="A34" s="43"/>
      <c r="B34" s="48"/>
      <c r="C34" s="18" t="s">
        <v>57</v>
      </c>
      <c r="D34" s="15">
        <f t="shared" si="0"/>
        <v>10</v>
      </c>
      <c r="E34" s="19">
        <v>10</v>
      </c>
      <c r="F34" s="18" t="s">
        <v>15</v>
      </c>
    </row>
    <row r="35" spans="1:6" s="3" customFormat="1" ht="21.6" x14ac:dyDescent="0.25">
      <c r="A35" s="43"/>
      <c r="B35" s="48"/>
      <c r="C35" s="18" t="s">
        <v>58</v>
      </c>
      <c r="D35" s="15">
        <f t="shared" si="0"/>
        <v>10</v>
      </c>
      <c r="E35" s="19">
        <v>10</v>
      </c>
      <c r="F35" s="18" t="s">
        <v>35</v>
      </c>
    </row>
    <row r="36" spans="1:6" s="3" customFormat="1" ht="21.6" x14ac:dyDescent="0.25">
      <c r="A36" s="43"/>
      <c r="B36" s="16" t="s">
        <v>59</v>
      </c>
      <c r="C36" s="18" t="s">
        <v>60</v>
      </c>
      <c r="D36" s="15">
        <f t="shared" si="0"/>
        <v>50</v>
      </c>
      <c r="E36" s="19">
        <v>50</v>
      </c>
      <c r="F36" s="18" t="s">
        <v>29</v>
      </c>
    </row>
    <row r="37" spans="1:6" s="3" customFormat="1" ht="21.6" x14ac:dyDescent="0.25">
      <c r="A37" s="43"/>
      <c r="B37" s="47" t="s">
        <v>61</v>
      </c>
      <c r="C37" s="18" t="s">
        <v>62</v>
      </c>
      <c r="D37" s="15">
        <f t="shared" si="0"/>
        <v>10</v>
      </c>
      <c r="E37" s="19">
        <v>10</v>
      </c>
      <c r="F37" s="18" t="s">
        <v>50</v>
      </c>
    </row>
    <row r="38" spans="1:6" s="3" customFormat="1" ht="21.6" x14ac:dyDescent="0.25">
      <c r="A38" s="43"/>
      <c r="B38" s="49"/>
      <c r="C38" s="18" t="s">
        <v>63</v>
      </c>
      <c r="D38" s="15">
        <f t="shared" si="0"/>
        <v>10</v>
      </c>
      <c r="E38" s="19">
        <v>10</v>
      </c>
      <c r="F38" s="18" t="s">
        <v>23</v>
      </c>
    </row>
    <row r="39" spans="1:6" s="3" customFormat="1" x14ac:dyDescent="0.25">
      <c r="A39" s="47" t="s">
        <v>64</v>
      </c>
      <c r="B39" s="52" t="s">
        <v>65</v>
      </c>
      <c r="C39" s="53"/>
      <c r="D39" s="15">
        <f t="shared" si="0"/>
        <v>122</v>
      </c>
      <c r="E39" s="15">
        <f>SUM(E40:E48)</f>
        <v>122</v>
      </c>
      <c r="F39" s="36"/>
    </row>
    <row r="40" spans="1:6" s="3" customFormat="1" ht="21.6" x14ac:dyDescent="0.25">
      <c r="A40" s="48"/>
      <c r="B40" s="40" t="s">
        <v>66</v>
      </c>
      <c r="C40" s="18" t="s">
        <v>67</v>
      </c>
      <c r="D40" s="15">
        <f t="shared" si="0"/>
        <v>50</v>
      </c>
      <c r="E40" s="19">
        <v>50</v>
      </c>
      <c r="F40" s="18" t="s">
        <v>29</v>
      </c>
    </row>
    <row r="41" spans="1:6" s="3" customFormat="1" x14ac:dyDescent="0.25">
      <c r="A41" s="48"/>
      <c r="B41" s="41"/>
      <c r="C41" s="18" t="s">
        <v>68</v>
      </c>
      <c r="D41" s="15">
        <f t="shared" si="0"/>
        <v>8</v>
      </c>
      <c r="E41" s="19">
        <v>8</v>
      </c>
      <c r="F41" s="18" t="s">
        <v>31</v>
      </c>
    </row>
    <row r="42" spans="1:6" s="3" customFormat="1" x14ac:dyDescent="0.25">
      <c r="A42" s="48"/>
      <c r="B42" s="40" t="s">
        <v>69</v>
      </c>
      <c r="C42" s="18" t="s">
        <v>70</v>
      </c>
      <c r="D42" s="15">
        <f t="shared" si="0"/>
        <v>8</v>
      </c>
      <c r="E42" s="19">
        <v>8</v>
      </c>
      <c r="F42" s="18" t="s">
        <v>31</v>
      </c>
    </row>
    <row r="43" spans="1:6" s="3" customFormat="1" x14ac:dyDescent="0.25">
      <c r="A43" s="48"/>
      <c r="B43" s="41"/>
      <c r="C43" s="18" t="s">
        <v>71</v>
      </c>
      <c r="D43" s="15">
        <f t="shared" si="0"/>
        <v>10</v>
      </c>
      <c r="E43" s="19">
        <v>10</v>
      </c>
      <c r="F43" s="18" t="s">
        <v>15</v>
      </c>
    </row>
    <row r="44" spans="1:6" s="3" customFormat="1" x14ac:dyDescent="0.25">
      <c r="A44" s="48"/>
      <c r="B44" s="40" t="s">
        <v>72</v>
      </c>
      <c r="C44" s="18" t="s">
        <v>73</v>
      </c>
      <c r="D44" s="15">
        <f t="shared" si="0"/>
        <v>8</v>
      </c>
      <c r="E44" s="19">
        <v>8</v>
      </c>
      <c r="F44" s="18" t="s">
        <v>31</v>
      </c>
    </row>
    <row r="45" spans="1:6" s="3" customFormat="1" ht="21.6" x14ac:dyDescent="0.25">
      <c r="A45" s="48"/>
      <c r="B45" s="44"/>
      <c r="C45" s="18" t="s">
        <v>74</v>
      </c>
      <c r="D45" s="15">
        <f t="shared" si="0"/>
        <v>10</v>
      </c>
      <c r="E45" s="19">
        <v>10</v>
      </c>
      <c r="F45" s="18" t="s">
        <v>50</v>
      </c>
    </row>
    <row r="46" spans="1:6" s="3" customFormat="1" ht="21.6" x14ac:dyDescent="0.25">
      <c r="A46" s="48"/>
      <c r="B46" s="41"/>
      <c r="C46" s="18" t="s">
        <v>75</v>
      </c>
      <c r="D46" s="15">
        <f t="shared" si="0"/>
        <v>10</v>
      </c>
      <c r="E46" s="19">
        <v>10</v>
      </c>
      <c r="F46" s="18" t="s">
        <v>23</v>
      </c>
    </row>
    <row r="47" spans="1:6" s="3" customFormat="1" x14ac:dyDescent="0.25">
      <c r="A47" s="48"/>
      <c r="B47" s="32" t="s">
        <v>76</v>
      </c>
      <c r="C47" s="18" t="s">
        <v>77</v>
      </c>
      <c r="D47" s="15">
        <f t="shared" si="0"/>
        <v>8</v>
      </c>
      <c r="E47" s="19">
        <v>8</v>
      </c>
      <c r="F47" s="18" t="s">
        <v>31</v>
      </c>
    </row>
    <row r="48" spans="1:6" s="3" customFormat="1" ht="21.6" x14ac:dyDescent="0.25">
      <c r="A48" s="48"/>
      <c r="B48" s="32" t="s">
        <v>78</v>
      </c>
      <c r="C48" s="18" t="s">
        <v>79</v>
      </c>
      <c r="D48" s="15">
        <f t="shared" si="0"/>
        <v>10</v>
      </c>
      <c r="E48" s="19">
        <v>10</v>
      </c>
      <c r="F48" s="18" t="s">
        <v>35</v>
      </c>
    </row>
    <row r="49" spans="1:6" s="3" customFormat="1" x14ac:dyDescent="0.25">
      <c r="A49" s="47" t="s">
        <v>80</v>
      </c>
      <c r="B49" s="52" t="s">
        <v>81</v>
      </c>
      <c r="C49" s="53"/>
      <c r="D49" s="15">
        <f t="shared" si="0"/>
        <v>116</v>
      </c>
      <c r="E49" s="15">
        <f>SUM(E50:E57)</f>
        <v>116</v>
      </c>
      <c r="F49" s="36"/>
    </row>
    <row r="50" spans="1:6" s="3" customFormat="1" x14ac:dyDescent="0.25">
      <c r="A50" s="48"/>
      <c r="B50" s="40" t="s">
        <v>82</v>
      </c>
      <c r="C50" s="18" t="s">
        <v>83</v>
      </c>
      <c r="D50" s="15">
        <f t="shared" si="0"/>
        <v>10</v>
      </c>
      <c r="E50" s="19">
        <v>10</v>
      </c>
      <c r="F50" s="18" t="s">
        <v>15</v>
      </c>
    </row>
    <row r="51" spans="1:6" s="3" customFormat="1" ht="21.6" x14ac:dyDescent="0.25">
      <c r="A51" s="48"/>
      <c r="B51" s="41"/>
      <c r="C51" s="18" t="s">
        <v>84</v>
      </c>
      <c r="D51" s="15">
        <f t="shared" si="0"/>
        <v>10</v>
      </c>
      <c r="E51" s="19">
        <v>10</v>
      </c>
      <c r="F51" s="18" t="s">
        <v>35</v>
      </c>
    </row>
    <row r="52" spans="1:6" s="3" customFormat="1" ht="21.6" x14ac:dyDescent="0.25">
      <c r="A52" s="48"/>
      <c r="B52" s="32" t="s">
        <v>85</v>
      </c>
      <c r="C52" s="18" t="s">
        <v>86</v>
      </c>
      <c r="D52" s="15">
        <f t="shared" si="0"/>
        <v>50</v>
      </c>
      <c r="E52" s="19">
        <v>50</v>
      </c>
      <c r="F52" s="18" t="s">
        <v>29</v>
      </c>
    </row>
    <row r="53" spans="1:6" s="3" customFormat="1" x14ac:dyDescent="0.25">
      <c r="A53" s="48"/>
      <c r="B53" s="40" t="s">
        <v>87</v>
      </c>
      <c r="C53" s="18" t="s">
        <v>88</v>
      </c>
      <c r="D53" s="15">
        <f t="shared" si="0"/>
        <v>8</v>
      </c>
      <c r="E53" s="19">
        <v>8</v>
      </c>
      <c r="F53" s="18" t="s">
        <v>31</v>
      </c>
    </row>
    <row r="54" spans="1:6" s="3" customFormat="1" ht="21.6" x14ac:dyDescent="0.25">
      <c r="A54" s="48"/>
      <c r="B54" s="41"/>
      <c r="C54" s="18" t="s">
        <v>89</v>
      </c>
      <c r="D54" s="15">
        <f t="shared" si="0"/>
        <v>10</v>
      </c>
      <c r="E54" s="19">
        <v>10</v>
      </c>
      <c r="F54" s="18" t="s">
        <v>23</v>
      </c>
    </row>
    <row r="55" spans="1:6" s="3" customFormat="1" x14ac:dyDescent="0.25">
      <c r="A55" s="48"/>
      <c r="B55" s="32" t="s">
        <v>90</v>
      </c>
      <c r="C55" s="18" t="s">
        <v>91</v>
      </c>
      <c r="D55" s="15">
        <f t="shared" si="0"/>
        <v>8</v>
      </c>
      <c r="E55" s="19">
        <v>8</v>
      </c>
      <c r="F55" s="18" t="s">
        <v>31</v>
      </c>
    </row>
    <row r="56" spans="1:6" s="3" customFormat="1" ht="21.6" x14ac:dyDescent="0.25">
      <c r="A56" s="48"/>
      <c r="B56" s="32" t="s">
        <v>92</v>
      </c>
      <c r="C56" s="18" t="s">
        <v>93</v>
      </c>
      <c r="D56" s="15">
        <f t="shared" si="0"/>
        <v>10</v>
      </c>
      <c r="E56" s="32">
        <v>10</v>
      </c>
      <c r="F56" s="36" t="s">
        <v>50</v>
      </c>
    </row>
    <row r="57" spans="1:6" s="3" customFormat="1" ht="21.6" x14ac:dyDescent="0.25">
      <c r="A57" s="48"/>
      <c r="B57" s="32" t="s">
        <v>94</v>
      </c>
      <c r="C57" s="18" t="s">
        <v>95</v>
      </c>
      <c r="D57" s="15">
        <f t="shared" si="0"/>
        <v>10</v>
      </c>
      <c r="E57" s="32">
        <v>10</v>
      </c>
      <c r="F57" s="36" t="s">
        <v>23</v>
      </c>
    </row>
    <row r="58" spans="1:6" s="3" customFormat="1" x14ac:dyDescent="0.25">
      <c r="A58" s="47" t="s">
        <v>96</v>
      </c>
      <c r="B58" s="45" t="s">
        <v>97</v>
      </c>
      <c r="C58" s="45"/>
      <c r="D58" s="15">
        <f t="shared" si="0"/>
        <v>106</v>
      </c>
      <c r="E58" s="15">
        <f>SUM(E59:E65)</f>
        <v>106</v>
      </c>
      <c r="F58" s="36"/>
    </row>
    <row r="59" spans="1:6" s="3" customFormat="1" x14ac:dyDescent="0.25">
      <c r="A59" s="48"/>
      <c r="B59" s="40" t="s">
        <v>98</v>
      </c>
      <c r="C59" s="18" t="s">
        <v>99</v>
      </c>
      <c r="D59" s="15">
        <f t="shared" si="0"/>
        <v>8</v>
      </c>
      <c r="E59" s="19">
        <v>8</v>
      </c>
      <c r="F59" s="18" t="s">
        <v>31</v>
      </c>
    </row>
    <row r="60" spans="1:6" s="3" customFormat="1" x14ac:dyDescent="0.25">
      <c r="A60" s="48"/>
      <c r="B60" s="44"/>
      <c r="C60" s="18" t="s">
        <v>100</v>
      </c>
      <c r="D60" s="15">
        <f t="shared" si="0"/>
        <v>10</v>
      </c>
      <c r="E60" s="19">
        <v>10</v>
      </c>
      <c r="F60" s="18" t="s">
        <v>15</v>
      </c>
    </row>
    <row r="61" spans="1:6" s="3" customFormat="1" ht="21.6" x14ac:dyDescent="0.25">
      <c r="A61" s="48"/>
      <c r="B61" s="34"/>
      <c r="C61" s="21" t="s">
        <v>101</v>
      </c>
      <c r="D61" s="15">
        <f t="shared" si="0"/>
        <v>10</v>
      </c>
      <c r="E61" s="19">
        <v>10</v>
      </c>
      <c r="F61" s="18" t="s">
        <v>50</v>
      </c>
    </row>
    <row r="62" spans="1:6" s="3" customFormat="1" ht="21.6" x14ac:dyDescent="0.25">
      <c r="A62" s="48"/>
      <c r="B62" s="34"/>
      <c r="C62" s="18" t="s">
        <v>102</v>
      </c>
      <c r="D62" s="15">
        <f t="shared" si="0"/>
        <v>10</v>
      </c>
      <c r="E62" s="19">
        <v>10</v>
      </c>
      <c r="F62" s="18" t="s">
        <v>23</v>
      </c>
    </row>
    <row r="63" spans="1:6" s="3" customFormat="1" ht="21.6" x14ac:dyDescent="0.25">
      <c r="A63" s="48"/>
      <c r="B63" s="32" t="s">
        <v>103</v>
      </c>
      <c r="C63" s="18" t="s">
        <v>104</v>
      </c>
      <c r="D63" s="15">
        <f t="shared" si="0"/>
        <v>50</v>
      </c>
      <c r="E63" s="19">
        <v>50</v>
      </c>
      <c r="F63" s="18" t="s">
        <v>29</v>
      </c>
    </row>
    <row r="64" spans="1:6" s="3" customFormat="1" x14ac:dyDescent="0.25">
      <c r="A64" s="48"/>
      <c r="B64" s="32" t="s">
        <v>105</v>
      </c>
      <c r="C64" s="18" t="s">
        <v>106</v>
      </c>
      <c r="D64" s="15">
        <f t="shared" si="0"/>
        <v>8</v>
      </c>
      <c r="E64" s="32">
        <v>8</v>
      </c>
      <c r="F64" s="36" t="s">
        <v>31</v>
      </c>
    </row>
    <row r="65" spans="1:6" s="3" customFormat="1" ht="21.6" x14ac:dyDescent="0.25">
      <c r="A65" s="49"/>
      <c r="B65" s="32" t="s">
        <v>107</v>
      </c>
      <c r="C65" s="18" t="s">
        <v>108</v>
      </c>
      <c r="D65" s="15">
        <f t="shared" si="0"/>
        <v>10</v>
      </c>
      <c r="E65" s="19">
        <v>10</v>
      </c>
      <c r="F65" s="18" t="s">
        <v>35</v>
      </c>
    </row>
    <row r="66" spans="1:6" s="3" customFormat="1" x14ac:dyDescent="0.25">
      <c r="A66" s="47" t="s">
        <v>109</v>
      </c>
      <c r="B66" s="45" t="s">
        <v>110</v>
      </c>
      <c r="C66" s="45"/>
      <c r="D66" s="15">
        <f t="shared" si="0"/>
        <v>114</v>
      </c>
      <c r="E66" s="15">
        <f>SUM(E67:E74)</f>
        <v>114</v>
      </c>
      <c r="F66" s="36"/>
    </row>
    <row r="67" spans="1:6" s="3" customFormat="1" x14ac:dyDescent="0.25">
      <c r="A67" s="48"/>
      <c r="B67" s="40" t="s">
        <v>111</v>
      </c>
      <c r="C67" s="18" t="s">
        <v>112</v>
      </c>
      <c r="D67" s="15">
        <f t="shared" si="0"/>
        <v>8</v>
      </c>
      <c r="E67" s="19">
        <v>8</v>
      </c>
      <c r="F67" s="18" t="s">
        <v>31</v>
      </c>
    </row>
    <row r="68" spans="1:6" s="3" customFormat="1" x14ac:dyDescent="0.25">
      <c r="A68" s="48"/>
      <c r="B68" s="44"/>
      <c r="C68" s="18" t="s">
        <v>113</v>
      </c>
      <c r="D68" s="15">
        <f t="shared" si="0"/>
        <v>10</v>
      </c>
      <c r="E68" s="19">
        <v>10</v>
      </c>
      <c r="F68" s="18" t="s">
        <v>15</v>
      </c>
    </row>
    <row r="69" spans="1:6" s="3" customFormat="1" ht="21.6" x14ac:dyDescent="0.25">
      <c r="A69" s="48"/>
      <c r="B69" s="41"/>
      <c r="C69" s="18" t="s">
        <v>114</v>
      </c>
      <c r="D69" s="15">
        <f t="shared" si="0"/>
        <v>10</v>
      </c>
      <c r="E69" s="19">
        <v>10</v>
      </c>
      <c r="F69" s="18" t="s">
        <v>23</v>
      </c>
    </row>
    <row r="70" spans="1:6" s="3" customFormat="1" ht="21.6" x14ac:dyDescent="0.25">
      <c r="A70" s="48"/>
      <c r="B70" s="32" t="s">
        <v>115</v>
      </c>
      <c r="C70" s="18" t="s">
        <v>116</v>
      </c>
      <c r="D70" s="15">
        <f t="shared" si="0"/>
        <v>50</v>
      </c>
      <c r="E70" s="19">
        <v>50</v>
      </c>
      <c r="F70" s="18" t="s">
        <v>29</v>
      </c>
    </row>
    <row r="71" spans="1:6" s="3" customFormat="1" x14ac:dyDescent="0.25">
      <c r="A71" s="48"/>
      <c r="B71" s="32" t="s">
        <v>117</v>
      </c>
      <c r="C71" s="18" t="s">
        <v>118</v>
      </c>
      <c r="D71" s="15">
        <f t="shared" si="0"/>
        <v>8</v>
      </c>
      <c r="E71" s="19">
        <v>8</v>
      </c>
      <c r="F71" s="18" t="s">
        <v>31</v>
      </c>
    </row>
    <row r="72" spans="1:6" s="3" customFormat="1" x14ac:dyDescent="0.25">
      <c r="A72" s="48"/>
      <c r="B72" s="32" t="s">
        <v>119</v>
      </c>
      <c r="C72" s="18" t="s">
        <v>120</v>
      </c>
      <c r="D72" s="15">
        <f t="shared" si="0"/>
        <v>8</v>
      </c>
      <c r="E72" s="19">
        <v>8</v>
      </c>
      <c r="F72" s="18" t="s">
        <v>31</v>
      </c>
    </row>
    <row r="73" spans="1:6" s="3" customFormat="1" ht="21.6" x14ac:dyDescent="0.25">
      <c r="A73" s="48"/>
      <c r="B73" s="40" t="s">
        <v>121</v>
      </c>
      <c r="C73" s="21" t="s">
        <v>122</v>
      </c>
      <c r="D73" s="15">
        <f t="shared" si="0"/>
        <v>10</v>
      </c>
      <c r="E73" s="19">
        <v>10</v>
      </c>
      <c r="F73" s="18" t="s">
        <v>50</v>
      </c>
    </row>
    <row r="74" spans="1:6" s="3" customFormat="1" ht="21.6" x14ac:dyDescent="0.25">
      <c r="A74" s="49"/>
      <c r="B74" s="41"/>
      <c r="C74" s="18" t="s">
        <v>123</v>
      </c>
      <c r="D74" s="15">
        <f t="shared" si="0"/>
        <v>10</v>
      </c>
      <c r="E74" s="19">
        <v>10</v>
      </c>
      <c r="F74" s="18" t="s">
        <v>35</v>
      </c>
    </row>
    <row r="75" spans="1:6" s="3" customFormat="1" x14ac:dyDescent="0.25">
      <c r="A75" s="47" t="s">
        <v>124</v>
      </c>
      <c r="B75" s="45" t="s">
        <v>125</v>
      </c>
      <c r="C75" s="45"/>
      <c r="D75" s="15">
        <f t="shared" si="0"/>
        <v>98</v>
      </c>
      <c r="E75" s="15">
        <f>SUM(E76:E81)</f>
        <v>98</v>
      </c>
      <c r="F75" s="36"/>
    </row>
    <row r="76" spans="1:6" s="3" customFormat="1" ht="21.6" x14ac:dyDescent="0.25">
      <c r="A76" s="48"/>
      <c r="B76" s="40" t="s">
        <v>126</v>
      </c>
      <c r="C76" s="18" t="s">
        <v>127</v>
      </c>
      <c r="D76" s="15">
        <f t="shared" si="0"/>
        <v>50</v>
      </c>
      <c r="E76" s="32">
        <v>50</v>
      </c>
      <c r="F76" s="36" t="s">
        <v>29</v>
      </c>
    </row>
    <row r="77" spans="1:6" s="3" customFormat="1" x14ac:dyDescent="0.25">
      <c r="A77" s="48"/>
      <c r="B77" s="44"/>
      <c r="C77" s="18" t="s">
        <v>128</v>
      </c>
      <c r="D77" s="15">
        <f t="shared" si="0"/>
        <v>8</v>
      </c>
      <c r="E77" s="19">
        <v>8</v>
      </c>
      <c r="F77" s="18" t="s">
        <v>31</v>
      </c>
    </row>
    <row r="78" spans="1:6" s="3" customFormat="1" ht="21.6" x14ac:dyDescent="0.25">
      <c r="A78" s="48"/>
      <c r="B78" s="44"/>
      <c r="C78" s="18" t="s">
        <v>129</v>
      </c>
      <c r="D78" s="15">
        <f t="shared" si="0"/>
        <v>10</v>
      </c>
      <c r="E78" s="19">
        <v>10</v>
      </c>
      <c r="F78" s="18" t="s">
        <v>50</v>
      </c>
    </row>
    <row r="79" spans="1:6" s="3" customFormat="1" ht="21.6" x14ac:dyDescent="0.25">
      <c r="A79" s="48"/>
      <c r="B79" s="44"/>
      <c r="C79" s="18" t="s">
        <v>130</v>
      </c>
      <c r="D79" s="15">
        <f t="shared" si="0"/>
        <v>10</v>
      </c>
      <c r="E79" s="19">
        <v>10</v>
      </c>
      <c r="F79" s="18" t="s">
        <v>35</v>
      </c>
    </row>
    <row r="80" spans="1:6" s="3" customFormat="1" ht="21.6" x14ac:dyDescent="0.25">
      <c r="A80" s="48"/>
      <c r="B80" s="41"/>
      <c r="C80" s="18" t="s">
        <v>131</v>
      </c>
      <c r="D80" s="15">
        <f t="shared" ref="D80" si="2">E80</f>
        <v>10</v>
      </c>
      <c r="E80" s="19">
        <v>10</v>
      </c>
      <c r="F80" s="18" t="s">
        <v>23</v>
      </c>
    </row>
    <row r="81" spans="1:6" s="3" customFormat="1" x14ac:dyDescent="0.25">
      <c r="A81" s="48"/>
      <c r="B81" s="32" t="s">
        <v>132</v>
      </c>
      <c r="C81" s="18" t="s">
        <v>133</v>
      </c>
      <c r="D81" s="15">
        <f t="shared" ref="D81:D130" si="3">E81</f>
        <v>10</v>
      </c>
      <c r="E81" s="19">
        <v>10</v>
      </c>
      <c r="F81" s="18" t="s">
        <v>15</v>
      </c>
    </row>
    <row r="82" spans="1:6" s="3" customFormat="1" x14ac:dyDescent="0.25">
      <c r="A82" s="47" t="s">
        <v>134</v>
      </c>
      <c r="B82" s="45" t="s">
        <v>135</v>
      </c>
      <c r="C82" s="45"/>
      <c r="D82" s="15">
        <f t="shared" si="3"/>
        <v>116</v>
      </c>
      <c r="E82" s="15">
        <f>SUM(E83:E90)</f>
        <v>116</v>
      </c>
      <c r="F82" s="36"/>
    </row>
    <row r="83" spans="1:6" s="3" customFormat="1" x14ac:dyDescent="0.25">
      <c r="A83" s="48"/>
      <c r="B83" s="40" t="s">
        <v>136</v>
      </c>
      <c r="C83" s="18" t="s">
        <v>137</v>
      </c>
      <c r="D83" s="15">
        <f t="shared" si="3"/>
        <v>10</v>
      </c>
      <c r="E83" s="19">
        <v>10</v>
      </c>
      <c r="F83" s="18" t="s">
        <v>15</v>
      </c>
    </row>
    <row r="84" spans="1:6" s="3" customFormat="1" ht="21.6" x14ac:dyDescent="0.25">
      <c r="A84" s="48"/>
      <c r="B84" s="44"/>
      <c r="C84" s="18" t="s">
        <v>138</v>
      </c>
      <c r="D84" s="15">
        <f t="shared" si="3"/>
        <v>10</v>
      </c>
      <c r="E84" s="19">
        <v>10</v>
      </c>
      <c r="F84" s="18" t="s">
        <v>50</v>
      </c>
    </row>
    <row r="85" spans="1:6" s="3" customFormat="1" ht="21.6" x14ac:dyDescent="0.25">
      <c r="A85" s="48"/>
      <c r="B85" s="44"/>
      <c r="C85" s="18" t="s">
        <v>139</v>
      </c>
      <c r="D85" s="15">
        <f t="shared" si="3"/>
        <v>10</v>
      </c>
      <c r="E85" s="19">
        <v>10</v>
      </c>
      <c r="F85" s="18" t="s">
        <v>35</v>
      </c>
    </row>
    <row r="86" spans="1:6" s="3" customFormat="1" ht="21.6" x14ac:dyDescent="0.25">
      <c r="A86" s="48"/>
      <c r="B86" s="41"/>
      <c r="C86" s="18" t="s">
        <v>140</v>
      </c>
      <c r="D86" s="15">
        <f t="shared" si="3"/>
        <v>10</v>
      </c>
      <c r="E86" s="19">
        <v>10</v>
      </c>
      <c r="F86" s="18" t="s">
        <v>23</v>
      </c>
    </row>
    <row r="87" spans="1:6" s="3" customFormat="1" ht="21.6" x14ac:dyDescent="0.25">
      <c r="A87" s="48"/>
      <c r="B87" s="32" t="s">
        <v>141</v>
      </c>
      <c r="C87" s="18" t="s">
        <v>142</v>
      </c>
      <c r="D87" s="15">
        <f t="shared" ref="D87:D90" si="4">E87</f>
        <v>50</v>
      </c>
      <c r="E87" s="19">
        <v>50</v>
      </c>
      <c r="F87" s="18" t="s">
        <v>29</v>
      </c>
    </row>
    <row r="88" spans="1:6" s="3" customFormat="1" x14ac:dyDescent="0.25">
      <c r="A88" s="48"/>
      <c r="B88" s="32" t="s">
        <v>143</v>
      </c>
      <c r="C88" s="18" t="s">
        <v>144</v>
      </c>
      <c r="D88" s="15">
        <f t="shared" si="4"/>
        <v>8</v>
      </c>
      <c r="E88" s="19">
        <v>8</v>
      </c>
      <c r="F88" s="18" t="s">
        <v>31</v>
      </c>
    </row>
    <row r="89" spans="1:6" s="3" customFormat="1" x14ac:dyDescent="0.25">
      <c r="A89" s="48"/>
      <c r="B89" s="40" t="s">
        <v>145</v>
      </c>
      <c r="C89" s="18" t="s">
        <v>146</v>
      </c>
      <c r="D89" s="15">
        <f t="shared" si="4"/>
        <v>8</v>
      </c>
      <c r="E89" s="19">
        <v>8</v>
      </c>
      <c r="F89" s="18" t="s">
        <v>31</v>
      </c>
    </row>
    <row r="90" spans="1:6" s="3" customFormat="1" ht="21.6" x14ac:dyDescent="0.25">
      <c r="A90" s="48"/>
      <c r="B90" s="41"/>
      <c r="C90" s="18" t="s">
        <v>147</v>
      </c>
      <c r="D90" s="15">
        <f t="shared" si="4"/>
        <v>10</v>
      </c>
      <c r="E90" s="19">
        <v>10</v>
      </c>
      <c r="F90" s="18" t="s">
        <v>35</v>
      </c>
    </row>
    <row r="91" spans="1:6" s="3" customFormat="1" x14ac:dyDescent="0.25">
      <c r="A91" s="50" t="s">
        <v>148</v>
      </c>
      <c r="B91" s="45" t="s">
        <v>149</v>
      </c>
      <c r="C91" s="45"/>
      <c r="D91" s="15">
        <f t="shared" si="3"/>
        <v>114</v>
      </c>
      <c r="E91" s="15">
        <f>SUM(E92:E99)</f>
        <v>114</v>
      </c>
      <c r="F91" s="36"/>
    </row>
    <row r="92" spans="1:6" s="3" customFormat="1" x14ac:dyDescent="0.25">
      <c r="A92" s="51"/>
      <c r="B92" s="40" t="s">
        <v>150</v>
      </c>
      <c r="C92" s="18" t="s">
        <v>151</v>
      </c>
      <c r="D92" s="15">
        <f t="shared" si="3"/>
        <v>8</v>
      </c>
      <c r="E92" s="19">
        <v>8</v>
      </c>
      <c r="F92" s="18" t="s">
        <v>31</v>
      </c>
    </row>
    <row r="93" spans="1:6" s="3" customFormat="1" x14ac:dyDescent="0.25">
      <c r="A93" s="51"/>
      <c r="B93" s="41"/>
      <c r="C93" s="18" t="s">
        <v>152</v>
      </c>
      <c r="D93" s="15">
        <f t="shared" si="3"/>
        <v>10</v>
      </c>
      <c r="E93" s="19">
        <v>10</v>
      </c>
      <c r="F93" s="18" t="s">
        <v>15</v>
      </c>
    </row>
    <row r="94" spans="1:6" s="3" customFormat="1" ht="21.6" x14ac:dyDescent="0.25">
      <c r="A94" s="51"/>
      <c r="B94" s="33" t="s">
        <v>153</v>
      </c>
      <c r="C94" s="18" t="s">
        <v>154</v>
      </c>
      <c r="D94" s="15">
        <f t="shared" ref="D94" si="5">E94</f>
        <v>50</v>
      </c>
      <c r="E94" s="19">
        <v>50</v>
      </c>
      <c r="F94" s="18" t="s">
        <v>29</v>
      </c>
    </row>
    <row r="95" spans="1:6" s="3" customFormat="1" x14ac:dyDescent="0.25">
      <c r="A95" s="51"/>
      <c r="B95" s="32" t="s">
        <v>155</v>
      </c>
      <c r="C95" s="18" t="s">
        <v>156</v>
      </c>
      <c r="D95" s="15">
        <f t="shared" si="3"/>
        <v>8</v>
      </c>
      <c r="E95" s="19">
        <v>8</v>
      </c>
      <c r="F95" s="18" t="s">
        <v>31</v>
      </c>
    </row>
    <row r="96" spans="1:6" s="3" customFormat="1" x14ac:dyDescent="0.25">
      <c r="A96" s="51"/>
      <c r="B96" s="32" t="s">
        <v>157</v>
      </c>
      <c r="C96" s="18" t="s">
        <v>158</v>
      </c>
      <c r="D96" s="15">
        <f t="shared" si="3"/>
        <v>8</v>
      </c>
      <c r="E96" s="19">
        <v>8</v>
      </c>
      <c r="F96" s="18" t="s">
        <v>31</v>
      </c>
    </row>
    <row r="97" spans="1:6" s="3" customFormat="1" ht="21.6" x14ac:dyDescent="0.25">
      <c r="A97" s="51"/>
      <c r="B97" s="32" t="s">
        <v>159</v>
      </c>
      <c r="C97" s="21" t="s">
        <v>160</v>
      </c>
      <c r="D97" s="15">
        <f t="shared" si="3"/>
        <v>10</v>
      </c>
      <c r="E97" s="19">
        <v>10</v>
      </c>
      <c r="F97" s="18" t="s">
        <v>50</v>
      </c>
    </row>
    <row r="98" spans="1:6" s="3" customFormat="1" ht="21.6" x14ac:dyDescent="0.25">
      <c r="A98" s="51"/>
      <c r="B98" s="32" t="s">
        <v>161</v>
      </c>
      <c r="C98" s="18" t="s">
        <v>162</v>
      </c>
      <c r="D98" s="15">
        <f t="shared" si="3"/>
        <v>10</v>
      </c>
      <c r="E98" s="19">
        <v>10</v>
      </c>
      <c r="F98" s="18" t="s">
        <v>35</v>
      </c>
    </row>
    <row r="99" spans="1:6" s="3" customFormat="1" ht="21.6" x14ac:dyDescent="0.25">
      <c r="A99" s="51"/>
      <c r="B99" s="32" t="s">
        <v>163</v>
      </c>
      <c r="C99" s="18" t="s">
        <v>164</v>
      </c>
      <c r="D99" s="15">
        <f t="shared" si="3"/>
        <v>10</v>
      </c>
      <c r="E99" s="19">
        <v>10</v>
      </c>
      <c r="F99" s="18" t="s">
        <v>23</v>
      </c>
    </row>
    <row r="100" spans="1:6" s="3" customFormat="1" x14ac:dyDescent="0.25">
      <c r="A100" s="43" t="s">
        <v>165</v>
      </c>
      <c r="B100" s="45" t="s">
        <v>166</v>
      </c>
      <c r="C100" s="45"/>
      <c r="D100" s="15">
        <f t="shared" si="3"/>
        <v>106</v>
      </c>
      <c r="E100" s="15">
        <f>SUM(E101:E107)</f>
        <v>106</v>
      </c>
      <c r="F100" s="36"/>
    </row>
    <row r="101" spans="1:6" s="3" customFormat="1" x14ac:dyDescent="0.25">
      <c r="A101" s="43"/>
      <c r="B101" s="40" t="s">
        <v>167</v>
      </c>
      <c r="C101" s="18" t="s">
        <v>168</v>
      </c>
      <c r="D101" s="15">
        <f t="shared" si="3"/>
        <v>10</v>
      </c>
      <c r="E101" s="19">
        <v>10</v>
      </c>
      <c r="F101" s="18" t="s">
        <v>15</v>
      </c>
    </row>
    <row r="102" spans="1:6" s="3" customFormat="1" ht="21.6" x14ac:dyDescent="0.25">
      <c r="A102" s="43"/>
      <c r="B102" s="41"/>
      <c r="C102" s="18" t="s">
        <v>169</v>
      </c>
      <c r="D102" s="15">
        <f t="shared" si="3"/>
        <v>10</v>
      </c>
      <c r="E102" s="19">
        <v>10</v>
      </c>
      <c r="F102" s="18" t="s">
        <v>35</v>
      </c>
    </row>
    <row r="103" spans="1:6" s="3" customFormat="1" ht="21.6" x14ac:dyDescent="0.25">
      <c r="A103" s="43"/>
      <c r="B103" s="32" t="s">
        <v>170</v>
      </c>
      <c r="C103" s="18" t="s">
        <v>171</v>
      </c>
      <c r="D103" s="15">
        <f t="shared" si="3"/>
        <v>50</v>
      </c>
      <c r="E103" s="19">
        <v>50</v>
      </c>
      <c r="F103" s="18" t="s">
        <v>29</v>
      </c>
    </row>
    <row r="104" spans="1:6" s="3" customFormat="1" x14ac:dyDescent="0.25">
      <c r="A104" s="43"/>
      <c r="B104" s="32" t="s">
        <v>172</v>
      </c>
      <c r="C104" s="18" t="s">
        <v>173</v>
      </c>
      <c r="D104" s="15">
        <f t="shared" si="3"/>
        <v>8</v>
      </c>
      <c r="E104" s="19">
        <v>8</v>
      </c>
      <c r="F104" s="18" t="s">
        <v>31</v>
      </c>
    </row>
    <row r="105" spans="1:6" s="3" customFormat="1" x14ac:dyDescent="0.25">
      <c r="A105" s="43"/>
      <c r="B105" s="32" t="s">
        <v>174</v>
      </c>
      <c r="C105" s="18" t="s">
        <v>175</v>
      </c>
      <c r="D105" s="15">
        <f t="shared" si="3"/>
        <v>8</v>
      </c>
      <c r="E105" s="19">
        <v>8</v>
      </c>
      <c r="F105" s="18" t="s">
        <v>31</v>
      </c>
    </row>
    <row r="106" spans="1:6" s="3" customFormat="1" ht="21.6" x14ac:dyDescent="0.25">
      <c r="A106" s="43"/>
      <c r="B106" s="32" t="s">
        <v>176</v>
      </c>
      <c r="C106" s="21" t="s">
        <v>177</v>
      </c>
      <c r="D106" s="15">
        <f t="shared" si="3"/>
        <v>10</v>
      </c>
      <c r="E106" s="19">
        <v>10</v>
      </c>
      <c r="F106" s="18" t="s">
        <v>50</v>
      </c>
    </row>
    <row r="107" spans="1:6" s="3" customFormat="1" ht="21.6" x14ac:dyDescent="0.25">
      <c r="A107" s="43"/>
      <c r="B107" s="32" t="s">
        <v>178</v>
      </c>
      <c r="C107" s="18" t="s">
        <v>179</v>
      </c>
      <c r="D107" s="15">
        <f t="shared" si="3"/>
        <v>10</v>
      </c>
      <c r="E107" s="19">
        <v>10</v>
      </c>
      <c r="F107" s="18" t="s">
        <v>23</v>
      </c>
    </row>
    <row r="108" spans="1:6" s="3" customFormat="1" x14ac:dyDescent="0.25">
      <c r="A108" s="47" t="s">
        <v>180</v>
      </c>
      <c r="B108" s="45" t="s">
        <v>181</v>
      </c>
      <c r="C108" s="45"/>
      <c r="D108" s="15">
        <f t="shared" si="3"/>
        <v>98</v>
      </c>
      <c r="E108" s="15">
        <f>SUM(E109:E114)</f>
        <v>98</v>
      </c>
      <c r="F108" s="36"/>
    </row>
    <row r="109" spans="1:6" s="3" customFormat="1" x14ac:dyDescent="0.25">
      <c r="A109" s="48"/>
      <c r="B109" s="40" t="s">
        <v>182</v>
      </c>
      <c r="C109" s="18" t="s">
        <v>183</v>
      </c>
      <c r="D109" s="15">
        <f t="shared" si="3"/>
        <v>10</v>
      </c>
      <c r="E109" s="19">
        <v>10</v>
      </c>
      <c r="F109" s="18" t="s">
        <v>15</v>
      </c>
    </row>
    <row r="110" spans="1:6" s="3" customFormat="1" ht="21.6" x14ac:dyDescent="0.25">
      <c r="A110" s="48"/>
      <c r="B110" s="41"/>
      <c r="C110" s="18" t="s">
        <v>184</v>
      </c>
      <c r="D110" s="15">
        <f t="shared" si="3"/>
        <v>10</v>
      </c>
      <c r="E110" s="19">
        <v>10</v>
      </c>
      <c r="F110" s="18" t="s">
        <v>35</v>
      </c>
    </row>
    <row r="111" spans="1:6" s="3" customFormat="1" ht="21.6" x14ac:dyDescent="0.25">
      <c r="A111" s="48"/>
      <c r="B111" s="32" t="s">
        <v>185</v>
      </c>
      <c r="C111" s="18" t="s">
        <v>186</v>
      </c>
      <c r="D111" s="15">
        <f t="shared" si="3"/>
        <v>50</v>
      </c>
      <c r="E111" s="19">
        <v>50</v>
      </c>
      <c r="F111" s="18" t="s">
        <v>29</v>
      </c>
    </row>
    <row r="112" spans="1:6" s="3" customFormat="1" x14ac:dyDescent="0.25">
      <c r="A112" s="48"/>
      <c r="B112" s="40" t="s">
        <v>187</v>
      </c>
      <c r="C112" s="18" t="s">
        <v>188</v>
      </c>
      <c r="D112" s="15">
        <f t="shared" si="3"/>
        <v>8</v>
      </c>
      <c r="E112" s="19">
        <v>8</v>
      </c>
      <c r="F112" s="18" t="s">
        <v>31</v>
      </c>
    </row>
    <row r="113" spans="1:6" s="3" customFormat="1" ht="21.6" x14ac:dyDescent="0.25">
      <c r="A113" s="48"/>
      <c r="B113" s="41"/>
      <c r="C113" s="21" t="s">
        <v>189</v>
      </c>
      <c r="D113" s="15">
        <f t="shared" si="3"/>
        <v>10</v>
      </c>
      <c r="E113" s="19">
        <v>10</v>
      </c>
      <c r="F113" s="18" t="s">
        <v>50</v>
      </c>
    </row>
    <row r="114" spans="1:6" s="3" customFormat="1" ht="21.6" x14ac:dyDescent="0.25">
      <c r="A114" s="49"/>
      <c r="B114" s="32" t="s">
        <v>190</v>
      </c>
      <c r="C114" s="21" t="s">
        <v>191</v>
      </c>
      <c r="D114" s="15">
        <f t="shared" si="3"/>
        <v>10</v>
      </c>
      <c r="E114" s="19">
        <v>10</v>
      </c>
      <c r="F114" s="18" t="s">
        <v>23</v>
      </c>
    </row>
    <row r="115" spans="1:6" s="3" customFormat="1" x14ac:dyDescent="0.25">
      <c r="A115" s="43" t="s">
        <v>192</v>
      </c>
      <c r="B115" s="45" t="s">
        <v>193</v>
      </c>
      <c r="C115" s="45"/>
      <c r="D115" s="15">
        <f t="shared" si="3"/>
        <v>122</v>
      </c>
      <c r="E115" s="15">
        <f>SUM(E116:E124)</f>
        <v>122</v>
      </c>
      <c r="F115" s="36"/>
    </row>
    <row r="116" spans="1:6" s="3" customFormat="1" ht="21.6" x14ac:dyDescent="0.25">
      <c r="A116" s="43"/>
      <c r="B116" s="40" t="s">
        <v>194</v>
      </c>
      <c r="C116" s="18" t="s">
        <v>195</v>
      </c>
      <c r="D116" s="15">
        <f t="shared" si="3"/>
        <v>10</v>
      </c>
      <c r="E116" s="19">
        <v>10</v>
      </c>
      <c r="F116" s="18" t="s">
        <v>35</v>
      </c>
    </row>
    <row r="117" spans="1:6" s="3" customFormat="1" x14ac:dyDescent="0.25">
      <c r="A117" s="43"/>
      <c r="B117" s="41"/>
      <c r="C117" s="18" t="s">
        <v>196</v>
      </c>
      <c r="D117" s="15">
        <f t="shared" si="3"/>
        <v>10</v>
      </c>
      <c r="E117" s="19">
        <v>10</v>
      </c>
      <c r="F117" s="18" t="s">
        <v>15</v>
      </c>
    </row>
    <row r="118" spans="1:6" s="3" customFormat="1" ht="21.6" x14ac:dyDescent="0.25">
      <c r="A118" s="43"/>
      <c r="B118" s="32" t="s">
        <v>197</v>
      </c>
      <c r="C118" s="18" t="s">
        <v>198</v>
      </c>
      <c r="D118" s="15">
        <f t="shared" si="3"/>
        <v>50</v>
      </c>
      <c r="E118" s="19">
        <v>50</v>
      </c>
      <c r="F118" s="18" t="s">
        <v>29</v>
      </c>
    </row>
    <row r="119" spans="1:6" s="3" customFormat="1" x14ac:dyDescent="0.25">
      <c r="A119" s="43"/>
      <c r="B119" s="32" t="s">
        <v>199</v>
      </c>
      <c r="C119" s="18" t="s">
        <v>200</v>
      </c>
      <c r="D119" s="15">
        <f t="shared" si="3"/>
        <v>8</v>
      </c>
      <c r="E119" s="19">
        <v>8</v>
      </c>
      <c r="F119" s="18" t="s">
        <v>31</v>
      </c>
    </row>
    <row r="120" spans="1:6" s="3" customFormat="1" x14ac:dyDescent="0.25">
      <c r="A120" s="43"/>
      <c r="B120" s="32" t="s">
        <v>201</v>
      </c>
      <c r="C120" s="18" t="s">
        <v>202</v>
      </c>
      <c r="D120" s="15">
        <f t="shared" si="3"/>
        <v>8</v>
      </c>
      <c r="E120" s="19">
        <v>8</v>
      </c>
      <c r="F120" s="18" t="s">
        <v>31</v>
      </c>
    </row>
    <row r="121" spans="1:6" s="3" customFormat="1" x14ac:dyDescent="0.25">
      <c r="A121" s="43"/>
      <c r="B121" s="32" t="s">
        <v>203</v>
      </c>
      <c r="C121" s="18" t="s">
        <v>204</v>
      </c>
      <c r="D121" s="15">
        <f t="shared" si="3"/>
        <v>8</v>
      </c>
      <c r="E121" s="19">
        <v>8</v>
      </c>
      <c r="F121" s="18" t="s">
        <v>31</v>
      </c>
    </row>
    <row r="122" spans="1:6" s="3" customFormat="1" x14ac:dyDescent="0.25">
      <c r="A122" s="43"/>
      <c r="B122" s="32" t="s">
        <v>205</v>
      </c>
      <c r="C122" s="18" t="s">
        <v>206</v>
      </c>
      <c r="D122" s="15">
        <f t="shared" si="3"/>
        <v>8</v>
      </c>
      <c r="E122" s="19">
        <v>8</v>
      </c>
      <c r="F122" s="18" t="s">
        <v>31</v>
      </c>
    </row>
    <row r="123" spans="1:6" s="3" customFormat="1" ht="21.6" x14ac:dyDescent="0.25">
      <c r="A123" s="43"/>
      <c r="B123" s="32" t="s">
        <v>207</v>
      </c>
      <c r="C123" s="18" t="s">
        <v>208</v>
      </c>
      <c r="D123" s="15">
        <f t="shared" si="3"/>
        <v>10</v>
      </c>
      <c r="E123" s="19">
        <v>10</v>
      </c>
      <c r="F123" s="18" t="s">
        <v>50</v>
      </c>
    </row>
    <row r="124" spans="1:6" s="3" customFormat="1" ht="21.6" x14ac:dyDescent="0.25">
      <c r="A124" s="43"/>
      <c r="B124" s="32" t="s">
        <v>209</v>
      </c>
      <c r="C124" s="18" t="s">
        <v>210</v>
      </c>
      <c r="D124" s="15">
        <f t="shared" si="3"/>
        <v>10</v>
      </c>
      <c r="E124" s="19">
        <v>10</v>
      </c>
      <c r="F124" s="18" t="s">
        <v>23</v>
      </c>
    </row>
    <row r="125" spans="1:6" s="3" customFormat="1" x14ac:dyDescent="0.25">
      <c r="A125" s="43" t="s">
        <v>211</v>
      </c>
      <c r="B125" s="45" t="s">
        <v>212</v>
      </c>
      <c r="C125" s="45"/>
      <c r="D125" s="15">
        <f t="shared" si="3"/>
        <v>88</v>
      </c>
      <c r="E125" s="15">
        <f>SUM(E126:E130)</f>
        <v>88</v>
      </c>
      <c r="F125" s="36"/>
    </row>
    <row r="126" spans="1:6" s="3" customFormat="1" ht="21.6" x14ac:dyDescent="0.25">
      <c r="A126" s="43"/>
      <c r="B126" s="32" t="s">
        <v>213</v>
      </c>
      <c r="C126" s="18" t="s">
        <v>214</v>
      </c>
      <c r="D126" s="15">
        <f t="shared" si="3"/>
        <v>10</v>
      </c>
      <c r="E126" s="19">
        <v>10</v>
      </c>
      <c r="F126" s="18" t="s">
        <v>15</v>
      </c>
    </row>
    <row r="127" spans="1:6" s="3" customFormat="1" ht="21.6" x14ac:dyDescent="0.25">
      <c r="A127" s="43"/>
      <c r="B127" s="33" t="s">
        <v>215</v>
      </c>
      <c r="C127" s="18" t="s">
        <v>216</v>
      </c>
      <c r="D127" s="15">
        <f t="shared" si="3"/>
        <v>50</v>
      </c>
      <c r="E127" s="19">
        <v>50</v>
      </c>
      <c r="F127" s="18" t="s">
        <v>29</v>
      </c>
    </row>
    <row r="128" spans="1:6" s="3" customFormat="1" x14ac:dyDescent="0.25">
      <c r="A128" s="43"/>
      <c r="B128" s="32" t="s">
        <v>217</v>
      </c>
      <c r="C128" s="18" t="s">
        <v>218</v>
      </c>
      <c r="D128" s="15">
        <f t="shared" si="3"/>
        <v>8</v>
      </c>
      <c r="E128" s="19">
        <v>8</v>
      </c>
      <c r="F128" s="18" t="s">
        <v>31</v>
      </c>
    </row>
    <row r="129" spans="1:6" s="3" customFormat="1" ht="21.6" x14ac:dyDescent="0.25">
      <c r="A129" s="43"/>
      <c r="B129" s="32" t="s">
        <v>219</v>
      </c>
      <c r="C129" s="18" t="s">
        <v>220</v>
      </c>
      <c r="D129" s="15">
        <f t="shared" si="3"/>
        <v>10</v>
      </c>
      <c r="E129" s="19">
        <v>10</v>
      </c>
      <c r="F129" s="18" t="s">
        <v>50</v>
      </c>
    </row>
    <row r="130" spans="1:6" s="3" customFormat="1" ht="21.6" x14ac:dyDescent="0.25">
      <c r="A130" s="43"/>
      <c r="B130" s="32" t="s">
        <v>221</v>
      </c>
      <c r="C130" s="18" t="s">
        <v>222</v>
      </c>
      <c r="D130" s="15">
        <f t="shared" si="3"/>
        <v>10</v>
      </c>
      <c r="E130" s="19">
        <v>10</v>
      </c>
      <c r="F130" s="18" t="s">
        <v>35</v>
      </c>
    </row>
  </sheetData>
  <protectedRanges>
    <protectedRange password="CCAF" sqref="B14:C14 B5:C6" name="区域1"/>
  </protectedRanges>
  <mergeCells count="59">
    <mergeCell ref="A2:F2"/>
    <mergeCell ref="A3:F3"/>
    <mergeCell ref="A5:C5"/>
    <mergeCell ref="A6:C6"/>
    <mergeCell ref="B7:C7"/>
    <mergeCell ref="B39:C39"/>
    <mergeCell ref="B49:C49"/>
    <mergeCell ref="B58:C58"/>
    <mergeCell ref="B66:C66"/>
    <mergeCell ref="B12:C12"/>
    <mergeCell ref="B13:C13"/>
    <mergeCell ref="A14:C14"/>
    <mergeCell ref="B15:C15"/>
    <mergeCell ref="B25:C25"/>
    <mergeCell ref="B82:C82"/>
    <mergeCell ref="B91:C91"/>
    <mergeCell ref="B100:C100"/>
    <mergeCell ref="B108:C108"/>
    <mergeCell ref="B89:B90"/>
    <mergeCell ref="B92:B93"/>
    <mergeCell ref="B101:B102"/>
    <mergeCell ref="B125:C125"/>
    <mergeCell ref="A7:A11"/>
    <mergeCell ref="A15:A24"/>
    <mergeCell ref="A25:A31"/>
    <mergeCell ref="A32:A38"/>
    <mergeCell ref="A39:A48"/>
    <mergeCell ref="A49:A57"/>
    <mergeCell ref="A58:A65"/>
    <mergeCell ref="A66:A74"/>
    <mergeCell ref="A75:A81"/>
    <mergeCell ref="A82:A90"/>
    <mergeCell ref="A91:A99"/>
    <mergeCell ref="A100:A107"/>
    <mergeCell ref="A108:A114"/>
    <mergeCell ref="A115:A124"/>
    <mergeCell ref="B75:C75"/>
    <mergeCell ref="B8:B11"/>
    <mergeCell ref="B16:B23"/>
    <mergeCell ref="B26:B28"/>
    <mergeCell ref="B33:B35"/>
    <mergeCell ref="B37:B38"/>
    <mergeCell ref="B32:C32"/>
    <mergeCell ref="B109:B110"/>
    <mergeCell ref="B112:B113"/>
    <mergeCell ref="B116:B117"/>
    <mergeCell ref="C19:C20"/>
    <mergeCell ref="A125:A130"/>
    <mergeCell ref="B40:B41"/>
    <mergeCell ref="B42:B43"/>
    <mergeCell ref="B44:B46"/>
    <mergeCell ref="B50:B51"/>
    <mergeCell ref="B53:B54"/>
    <mergeCell ref="B59:B60"/>
    <mergeCell ref="B67:B69"/>
    <mergeCell ref="B73:B74"/>
    <mergeCell ref="B76:B80"/>
    <mergeCell ref="B83:B86"/>
    <mergeCell ref="B115:C115"/>
  </mergeCells>
  <phoneticPr fontId="12" type="noConversion"/>
  <printOptions horizontalCentered="1"/>
  <pageMargins left="0.25" right="0.25" top="0.75" bottom="0.75" header="0.3" footer="0.3"/>
  <pageSetup paperSize="9" scale="77" fitToHeight="0" orientation="landscape"/>
  <rowBreaks count="4" manualBreakCount="4">
    <brk id="24" max="16383" man="1"/>
    <brk id="48" max="16383" man="1"/>
    <brk id="74" max="16383" man="1"/>
    <brk id="99" max="16383" man="1"/>
  </rowBreaks>
  <ignoredErrors>
    <ignoredError sqref="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workbookViewId="0">
      <selection activeCell="G13" sqref="G13"/>
    </sheetView>
  </sheetViews>
  <sheetFormatPr defaultColWidth="7.109375" defaultRowHeight="10.8" x14ac:dyDescent="0.25"/>
  <cols>
    <col min="1" max="1" width="9" style="4" customWidth="1"/>
    <col min="2" max="2" width="9.21875" style="4" customWidth="1"/>
    <col min="3" max="3" width="22.6640625" style="5" customWidth="1"/>
    <col min="4" max="4" width="8.21875" style="4" customWidth="1"/>
    <col min="5" max="5" width="9.6640625" style="4" customWidth="1"/>
    <col min="6" max="6" width="8.77734375" style="4" customWidth="1"/>
    <col min="7" max="7" width="10.6640625" style="4" customWidth="1"/>
    <col min="8" max="8" width="8.88671875" style="4" customWidth="1"/>
    <col min="9" max="9" width="8.6640625" style="4" customWidth="1"/>
    <col min="10" max="10" width="10.6640625" style="6" customWidth="1"/>
    <col min="11" max="11" width="9.33203125" style="4" customWidth="1"/>
    <col min="12" max="12" width="10.6640625" style="4" customWidth="1"/>
    <col min="13" max="13" width="19.21875" style="6" customWidth="1"/>
    <col min="14" max="16384" width="7.109375" style="4"/>
  </cols>
  <sheetData>
    <row r="1" spans="1:13" ht="17.399999999999999" x14ac:dyDescent="0.25">
      <c r="A1" s="7" t="s">
        <v>0</v>
      </c>
    </row>
    <row r="2" spans="1:13" ht="26.4" x14ac:dyDescent="0.25">
      <c r="A2" s="55" t="s">
        <v>257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39" customFormat="1" ht="18.7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13" s="1" customFormat="1" ht="36.75" customHeight="1" x14ac:dyDescent="0.25">
      <c r="A4" s="8" t="s">
        <v>3</v>
      </c>
      <c r="B4" s="8" t="s">
        <v>223</v>
      </c>
      <c r="C4" s="9" t="s">
        <v>5</v>
      </c>
      <c r="D4" s="10" t="s">
        <v>6</v>
      </c>
      <c r="E4" s="11" t="s">
        <v>7</v>
      </c>
      <c r="F4" s="12" t="s">
        <v>224</v>
      </c>
      <c r="G4" s="13" t="s">
        <v>225</v>
      </c>
      <c r="H4" s="14" t="s">
        <v>226</v>
      </c>
      <c r="I4" s="14" t="s">
        <v>227</v>
      </c>
      <c r="J4" s="24" t="s">
        <v>228</v>
      </c>
      <c r="K4" s="14" t="s">
        <v>229</v>
      </c>
      <c r="L4" s="14" t="s">
        <v>230</v>
      </c>
      <c r="M4" s="25" t="s">
        <v>8</v>
      </c>
    </row>
    <row r="5" spans="1:13" s="2" customFormat="1" ht="30" customHeight="1" x14ac:dyDescent="0.25">
      <c r="A5" s="54" t="s">
        <v>9</v>
      </c>
      <c r="B5" s="54"/>
      <c r="C5" s="54"/>
      <c r="D5" s="15">
        <f>D6</f>
        <v>1530</v>
      </c>
      <c r="E5" s="15">
        <f>E6</f>
        <v>1530</v>
      </c>
      <c r="F5" s="15"/>
      <c r="G5" s="15"/>
      <c r="H5" s="15"/>
      <c r="I5" s="15"/>
      <c r="J5" s="26"/>
      <c r="K5" s="15"/>
      <c r="L5" s="15"/>
      <c r="M5" s="27"/>
    </row>
    <row r="6" spans="1:13" s="2" customFormat="1" ht="36" customHeight="1" x14ac:dyDescent="0.25">
      <c r="A6" s="54" t="s">
        <v>24</v>
      </c>
      <c r="B6" s="54"/>
      <c r="C6" s="54"/>
      <c r="D6" s="15">
        <f t="shared" ref="D6:D75" si="0">E6</f>
        <v>1530</v>
      </c>
      <c r="E6" s="15">
        <f>E7+E19+E26+E33+E43+E53+E61+E71+E78+E88+E98+E106+E115++E125</f>
        <v>1530</v>
      </c>
      <c r="F6" s="15"/>
      <c r="G6" s="15"/>
      <c r="H6" s="15"/>
      <c r="I6" s="15"/>
      <c r="J6" s="26"/>
      <c r="K6" s="15"/>
      <c r="L6" s="15"/>
      <c r="M6" s="27"/>
    </row>
    <row r="7" spans="1:13" s="3" customFormat="1" ht="36" customHeight="1" x14ac:dyDescent="0.25">
      <c r="A7" s="43" t="s">
        <v>25</v>
      </c>
      <c r="B7" s="46" t="s">
        <v>26</v>
      </c>
      <c r="C7" s="46"/>
      <c r="D7" s="15">
        <f t="shared" si="0"/>
        <v>127</v>
      </c>
      <c r="E7" s="15">
        <f>SUM(E8:E18)</f>
        <v>127</v>
      </c>
      <c r="F7" s="15"/>
      <c r="G7" s="15"/>
      <c r="H7" s="15"/>
      <c r="I7" s="15"/>
      <c r="J7" s="26"/>
      <c r="K7" s="15"/>
      <c r="L7" s="15"/>
      <c r="M7" s="28"/>
    </row>
    <row r="8" spans="1:13" s="3" customFormat="1" ht="36" customHeight="1" x14ac:dyDescent="0.25">
      <c r="A8" s="43"/>
      <c r="B8" s="65" t="s">
        <v>27</v>
      </c>
      <c r="C8" s="18" t="s">
        <v>28</v>
      </c>
      <c r="D8" s="15">
        <f t="shared" si="0"/>
        <v>50</v>
      </c>
      <c r="E8" s="19">
        <v>50</v>
      </c>
      <c r="F8" s="22">
        <v>2300299</v>
      </c>
      <c r="G8" s="20">
        <v>2060702</v>
      </c>
      <c r="H8" s="20" t="s">
        <v>231</v>
      </c>
      <c r="I8" s="17">
        <v>502</v>
      </c>
      <c r="J8" s="28" t="s">
        <v>232</v>
      </c>
      <c r="K8" s="22"/>
      <c r="L8" s="31"/>
      <c r="M8" s="18" t="s">
        <v>29</v>
      </c>
    </row>
    <row r="9" spans="1:13" s="3" customFormat="1" ht="36" customHeight="1" x14ac:dyDescent="0.25">
      <c r="A9" s="43"/>
      <c r="B9" s="66"/>
      <c r="C9" s="18" t="s">
        <v>30</v>
      </c>
      <c r="D9" s="15">
        <f t="shared" si="0"/>
        <v>8</v>
      </c>
      <c r="E9" s="19">
        <v>8</v>
      </c>
      <c r="F9" s="22">
        <v>2300299</v>
      </c>
      <c r="G9" s="20">
        <v>2060702</v>
      </c>
      <c r="H9" s="20" t="s">
        <v>231</v>
      </c>
      <c r="I9" s="17">
        <v>502</v>
      </c>
      <c r="J9" s="28" t="s">
        <v>232</v>
      </c>
      <c r="K9" s="19"/>
      <c r="L9" s="19"/>
      <c r="M9" s="18" t="s">
        <v>31</v>
      </c>
    </row>
    <row r="10" spans="1:13" s="3" customFormat="1" ht="36" customHeight="1" x14ac:dyDescent="0.25">
      <c r="A10" s="43"/>
      <c r="B10" s="66"/>
      <c r="C10" s="18" t="s">
        <v>32</v>
      </c>
      <c r="D10" s="15">
        <f t="shared" si="0"/>
        <v>8</v>
      </c>
      <c r="E10" s="19">
        <v>8</v>
      </c>
      <c r="F10" s="22">
        <v>2300299</v>
      </c>
      <c r="G10" s="20">
        <v>2060702</v>
      </c>
      <c r="H10" s="20" t="s">
        <v>231</v>
      </c>
      <c r="I10" s="17">
        <v>502</v>
      </c>
      <c r="J10" s="28" t="s">
        <v>232</v>
      </c>
      <c r="K10" s="19"/>
      <c r="L10" s="19"/>
      <c r="M10" s="18" t="s">
        <v>31</v>
      </c>
    </row>
    <row r="11" spans="1:13" s="3" customFormat="1" ht="36" customHeight="1" x14ac:dyDescent="0.25">
      <c r="A11" s="43"/>
      <c r="B11" s="66"/>
      <c r="C11" s="23" t="s">
        <v>33</v>
      </c>
      <c r="D11" s="15">
        <f t="shared" si="0"/>
        <v>8</v>
      </c>
      <c r="E11" s="19">
        <v>8</v>
      </c>
      <c r="F11" s="22">
        <v>2300299</v>
      </c>
      <c r="G11" s="20">
        <v>2060702</v>
      </c>
      <c r="H11" s="20" t="s">
        <v>231</v>
      </c>
      <c r="I11" s="17">
        <v>502</v>
      </c>
      <c r="J11" s="28" t="s">
        <v>232</v>
      </c>
      <c r="K11" s="19"/>
      <c r="L11" s="19"/>
      <c r="M11" s="18" t="s">
        <v>31</v>
      </c>
    </row>
    <row r="12" spans="1:13" s="3" customFormat="1" ht="36" customHeight="1" x14ac:dyDescent="0.25">
      <c r="A12" s="43"/>
      <c r="B12" s="66"/>
      <c r="C12" s="23" t="s">
        <v>233</v>
      </c>
      <c r="D12" s="15">
        <f t="shared" si="0"/>
        <v>10</v>
      </c>
      <c r="E12" s="19">
        <v>10</v>
      </c>
      <c r="F12" s="22">
        <v>2300299</v>
      </c>
      <c r="G12" s="20">
        <v>2060702</v>
      </c>
      <c r="H12" s="20" t="s">
        <v>231</v>
      </c>
      <c r="I12" s="17">
        <v>502</v>
      </c>
      <c r="J12" s="28" t="s">
        <v>232</v>
      </c>
      <c r="K12" s="19"/>
      <c r="L12" s="19"/>
      <c r="M12" s="18" t="s">
        <v>15</v>
      </c>
    </row>
    <row r="13" spans="1:13" s="3" customFormat="1" ht="36" customHeight="1" x14ac:dyDescent="0.25">
      <c r="A13" s="43"/>
      <c r="B13" s="66"/>
      <c r="C13" s="18" t="s">
        <v>34</v>
      </c>
      <c r="D13" s="15">
        <f t="shared" si="0"/>
        <v>10</v>
      </c>
      <c r="E13" s="19">
        <v>10</v>
      </c>
      <c r="F13" s="22">
        <v>2300299</v>
      </c>
      <c r="G13" s="20">
        <v>2060702</v>
      </c>
      <c r="H13" s="20" t="s">
        <v>231</v>
      </c>
      <c r="I13" s="29">
        <v>505</v>
      </c>
      <c r="J13" s="30" t="s">
        <v>234</v>
      </c>
      <c r="K13" s="19"/>
      <c r="L13" s="19"/>
      <c r="M13" s="18" t="s">
        <v>35</v>
      </c>
    </row>
    <row r="14" spans="1:13" s="3" customFormat="1" ht="36" customHeight="1" x14ac:dyDescent="0.25">
      <c r="A14" s="43"/>
      <c r="B14" s="66"/>
      <c r="C14" s="18" t="s">
        <v>36</v>
      </c>
      <c r="D14" s="15">
        <f t="shared" si="0"/>
        <v>10</v>
      </c>
      <c r="E14" s="19">
        <v>10</v>
      </c>
      <c r="F14" s="22">
        <v>2300299</v>
      </c>
      <c r="G14" s="20">
        <v>2060702</v>
      </c>
      <c r="H14" s="20" t="s">
        <v>231</v>
      </c>
      <c r="I14" s="29">
        <v>505</v>
      </c>
      <c r="J14" s="30" t="s">
        <v>234</v>
      </c>
      <c r="K14" s="19"/>
      <c r="L14" s="19"/>
      <c r="M14" s="18" t="s">
        <v>35</v>
      </c>
    </row>
    <row r="15" spans="1:13" s="3" customFormat="1" ht="36" customHeight="1" x14ac:dyDescent="0.25">
      <c r="A15" s="43"/>
      <c r="B15" s="66"/>
      <c r="C15" s="18" t="s">
        <v>37</v>
      </c>
      <c r="D15" s="15">
        <f t="shared" si="0"/>
        <v>10</v>
      </c>
      <c r="E15" s="19">
        <v>10</v>
      </c>
      <c r="F15" s="22">
        <v>2300299</v>
      </c>
      <c r="G15" s="20">
        <v>2060702</v>
      </c>
      <c r="H15" s="20" t="s">
        <v>231</v>
      </c>
      <c r="I15" s="29">
        <v>507</v>
      </c>
      <c r="J15" s="30" t="s">
        <v>235</v>
      </c>
      <c r="K15" s="19"/>
      <c r="L15" s="19"/>
      <c r="M15" s="18" t="s">
        <v>23</v>
      </c>
    </row>
    <row r="16" spans="1:13" s="3" customFormat="1" ht="36" customHeight="1" x14ac:dyDescent="0.25">
      <c r="A16" s="43"/>
      <c r="B16" s="66"/>
      <c r="C16" s="21" t="s">
        <v>236</v>
      </c>
      <c r="D16" s="15">
        <f t="shared" si="0"/>
        <v>1.5</v>
      </c>
      <c r="E16" s="16">
        <v>1.5</v>
      </c>
      <c r="F16" s="22">
        <v>2300299</v>
      </c>
      <c r="G16" s="20">
        <v>2060702</v>
      </c>
      <c r="H16" s="20" t="s">
        <v>231</v>
      </c>
      <c r="I16" s="29">
        <v>507</v>
      </c>
      <c r="J16" s="30" t="s">
        <v>235</v>
      </c>
      <c r="K16" s="16"/>
      <c r="L16" s="16"/>
      <c r="M16" s="21" t="s">
        <v>237</v>
      </c>
    </row>
    <row r="17" spans="1:13" s="3" customFormat="1" ht="36" customHeight="1" x14ac:dyDescent="0.25">
      <c r="A17" s="43"/>
      <c r="B17" s="67"/>
      <c r="C17" s="21" t="s">
        <v>238</v>
      </c>
      <c r="D17" s="15">
        <f t="shared" si="0"/>
        <v>1.5</v>
      </c>
      <c r="E17" s="16">
        <v>1.5</v>
      </c>
      <c r="F17" s="22">
        <v>2300299</v>
      </c>
      <c r="G17" s="20">
        <v>2060702</v>
      </c>
      <c r="H17" s="20" t="s">
        <v>231</v>
      </c>
      <c r="I17" s="29">
        <v>507</v>
      </c>
      <c r="J17" s="30" t="s">
        <v>235</v>
      </c>
      <c r="K17" s="16"/>
      <c r="L17" s="16"/>
      <c r="M17" s="21" t="s">
        <v>239</v>
      </c>
    </row>
    <row r="18" spans="1:13" s="3" customFormat="1" ht="36" customHeight="1" x14ac:dyDescent="0.25">
      <c r="A18" s="43"/>
      <c r="B18" s="32" t="s">
        <v>38</v>
      </c>
      <c r="C18" s="18" t="s">
        <v>39</v>
      </c>
      <c r="D18" s="15">
        <f t="shared" si="0"/>
        <v>10</v>
      </c>
      <c r="E18" s="19">
        <v>10</v>
      </c>
      <c r="F18" s="22">
        <v>2300299</v>
      </c>
      <c r="G18" s="20">
        <v>2060702</v>
      </c>
      <c r="H18" s="20" t="s">
        <v>231</v>
      </c>
      <c r="I18" s="17">
        <v>502</v>
      </c>
      <c r="J18" s="28" t="s">
        <v>232</v>
      </c>
      <c r="K18" s="19"/>
      <c r="L18" s="19"/>
      <c r="M18" s="18" t="s">
        <v>15</v>
      </c>
    </row>
    <row r="19" spans="1:13" s="3" customFormat="1" ht="30" customHeight="1" x14ac:dyDescent="0.25">
      <c r="A19" s="47" t="s">
        <v>40</v>
      </c>
      <c r="B19" s="45" t="s">
        <v>41</v>
      </c>
      <c r="C19" s="45"/>
      <c r="D19" s="15">
        <f t="shared" si="0"/>
        <v>98</v>
      </c>
      <c r="E19" s="15">
        <f>SUM(E20:E25)</f>
        <v>98</v>
      </c>
      <c r="F19" s="15"/>
      <c r="G19" s="15"/>
      <c r="H19" s="15"/>
      <c r="I19" s="15"/>
      <c r="J19" s="26"/>
      <c r="K19" s="15"/>
      <c r="L19" s="15"/>
      <c r="M19" s="36"/>
    </row>
    <row r="20" spans="1:13" s="3" customFormat="1" ht="30" customHeight="1" x14ac:dyDescent="0.25">
      <c r="A20" s="48"/>
      <c r="B20" s="40" t="s">
        <v>42</v>
      </c>
      <c r="C20" s="18" t="s">
        <v>43</v>
      </c>
      <c r="D20" s="15">
        <f t="shared" si="0"/>
        <v>8</v>
      </c>
      <c r="E20" s="19">
        <v>8</v>
      </c>
      <c r="F20" s="22">
        <v>2300299</v>
      </c>
      <c r="G20" s="20">
        <v>2060702</v>
      </c>
      <c r="H20" s="20" t="s">
        <v>231</v>
      </c>
      <c r="I20" s="17">
        <v>502</v>
      </c>
      <c r="J20" s="28" t="s">
        <v>232</v>
      </c>
      <c r="K20" s="19"/>
      <c r="L20" s="19"/>
      <c r="M20" s="18" t="s">
        <v>31</v>
      </c>
    </row>
    <row r="21" spans="1:13" s="3" customFormat="1" ht="30" customHeight="1" x14ac:dyDescent="0.25">
      <c r="A21" s="48"/>
      <c r="B21" s="44"/>
      <c r="C21" s="18" t="s">
        <v>44</v>
      </c>
      <c r="D21" s="15">
        <f t="shared" si="0"/>
        <v>10</v>
      </c>
      <c r="E21" s="19">
        <v>10</v>
      </c>
      <c r="F21" s="22">
        <v>2300299</v>
      </c>
      <c r="G21" s="20">
        <v>2060702</v>
      </c>
      <c r="H21" s="20" t="s">
        <v>231</v>
      </c>
      <c r="I21" s="29">
        <v>505</v>
      </c>
      <c r="J21" s="30" t="s">
        <v>234</v>
      </c>
      <c r="K21" s="19"/>
      <c r="L21" s="19"/>
      <c r="M21" s="18" t="s">
        <v>15</v>
      </c>
    </row>
    <row r="22" spans="1:13" s="3" customFormat="1" ht="30" customHeight="1" x14ac:dyDescent="0.25">
      <c r="A22" s="48"/>
      <c r="B22" s="44"/>
      <c r="C22" s="18" t="s">
        <v>45</v>
      </c>
      <c r="D22" s="15">
        <f t="shared" si="0"/>
        <v>10</v>
      </c>
      <c r="E22" s="19">
        <v>10</v>
      </c>
      <c r="F22" s="22">
        <v>2300299</v>
      </c>
      <c r="G22" s="20">
        <v>2060702</v>
      </c>
      <c r="H22" s="20" t="s">
        <v>231</v>
      </c>
      <c r="I22" s="29">
        <v>507</v>
      </c>
      <c r="J22" s="30" t="s">
        <v>235</v>
      </c>
      <c r="K22" s="19"/>
      <c r="L22" s="19"/>
      <c r="M22" s="18" t="s">
        <v>23</v>
      </c>
    </row>
    <row r="23" spans="1:13" s="3" customFormat="1" ht="33" customHeight="1" x14ac:dyDescent="0.25">
      <c r="A23" s="48"/>
      <c r="B23" s="16" t="s">
        <v>46</v>
      </c>
      <c r="C23" s="18" t="s">
        <v>47</v>
      </c>
      <c r="D23" s="15">
        <f t="shared" si="0"/>
        <v>50</v>
      </c>
      <c r="E23" s="19">
        <v>50</v>
      </c>
      <c r="F23" s="22">
        <v>2300299</v>
      </c>
      <c r="G23" s="20">
        <v>2060702</v>
      </c>
      <c r="H23" s="20" t="s">
        <v>231</v>
      </c>
      <c r="I23" s="17">
        <v>502</v>
      </c>
      <c r="J23" s="28" t="s">
        <v>232</v>
      </c>
      <c r="K23" s="19"/>
      <c r="L23" s="19"/>
      <c r="M23" s="18" t="s">
        <v>29</v>
      </c>
    </row>
    <row r="24" spans="1:13" s="3" customFormat="1" ht="33" customHeight="1" x14ac:dyDescent="0.25">
      <c r="A24" s="48"/>
      <c r="B24" s="16" t="s">
        <v>48</v>
      </c>
      <c r="C24" s="18" t="s">
        <v>49</v>
      </c>
      <c r="D24" s="15">
        <f t="shared" si="0"/>
        <v>10</v>
      </c>
      <c r="E24" s="19">
        <v>10</v>
      </c>
      <c r="F24" s="22">
        <v>2300299</v>
      </c>
      <c r="G24" s="20">
        <v>2060702</v>
      </c>
      <c r="H24" s="20" t="s">
        <v>231</v>
      </c>
      <c r="I24" s="29">
        <v>599</v>
      </c>
      <c r="J24" s="30" t="s">
        <v>240</v>
      </c>
      <c r="K24" s="19"/>
      <c r="L24" s="19"/>
      <c r="M24" s="18" t="s">
        <v>50</v>
      </c>
    </row>
    <row r="25" spans="1:13" s="3" customFormat="1" ht="33" customHeight="1" x14ac:dyDescent="0.25">
      <c r="A25" s="49"/>
      <c r="B25" s="16" t="s">
        <v>51</v>
      </c>
      <c r="C25" s="18" t="s">
        <v>52</v>
      </c>
      <c r="D25" s="15">
        <f t="shared" si="0"/>
        <v>10</v>
      </c>
      <c r="E25" s="19">
        <v>10</v>
      </c>
      <c r="F25" s="22">
        <v>2300299</v>
      </c>
      <c r="G25" s="20">
        <v>2060702</v>
      </c>
      <c r="H25" s="20" t="s">
        <v>231</v>
      </c>
      <c r="I25" s="17">
        <v>502</v>
      </c>
      <c r="J25" s="28" t="s">
        <v>232</v>
      </c>
      <c r="K25" s="19"/>
      <c r="L25" s="19"/>
      <c r="M25" s="18" t="s">
        <v>35</v>
      </c>
    </row>
    <row r="26" spans="1:13" s="3" customFormat="1" ht="30" customHeight="1" x14ac:dyDescent="0.25">
      <c r="A26" s="43" t="s">
        <v>53</v>
      </c>
      <c r="B26" s="43" t="s">
        <v>54</v>
      </c>
      <c r="C26" s="43"/>
      <c r="D26" s="15">
        <f t="shared" si="0"/>
        <v>98</v>
      </c>
      <c r="E26" s="15">
        <f>SUM(E27:E32)</f>
        <v>98</v>
      </c>
      <c r="F26" s="15"/>
      <c r="G26" s="15"/>
      <c r="H26" s="15"/>
      <c r="I26" s="15"/>
      <c r="J26" s="26"/>
      <c r="K26" s="15"/>
      <c r="L26" s="15"/>
      <c r="M26" s="36"/>
    </row>
    <row r="27" spans="1:13" s="3" customFormat="1" ht="30" customHeight="1" x14ac:dyDescent="0.25">
      <c r="A27" s="43"/>
      <c r="B27" s="47" t="s">
        <v>55</v>
      </c>
      <c r="C27" s="18" t="s">
        <v>56</v>
      </c>
      <c r="D27" s="15">
        <f t="shared" si="0"/>
        <v>8</v>
      </c>
      <c r="E27" s="19">
        <v>8</v>
      </c>
      <c r="F27" s="22">
        <v>2300299</v>
      </c>
      <c r="G27" s="20">
        <v>2060702</v>
      </c>
      <c r="H27" s="20" t="s">
        <v>231</v>
      </c>
      <c r="I27" s="17">
        <v>502</v>
      </c>
      <c r="J27" s="28" t="s">
        <v>232</v>
      </c>
      <c r="K27" s="19"/>
      <c r="L27" s="19"/>
      <c r="M27" s="18" t="s">
        <v>31</v>
      </c>
    </row>
    <row r="28" spans="1:13" s="3" customFormat="1" ht="30" customHeight="1" x14ac:dyDescent="0.25">
      <c r="A28" s="43"/>
      <c r="B28" s="48"/>
      <c r="C28" s="18" t="s">
        <v>57</v>
      </c>
      <c r="D28" s="15">
        <f t="shared" si="0"/>
        <v>10</v>
      </c>
      <c r="E28" s="19">
        <v>10</v>
      </c>
      <c r="F28" s="22">
        <v>2300299</v>
      </c>
      <c r="G28" s="20">
        <v>2060702</v>
      </c>
      <c r="H28" s="20" t="s">
        <v>231</v>
      </c>
      <c r="I28" s="29">
        <v>507</v>
      </c>
      <c r="J28" s="30" t="s">
        <v>235</v>
      </c>
      <c r="K28" s="19"/>
      <c r="L28" s="19"/>
      <c r="M28" s="18" t="s">
        <v>15</v>
      </c>
    </row>
    <row r="29" spans="1:13" s="3" customFormat="1" ht="38.25" customHeight="1" x14ac:dyDescent="0.25">
      <c r="A29" s="43"/>
      <c r="B29" s="48"/>
      <c r="C29" s="18" t="s">
        <v>58</v>
      </c>
      <c r="D29" s="15">
        <f t="shared" si="0"/>
        <v>10</v>
      </c>
      <c r="E29" s="19">
        <v>10</v>
      </c>
      <c r="F29" s="22">
        <v>2300299</v>
      </c>
      <c r="G29" s="20">
        <v>2060702</v>
      </c>
      <c r="H29" s="20" t="s">
        <v>231</v>
      </c>
      <c r="I29" s="17">
        <v>502</v>
      </c>
      <c r="J29" s="28" t="s">
        <v>232</v>
      </c>
      <c r="K29" s="19"/>
      <c r="L29" s="19"/>
      <c r="M29" s="18" t="s">
        <v>35</v>
      </c>
    </row>
    <row r="30" spans="1:13" s="3" customFormat="1" ht="38.25" customHeight="1" x14ac:dyDescent="0.25">
      <c r="A30" s="43"/>
      <c r="B30" s="16" t="s">
        <v>59</v>
      </c>
      <c r="C30" s="18" t="s">
        <v>60</v>
      </c>
      <c r="D30" s="15">
        <f t="shared" si="0"/>
        <v>50</v>
      </c>
      <c r="E30" s="19">
        <v>50</v>
      </c>
      <c r="F30" s="22">
        <v>2300299</v>
      </c>
      <c r="G30" s="20">
        <v>2060702</v>
      </c>
      <c r="H30" s="20" t="s">
        <v>231</v>
      </c>
      <c r="I30" s="17">
        <v>502</v>
      </c>
      <c r="J30" s="28" t="s">
        <v>232</v>
      </c>
      <c r="K30" s="19"/>
      <c r="L30" s="19"/>
      <c r="M30" s="18" t="s">
        <v>29</v>
      </c>
    </row>
    <row r="31" spans="1:13" s="3" customFormat="1" ht="38.25" customHeight="1" x14ac:dyDescent="0.25">
      <c r="A31" s="43"/>
      <c r="B31" s="47" t="s">
        <v>61</v>
      </c>
      <c r="C31" s="18" t="s">
        <v>62</v>
      </c>
      <c r="D31" s="15">
        <f t="shared" si="0"/>
        <v>10</v>
      </c>
      <c r="E31" s="19">
        <v>10</v>
      </c>
      <c r="F31" s="22">
        <v>2300299</v>
      </c>
      <c r="G31" s="20">
        <v>2060702</v>
      </c>
      <c r="H31" s="20" t="s">
        <v>231</v>
      </c>
      <c r="I31" s="17">
        <v>502</v>
      </c>
      <c r="J31" s="28" t="s">
        <v>232</v>
      </c>
      <c r="K31" s="19"/>
      <c r="L31" s="19"/>
      <c r="M31" s="18" t="s">
        <v>50</v>
      </c>
    </row>
    <row r="32" spans="1:13" s="3" customFormat="1" ht="38.25" customHeight="1" x14ac:dyDescent="0.25">
      <c r="A32" s="43"/>
      <c r="B32" s="49"/>
      <c r="C32" s="18" t="s">
        <v>63</v>
      </c>
      <c r="D32" s="15">
        <f t="shared" si="0"/>
        <v>10</v>
      </c>
      <c r="E32" s="19">
        <v>10</v>
      </c>
      <c r="F32" s="22">
        <v>2300299</v>
      </c>
      <c r="G32" s="20">
        <v>2060702</v>
      </c>
      <c r="H32" s="20" t="s">
        <v>231</v>
      </c>
      <c r="I32" s="29">
        <v>599</v>
      </c>
      <c r="J32" s="30" t="s">
        <v>240</v>
      </c>
      <c r="K32" s="19"/>
      <c r="L32" s="19"/>
      <c r="M32" s="18" t="s">
        <v>23</v>
      </c>
    </row>
    <row r="33" spans="1:13" s="3" customFormat="1" ht="29.25" customHeight="1" x14ac:dyDescent="0.25">
      <c r="A33" s="47" t="s">
        <v>64</v>
      </c>
      <c r="B33" s="62" t="s">
        <v>65</v>
      </c>
      <c r="C33" s="63"/>
      <c r="D33" s="15">
        <f>SUM(D34:D42)</f>
        <v>122</v>
      </c>
      <c r="E33" s="15">
        <f>SUM(E34:E42)</f>
        <v>122</v>
      </c>
      <c r="F33" s="15"/>
      <c r="G33" s="15"/>
      <c r="H33" s="15"/>
      <c r="I33" s="15"/>
      <c r="J33" s="26"/>
      <c r="K33" s="15"/>
      <c r="L33" s="15"/>
      <c r="M33" s="36"/>
    </row>
    <row r="34" spans="1:13" s="3" customFormat="1" ht="29.25" customHeight="1" x14ac:dyDescent="0.25">
      <c r="A34" s="48"/>
      <c r="B34" s="40" t="s">
        <v>66</v>
      </c>
      <c r="C34" s="18" t="s">
        <v>67</v>
      </c>
      <c r="D34" s="15">
        <f t="shared" si="0"/>
        <v>50</v>
      </c>
      <c r="E34" s="19">
        <v>50</v>
      </c>
      <c r="F34" s="22">
        <v>2300299</v>
      </c>
      <c r="G34" s="20">
        <v>2060702</v>
      </c>
      <c r="H34" s="20" t="s">
        <v>231</v>
      </c>
      <c r="I34" s="17">
        <v>502</v>
      </c>
      <c r="J34" s="28" t="s">
        <v>232</v>
      </c>
      <c r="K34" s="19"/>
      <c r="L34" s="19"/>
      <c r="M34" s="18" t="s">
        <v>29</v>
      </c>
    </row>
    <row r="35" spans="1:13" s="3" customFormat="1" ht="29.25" customHeight="1" x14ac:dyDescent="0.25">
      <c r="A35" s="48"/>
      <c r="B35" s="41"/>
      <c r="C35" s="18" t="s">
        <v>68</v>
      </c>
      <c r="D35" s="15">
        <f t="shared" si="0"/>
        <v>8</v>
      </c>
      <c r="E35" s="19">
        <v>8</v>
      </c>
      <c r="F35" s="22">
        <v>2300299</v>
      </c>
      <c r="G35" s="20">
        <v>2060702</v>
      </c>
      <c r="H35" s="20" t="s">
        <v>231</v>
      </c>
      <c r="I35" s="17">
        <v>502</v>
      </c>
      <c r="J35" s="28" t="s">
        <v>232</v>
      </c>
      <c r="K35" s="19"/>
      <c r="L35" s="19"/>
      <c r="M35" s="18" t="s">
        <v>31</v>
      </c>
    </row>
    <row r="36" spans="1:13" s="3" customFormat="1" ht="29.25" customHeight="1" x14ac:dyDescent="0.25">
      <c r="A36" s="48"/>
      <c r="B36" s="40" t="s">
        <v>69</v>
      </c>
      <c r="C36" s="18" t="s">
        <v>70</v>
      </c>
      <c r="D36" s="15">
        <f t="shared" si="0"/>
        <v>8</v>
      </c>
      <c r="E36" s="19">
        <v>8</v>
      </c>
      <c r="F36" s="22">
        <v>2300299</v>
      </c>
      <c r="G36" s="20">
        <v>2060702</v>
      </c>
      <c r="H36" s="20" t="s">
        <v>231</v>
      </c>
      <c r="I36" s="17">
        <v>502</v>
      </c>
      <c r="J36" s="28" t="s">
        <v>232</v>
      </c>
      <c r="K36" s="19"/>
      <c r="L36" s="19"/>
      <c r="M36" s="18" t="s">
        <v>31</v>
      </c>
    </row>
    <row r="37" spans="1:13" s="3" customFormat="1" ht="29.25" customHeight="1" x14ac:dyDescent="0.25">
      <c r="A37" s="48"/>
      <c r="B37" s="41"/>
      <c r="C37" s="18" t="s">
        <v>71</v>
      </c>
      <c r="D37" s="15">
        <f t="shared" si="0"/>
        <v>10</v>
      </c>
      <c r="E37" s="19">
        <v>10</v>
      </c>
      <c r="F37" s="22">
        <v>2300299</v>
      </c>
      <c r="G37" s="20">
        <v>2060702</v>
      </c>
      <c r="H37" s="20" t="s">
        <v>231</v>
      </c>
      <c r="I37" s="29">
        <v>505</v>
      </c>
      <c r="J37" s="30" t="s">
        <v>234</v>
      </c>
      <c r="K37" s="19"/>
      <c r="L37" s="19"/>
      <c r="M37" s="18" t="s">
        <v>15</v>
      </c>
    </row>
    <row r="38" spans="1:13" s="3" customFormat="1" ht="29.25" customHeight="1" x14ac:dyDescent="0.25">
      <c r="A38" s="48"/>
      <c r="B38" s="40" t="s">
        <v>72</v>
      </c>
      <c r="C38" s="18" t="s">
        <v>73</v>
      </c>
      <c r="D38" s="15">
        <f t="shared" si="0"/>
        <v>8</v>
      </c>
      <c r="E38" s="19">
        <v>8</v>
      </c>
      <c r="F38" s="22">
        <v>2300299</v>
      </c>
      <c r="G38" s="20">
        <v>2060702</v>
      </c>
      <c r="H38" s="20" t="s">
        <v>231</v>
      </c>
      <c r="I38" s="17">
        <v>502</v>
      </c>
      <c r="J38" s="28" t="s">
        <v>232</v>
      </c>
      <c r="K38" s="19"/>
      <c r="L38" s="19"/>
      <c r="M38" s="18" t="s">
        <v>31</v>
      </c>
    </row>
    <row r="39" spans="1:13" s="3" customFormat="1" ht="29.25" customHeight="1" x14ac:dyDescent="0.25">
      <c r="A39" s="48"/>
      <c r="B39" s="44"/>
      <c r="C39" s="18" t="s">
        <v>74</v>
      </c>
      <c r="D39" s="15">
        <f t="shared" si="0"/>
        <v>10</v>
      </c>
      <c r="E39" s="19">
        <v>10</v>
      </c>
      <c r="F39" s="22">
        <v>2300299</v>
      </c>
      <c r="G39" s="20">
        <v>2060702</v>
      </c>
      <c r="H39" s="20" t="s">
        <v>231</v>
      </c>
      <c r="I39" s="29">
        <v>599</v>
      </c>
      <c r="J39" s="30" t="s">
        <v>240</v>
      </c>
      <c r="K39" s="19"/>
      <c r="L39" s="19"/>
      <c r="M39" s="18" t="s">
        <v>50</v>
      </c>
    </row>
    <row r="40" spans="1:13" s="3" customFormat="1" ht="29.25" customHeight="1" x14ac:dyDescent="0.25">
      <c r="A40" s="48"/>
      <c r="B40" s="41"/>
      <c r="C40" s="18" t="s">
        <v>75</v>
      </c>
      <c r="D40" s="15">
        <f t="shared" si="0"/>
        <v>10</v>
      </c>
      <c r="E40" s="19">
        <v>10</v>
      </c>
      <c r="F40" s="22">
        <v>2300299</v>
      </c>
      <c r="G40" s="20">
        <v>2060702</v>
      </c>
      <c r="H40" s="20" t="s">
        <v>231</v>
      </c>
      <c r="I40" s="29">
        <v>505</v>
      </c>
      <c r="J40" s="30" t="s">
        <v>234</v>
      </c>
      <c r="K40" s="19"/>
      <c r="L40" s="19"/>
      <c r="M40" s="18" t="s">
        <v>23</v>
      </c>
    </row>
    <row r="41" spans="1:13" s="3" customFormat="1" ht="29.25" customHeight="1" x14ac:dyDescent="0.25">
      <c r="A41" s="48"/>
      <c r="B41" s="32" t="s">
        <v>76</v>
      </c>
      <c r="C41" s="18" t="s">
        <v>77</v>
      </c>
      <c r="D41" s="15">
        <f t="shared" si="0"/>
        <v>8</v>
      </c>
      <c r="E41" s="19">
        <v>8</v>
      </c>
      <c r="F41" s="22">
        <v>2300299</v>
      </c>
      <c r="G41" s="20">
        <v>2060702</v>
      </c>
      <c r="H41" s="20" t="s">
        <v>231</v>
      </c>
      <c r="I41" s="17">
        <v>502</v>
      </c>
      <c r="J41" s="28" t="s">
        <v>232</v>
      </c>
      <c r="K41" s="19"/>
      <c r="L41" s="19"/>
      <c r="M41" s="18" t="s">
        <v>31</v>
      </c>
    </row>
    <row r="42" spans="1:13" s="3" customFormat="1" ht="29.25" customHeight="1" x14ac:dyDescent="0.25">
      <c r="A42" s="48"/>
      <c r="B42" s="32" t="s">
        <v>78</v>
      </c>
      <c r="C42" s="18" t="s">
        <v>79</v>
      </c>
      <c r="D42" s="15">
        <f t="shared" si="0"/>
        <v>10</v>
      </c>
      <c r="E42" s="19">
        <v>10</v>
      </c>
      <c r="F42" s="22">
        <v>2300299</v>
      </c>
      <c r="G42" s="20">
        <v>2060702</v>
      </c>
      <c r="H42" s="20" t="s">
        <v>231</v>
      </c>
      <c r="I42" s="17">
        <v>502</v>
      </c>
      <c r="J42" s="28" t="s">
        <v>232</v>
      </c>
      <c r="K42" s="19"/>
      <c r="L42" s="19"/>
      <c r="M42" s="18" t="s">
        <v>35</v>
      </c>
    </row>
    <row r="43" spans="1:13" s="3" customFormat="1" ht="29.25" customHeight="1" x14ac:dyDescent="0.25">
      <c r="A43" s="47" t="s">
        <v>80</v>
      </c>
      <c r="B43" s="62" t="s">
        <v>81</v>
      </c>
      <c r="C43" s="63"/>
      <c r="D43" s="15">
        <f t="shared" si="0"/>
        <v>117</v>
      </c>
      <c r="E43" s="15">
        <f>SUM(E44:E52)</f>
        <v>117</v>
      </c>
      <c r="F43" s="15"/>
      <c r="G43" s="15"/>
      <c r="H43" s="15"/>
      <c r="I43" s="15"/>
      <c r="J43" s="26"/>
      <c r="K43" s="15"/>
      <c r="L43" s="15"/>
      <c r="M43" s="36"/>
    </row>
    <row r="44" spans="1:13" s="3" customFormat="1" ht="29.25" customHeight="1" x14ac:dyDescent="0.25">
      <c r="A44" s="48"/>
      <c r="B44" s="40" t="s">
        <v>82</v>
      </c>
      <c r="C44" s="18" t="s">
        <v>83</v>
      </c>
      <c r="D44" s="15">
        <f t="shared" si="0"/>
        <v>10</v>
      </c>
      <c r="E44" s="19">
        <v>10</v>
      </c>
      <c r="F44" s="22">
        <v>2300299</v>
      </c>
      <c r="G44" s="20">
        <v>2060702</v>
      </c>
      <c r="H44" s="20" t="s">
        <v>231</v>
      </c>
      <c r="I44" s="29">
        <v>505</v>
      </c>
      <c r="J44" s="30" t="s">
        <v>234</v>
      </c>
      <c r="K44" s="19"/>
      <c r="L44" s="19"/>
      <c r="M44" s="18" t="s">
        <v>15</v>
      </c>
    </row>
    <row r="45" spans="1:13" s="3" customFormat="1" ht="29.25" customHeight="1" x14ac:dyDescent="0.25">
      <c r="A45" s="48"/>
      <c r="B45" s="41"/>
      <c r="C45" s="18" t="s">
        <v>84</v>
      </c>
      <c r="D45" s="15">
        <f t="shared" si="0"/>
        <v>10</v>
      </c>
      <c r="E45" s="19">
        <v>10</v>
      </c>
      <c r="F45" s="22">
        <v>2300299</v>
      </c>
      <c r="G45" s="20">
        <v>2060702</v>
      </c>
      <c r="H45" s="20" t="s">
        <v>231</v>
      </c>
      <c r="I45" s="17">
        <v>502</v>
      </c>
      <c r="J45" s="28" t="s">
        <v>232</v>
      </c>
      <c r="K45" s="19"/>
      <c r="L45" s="19"/>
      <c r="M45" s="18" t="s">
        <v>35</v>
      </c>
    </row>
    <row r="46" spans="1:13" s="3" customFormat="1" ht="29.25" customHeight="1" x14ac:dyDescent="0.25">
      <c r="A46" s="48"/>
      <c r="B46" s="32" t="s">
        <v>85</v>
      </c>
      <c r="C46" s="18" t="s">
        <v>86</v>
      </c>
      <c r="D46" s="15">
        <f t="shared" si="0"/>
        <v>50</v>
      </c>
      <c r="E46" s="19">
        <v>50</v>
      </c>
      <c r="F46" s="22">
        <v>2300299</v>
      </c>
      <c r="G46" s="20">
        <v>2060702</v>
      </c>
      <c r="H46" s="20" t="s">
        <v>231</v>
      </c>
      <c r="I46" s="17">
        <v>502</v>
      </c>
      <c r="J46" s="28" t="s">
        <v>232</v>
      </c>
      <c r="K46" s="19"/>
      <c r="L46" s="19"/>
      <c r="M46" s="18" t="s">
        <v>29</v>
      </c>
    </row>
    <row r="47" spans="1:13" s="3" customFormat="1" ht="29.25" customHeight="1" x14ac:dyDescent="0.25">
      <c r="A47" s="48"/>
      <c r="B47" s="40" t="s">
        <v>87</v>
      </c>
      <c r="C47" s="18" t="s">
        <v>88</v>
      </c>
      <c r="D47" s="15">
        <f t="shared" si="0"/>
        <v>8</v>
      </c>
      <c r="E47" s="19">
        <v>8</v>
      </c>
      <c r="F47" s="22">
        <v>2300299</v>
      </c>
      <c r="G47" s="20">
        <v>2060702</v>
      </c>
      <c r="H47" s="20" t="s">
        <v>231</v>
      </c>
      <c r="I47" s="17">
        <v>502</v>
      </c>
      <c r="J47" s="28" t="s">
        <v>232</v>
      </c>
      <c r="K47" s="19"/>
      <c r="L47" s="19"/>
      <c r="M47" s="18" t="s">
        <v>31</v>
      </c>
    </row>
    <row r="48" spans="1:13" s="3" customFormat="1" ht="29.25" customHeight="1" x14ac:dyDescent="0.25">
      <c r="A48" s="48"/>
      <c r="B48" s="41"/>
      <c r="C48" s="18" t="s">
        <v>89</v>
      </c>
      <c r="D48" s="15">
        <f t="shared" si="0"/>
        <v>10</v>
      </c>
      <c r="E48" s="19">
        <v>10</v>
      </c>
      <c r="F48" s="22">
        <v>2300299</v>
      </c>
      <c r="G48" s="20">
        <v>2060702</v>
      </c>
      <c r="H48" s="20" t="s">
        <v>231</v>
      </c>
      <c r="I48" s="29">
        <v>507</v>
      </c>
      <c r="J48" s="30" t="s">
        <v>235</v>
      </c>
      <c r="K48" s="19"/>
      <c r="L48" s="19"/>
      <c r="M48" s="18" t="s">
        <v>23</v>
      </c>
    </row>
    <row r="49" spans="1:13" s="3" customFormat="1" ht="29.25" customHeight="1" x14ac:dyDescent="0.25">
      <c r="A49" s="48"/>
      <c r="B49" s="32" t="s">
        <v>90</v>
      </c>
      <c r="C49" s="18" t="s">
        <v>91</v>
      </c>
      <c r="D49" s="15">
        <f t="shared" si="0"/>
        <v>8</v>
      </c>
      <c r="E49" s="19">
        <v>8</v>
      </c>
      <c r="F49" s="22">
        <v>2300299</v>
      </c>
      <c r="G49" s="20">
        <v>2060702</v>
      </c>
      <c r="H49" s="20" t="s">
        <v>231</v>
      </c>
      <c r="I49" s="17">
        <v>502</v>
      </c>
      <c r="J49" s="28" t="s">
        <v>232</v>
      </c>
      <c r="K49" s="19"/>
      <c r="L49" s="19"/>
      <c r="M49" s="18" t="s">
        <v>31</v>
      </c>
    </row>
    <row r="50" spans="1:13" s="3" customFormat="1" ht="29.25" customHeight="1" x14ac:dyDescent="0.25">
      <c r="A50" s="48"/>
      <c r="B50" s="32" t="s">
        <v>92</v>
      </c>
      <c r="C50" s="18" t="s">
        <v>93</v>
      </c>
      <c r="D50" s="15">
        <f t="shared" si="0"/>
        <v>10</v>
      </c>
      <c r="E50" s="32">
        <v>10</v>
      </c>
      <c r="F50" s="22">
        <v>2300299</v>
      </c>
      <c r="G50" s="20">
        <v>2060702</v>
      </c>
      <c r="H50" s="20" t="s">
        <v>231</v>
      </c>
      <c r="I50" s="29">
        <v>599</v>
      </c>
      <c r="J50" s="30" t="s">
        <v>240</v>
      </c>
      <c r="K50" s="32"/>
      <c r="L50" s="32"/>
      <c r="M50" s="36" t="s">
        <v>50</v>
      </c>
    </row>
    <row r="51" spans="1:13" s="3" customFormat="1" ht="29.25" customHeight="1" x14ac:dyDescent="0.25">
      <c r="A51" s="48"/>
      <c r="B51" s="32" t="s">
        <v>94</v>
      </c>
      <c r="C51" s="18" t="s">
        <v>95</v>
      </c>
      <c r="D51" s="15">
        <f t="shared" si="0"/>
        <v>10</v>
      </c>
      <c r="E51" s="32">
        <v>10</v>
      </c>
      <c r="F51" s="22">
        <v>2300299</v>
      </c>
      <c r="G51" s="20">
        <v>2060702</v>
      </c>
      <c r="H51" s="20" t="s">
        <v>231</v>
      </c>
      <c r="I51" s="29">
        <v>507</v>
      </c>
      <c r="J51" s="30" t="s">
        <v>235</v>
      </c>
      <c r="K51" s="32"/>
      <c r="L51" s="32"/>
      <c r="M51" s="36" t="s">
        <v>23</v>
      </c>
    </row>
    <row r="52" spans="1:13" s="3" customFormat="1" ht="29.25" customHeight="1" x14ac:dyDescent="0.25">
      <c r="A52" s="49"/>
      <c r="B52" s="32" t="s">
        <v>241</v>
      </c>
      <c r="C52" s="21" t="s">
        <v>242</v>
      </c>
      <c r="D52" s="15">
        <f t="shared" si="0"/>
        <v>1</v>
      </c>
      <c r="E52" s="16">
        <v>1</v>
      </c>
      <c r="F52" s="22">
        <v>2300299</v>
      </c>
      <c r="G52" s="20">
        <v>2060702</v>
      </c>
      <c r="H52" s="20" t="s">
        <v>231</v>
      </c>
      <c r="I52" s="29">
        <v>507</v>
      </c>
      <c r="J52" s="30" t="s">
        <v>235</v>
      </c>
      <c r="K52" s="16"/>
      <c r="L52" s="16"/>
      <c r="M52" s="21" t="s">
        <v>243</v>
      </c>
    </row>
    <row r="53" spans="1:13" s="3" customFormat="1" ht="29.25" customHeight="1" x14ac:dyDescent="0.25">
      <c r="A53" s="47" t="s">
        <v>96</v>
      </c>
      <c r="B53" s="64" t="s">
        <v>97</v>
      </c>
      <c r="C53" s="64"/>
      <c r="D53" s="15">
        <f t="shared" si="0"/>
        <v>106</v>
      </c>
      <c r="E53" s="15">
        <f>SUM(E54:E60)</f>
        <v>106</v>
      </c>
      <c r="F53" s="15"/>
      <c r="G53" s="15"/>
      <c r="H53" s="15"/>
      <c r="I53" s="15"/>
      <c r="J53" s="26"/>
      <c r="K53" s="15"/>
      <c r="L53" s="15"/>
      <c r="M53" s="36"/>
    </row>
    <row r="54" spans="1:13" s="3" customFormat="1" ht="29.25" customHeight="1" x14ac:dyDescent="0.25">
      <c r="A54" s="48"/>
      <c r="B54" s="40" t="s">
        <v>98</v>
      </c>
      <c r="C54" s="18" t="s">
        <v>99</v>
      </c>
      <c r="D54" s="15">
        <f t="shared" si="0"/>
        <v>8</v>
      </c>
      <c r="E54" s="19">
        <v>8</v>
      </c>
      <c r="F54" s="22">
        <v>2300299</v>
      </c>
      <c r="G54" s="20">
        <v>2060702</v>
      </c>
      <c r="H54" s="20" t="s">
        <v>231</v>
      </c>
      <c r="I54" s="17">
        <v>502</v>
      </c>
      <c r="J54" s="28" t="s">
        <v>232</v>
      </c>
      <c r="K54" s="19"/>
      <c r="L54" s="19"/>
      <c r="M54" s="18" t="s">
        <v>31</v>
      </c>
    </row>
    <row r="55" spans="1:13" s="3" customFormat="1" ht="29.25" customHeight="1" x14ac:dyDescent="0.25">
      <c r="A55" s="48"/>
      <c r="B55" s="44"/>
      <c r="C55" s="18" t="s">
        <v>100</v>
      </c>
      <c r="D55" s="15">
        <f t="shared" si="0"/>
        <v>10</v>
      </c>
      <c r="E55" s="19">
        <v>10</v>
      </c>
      <c r="F55" s="22">
        <v>2300299</v>
      </c>
      <c r="G55" s="20">
        <v>2060702</v>
      </c>
      <c r="H55" s="20" t="s">
        <v>231</v>
      </c>
      <c r="I55" s="29">
        <v>505</v>
      </c>
      <c r="J55" s="30" t="s">
        <v>234</v>
      </c>
      <c r="K55" s="19"/>
      <c r="L55" s="19"/>
      <c r="M55" s="18" t="s">
        <v>15</v>
      </c>
    </row>
    <row r="56" spans="1:13" s="3" customFormat="1" ht="29.25" customHeight="1" x14ac:dyDescent="0.25">
      <c r="A56" s="48"/>
      <c r="B56" s="44"/>
      <c r="C56" s="21" t="s">
        <v>101</v>
      </c>
      <c r="D56" s="15">
        <f t="shared" si="0"/>
        <v>10</v>
      </c>
      <c r="E56" s="19">
        <v>10</v>
      </c>
      <c r="F56" s="22">
        <v>2300299</v>
      </c>
      <c r="G56" s="20">
        <v>2060702</v>
      </c>
      <c r="H56" s="20" t="s">
        <v>231</v>
      </c>
      <c r="I56" s="29">
        <v>599</v>
      </c>
      <c r="J56" s="30" t="s">
        <v>240</v>
      </c>
      <c r="K56" s="19"/>
      <c r="L56" s="19"/>
      <c r="M56" s="18" t="s">
        <v>50</v>
      </c>
    </row>
    <row r="57" spans="1:13" s="3" customFormat="1" ht="29.25" customHeight="1" x14ac:dyDescent="0.25">
      <c r="A57" s="48"/>
      <c r="B57" s="41"/>
      <c r="C57" s="18" t="s">
        <v>102</v>
      </c>
      <c r="D57" s="15">
        <f t="shared" si="0"/>
        <v>10</v>
      </c>
      <c r="E57" s="19">
        <v>10</v>
      </c>
      <c r="F57" s="22">
        <v>2300299</v>
      </c>
      <c r="G57" s="20">
        <v>2060702</v>
      </c>
      <c r="H57" s="20" t="s">
        <v>231</v>
      </c>
      <c r="I57" s="29">
        <v>507</v>
      </c>
      <c r="J57" s="30" t="s">
        <v>235</v>
      </c>
      <c r="K57" s="19"/>
      <c r="L57" s="19"/>
      <c r="M57" s="18" t="s">
        <v>23</v>
      </c>
    </row>
    <row r="58" spans="1:13" s="3" customFormat="1" ht="29.25" customHeight="1" x14ac:dyDescent="0.25">
      <c r="A58" s="48"/>
      <c r="B58" s="32" t="s">
        <v>103</v>
      </c>
      <c r="C58" s="18" t="s">
        <v>104</v>
      </c>
      <c r="D58" s="15">
        <f t="shared" si="0"/>
        <v>50</v>
      </c>
      <c r="E58" s="19">
        <v>50</v>
      </c>
      <c r="F58" s="22">
        <v>2300299</v>
      </c>
      <c r="G58" s="20">
        <v>2060702</v>
      </c>
      <c r="H58" s="20" t="s">
        <v>231</v>
      </c>
      <c r="I58" s="17">
        <v>502</v>
      </c>
      <c r="J58" s="28" t="s">
        <v>232</v>
      </c>
      <c r="K58" s="19"/>
      <c r="L58" s="19"/>
      <c r="M58" s="18" t="s">
        <v>29</v>
      </c>
    </row>
    <row r="59" spans="1:13" s="3" customFormat="1" ht="29.25" customHeight="1" x14ac:dyDescent="0.25">
      <c r="A59" s="48"/>
      <c r="B59" s="32" t="s">
        <v>105</v>
      </c>
      <c r="C59" s="18" t="s">
        <v>106</v>
      </c>
      <c r="D59" s="15">
        <f t="shared" si="0"/>
        <v>8</v>
      </c>
      <c r="E59" s="32">
        <v>8</v>
      </c>
      <c r="F59" s="22">
        <v>2300299</v>
      </c>
      <c r="G59" s="20">
        <v>2060702</v>
      </c>
      <c r="H59" s="20" t="s">
        <v>231</v>
      </c>
      <c r="I59" s="17">
        <v>502</v>
      </c>
      <c r="J59" s="28" t="s">
        <v>232</v>
      </c>
      <c r="K59" s="32"/>
      <c r="L59" s="32"/>
      <c r="M59" s="36" t="s">
        <v>31</v>
      </c>
    </row>
    <row r="60" spans="1:13" s="3" customFormat="1" ht="29.25" customHeight="1" x14ac:dyDescent="0.25">
      <c r="A60" s="49"/>
      <c r="B60" s="32" t="s">
        <v>107</v>
      </c>
      <c r="C60" s="18" t="s">
        <v>108</v>
      </c>
      <c r="D60" s="15">
        <f t="shared" si="0"/>
        <v>10</v>
      </c>
      <c r="E60" s="19">
        <v>10</v>
      </c>
      <c r="F60" s="22">
        <v>2300299</v>
      </c>
      <c r="G60" s="20">
        <v>2060702</v>
      </c>
      <c r="H60" s="20" t="s">
        <v>231</v>
      </c>
      <c r="I60" s="17">
        <v>502</v>
      </c>
      <c r="J60" s="28" t="s">
        <v>232</v>
      </c>
      <c r="K60" s="19"/>
      <c r="L60" s="19"/>
      <c r="M60" s="18" t="s">
        <v>35</v>
      </c>
    </row>
    <row r="61" spans="1:13" s="3" customFormat="1" ht="29.25" customHeight="1" x14ac:dyDescent="0.25">
      <c r="A61" s="47" t="s">
        <v>109</v>
      </c>
      <c r="B61" s="64" t="s">
        <v>110</v>
      </c>
      <c r="C61" s="64"/>
      <c r="D61" s="15">
        <f>SUM(D62:D70)</f>
        <v>115</v>
      </c>
      <c r="E61" s="15">
        <f>SUM(E62:E70)</f>
        <v>115</v>
      </c>
      <c r="F61" s="15"/>
      <c r="G61" s="15"/>
      <c r="H61" s="15"/>
      <c r="I61" s="15"/>
      <c r="J61" s="26"/>
      <c r="K61" s="15"/>
      <c r="L61" s="15"/>
      <c r="M61" s="36"/>
    </row>
    <row r="62" spans="1:13" s="3" customFormat="1" ht="29.25" customHeight="1" x14ac:dyDescent="0.25">
      <c r="A62" s="48"/>
      <c r="B62" s="40" t="s">
        <v>111</v>
      </c>
      <c r="C62" s="18" t="s">
        <v>112</v>
      </c>
      <c r="D62" s="15">
        <f t="shared" si="0"/>
        <v>8</v>
      </c>
      <c r="E62" s="19">
        <v>8</v>
      </c>
      <c r="F62" s="22">
        <v>2300299</v>
      </c>
      <c r="G62" s="20">
        <v>2060702</v>
      </c>
      <c r="H62" s="20" t="s">
        <v>231</v>
      </c>
      <c r="I62" s="17">
        <v>502</v>
      </c>
      <c r="J62" s="28" t="s">
        <v>232</v>
      </c>
      <c r="K62" s="19"/>
      <c r="L62" s="19"/>
      <c r="M62" s="18" t="s">
        <v>31</v>
      </c>
    </row>
    <row r="63" spans="1:13" s="3" customFormat="1" ht="29.25" customHeight="1" x14ac:dyDescent="0.25">
      <c r="A63" s="48"/>
      <c r="B63" s="44"/>
      <c r="C63" s="18" t="s">
        <v>113</v>
      </c>
      <c r="D63" s="15">
        <f t="shared" si="0"/>
        <v>10</v>
      </c>
      <c r="E63" s="19">
        <v>10</v>
      </c>
      <c r="F63" s="22">
        <v>2300299</v>
      </c>
      <c r="G63" s="20">
        <v>2060702</v>
      </c>
      <c r="H63" s="20" t="s">
        <v>231</v>
      </c>
      <c r="I63" s="29">
        <v>505</v>
      </c>
      <c r="J63" s="30" t="s">
        <v>234</v>
      </c>
      <c r="K63" s="19"/>
      <c r="L63" s="19"/>
      <c r="M63" s="18" t="s">
        <v>15</v>
      </c>
    </row>
    <row r="64" spans="1:13" s="3" customFormat="1" ht="30" customHeight="1" x14ac:dyDescent="0.25">
      <c r="A64" s="48"/>
      <c r="B64" s="44"/>
      <c r="C64" s="18" t="s">
        <v>114</v>
      </c>
      <c r="D64" s="15">
        <f t="shared" si="0"/>
        <v>10</v>
      </c>
      <c r="E64" s="19">
        <v>10</v>
      </c>
      <c r="F64" s="22">
        <v>2300299</v>
      </c>
      <c r="G64" s="20">
        <v>2060702</v>
      </c>
      <c r="H64" s="20" t="s">
        <v>231</v>
      </c>
      <c r="I64" s="29">
        <v>507</v>
      </c>
      <c r="J64" s="30" t="s">
        <v>235</v>
      </c>
      <c r="K64" s="19"/>
      <c r="L64" s="19"/>
      <c r="M64" s="18" t="s">
        <v>23</v>
      </c>
    </row>
    <row r="65" spans="1:13" s="3" customFormat="1" ht="30" customHeight="1" x14ac:dyDescent="0.25">
      <c r="A65" s="48"/>
      <c r="B65" s="41"/>
      <c r="C65" s="21" t="s">
        <v>244</v>
      </c>
      <c r="D65" s="15">
        <f t="shared" si="0"/>
        <v>1</v>
      </c>
      <c r="E65" s="16">
        <v>1</v>
      </c>
      <c r="F65" s="22">
        <v>2300299</v>
      </c>
      <c r="G65" s="20">
        <v>2060702</v>
      </c>
      <c r="H65" s="20" t="s">
        <v>231</v>
      </c>
      <c r="I65" s="29">
        <v>505</v>
      </c>
      <c r="J65" s="30" t="s">
        <v>234</v>
      </c>
      <c r="K65" s="16"/>
      <c r="L65" s="16"/>
      <c r="M65" s="21" t="s">
        <v>245</v>
      </c>
    </row>
    <row r="66" spans="1:13" s="3" customFormat="1" ht="30" customHeight="1" x14ac:dyDescent="0.25">
      <c r="A66" s="48"/>
      <c r="B66" s="32" t="s">
        <v>115</v>
      </c>
      <c r="C66" s="18" t="s">
        <v>116</v>
      </c>
      <c r="D66" s="15">
        <f t="shared" si="0"/>
        <v>50</v>
      </c>
      <c r="E66" s="19">
        <v>50</v>
      </c>
      <c r="F66" s="22">
        <v>2300299</v>
      </c>
      <c r="G66" s="20">
        <v>2060702</v>
      </c>
      <c r="H66" s="20" t="s">
        <v>231</v>
      </c>
      <c r="I66" s="17">
        <v>502</v>
      </c>
      <c r="J66" s="28" t="s">
        <v>232</v>
      </c>
      <c r="K66" s="19"/>
      <c r="L66" s="19"/>
      <c r="M66" s="18" t="s">
        <v>29</v>
      </c>
    </row>
    <row r="67" spans="1:13" s="3" customFormat="1" ht="30" customHeight="1" x14ac:dyDescent="0.25">
      <c r="A67" s="48"/>
      <c r="B67" s="32" t="s">
        <v>117</v>
      </c>
      <c r="C67" s="18" t="s">
        <v>118</v>
      </c>
      <c r="D67" s="15">
        <f t="shared" si="0"/>
        <v>8</v>
      </c>
      <c r="E67" s="19">
        <v>8</v>
      </c>
      <c r="F67" s="22">
        <v>2300299</v>
      </c>
      <c r="G67" s="20">
        <v>2060702</v>
      </c>
      <c r="H67" s="20" t="s">
        <v>231</v>
      </c>
      <c r="I67" s="17">
        <v>502</v>
      </c>
      <c r="J67" s="28" t="s">
        <v>232</v>
      </c>
      <c r="K67" s="19"/>
      <c r="L67" s="19"/>
      <c r="M67" s="18" t="s">
        <v>31</v>
      </c>
    </row>
    <row r="68" spans="1:13" s="3" customFormat="1" ht="30" customHeight="1" x14ac:dyDescent="0.25">
      <c r="A68" s="48"/>
      <c r="B68" s="32" t="s">
        <v>119</v>
      </c>
      <c r="C68" s="18" t="s">
        <v>120</v>
      </c>
      <c r="D68" s="15">
        <f t="shared" si="0"/>
        <v>8</v>
      </c>
      <c r="E68" s="19">
        <v>8</v>
      </c>
      <c r="F68" s="22">
        <v>2300299</v>
      </c>
      <c r="G68" s="20">
        <v>2060702</v>
      </c>
      <c r="H68" s="20" t="s">
        <v>231</v>
      </c>
      <c r="I68" s="17">
        <v>502</v>
      </c>
      <c r="J68" s="28" t="s">
        <v>232</v>
      </c>
      <c r="K68" s="19"/>
      <c r="L68" s="19"/>
      <c r="M68" s="18" t="s">
        <v>31</v>
      </c>
    </row>
    <row r="69" spans="1:13" s="3" customFormat="1" ht="30" customHeight="1" x14ac:dyDescent="0.25">
      <c r="A69" s="48"/>
      <c r="B69" s="40" t="s">
        <v>121</v>
      </c>
      <c r="C69" s="21" t="s">
        <v>122</v>
      </c>
      <c r="D69" s="15">
        <f t="shared" si="0"/>
        <v>10</v>
      </c>
      <c r="E69" s="19">
        <v>10</v>
      </c>
      <c r="F69" s="22">
        <v>2300299</v>
      </c>
      <c r="G69" s="20">
        <v>2060702</v>
      </c>
      <c r="H69" s="20" t="s">
        <v>231</v>
      </c>
      <c r="I69" s="29">
        <v>599</v>
      </c>
      <c r="J69" s="30" t="s">
        <v>240</v>
      </c>
      <c r="K69" s="19"/>
      <c r="L69" s="19"/>
      <c r="M69" s="18" t="s">
        <v>50</v>
      </c>
    </row>
    <row r="70" spans="1:13" s="3" customFormat="1" ht="30" customHeight="1" x14ac:dyDescent="0.25">
      <c r="A70" s="49"/>
      <c r="B70" s="41"/>
      <c r="C70" s="18" t="s">
        <v>123</v>
      </c>
      <c r="D70" s="15">
        <f t="shared" si="0"/>
        <v>10</v>
      </c>
      <c r="E70" s="19">
        <v>10</v>
      </c>
      <c r="F70" s="22">
        <v>2300299</v>
      </c>
      <c r="G70" s="20">
        <v>2060702</v>
      </c>
      <c r="H70" s="20" t="s">
        <v>231</v>
      </c>
      <c r="I70" s="17">
        <v>502</v>
      </c>
      <c r="J70" s="28" t="s">
        <v>232</v>
      </c>
      <c r="K70" s="19"/>
      <c r="L70" s="19"/>
      <c r="M70" s="18" t="s">
        <v>35</v>
      </c>
    </row>
    <row r="71" spans="1:13" s="3" customFormat="1" ht="30" customHeight="1" x14ac:dyDescent="0.25">
      <c r="A71" s="47" t="s">
        <v>124</v>
      </c>
      <c r="B71" s="64" t="s">
        <v>125</v>
      </c>
      <c r="C71" s="64"/>
      <c r="D71" s="15">
        <f>SUM(D72:D77)</f>
        <v>98</v>
      </c>
      <c r="E71" s="15">
        <f>SUM(E72:E77)</f>
        <v>98</v>
      </c>
      <c r="F71" s="15"/>
      <c r="G71" s="15"/>
      <c r="H71" s="15"/>
      <c r="I71" s="15"/>
      <c r="J71" s="26"/>
      <c r="K71" s="15"/>
      <c r="L71" s="15"/>
      <c r="M71" s="36"/>
    </row>
    <row r="72" spans="1:13" s="3" customFormat="1" ht="30" customHeight="1" x14ac:dyDescent="0.25">
      <c r="A72" s="48"/>
      <c r="B72" s="40" t="s">
        <v>126</v>
      </c>
      <c r="C72" s="18" t="s">
        <v>127</v>
      </c>
      <c r="D72" s="15">
        <f t="shared" si="0"/>
        <v>50</v>
      </c>
      <c r="E72" s="32">
        <v>50</v>
      </c>
      <c r="F72" s="22">
        <v>2300299</v>
      </c>
      <c r="G72" s="20">
        <v>2060702</v>
      </c>
      <c r="H72" s="20" t="s">
        <v>231</v>
      </c>
      <c r="I72" s="17">
        <v>502</v>
      </c>
      <c r="J72" s="28" t="s">
        <v>232</v>
      </c>
      <c r="K72" s="32"/>
      <c r="L72" s="32"/>
      <c r="M72" s="36" t="s">
        <v>29</v>
      </c>
    </row>
    <row r="73" spans="1:13" s="3" customFormat="1" ht="30" customHeight="1" x14ac:dyDescent="0.25">
      <c r="A73" s="48"/>
      <c r="B73" s="44"/>
      <c r="C73" s="18" t="s">
        <v>128</v>
      </c>
      <c r="D73" s="15">
        <f t="shared" si="0"/>
        <v>8</v>
      </c>
      <c r="E73" s="19">
        <v>8</v>
      </c>
      <c r="F73" s="22">
        <v>2300299</v>
      </c>
      <c r="G73" s="20">
        <v>2060702</v>
      </c>
      <c r="H73" s="20" t="s">
        <v>231</v>
      </c>
      <c r="I73" s="17">
        <v>502</v>
      </c>
      <c r="J73" s="28" t="s">
        <v>232</v>
      </c>
      <c r="K73" s="19"/>
      <c r="L73" s="19"/>
      <c r="M73" s="18" t="s">
        <v>31</v>
      </c>
    </row>
    <row r="74" spans="1:13" s="3" customFormat="1" ht="30" customHeight="1" x14ac:dyDescent="0.25">
      <c r="A74" s="48"/>
      <c r="B74" s="44"/>
      <c r="C74" s="18" t="s">
        <v>129</v>
      </c>
      <c r="D74" s="15">
        <f t="shared" si="0"/>
        <v>10</v>
      </c>
      <c r="E74" s="19">
        <v>10</v>
      </c>
      <c r="F74" s="22">
        <v>2300299</v>
      </c>
      <c r="G74" s="20">
        <v>2060702</v>
      </c>
      <c r="H74" s="20" t="s">
        <v>231</v>
      </c>
      <c r="I74" s="29">
        <v>599</v>
      </c>
      <c r="J74" s="30" t="s">
        <v>240</v>
      </c>
      <c r="K74" s="19"/>
      <c r="L74" s="19"/>
      <c r="M74" s="18" t="s">
        <v>50</v>
      </c>
    </row>
    <row r="75" spans="1:13" s="3" customFormat="1" ht="30" customHeight="1" x14ac:dyDescent="0.25">
      <c r="A75" s="48"/>
      <c r="B75" s="44"/>
      <c r="C75" s="18" t="s">
        <v>130</v>
      </c>
      <c r="D75" s="15">
        <f t="shared" si="0"/>
        <v>10</v>
      </c>
      <c r="E75" s="19">
        <v>10</v>
      </c>
      <c r="F75" s="22">
        <v>2300299</v>
      </c>
      <c r="G75" s="20">
        <v>2060702</v>
      </c>
      <c r="H75" s="20" t="s">
        <v>231</v>
      </c>
      <c r="I75" s="17">
        <v>502</v>
      </c>
      <c r="J75" s="28" t="s">
        <v>232</v>
      </c>
      <c r="K75" s="19"/>
      <c r="L75" s="19"/>
      <c r="M75" s="18" t="s">
        <v>35</v>
      </c>
    </row>
    <row r="76" spans="1:13" s="3" customFormat="1" ht="30" customHeight="1" x14ac:dyDescent="0.25">
      <c r="A76" s="48"/>
      <c r="B76" s="41"/>
      <c r="C76" s="18" t="s">
        <v>131</v>
      </c>
      <c r="D76" s="15">
        <f t="shared" ref="D76:D131" si="1">E76</f>
        <v>10</v>
      </c>
      <c r="E76" s="19">
        <v>10</v>
      </c>
      <c r="F76" s="22">
        <v>2300299</v>
      </c>
      <c r="G76" s="20">
        <v>2060702</v>
      </c>
      <c r="H76" s="20" t="s">
        <v>231</v>
      </c>
      <c r="I76" s="29">
        <v>507</v>
      </c>
      <c r="J76" s="30" t="s">
        <v>235</v>
      </c>
      <c r="K76" s="19"/>
      <c r="L76" s="19"/>
      <c r="M76" s="18" t="s">
        <v>23</v>
      </c>
    </row>
    <row r="77" spans="1:13" s="3" customFormat="1" ht="30" customHeight="1" x14ac:dyDescent="0.25">
      <c r="A77" s="48"/>
      <c r="B77" s="32" t="s">
        <v>132</v>
      </c>
      <c r="C77" s="18" t="s">
        <v>133</v>
      </c>
      <c r="D77" s="15">
        <f t="shared" si="1"/>
        <v>10</v>
      </c>
      <c r="E77" s="19">
        <v>10</v>
      </c>
      <c r="F77" s="22">
        <v>2300299</v>
      </c>
      <c r="G77" s="20">
        <v>2060702</v>
      </c>
      <c r="H77" s="20" t="s">
        <v>231</v>
      </c>
      <c r="I77" s="29">
        <v>599</v>
      </c>
      <c r="J77" s="30" t="s">
        <v>240</v>
      </c>
      <c r="K77" s="19"/>
      <c r="L77" s="19"/>
      <c r="M77" s="18" t="s">
        <v>15</v>
      </c>
    </row>
    <row r="78" spans="1:13" s="3" customFormat="1" ht="30" customHeight="1" x14ac:dyDescent="0.25">
      <c r="A78" s="47" t="s">
        <v>134</v>
      </c>
      <c r="B78" s="45" t="s">
        <v>135</v>
      </c>
      <c r="C78" s="45"/>
      <c r="D78" s="15">
        <f>SUM(D79:D87)</f>
        <v>117</v>
      </c>
      <c r="E78" s="15">
        <f>SUM(E79:E87)</f>
        <v>117</v>
      </c>
      <c r="F78" s="15"/>
      <c r="G78" s="15"/>
      <c r="H78" s="15"/>
      <c r="I78" s="15"/>
      <c r="J78" s="26"/>
      <c r="K78" s="15"/>
      <c r="L78" s="15"/>
      <c r="M78" s="36"/>
    </row>
    <row r="79" spans="1:13" s="3" customFormat="1" ht="30" customHeight="1" x14ac:dyDescent="0.25">
      <c r="A79" s="48"/>
      <c r="B79" s="40" t="s">
        <v>136</v>
      </c>
      <c r="C79" s="18" t="s">
        <v>137</v>
      </c>
      <c r="D79" s="15">
        <f t="shared" si="1"/>
        <v>10</v>
      </c>
      <c r="E79" s="19">
        <v>10</v>
      </c>
      <c r="F79" s="22">
        <v>2300299</v>
      </c>
      <c r="G79" s="20">
        <v>2060702</v>
      </c>
      <c r="H79" s="20" t="s">
        <v>231</v>
      </c>
      <c r="I79" s="29">
        <v>505</v>
      </c>
      <c r="J79" s="30" t="s">
        <v>234</v>
      </c>
      <c r="K79" s="19"/>
      <c r="L79" s="19"/>
      <c r="M79" s="18" t="s">
        <v>15</v>
      </c>
    </row>
    <row r="80" spans="1:13" s="3" customFormat="1" ht="30" customHeight="1" x14ac:dyDescent="0.25">
      <c r="A80" s="48"/>
      <c r="B80" s="44"/>
      <c r="C80" s="18" t="s">
        <v>138</v>
      </c>
      <c r="D80" s="15">
        <f t="shared" si="1"/>
        <v>10</v>
      </c>
      <c r="E80" s="19">
        <v>10</v>
      </c>
      <c r="F80" s="22">
        <v>2300299</v>
      </c>
      <c r="G80" s="20">
        <v>2060702</v>
      </c>
      <c r="H80" s="20" t="s">
        <v>231</v>
      </c>
      <c r="I80" s="29">
        <v>599</v>
      </c>
      <c r="J80" s="30" t="s">
        <v>240</v>
      </c>
      <c r="K80" s="19"/>
      <c r="L80" s="19"/>
      <c r="M80" s="18" t="s">
        <v>50</v>
      </c>
    </row>
    <row r="81" spans="1:13" s="3" customFormat="1" ht="30" customHeight="1" x14ac:dyDescent="0.25">
      <c r="A81" s="48"/>
      <c r="B81" s="44"/>
      <c r="C81" s="18" t="s">
        <v>139</v>
      </c>
      <c r="D81" s="15">
        <f t="shared" si="1"/>
        <v>10</v>
      </c>
      <c r="E81" s="19">
        <v>10</v>
      </c>
      <c r="F81" s="22">
        <v>2300299</v>
      </c>
      <c r="G81" s="20">
        <v>2060702</v>
      </c>
      <c r="H81" s="20" t="s">
        <v>231</v>
      </c>
      <c r="I81" s="17">
        <v>502</v>
      </c>
      <c r="J81" s="28" t="s">
        <v>232</v>
      </c>
      <c r="K81" s="19"/>
      <c r="L81" s="19"/>
      <c r="M81" s="18" t="s">
        <v>35</v>
      </c>
    </row>
    <row r="82" spans="1:13" s="3" customFormat="1" ht="30" customHeight="1" x14ac:dyDescent="0.25">
      <c r="A82" s="48"/>
      <c r="B82" s="41"/>
      <c r="C82" s="18" t="s">
        <v>140</v>
      </c>
      <c r="D82" s="15">
        <f t="shared" si="1"/>
        <v>10</v>
      </c>
      <c r="E82" s="19">
        <v>10</v>
      </c>
      <c r="F82" s="22">
        <v>2300299</v>
      </c>
      <c r="G82" s="20">
        <v>2060702</v>
      </c>
      <c r="H82" s="20" t="s">
        <v>231</v>
      </c>
      <c r="I82" s="29">
        <v>505</v>
      </c>
      <c r="J82" s="30" t="s">
        <v>234</v>
      </c>
      <c r="K82" s="19"/>
      <c r="L82" s="19"/>
      <c r="M82" s="18" t="s">
        <v>23</v>
      </c>
    </row>
    <row r="83" spans="1:13" s="3" customFormat="1" ht="30" customHeight="1" x14ac:dyDescent="0.25">
      <c r="A83" s="48"/>
      <c r="B83" s="32" t="s">
        <v>141</v>
      </c>
      <c r="C83" s="18" t="s">
        <v>142</v>
      </c>
      <c r="D83" s="15">
        <f t="shared" si="1"/>
        <v>50</v>
      </c>
      <c r="E83" s="19">
        <v>50</v>
      </c>
      <c r="F83" s="22">
        <v>2300299</v>
      </c>
      <c r="G83" s="20">
        <v>2060702</v>
      </c>
      <c r="H83" s="20" t="s">
        <v>231</v>
      </c>
      <c r="I83" s="17">
        <v>502</v>
      </c>
      <c r="J83" s="28" t="s">
        <v>232</v>
      </c>
      <c r="K83" s="19"/>
      <c r="L83" s="19"/>
      <c r="M83" s="18" t="s">
        <v>29</v>
      </c>
    </row>
    <row r="84" spans="1:13" s="3" customFormat="1" ht="30" customHeight="1" x14ac:dyDescent="0.25">
      <c r="A84" s="48"/>
      <c r="B84" s="32" t="s">
        <v>143</v>
      </c>
      <c r="C84" s="18" t="s">
        <v>144</v>
      </c>
      <c r="D84" s="15">
        <f t="shared" si="1"/>
        <v>8</v>
      </c>
      <c r="E84" s="19">
        <v>8</v>
      </c>
      <c r="F84" s="22">
        <v>2300299</v>
      </c>
      <c r="G84" s="20">
        <v>2060702</v>
      </c>
      <c r="H84" s="20" t="s">
        <v>231</v>
      </c>
      <c r="I84" s="17">
        <v>502</v>
      </c>
      <c r="J84" s="28" t="s">
        <v>232</v>
      </c>
      <c r="K84" s="19"/>
      <c r="L84" s="19"/>
      <c r="M84" s="18" t="s">
        <v>31</v>
      </c>
    </row>
    <row r="85" spans="1:13" s="3" customFormat="1" ht="30" customHeight="1" x14ac:dyDescent="0.25">
      <c r="A85" s="48"/>
      <c r="B85" s="40" t="s">
        <v>145</v>
      </c>
      <c r="C85" s="18" t="s">
        <v>146</v>
      </c>
      <c r="D85" s="15">
        <f t="shared" si="1"/>
        <v>8</v>
      </c>
      <c r="E85" s="19">
        <v>8</v>
      </c>
      <c r="F85" s="22">
        <v>2300299</v>
      </c>
      <c r="G85" s="20">
        <v>2060702</v>
      </c>
      <c r="H85" s="20" t="s">
        <v>231</v>
      </c>
      <c r="I85" s="17">
        <v>502</v>
      </c>
      <c r="J85" s="28" t="s">
        <v>232</v>
      </c>
      <c r="K85" s="19"/>
      <c r="L85" s="19"/>
      <c r="M85" s="18" t="s">
        <v>31</v>
      </c>
    </row>
    <row r="86" spans="1:13" s="3" customFormat="1" ht="30" customHeight="1" x14ac:dyDescent="0.25">
      <c r="A86" s="48"/>
      <c r="B86" s="41"/>
      <c r="C86" s="18" t="s">
        <v>147</v>
      </c>
      <c r="D86" s="15">
        <f t="shared" si="1"/>
        <v>10</v>
      </c>
      <c r="E86" s="19">
        <v>10</v>
      </c>
      <c r="F86" s="22">
        <v>2300299</v>
      </c>
      <c r="G86" s="20">
        <v>2060702</v>
      </c>
      <c r="H86" s="20" t="s">
        <v>231</v>
      </c>
      <c r="I86" s="17">
        <v>502</v>
      </c>
      <c r="J86" s="28" t="s">
        <v>232</v>
      </c>
      <c r="K86" s="19"/>
      <c r="L86" s="19"/>
      <c r="M86" s="18" t="s">
        <v>35</v>
      </c>
    </row>
    <row r="87" spans="1:13" s="3" customFormat="1" ht="30" customHeight="1" x14ac:dyDescent="0.25">
      <c r="A87" s="49"/>
      <c r="B87" s="35" t="s">
        <v>246</v>
      </c>
      <c r="C87" s="21" t="s">
        <v>247</v>
      </c>
      <c r="D87" s="15">
        <f t="shared" si="1"/>
        <v>1</v>
      </c>
      <c r="E87" s="16">
        <v>1</v>
      </c>
      <c r="F87" s="22">
        <v>2300299</v>
      </c>
      <c r="G87" s="20">
        <v>2060702</v>
      </c>
      <c r="H87" s="20" t="s">
        <v>231</v>
      </c>
      <c r="I87" s="29">
        <v>505</v>
      </c>
      <c r="J87" s="30" t="s">
        <v>234</v>
      </c>
      <c r="K87" s="16"/>
      <c r="L87" s="16"/>
      <c r="M87" s="21" t="s">
        <v>248</v>
      </c>
    </row>
    <row r="88" spans="1:13" s="3" customFormat="1" ht="30" customHeight="1" x14ac:dyDescent="0.25">
      <c r="A88" s="50" t="s">
        <v>148</v>
      </c>
      <c r="B88" s="45" t="s">
        <v>149</v>
      </c>
      <c r="C88" s="45"/>
      <c r="D88" s="15">
        <f>SUM(D89:D97)</f>
        <v>115</v>
      </c>
      <c r="E88" s="15">
        <f>SUM(E89:E97)</f>
        <v>115</v>
      </c>
      <c r="F88" s="15"/>
      <c r="G88" s="15"/>
      <c r="H88" s="15"/>
      <c r="I88" s="15"/>
      <c r="J88" s="26"/>
      <c r="K88" s="15"/>
      <c r="L88" s="15"/>
      <c r="M88" s="36"/>
    </row>
    <row r="89" spans="1:13" s="3" customFormat="1" ht="30" customHeight="1" x14ac:dyDescent="0.25">
      <c r="A89" s="51"/>
      <c r="B89" s="40" t="s">
        <v>150</v>
      </c>
      <c r="C89" s="18" t="s">
        <v>151</v>
      </c>
      <c r="D89" s="15">
        <f t="shared" si="1"/>
        <v>8</v>
      </c>
      <c r="E89" s="19">
        <v>8</v>
      </c>
      <c r="F89" s="22">
        <v>2300299</v>
      </c>
      <c r="G89" s="20">
        <v>2060702</v>
      </c>
      <c r="H89" s="20" t="s">
        <v>231</v>
      </c>
      <c r="I89" s="17">
        <v>502</v>
      </c>
      <c r="J89" s="28" t="s">
        <v>232</v>
      </c>
      <c r="K89" s="19"/>
      <c r="L89" s="19"/>
      <c r="M89" s="18" t="s">
        <v>31</v>
      </c>
    </row>
    <row r="90" spans="1:13" s="3" customFormat="1" ht="30" customHeight="1" x14ac:dyDescent="0.25">
      <c r="A90" s="51"/>
      <c r="B90" s="41"/>
      <c r="C90" s="18" t="s">
        <v>152</v>
      </c>
      <c r="D90" s="15">
        <f t="shared" si="1"/>
        <v>10</v>
      </c>
      <c r="E90" s="19">
        <v>10</v>
      </c>
      <c r="F90" s="22">
        <v>2300299</v>
      </c>
      <c r="G90" s="20">
        <v>2060702</v>
      </c>
      <c r="H90" s="20" t="s">
        <v>231</v>
      </c>
      <c r="I90" s="29">
        <v>505</v>
      </c>
      <c r="J90" s="30" t="s">
        <v>234</v>
      </c>
      <c r="K90" s="19"/>
      <c r="L90" s="19"/>
      <c r="M90" s="18" t="s">
        <v>15</v>
      </c>
    </row>
    <row r="91" spans="1:13" s="3" customFormat="1" ht="30" customHeight="1" x14ac:dyDescent="0.25">
      <c r="A91" s="51"/>
      <c r="B91" s="33" t="s">
        <v>153</v>
      </c>
      <c r="C91" s="18" t="s">
        <v>154</v>
      </c>
      <c r="D91" s="15">
        <f t="shared" si="1"/>
        <v>50</v>
      </c>
      <c r="E91" s="19">
        <v>50</v>
      </c>
      <c r="F91" s="22">
        <v>2300299</v>
      </c>
      <c r="G91" s="20">
        <v>2060702</v>
      </c>
      <c r="H91" s="20" t="s">
        <v>231</v>
      </c>
      <c r="I91" s="17">
        <v>502</v>
      </c>
      <c r="J91" s="28" t="s">
        <v>232</v>
      </c>
      <c r="K91" s="19"/>
      <c r="L91" s="19"/>
      <c r="M91" s="18" t="s">
        <v>29</v>
      </c>
    </row>
    <row r="92" spans="1:13" s="3" customFormat="1" ht="30" customHeight="1" x14ac:dyDescent="0.25">
      <c r="A92" s="51"/>
      <c r="B92" s="32" t="s">
        <v>155</v>
      </c>
      <c r="C92" s="18" t="s">
        <v>156</v>
      </c>
      <c r="D92" s="15">
        <f t="shared" si="1"/>
        <v>8</v>
      </c>
      <c r="E92" s="19">
        <v>8</v>
      </c>
      <c r="F92" s="22">
        <v>2300299</v>
      </c>
      <c r="G92" s="20">
        <v>2060702</v>
      </c>
      <c r="H92" s="20" t="s">
        <v>231</v>
      </c>
      <c r="I92" s="17">
        <v>502</v>
      </c>
      <c r="J92" s="28" t="s">
        <v>232</v>
      </c>
      <c r="K92" s="19"/>
      <c r="L92" s="19"/>
      <c r="M92" s="18" t="s">
        <v>31</v>
      </c>
    </row>
    <row r="93" spans="1:13" s="3" customFormat="1" ht="30" customHeight="1" x14ac:dyDescent="0.25">
      <c r="A93" s="51"/>
      <c r="B93" s="32" t="s">
        <v>157</v>
      </c>
      <c r="C93" s="18" t="s">
        <v>158</v>
      </c>
      <c r="D93" s="15">
        <f t="shared" si="1"/>
        <v>8</v>
      </c>
      <c r="E93" s="19">
        <v>8</v>
      </c>
      <c r="F93" s="22">
        <v>2300299</v>
      </c>
      <c r="G93" s="20">
        <v>2060702</v>
      </c>
      <c r="H93" s="20" t="s">
        <v>231</v>
      </c>
      <c r="I93" s="17">
        <v>502</v>
      </c>
      <c r="J93" s="28" t="s">
        <v>232</v>
      </c>
      <c r="K93" s="19"/>
      <c r="L93" s="19"/>
      <c r="M93" s="18" t="s">
        <v>31</v>
      </c>
    </row>
    <row r="94" spans="1:13" s="3" customFormat="1" ht="30" customHeight="1" x14ac:dyDescent="0.25">
      <c r="A94" s="51"/>
      <c r="B94" s="32" t="s">
        <v>159</v>
      </c>
      <c r="C94" s="21" t="s">
        <v>160</v>
      </c>
      <c r="D94" s="15">
        <f t="shared" si="1"/>
        <v>10</v>
      </c>
      <c r="E94" s="19">
        <v>10</v>
      </c>
      <c r="F94" s="22">
        <v>2300299</v>
      </c>
      <c r="G94" s="20">
        <v>2060702</v>
      </c>
      <c r="H94" s="20" t="s">
        <v>231</v>
      </c>
      <c r="I94" s="29">
        <v>599</v>
      </c>
      <c r="J94" s="30" t="s">
        <v>240</v>
      </c>
      <c r="K94" s="19"/>
      <c r="L94" s="19"/>
      <c r="M94" s="18" t="s">
        <v>50</v>
      </c>
    </row>
    <row r="95" spans="1:13" s="3" customFormat="1" ht="28.5" customHeight="1" x14ac:dyDescent="0.25">
      <c r="A95" s="51"/>
      <c r="B95" s="32" t="s">
        <v>161</v>
      </c>
      <c r="C95" s="18" t="s">
        <v>162</v>
      </c>
      <c r="D95" s="15">
        <f t="shared" si="1"/>
        <v>10</v>
      </c>
      <c r="E95" s="19">
        <v>10</v>
      </c>
      <c r="F95" s="22">
        <v>2300299</v>
      </c>
      <c r="G95" s="20">
        <v>2060702</v>
      </c>
      <c r="H95" s="20" t="s">
        <v>231</v>
      </c>
      <c r="I95" s="17">
        <v>502</v>
      </c>
      <c r="J95" s="28" t="s">
        <v>232</v>
      </c>
      <c r="K95" s="19"/>
      <c r="L95" s="19"/>
      <c r="M95" s="18" t="s">
        <v>35</v>
      </c>
    </row>
    <row r="96" spans="1:13" s="3" customFormat="1" ht="28.5" customHeight="1" x14ac:dyDescent="0.25">
      <c r="A96" s="51"/>
      <c r="B96" s="32" t="s">
        <v>163</v>
      </c>
      <c r="C96" s="18" t="s">
        <v>164</v>
      </c>
      <c r="D96" s="15">
        <f t="shared" si="1"/>
        <v>10</v>
      </c>
      <c r="E96" s="19">
        <v>10</v>
      </c>
      <c r="F96" s="22">
        <v>2300299</v>
      </c>
      <c r="G96" s="20">
        <v>2060702</v>
      </c>
      <c r="H96" s="20" t="s">
        <v>231</v>
      </c>
      <c r="I96" s="17">
        <v>502</v>
      </c>
      <c r="J96" s="28" t="s">
        <v>232</v>
      </c>
      <c r="K96" s="19"/>
      <c r="L96" s="19"/>
      <c r="M96" s="18" t="s">
        <v>23</v>
      </c>
    </row>
    <row r="97" spans="1:13" s="3" customFormat="1" ht="28.5" customHeight="1" x14ac:dyDescent="0.25">
      <c r="A97" s="37"/>
      <c r="B97" s="32" t="s">
        <v>249</v>
      </c>
      <c r="C97" s="21" t="s">
        <v>250</v>
      </c>
      <c r="D97" s="15">
        <f t="shared" si="1"/>
        <v>1</v>
      </c>
      <c r="E97" s="16">
        <v>1</v>
      </c>
      <c r="F97" s="22">
        <v>2300299</v>
      </c>
      <c r="G97" s="20">
        <v>2060702</v>
      </c>
      <c r="H97" s="20" t="s">
        <v>231</v>
      </c>
      <c r="I97" s="29">
        <v>505</v>
      </c>
      <c r="J97" s="30" t="s">
        <v>234</v>
      </c>
      <c r="K97" s="16"/>
      <c r="L97" s="16"/>
      <c r="M97" s="21" t="s">
        <v>251</v>
      </c>
    </row>
    <row r="98" spans="1:13" s="3" customFormat="1" ht="28.5" customHeight="1" x14ac:dyDescent="0.25">
      <c r="A98" s="43" t="s">
        <v>165</v>
      </c>
      <c r="B98" s="45" t="s">
        <v>166</v>
      </c>
      <c r="C98" s="45"/>
      <c r="D98" s="15">
        <f>SUM(D99:D105)</f>
        <v>106</v>
      </c>
      <c r="E98" s="15">
        <f>SUM(E99:E105)</f>
        <v>106</v>
      </c>
      <c r="F98" s="15"/>
      <c r="G98" s="15"/>
      <c r="H98" s="15"/>
      <c r="I98" s="15"/>
      <c r="J98" s="26"/>
      <c r="K98" s="15"/>
      <c r="L98" s="15"/>
      <c r="M98" s="36"/>
    </row>
    <row r="99" spans="1:13" s="3" customFormat="1" ht="28.5" customHeight="1" x14ac:dyDescent="0.25">
      <c r="A99" s="43"/>
      <c r="B99" s="40" t="s">
        <v>167</v>
      </c>
      <c r="C99" s="18" t="s">
        <v>168</v>
      </c>
      <c r="D99" s="15">
        <f t="shared" si="1"/>
        <v>10</v>
      </c>
      <c r="E99" s="19">
        <v>10</v>
      </c>
      <c r="F99" s="22">
        <v>2300299</v>
      </c>
      <c r="G99" s="20">
        <v>2060702</v>
      </c>
      <c r="H99" s="20" t="s">
        <v>231</v>
      </c>
      <c r="I99" s="29">
        <v>599</v>
      </c>
      <c r="J99" s="30" t="s">
        <v>240</v>
      </c>
      <c r="K99" s="19"/>
      <c r="L99" s="19"/>
      <c r="M99" s="18" t="s">
        <v>15</v>
      </c>
    </row>
    <row r="100" spans="1:13" s="3" customFormat="1" ht="28.5" customHeight="1" x14ac:dyDescent="0.25">
      <c r="A100" s="43"/>
      <c r="B100" s="41"/>
      <c r="C100" s="18" t="s">
        <v>169</v>
      </c>
      <c r="D100" s="15">
        <f t="shared" si="1"/>
        <v>10</v>
      </c>
      <c r="E100" s="19">
        <v>10</v>
      </c>
      <c r="F100" s="22">
        <v>2300299</v>
      </c>
      <c r="G100" s="20">
        <v>2060702</v>
      </c>
      <c r="H100" s="20" t="s">
        <v>231</v>
      </c>
      <c r="I100" s="17">
        <v>502</v>
      </c>
      <c r="J100" s="28" t="s">
        <v>232</v>
      </c>
      <c r="K100" s="19"/>
      <c r="L100" s="19"/>
      <c r="M100" s="18" t="s">
        <v>35</v>
      </c>
    </row>
    <row r="101" spans="1:13" s="3" customFormat="1" ht="28.5" customHeight="1" x14ac:dyDescent="0.25">
      <c r="A101" s="43"/>
      <c r="B101" s="32" t="s">
        <v>170</v>
      </c>
      <c r="C101" s="18" t="s">
        <v>171</v>
      </c>
      <c r="D101" s="15">
        <f t="shared" si="1"/>
        <v>50</v>
      </c>
      <c r="E101" s="19">
        <v>50</v>
      </c>
      <c r="F101" s="22">
        <v>2300299</v>
      </c>
      <c r="G101" s="20">
        <v>2060702</v>
      </c>
      <c r="H101" s="20" t="s">
        <v>231</v>
      </c>
      <c r="I101" s="17">
        <v>502</v>
      </c>
      <c r="J101" s="28" t="s">
        <v>232</v>
      </c>
      <c r="K101" s="19"/>
      <c r="L101" s="19"/>
      <c r="M101" s="18" t="s">
        <v>29</v>
      </c>
    </row>
    <row r="102" spans="1:13" s="3" customFormat="1" ht="28.5" customHeight="1" x14ac:dyDescent="0.25">
      <c r="A102" s="43"/>
      <c r="B102" s="32" t="s">
        <v>172</v>
      </c>
      <c r="C102" s="18" t="s">
        <v>173</v>
      </c>
      <c r="D102" s="15">
        <f t="shared" si="1"/>
        <v>8</v>
      </c>
      <c r="E102" s="19">
        <v>8</v>
      </c>
      <c r="F102" s="22">
        <v>2300299</v>
      </c>
      <c r="G102" s="20">
        <v>2060702</v>
      </c>
      <c r="H102" s="20" t="s">
        <v>231</v>
      </c>
      <c r="I102" s="17">
        <v>502</v>
      </c>
      <c r="J102" s="28" t="s">
        <v>232</v>
      </c>
      <c r="K102" s="19"/>
      <c r="L102" s="19"/>
      <c r="M102" s="18" t="s">
        <v>31</v>
      </c>
    </row>
    <row r="103" spans="1:13" s="3" customFormat="1" ht="28.5" customHeight="1" x14ac:dyDescent="0.25">
      <c r="A103" s="43"/>
      <c r="B103" s="32" t="s">
        <v>174</v>
      </c>
      <c r="C103" s="18" t="s">
        <v>175</v>
      </c>
      <c r="D103" s="15">
        <f t="shared" si="1"/>
        <v>8</v>
      </c>
      <c r="E103" s="19">
        <v>8</v>
      </c>
      <c r="F103" s="22">
        <v>2300299</v>
      </c>
      <c r="G103" s="20">
        <v>2060702</v>
      </c>
      <c r="H103" s="20" t="s">
        <v>231</v>
      </c>
      <c r="I103" s="17">
        <v>502</v>
      </c>
      <c r="J103" s="28" t="s">
        <v>232</v>
      </c>
      <c r="K103" s="19"/>
      <c r="L103" s="19"/>
      <c r="M103" s="18" t="s">
        <v>31</v>
      </c>
    </row>
    <row r="104" spans="1:13" s="3" customFormat="1" ht="28.5" customHeight="1" x14ac:dyDescent="0.25">
      <c r="A104" s="43"/>
      <c r="B104" s="32" t="s">
        <v>176</v>
      </c>
      <c r="C104" s="21" t="s">
        <v>177</v>
      </c>
      <c r="D104" s="15">
        <f t="shared" si="1"/>
        <v>10</v>
      </c>
      <c r="E104" s="19">
        <v>10</v>
      </c>
      <c r="F104" s="22">
        <v>2300299</v>
      </c>
      <c r="G104" s="20">
        <v>2060702</v>
      </c>
      <c r="H104" s="20" t="s">
        <v>231</v>
      </c>
      <c r="I104" s="29">
        <v>599</v>
      </c>
      <c r="J104" s="30" t="s">
        <v>240</v>
      </c>
      <c r="K104" s="19"/>
      <c r="L104" s="19"/>
      <c r="M104" s="18" t="s">
        <v>50</v>
      </c>
    </row>
    <row r="105" spans="1:13" s="3" customFormat="1" ht="28.5" customHeight="1" x14ac:dyDescent="0.25">
      <c r="A105" s="43"/>
      <c r="B105" s="32" t="s">
        <v>178</v>
      </c>
      <c r="C105" s="18" t="s">
        <v>179</v>
      </c>
      <c r="D105" s="15">
        <f t="shared" si="1"/>
        <v>10</v>
      </c>
      <c r="E105" s="19">
        <v>10</v>
      </c>
      <c r="F105" s="22">
        <v>2300299</v>
      </c>
      <c r="G105" s="20">
        <v>2060702</v>
      </c>
      <c r="H105" s="20" t="s">
        <v>231</v>
      </c>
      <c r="I105" s="29">
        <v>507</v>
      </c>
      <c r="J105" s="30" t="s">
        <v>235</v>
      </c>
      <c r="K105" s="19"/>
      <c r="L105" s="19"/>
      <c r="M105" s="18" t="s">
        <v>23</v>
      </c>
    </row>
    <row r="106" spans="1:13" s="3" customFormat="1" ht="28.5" customHeight="1" x14ac:dyDescent="0.25">
      <c r="A106" s="47" t="s">
        <v>180</v>
      </c>
      <c r="B106" s="45" t="s">
        <v>181</v>
      </c>
      <c r="C106" s="45"/>
      <c r="D106" s="15">
        <f t="shared" si="1"/>
        <v>100</v>
      </c>
      <c r="E106" s="15">
        <f>SUM(E107:E114)</f>
        <v>100</v>
      </c>
      <c r="F106" s="15"/>
      <c r="G106" s="15"/>
      <c r="H106" s="15"/>
      <c r="I106" s="15"/>
      <c r="J106" s="26"/>
      <c r="K106" s="15"/>
      <c r="L106" s="15"/>
      <c r="M106" s="36"/>
    </row>
    <row r="107" spans="1:13" s="3" customFormat="1" ht="28.5" customHeight="1" x14ac:dyDescent="0.25">
      <c r="A107" s="48"/>
      <c r="B107" s="40" t="s">
        <v>182</v>
      </c>
      <c r="C107" s="18" t="s">
        <v>183</v>
      </c>
      <c r="D107" s="15">
        <f t="shared" si="1"/>
        <v>10</v>
      </c>
      <c r="E107" s="19">
        <v>10</v>
      </c>
      <c r="F107" s="22">
        <v>2300299</v>
      </c>
      <c r="G107" s="20">
        <v>2060702</v>
      </c>
      <c r="H107" s="20" t="s">
        <v>231</v>
      </c>
      <c r="I107" s="29">
        <v>505</v>
      </c>
      <c r="J107" s="30" t="s">
        <v>234</v>
      </c>
      <c r="K107" s="19"/>
      <c r="L107" s="19"/>
      <c r="M107" s="18" t="s">
        <v>15</v>
      </c>
    </row>
    <row r="108" spans="1:13" s="3" customFormat="1" ht="28.5" customHeight="1" x14ac:dyDescent="0.25">
      <c r="A108" s="48"/>
      <c r="B108" s="44"/>
      <c r="C108" s="18" t="s">
        <v>184</v>
      </c>
      <c r="D108" s="15">
        <f t="shared" si="1"/>
        <v>10</v>
      </c>
      <c r="E108" s="19">
        <v>10</v>
      </c>
      <c r="F108" s="22">
        <v>2300299</v>
      </c>
      <c r="G108" s="20">
        <v>2060702</v>
      </c>
      <c r="H108" s="20" t="s">
        <v>231</v>
      </c>
      <c r="I108" s="17">
        <v>502</v>
      </c>
      <c r="J108" s="28" t="s">
        <v>232</v>
      </c>
      <c r="K108" s="19"/>
      <c r="L108" s="19"/>
      <c r="M108" s="18" t="s">
        <v>35</v>
      </c>
    </row>
    <row r="109" spans="1:13" s="3" customFormat="1" ht="28.5" customHeight="1" x14ac:dyDescent="0.25">
      <c r="A109" s="48"/>
      <c r="B109" s="44"/>
      <c r="C109" s="58" t="s">
        <v>252</v>
      </c>
      <c r="D109" s="15">
        <f t="shared" si="1"/>
        <v>1</v>
      </c>
      <c r="E109" s="16">
        <v>1</v>
      </c>
      <c r="F109" s="22">
        <v>2300299</v>
      </c>
      <c r="G109" s="20">
        <v>2060702</v>
      </c>
      <c r="H109" s="20" t="s">
        <v>231</v>
      </c>
      <c r="I109" s="29">
        <v>505</v>
      </c>
      <c r="J109" s="30" t="s">
        <v>234</v>
      </c>
      <c r="K109" s="16"/>
      <c r="L109" s="16"/>
      <c r="M109" s="21" t="s">
        <v>253</v>
      </c>
    </row>
    <row r="110" spans="1:13" s="3" customFormat="1" ht="30" customHeight="1" x14ac:dyDescent="0.25">
      <c r="A110" s="48"/>
      <c r="B110" s="41"/>
      <c r="C110" s="59"/>
      <c r="D110" s="15">
        <f t="shared" si="1"/>
        <v>1</v>
      </c>
      <c r="E110" s="16">
        <v>1</v>
      </c>
      <c r="F110" s="22">
        <v>2300299</v>
      </c>
      <c r="G110" s="20">
        <v>2060702</v>
      </c>
      <c r="H110" s="20" t="s">
        <v>231</v>
      </c>
      <c r="I110" s="29">
        <v>505</v>
      </c>
      <c r="J110" s="30" t="s">
        <v>234</v>
      </c>
      <c r="K110" s="16"/>
      <c r="L110" s="16"/>
      <c r="M110" s="21" t="s">
        <v>254</v>
      </c>
    </row>
    <row r="111" spans="1:13" s="3" customFormat="1" ht="33" customHeight="1" x14ac:dyDescent="0.25">
      <c r="A111" s="48"/>
      <c r="B111" s="32" t="s">
        <v>185</v>
      </c>
      <c r="C111" s="18" t="s">
        <v>186</v>
      </c>
      <c r="D111" s="15">
        <f t="shared" si="1"/>
        <v>50</v>
      </c>
      <c r="E111" s="19">
        <v>50</v>
      </c>
      <c r="F111" s="22">
        <v>2300299</v>
      </c>
      <c r="G111" s="20">
        <v>2060702</v>
      </c>
      <c r="H111" s="20" t="s">
        <v>231</v>
      </c>
      <c r="I111" s="17">
        <v>502</v>
      </c>
      <c r="J111" s="28" t="s">
        <v>232</v>
      </c>
      <c r="K111" s="19"/>
      <c r="L111" s="19"/>
      <c r="M111" s="18" t="s">
        <v>29</v>
      </c>
    </row>
    <row r="112" spans="1:13" s="3" customFormat="1" ht="33" customHeight="1" x14ac:dyDescent="0.25">
      <c r="A112" s="48"/>
      <c r="B112" s="40" t="s">
        <v>187</v>
      </c>
      <c r="C112" s="18" t="s">
        <v>188</v>
      </c>
      <c r="D112" s="15">
        <f t="shared" si="1"/>
        <v>8</v>
      </c>
      <c r="E112" s="19">
        <v>8</v>
      </c>
      <c r="F112" s="22">
        <v>2300299</v>
      </c>
      <c r="G112" s="20">
        <v>2060702</v>
      </c>
      <c r="H112" s="20" t="s">
        <v>231</v>
      </c>
      <c r="I112" s="17">
        <v>502</v>
      </c>
      <c r="J112" s="28" t="s">
        <v>232</v>
      </c>
      <c r="K112" s="19"/>
      <c r="L112" s="19"/>
      <c r="M112" s="18" t="s">
        <v>31</v>
      </c>
    </row>
    <row r="113" spans="1:13" s="3" customFormat="1" ht="33" customHeight="1" x14ac:dyDescent="0.25">
      <c r="A113" s="48"/>
      <c r="B113" s="41"/>
      <c r="C113" s="21" t="s">
        <v>189</v>
      </c>
      <c r="D113" s="15">
        <f t="shared" si="1"/>
        <v>10</v>
      </c>
      <c r="E113" s="19">
        <v>10</v>
      </c>
      <c r="F113" s="22">
        <v>2300299</v>
      </c>
      <c r="G113" s="20">
        <v>2060702</v>
      </c>
      <c r="H113" s="20" t="s">
        <v>231</v>
      </c>
      <c r="I113" s="29">
        <v>599</v>
      </c>
      <c r="J113" s="30" t="s">
        <v>240</v>
      </c>
      <c r="K113" s="19"/>
      <c r="L113" s="19"/>
      <c r="M113" s="18" t="s">
        <v>50</v>
      </c>
    </row>
    <row r="114" spans="1:13" s="3" customFormat="1" ht="33" customHeight="1" x14ac:dyDescent="0.25">
      <c r="A114" s="49"/>
      <c r="B114" s="32" t="s">
        <v>190</v>
      </c>
      <c r="C114" s="21" t="s">
        <v>191</v>
      </c>
      <c r="D114" s="15">
        <f t="shared" si="1"/>
        <v>10</v>
      </c>
      <c r="E114" s="19">
        <v>10</v>
      </c>
      <c r="F114" s="22">
        <v>2300299</v>
      </c>
      <c r="G114" s="20">
        <v>2060702</v>
      </c>
      <c r="H114" s="20" t="s">
        <v>231</v>
      </c>
      <c r="I114" s="29">
        <v>505</v>
      </c>
      <c r="J114" s="30" t="s">
        <v>234</v>
      </c>
      <c r="K114" s="19"/>
      <c r="L114" s="19"/>
      <c r="M114" s="18" t="s">
        <v>23</v>
      </c>
    </row>
    <row r="115" spans="1:13" s="3" customFormat="1" ht="33" customHeight="1" x14ac:dyDescent="0.25">
      <c r="A115" s="43" t="s">
        <v>192</v>
      </c>
      <c r="B115" s="45" t="s">
        <v>193</v>
      </c>
      <c r="C115" s="45"/>
      <c r="D115" s="15">
        <f t="shared" si="1"/>
        <v>122</v>
      </c>
      <c r="E115" s="15">
        <f>SUM(E116:E124)</f>
        <v>122</v>
      </c>
      <c r="F115" s="15"/>
      <c r="G115" s="15"/>
      <c r="H115" s="15"/>
      <c r="I115" s="15"/>
      <c r="J115" s="26"/>
      <c r="K115" s="15"/>
      <c r="L115" s="15"/>
      <c r="M115" s="36"/>
    </row>
    <row r="116" spans="1:13" s="3" customFormat="1" ht="33" customHeight="1" x14ac:dyDescent="0.25">
      <c r="A116" s="43"/>
      <c r="B116" s="40" t="s">
        <v>194</v>
      </c>
      <c r="C116" s="18" t="s">
        <v>195</v>
      </c>
      <c r="D116" s="15">
        <f t="shared" si="1"/>
        <v>10</v>
      </c>
      <c r="E116" s="19">
        <v>10</v>
      </c>
      <c r="F116" s="22">
        <v>2300299</v>
      </c>
      <c r="G116" s="20">
        <v>2060702</v>
      </c>
      <c r="H116" s="20" t="s">
        <v>231</v>
      </c>
      <c r="I116" s="17">
        <v>502</v>
      </c>
      <c r="J116" s="28" t="s">
        <v>232</v>
      </c>
      <c r="K116" s="19"/>
      <c r="L116" s="19"/>
      <c r="M116" s="18" t="s">
        <v>35</v>
      </c>
    </row>
    <row r="117" spans="1:13" s="3" customFormat="1" ht="33" customHeight="1" x14ac:dyDescent="0.25">
      <c r="A117" s="43"/>
      <c r="B117" s="41"/>
      <c r="C117" s="18" t="s">
        <v>196</v>
      </c>
      <c r="D117" s="15">
        <f t="shared" si="1"/>
        <v>10</v>
      </c>
      <c r="E117" s="19">
        <v>10</v>
      </c>
      <c r="F117" s="22">
        <v>2300299</v>
      </c>
      <c r="G117" s="20">
        <v>2060702</v>
      </c>
      <c r="H117" s="20" t="s">
        <v>231</v>
      </c>
      <c r="I117" s="29">
        <v>505</v>
      </c>
      <c r="J117" s="30" t="s">
        <v>234</v>
      </c>
      <c r="K117" s="19"/>
      <c r="L117" s="19"/>
      <c r="M117" s="18" t="s">
        <v>15</v>
      </c>
    </row>
    <row r="118" spans="1:13" s="3" customFormat="1" ht="33" customHeight="1" x14ac:dyDescent="0.25">
      <c r="A118" s="43"/>
      <c r="B118" s="32" t="s">
        <v>197</v>
      </c>
      <c r="C118" s="18" t="s">
        <v>198</v>
      </c>
      <c r="D118" s="15">
        <f t="shared" si="1"/>
        <v>50</v>
      </c>
      <c r="E118" s="19">
        <v>50</v>
      </c>
      <c r="F118" s="22">
        <v>2300299</v>
      </c>
      <c r="G118" s="20">
        <v>2060702</v>
      </c>
      <c r="H118" s="20" t="s">
        <v>231</v>
      </c>
      <c r="I118" s="17">
        <v>502</v>
      </c>
      <c r="J118" s="28" t="s">
        <v>232</v>
      </c>
      <c r="K118" s="19"/>
      <c r="L118" s="19"/>
      <c r="M118" s="18" t="s">
        <v>29</v>
      </c>
    </row>
    <row r="119" spans="1:13" s="3" customFormat="1" ht="33" customHeight="1" x14ac:dyDescent="0.25">
      <c r="A119" s="43"/>
      <c r="B119" s="32" t="s">
        <v>199</v>
      </c>
      <c r="C119" s="18" t="s">
        <v>200</v>
      </c>
      <c r="D119" s="15">
        <f t="shared" si="1"/>
        <v>8</v>
      </c>
      <c r="E119" s="19">
        <v>8</v>
      </c>
      <c r="F119" s="22">
        <v>2300299</v>
      </c>
      <c r="G119" s="20">
        <v>2060702</v>
      </c>
      <c r="H119" s="20" t="s">
        <v>231</v>
      </c>
      <c r="I119" s="17">
        <v>502</v>
      </c>
      <c r="J119" s="28" t="s">
        <v>232</v>
      </c>
      <c r="K119" s="19"/>
      <c r="L119" s="19"/>
      <c r="M119" s="18" t="s">
        <v>31</v>
      </c>
    </row>
    <row r="120" spans="1:13" s="3" customFormat="1" ht="33" customHeight="1" x14ac:dyDescent="0.25">
      <c r="A120" s="43"/>
      <c r="B120" s="32" t="s">
        <v>201</v>
      </c>
      <c r="C120" s="18" t="s">
        <v>202</v>
      </c>
      <c r="D120" s="15">
        <f t="shared" si="1"/>
        <v>8</v>
      </c>
      <c r="E120" s="19">
        <v>8</v>
      </c>
      <c r="F120" s="22">
        <v>2300299</v>
      </c>
      <c r="G120" s="20">
        <v>2060702</v>
      </c>
      <c r="H120" s="20" t="s">
        <v>231</v>
      </c>
      <c r="I120" s="17">
        <v>502</v>
      </c>
      <c r="J120" s="28" t="s">
        <v>232</v>
      </c>
      <c r="K120" s="19"/>
      <c r="L120" s="19"/>
      <c r="M120" s="18" t="s">
        <v>31</v>
      </c>
    </row>
    <row r="121" spans="1:13" s="3" customFormat="1" ht="33" customHeight="1" x14ac:dyDescent="0.25">
      <c r="A121" s="43"/>
      <c r="B121" s="32" t="s">
        <v>203</v>
      </c>
      <c r="C121" s="18" t="s">
        <v>204</v>
      </c>
      <c r="D121" s="15">
        <f t="shared" si="1"/>
        <v>8</v>
      </c>
      <c r="E121" s="19">
        <v>8</v>
      </c>
      <c r="F121" s="22">
        <v>2300299</v>
      </c>
      <c r="G121" s="20">
        <v>2060702</v>
      </c>
      <c r="H121" s="20" t="s">
        <v>231</v>
      </c>
      <c r="I121" s="17">
        <v>502</v>
      </c>
      <c r="J121" s="28" t="s">
        <v>232</v>
      </c>
      <c r="K121" s="19"/>
      <c r="L121" s="19"/>
      <c r="M121" s="18" t="s">
        <v>31</v>
      </c>
    </row>
    <row r="122" spans="1:13" s="3" customFormat="1" ht="33" customHeight="1" x14ac:dyDescent="0.25">
      <c r="A122" s="43"/>
      <c r="B122" s="32" t="s">
        <v>205</v>
      </c>
      <c r="C122" s="18" t="s">
        <v>206</v>
      </c>
      <c r="D122" s="15">
        <f t="shared" si="1"/>
        <v>8</v>
      </c>
      <c r="E122" s="19">
        <v>8</v>
      </c>
      <c r="F122" s="22">
        <v>2300299</v>
      </c>
      <c r="G122" s="20">
        <v>2060702</v>
      </c>
      <c r="H122" s="20" t="s">
        <v>231</v>
      </c>
      <c r="I122" s="17">
        <v>502</v>
      </c>
      <c r="J122" s="28" t="s">
        <v>232</v>
      </c>
      <c r="K122" s="19"/>
      <c r="L122" s="19"/>
      <c r="M122" s="18" t="s">
        <v>31</v>
      </c>
    </row>
    <row r="123" spans="1:13" s="3" customFormat="1" ht="33" customHeight="1" x14ac:dyDescent="0.25">
      <c r="A123" s="43"/>
      <c r="B123" s="32" t="s">
        <v>207</v>
      </c>
      <c r="C123" s="18" t="s">
        <v>208</v>
      </c>
      <c r="D123" s="15">
        <f t="shared" si="1"/>
        <v>10</v>
      </c>
      <c r="E123" s="19">
        <v>10</v>
      </c>
      <c r="F123" s="22">
        <v>2300299</v>
      </c>
      <c r="G123" s="20">
        <v>2060702</v>
      </c>
      <c r="H123" s="20" t="s">
        <v>231</v>
      </c>
      <c r="I123" s="29">
        <v>599</v>
      </c>
      <c r="J123" s="30" t="s">
        <v>240</v>
      </c>
      <c r="K123" s="19"/>
      <c r="L123" s="19"/>
      <c r="M123" s="18" t="s">
        <v>50</v>
      </c>
    </row>
    <row r="124" spans="1:13" s="3" customFormat="1" ht="33" customHeight="1" x14ac:dyDescent="0.25">
      <c r="A124" s="43"/>
      <c r="B124" s="32" t="s">
        <v>209</v>
      </c>
      <c r="C124" s="18" t="s">
        <v>210</v>
      </c>
      <c r="D124" s="15">
        <f t="shared" si="1"/>
        <v>10</v>
      </c>
      <c r="E124" s="19">
        <v>10</v>
      </c>
      <c r="F124" s="22">
        <v>2300299</v>
      </c>
      <c r="G124" s="20">
        <v>2060702</v>
      </c>
      <c r="H124" s="20" t="s">
        <v>231</v>
      </c>
      <c r="I124" s="29">
        <v>505</v>
      </c>
      <c r="J124" s="30" t="s">
        <v>234</v>
      </c>
      <c r="K124" s="19"/>
      <c r="L124" s="19"/>
      <c r="M124" s="18" t="s">
        <v>23</v>
      </c>
    </row>
    <row r="125" spans="1:13" s="3" customFormat="1" ht="33" customHeight="1" x14ac:dyDescent="0.25">
      <c r="A125" s="43" t="s">
        <v>211</v>
      </c>
      <c r="B125" s="45" t="s">
        <v>212</v>
      </c>
      <c r="C125" s="45"/>
      <c r="D125" s="15">
        <f t="shared" si="1"/>
        <v>89</v>
      </c>
      <c r="E125" s="15">
        <f>SUM(E126:E131)</f>
        <v>89</v>
      </c>
      <c r="F125" s="15"/>
      <c r="G125" s="15"/>
      <c r="H125" s="15"/>
      <c r="I125" s="15"/>
      <c r="J125" s="26"/>
      <c r="K125" s="15"/>
      <c r="L125" s="15"/>
      <c r="M125" s="36"/>
    </row>
    <row r="126" spans="1:13" s="3" customFormat="1" ht="30" customHeight="1" x14ac:dyDescent="0.25">
      <c r="A126" s="43"/>
      <c r="B126" s="40" t="s">
        <v>213</v>
      </c>
      <c r="C126" s="60" t="s">
        <v>214</v>
      </c>
      <c r="D126" s="15">
        <f t="shared" si="1"/>
        <v>10</v>
      </c>
      <c r="E126" s="19">
        <v>10</v>
      </c>
      <c r="F126" s="22">
        <v>2300299</v>
      </c>
      <c r="G126" s="20">
        <v>2060702</v>
      </c>
      <c r="H126" s="20" t="s">
        <v>231</v>
      </c>
      <c r="I126" s="17">
        <v>502</v>
      </c>
      <c r="J126" s="28" t="s">
        <v>232</v>
      </c>
      <c r="K126" s="19"/>
      <c r="L126" s="19"/>
      <c r="M126" s="18" t="s">
        <v>15</v>
      </c>
    </row>
    <row r="127" spans="1:13" s="3" customFormat="1" ht="30" customHeight="1" x14ac:dyDescent="0.25">
      <c r="A127" s="43"/>
      <c r="B127" s="41"/>
      <c r="C127" s="61"/>
      <c r="D127" s="15">
        <f t="shared" si="1"/>
        <v>1</v>
      </c>
      <c r="E127" s="16">
        <v>1</v>
      </c>
      <c r="F127" s="22">
        <v>2300299</v>
      </c>
      <c r="G127" s="20">
        <v>2060702</v>
      </c>
      <c r="H127" s="20" t="s">
        <v>231</v>
      </c>
      <c r="I127" s="17">
        <v>502</v>
      </c>
      <c r="J127" s="28" t="s">
        <v>232</v>
      </c>
      <c r="K127" s="16"/>
      <c r="L127" s="16"/>
      <c r="M127" s="21" t="s">
        <v>255</v>
      </c>
    </row>
    <row r="128" spans="1:13" s="3" customFormat="1" ht="30" customHeight="1" x14ac:dyDescent="0.25">
      <c r="A128" s="43"/>
      <c r="B128" s="33" t="s">
        <v>215</v>
      </c>
      <c r="C128" s="18" t="s">
        <v>216</v>
      </c>
      <c r="D128" s="15">
        <f t="shared" si="1"/>
        <v>50</v>
      </c>
      <c r="E128" s="19">
        <v>50</v>
      </c>
      <c r="F128" s="22">
        <v>2300299</v>
      </c>
      <c r="G128" s="20">
        <v>2060702</v>
      </c>
      <c r="H128" s="20" t="s">
        <v>231</v>
      </c>
      <c r="I128" s="17">
        <v>502</v>
      </c>
      <c r="J128" s="28" t="s">
        <v>232</v>
      </c>
      <c r="K128" s="19"/>
      <c r="L128" s="19"/>
      <c r="M128" s="18" t="s">
        <v>29</v>
      </c>
    </row>
    <row r="129" spans="1:13" s="3" customFormat="1" ht="30" customHeight="1" x14ac:dyDescent="0.25">
      <c r="A129" s="43"/>
      <c r="B129" s="32" t="s">
        <v>217</v>
      </c>
      <c r="C129" s="18" t="s">
        <v>218</v>
      </c>
      <c r="D129" s="15">
        <f t="shared" si="1"/>
        <v>8</v>
      </c>
      <c r="E129" s="19">
        <v>8</v>
      </c>
      <c r="F129" s="22">
        <v>2300299</v>
      </c>
      <c r="G129" s="20">
        <v>2060702</v>
      </c>
      <c r="H129" s="20" t="s">
        <v>231</v>
      </c>
      <c r="I129" s="17">
        <v>502</v>
      </c>
      <c r="J129" s="28" t="s">
        <v>232</v>
      </c>
      <c r="K129" s="19"/>
      <c r="L129" s="19"/>
      <c r="M129" s="18" t="s">
        <v>31</v>
      </c>
    </row>
    <row r="130" spans="1:13" s="3" customFormat="1" ht="30" customHeight="1" x14ac:dyDescent="0.25">
      <c r="A130" s="43"/>
      <c r="B130" s="32" t="s">
        <v>219</v>
      </c>
      <c r="C130" s="18" t="s">
        <v>256</v>
      </c>
      <c r="D130" s="15">
        <f t="shared" si="1"/>
        <v>10</v>
      </c>
      <c r="E130" s="19">
        <v>10</v>
      </c>
      <c r="F130" s="22">
        <v>2300299</v>
      </c>
      <c r="G130" s="20">
        <v>2060702</v>
      </c>
      <c r="H130" s="20" t="s">
        <v>231</v>
      </c>
      <c r="I130" s="29">
        <v>599</v>
      </c>
      <c r="J130" s="30" t="s">
        <v>240</v>
      </c>
      <c r="K130" s="19"/>
      <c r="L130" s="19"/>
      <c r="M130" s="18" t="s">
        <v>50</v>
      </c>
    </row>
    <row r="131" spans="1:13" s="3" customFormat="1" ht="30" customHeight="1" x14ac:dyDescent="0.25">
      <c r="A131" s="43"/>
      <c r="B131" s="32" t="s">
        <v>221</v>
      </c>
      <c r="C131" s="18" t="s">
        <v>222</v>
      </c>
      <c r="D131" s="15">
        <f t="shared" si="1"/>
        <v>10</v>
      </c>
      <c r="E131" s="19">
        <v>10</v>
      </c>
      <c r="F131" s="22">
        <v>2300299</v>
      </c>
      <c r="G131" s="20">
        <v>2060702</v>
      </c>
      <c r="H131" s="20" t="s">
        <v>231</v>
      </c>
      <c r="I131" s="17">
        <v>502</v>
      </c>
      <c r="J131" s="28" t="s">
        <v>232</v>
      </c>
      <c r="K131" s="19"/>
      <c r="L131" s="19"/>
      <c r="M131" s="18" t="s">
        <v>35</v>
      </c>
    </row>
  </sheetData>
  <protectedRanges>
    <protectedRange password="CCAF" sqref="B5:C6" name="区域1"/>
  </protectedRanges>
  <autoFilter ref="A4:M131"/>
  <mergeCells count="55">
    <mergeCell ref="B61:C61"/>
    <mergeCell ref="A2:M2"/>
    <mergeCell ref="A3:M3"/>
    <mergeCell ref="A5:C5"/>
    <mergeCell ref="A6:C6"/>
    <mergeCell ref="B7:C7"/>
    <mergeCell ref="B19:C19"/>
    <mergeCell ref="B26:C26"/>
    <mergeCell ref="B33:C33"/>
    <mergeCell ref="A53:A60"/>
    <mergeCell ref="A61:A70"/>
    <mergeCell ref="B62:B65"/>
    <mergeCell ref="B69:B70"/>
    <mergeCell ref="B36:B37"/>
    <mergeCell ref="B38:B40"/>
    <mergeCell ref="B44:B45"/>
    <mergeCell ref="A71:A77"/>
    <mergeCell ref="A78:A87"/>
    <mergeCell ref="A88:A96"/>
    <mergeCell ref="A7:A18"/>
    <mergeCell ref="A19:A25"/>
    <mergeCell ref="A26:A32"/>
    <mergeCell ref="A33:A42"/>
    <mergeCell ref="A43:A52"/>
    <mergeCell ref="B89:B90"/>
    <mergeCell ref="B99:B100"/>
    <mergeCell ref="B107:B110"/>
    <mergeCell ref="B112:B113"/>
    <mergeCell ref="B71:C71"/>
    <mergeCell ref="B78:C78"/>
    <mergeCell ref="B88:C88"/>
    <mergeCell ref="B98:C98"/>
    <mergeCell ref="B106:C106"/>
    <mergeCell ref="B72:B76"/>
    <mergeCell ref="B79:B82"/>
    <mergeCell ref="B85:B86"/>
    <mergeCell ref="B47:B48"/>
    <mergeCell ref="B54:B57"/>
    <mergeCell ref="B43:C43"/>
    <mergeCell ref="B53:C53"/>
    <mergeCell ref="B8:B17"/>
    <mergeCell ref="B20:B22"/>
    <mergeCell ref="B27:B29"/>
    <mergeCell ref="B31:B32"/>
    <mergeCell ref="B34:B35"/>
    <mergeCell ref="B116:B117"/>
    <mergeCell ref="B126:B127"/>
    <mergeCell ref="C109:C110"/>
    <mergeCell ref="C126:C127"/>
    <mergeCell ref="A98:A105"/>
    <mergeCell ref="A106:A114"/>
    <mergeCell ref="A115:A124"/>
    <mergeCell ref="A125:A131"/>
    <mergeCell ref="B115:C115"/>
    <mergeCell ref="B125:C125"/>
  </mergeCells>
  <phoneticPr fontId="12" type="noConversion"/>
  <printOptions horizontalCentered="1"/>
  <pageMargins left="0.23622047244094499" right="0.23622047244094499" top="0.55118110236220497" bottom="0.55118110236220497" header="0.31496062992126" footer="0.31496062992126"/>
  <pageSetup paperSize="9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2023中央专项</vt:lpstr>
      <vt:lpstr>2023中央专项（含课题）</vt:lpstr>
      <vt:lpstr>'2023中央专项（含课题）'!Print_Area</vt:lpstr>
      <vt:lpstr>'2023中央专项'!Print_Titles</vt:lpstr>
      <vt:lpstr>'2023中央专项（含课题）'!Print_Titles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2023-06-16T01:56:00Z</cp:lastPrinted>
  <dcterms:created xsi:type="dcterms:W3CDTF">2006-09-13T11:21:00Z</dcterms:created>
  <dcterms:modified xsi:type="dcterms:W3CDTF">2024-01-05T02:12:59Z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3C669094CA314D07A43A070ABC42BD21</vt:lpwstr>
  </property>
</Properties>
</file>