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2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Print_Area" localSheetId="2">附件3!$A$1:$E$10</definedName>
    <definedName name="_xlnm.Print_Area" localSheetId="3">附件4!$A$1:$E$21</definedName>
  </definedNames>
  <calcPr calcId="144525"/>
</workbook>
</file>

<file path=xl/sharedStrings.xml><?xml version="1.0" encoding="utf-8"?>
<sst xmlns="http://schemas.openxmlformats.org/spreadsheetml/2006/main" count="96" uniqueCount="74">
  <si>
    <r>
      <rPr>
        <b/>
        <sz val="16"/>
        <color rgb="FF000000"/>
        <rFont val="仿宋"/>
        <charset val="134"/>
      </rPr>
      <t>附件</t>
    </r>
    <r>
      <rPr>
        <b/>
        <sz val="16"/>
        <color rgb="FF000000"/>
        <rFont val="Times New Roman"/>
        <charset val="134"/>
      </rPr>
      <t>1</t>
    </r>
  </si>
  <si>
    <t>提前下达2025年度节能减排补助资金表</t>
  </si>
  <si>
    <t>单位：万元</t>
  </si>
  <si>
    <t>地区（单位）</t>
  </si>
  <si>
    <t>本次下达</t>
  </si>
  <si>
    <t>新能源汽车推广应用补助资金</t>
  </si>
  <si>
    <t>清算资金</t>
  </si>
  <si>
    <t>预拨资金</t>
  </si>
  <si>
    <t>合计</t>
  </si>
  <si>
    <t>长沙</t>
  </si>
  <si>
    <t>株洲</t>
  </si>
  <si>
    <t>湘潭</t>
  </si>
  <si>
    <t>衡阳</t>
  </si>
  <si>
    <t>常德</t>
  </si>
  <si>
    <t>附件2</t>
  </si>
  <si>
    <r>
      <rPr>
        <b/>
        <sz val="20"/>
        <color rgb="FF000000"/>
        <rFont val="Times New Roman"/>
        <charset val="134"/>
      </rPr>
      <t>2021</t>
    </r>
    <r>
      <rPr>
        <b/>
        <sz val="20"/>
        <color rgb="FF000000"/>
        <rFont val="宋体"/>
        <charset val="134"/>
      </rPr>
      <t>年及以前</t>
    </r>
    <r>
      <rPr>
        <b/>
        <sz val="20"/>
        <color rgb="FF000000"/>
        <rFont val="仿宋"/>
        <charset val="134"/>
      </rPr>
      <t>年度新能源汽车推广应用补助资金清算表</t>
    </r>
  </si>
  <si>
    <t>地区</t>
  </si>
  <si>
    <t>企业名称</t>
  </si>
  <si>
    <t>核定补助资金</t>
  </si>
  <si>
    <t>待扣回资金</t>
  </si>
  <si>
    <t>本次下达资金</t>
  </si>
  <si>
    <t>备注</t>
  </si>
  <si>
    <t>比亚迪汽车工业有限公司长沙分公司</t>
  </si>
  <si>
    <t>广汽三菱汽车有限公司</t>
  </si>
  <si>
    <t>三一汽车制造有限公司</t>
  </si>
  <si>
    <t>长沙梅花汽车制造有限公司</t>
  </si>
  <si>
    <t>长沙中联重科环境产业有限公司</t>
  </si>
  <si>
    <t>小计</t>
  </si>
  <si>
    <t>中车时代电动汽车股份有限公司</t>
  </si>
  <si>
    <t>湖南恒润汽车有限公司</t>
  </si>
  <si>
    <t>衡阳智电客车有限责任公司</t>
  </si>
  <si>
    <t>常德中车新能源汽车有限公司</t>
  </si>
  <si>
    <t>大汉汽车集团有限公司</t>
  </si>
  <si>
    <r>
      <rPr>
        <b/>
        <sz val="11"/>
        <color rgb="FF000000"/>
        <rFont val="serif"/>
        <charset val="134"/>
      </rPr>
      <t>附件</t>
    </r>
    <r>
      <rPr>
        <b/>
        <sz val="11"/>
        <color rgb="FF000000"/>
        <rFont val="Times New Roman"/>
        <charset val="134"/>
      </rPr>
      <t>3</t>
    </r>
  </si>
  <si>
    <t>已推广但未完成清算车辆补助资金预拨表</t>
  </si>
  <si>
    <t>核定预拨资金</t>
  </si>
  <si>
    <t>待扣回预拨资金</t>
  </si>
  <si>
    <t>本次预拨资金</t>
  </si>
  <si>
    <t>附件4</t>
  </si>
  <si>
    <t>提前下达2025年度节能减排补助资金绩效目标表</t>
  </si>
  <si>
    <r>
      <rPr>
        <sz val="12"/>
        <color rgb="FF000000"/>
        <rFont val="仿宋"/>
        <charset val="134"/>
      </rPr>
      <t>（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宋体"/>
        <charset val="134"/>
      </rPr>
      <t>年度</t>
    </r>
    <r>
      <rPr>
        <sz val="12"/>
        <color rgb="FF000000"/>
        <rFont val="仿宋"/>
        <charset val="134"/>
      </rPr>
      <t>）</t>
    </r>
  </si>
  <si>
    <t>项目名称</t>
  </si>
  <si>
    <t>节能减排补助资金</t>
  </si>
  <si>
    <r>
      <rPr>
        <b/>
        <sz val="10"/>
        <color rgb="FF000000"/>
        <rFont val="宋体"/>
        <charset val="134"/>
      </rPr>
      <t>主管部门</t>
    </r>
  </si>
  <si>
    <t>湖南省工业和信息化厅、财政厅</t>
  </si>
  <si>
    <r>
      <rPr>
        <b/>
        <sz val="10"/>
        <rFont val="宋体"/>
        <charset val="134"/>
      </rPr>
      <t>项目资金
（万元）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</si>
  <si>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年度资金总额：</t>
    </r>
  </si>
  <si>
    <r>
      <rPr>
        <sz val="10"/>
        <rFont val="宋体"/>
        <charset val="134"/>
      </rPr>
      <t>其中：本年一般公共预算拨款</t>
    </r>
  </si>
  <si>
    <r>
      <rPr>
        <sz val="10"/>
        <rFont val="宋体"/>
        <charset val="134"/>
      </rPr>
      <t>其他资金</t>
    </r>
  </si>
  <si>
    <t>总
体
目
标</t>
  </si>
  <si>
    <t>支持符合补贴政策要求的新能源汽车产品推广应用，进一步扩大新能源汽车产品消费。</t>
  </si>
  <si>
    <r>
      <rPr>
        <b/>
        <sz val="10"/>
        <color rgb="FF000000"/>
        <rFont val="宋体"/>
        <charset val="134"/>
      </rPr>
      <t>绩效指标</t>
    </r>
  </si>
  <si>
    <r>
      <rPr>
        <b/>
        <sz val="10"/>
        <rFont val="宋体"/>
        <charset val="134"/>
      </rPr>
      <t>一级指标</t>
    </r>
  </si>
  <si>
    <r>
      <rPr>
        <b/>
        <sz val="10"/>
        <rFont val="宋体"/>
        <charset val="134"/>
      </rPr>
      <t>二级指标</t>
    </r>
  </si>
  <si>
    <r>
      <rPr>
        <b/>
        <sz val="10"/>
        <rFont val="宋体"/>
        <charset val="134"/>
      </rPr>
      <t>三级指标</t>
    </r>
  </si>
  <si>
    <r>
      <rPr>
        <b/>
        <sz val="10"/>
        <rFont val="宋体"/>
        <charset val="134"/>
      </rPr>
      <t>指标值</t>
    </r>
  </si>
  <si>
    <r>
      <rPr>
        <b/>
        <sz val="10"/>
        <color rgb="FF000000"/>
        <rFont val="宋体"/>
        <charset val="134"/>
      </rPr>
      <t>产出指标</t>
    </r>
  </si>
  <si>
    <r>
      <rPr>
        <sz val="10"/>
        <color rgb="FF000000"/>
        <rFont val="宋体"/>
        <charset val="134"/>
      </rPr>
      <t>质量指标</t>
    </r>
  </si>
  <si>
    <r>
      <rPr>
        <sz val="10"/>
        <rFont val="宋体"/>
        <charset val="134"/>
      </rPr>
      <t>有运营里程要求的车辆满足要求比例</t>
    </r>
  </si>
  <si>
    <t>车辆纳入新能源汽车国家监管平台比例</t>
  </si>
  <si>
    <t>车辆技术参数与新能源汽车推广应用推荐车型目录参数一致性</t>
  </si>
  <si>
    <r>
      <rPr>
        <b/>
        <sz val="10"/>
        <color rgb="FF000000"/>
        <rFont val="宋体"/>
        <charset val="134"/>
      </rPr>
      <t>效益指标</t>
    </r>
  </si>
  <si>
    <t>经济效益指标</t>
  </si>
  <si>
    <t>新能源汽车产业发展</t>
  </si>
  <si>
    <r>
      <rPr>
        <sz val="10"/>
        <color rgb="FF000000"/>
        <rFont val="宋体"/>
        <charset val="134"/>
      </rPr>
      <t>显著提升</t>
    </r>
  </si>
  <si>
    <r>
      <rPr>
        <sz val="10"/>
        <color rgb="FF000000"/>
        <rFont val="宋体"/>
        <charset val="134"/>
      </rPr>
      <t>社会效益指标</t>
    </r>
  </si>
  <si>
    <t>社会认可度</t>
  </si>
  <si>
    <r>
      <rPr>
        <sz val="10"/>
        <color rgb="FF000000"/>
        <rFont val="宋体"/>
        <charset val="134"/>
      </rPr>
      <t>生态效益指标</t>
    </r>
  </si>
  <si>
    <t>节能减排效果</t>
  </si>
  <si>
    <r>
      <rPr>
        <sz val="10"/>
        <color rgb="FF000000"/>
        <rFont val="宋体"/>
        <charset val="134"/>
      </rPr>
      <t>有所提升</t>
    </r>
  </si>
  <si>
    <r>
      <rPr>
        <b/>
        <sz val="10"/>
        <color rgb="FF000000"/>
        <rFont val="宋体"/>
        <charset val="134"/>
      </rPr>
      <t>满意度指标</t>
    </r>
  </si>
  <si>
    <r>
      <rPr>
        <sz val="10"/>
        <color rgb="FF000000"/>
        <rFont val="宋体"/>
        <charset val="134"/>
      </rPr>
      <t>服务对象
满意度指标</t>
    </r>
  </si>
  <si>
    <r>
      <rPr>
        <sz val="10"/>
        <color rgb="FF000000"/>
        <rFont val="宋体"/>
        <charset val="134"/>
      </rPr>
      <t>受益企业、群众满意度</t>
    </r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</si>
  <si>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90%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</si>
</sst>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;[Red]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1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仿宋"/>
      <charset val="134"/>
    </font>
    <font>
      <b/>
      <sz val="18"/>
      <color rgb="FF000000"/>
      <name val="仿宋"/>
      <charset val="134"/>
    </font>
    <font>
      <b/>
      <sz val="18"/>
      <color rgb="FF000000"/>
      <name val="Times New Roman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000000"/>
      <name val="serif"/>
      <charset val="134"/>
    </font>
    <font>
      <sz val="11"/>
      <color rgb="FF000000"/>
      <name val="Times New Roman"/>
      <charset val="134"/>
    </font>
    <font>
      <b/>
      <sz val="20"/>
      <color rgb="FF000000"/>
      <name val="仿宋"/>
      <charset val="134"/>
    </font>
    <font>
      <b/>
      <sz val="14"/>
      <color rgb="FF000000"/>
      <name val="Times New Roman"/>
      <charset val="134"/>
    </font>
    <font>
      <sz val="14"/>
      <name val="宋体"/>
      <charset val="134"/>
    </font>
    <font>
      <sz val="14"/>
      <color rgb="FF000000"/>
      <name val="serif"/>
      <charset val="134"/>
    </font>
    <font>
      <b/>
      <sz val="14"/>
      <color rgb="FF000000"/>
      <name val="serif"/>
      <charset val="134"/>
    </font>
    <font>
      <b/>
      <sz val="11"/>
      <name val="宋体"/>
      <charset val="134"/>
    </font>
    <font>
      <b/>
      <sz val="12"/>
      <color rgb="FF000000"/>
      <name val="Times New Roman"/>
      <charset val="134"/>
    </font>
    <font>
      <b/>
      <sz val="16"/>
      <color rgb="FF000000"/>
      <name val="serif"/>
      <charset val="134"/>
    </font>
    <font>
      <b/>
      <sz val="20"/>
      <color rgb="FF000000"/>
      <name val="Times New Roman"/>
      <charset val="134"/>
    </font>
    <font>
      <b/>
      <sz val="20"/>
      <color rgb="FF000000"/>
      <name val="serif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4"/>
      <name val="serif"/>
      <charset val="134"/>
    </font>
    <font>
      <sz val="12"/>
      <name val="宋体"/>
      <charset val="134"/>
    </font>
    <font>
      <sz val="16"/>
      <name val="宋体"/>
      <charset val="134"/>
    </font>
    <font>
      <b/>
      <sz val="16"/>
      <color rgb="FF000000"/>
      <name val="仿宋"/>
      <charset val="134"/>
    </font>
    <font>
      <sz val="16"/>
      <color rgb="FF000000"/>
      <name val="Times New Roman"/>
      <charset val="134"/>
    </font>
    <font>
      <b/>
      <sz val="16"/>
      <color rgb="FF000000"/>
      <name val="Times New Roman"/>
      <charset val="134"/>
    </font>
    <font>
      <sz val="16"/>
      <color rgb="FF000000"/>
      <name val="宋体"/>
      <charset val="134"/>
    </font>
    <font>
      <sz val="16"/>
      <color rgb="FF000000"/>
      <name val="serif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30" fillId="0" borderId="0">
      <protection locked="0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6" fillId="11" borderId="20" applyNumberFormat="0" applyAlignment="0" applyProtection="0">
      <alignment vertical="center"/>
    </xf>
    <xf numFmtId="0" fontId="47" fillId="12" borderId="21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" fillId="0" borderId="0">
      <protection locked="0"/>
    </xf>
    <xf numFmtId="0" fontId="57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1" fillId="21" borderId="22" applyNumberFormat="0" applyFon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11" borderId="16" applyNumberFormat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5" borderId="16" applyNumberFormat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left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  <xf numFmtId="0" fontId="12" fillId="0" borderId="9" xfId="1" applyFont="1" applyBorder="1" applyAlignment="1" applyProtection="1">
      <alignment horizontal="left" vertical="center" wrapText="1"/>
    </xf>
    <xf numFmtId="0" fontId="14" fillId="0" borderId="9" xfId="1" applyFont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9" fontId="12" fillId="0" borderId="9" xfId="1" applyNumberFormat="1" applyFont="1" applyBorder="1" applyAlignment="1" applyProtection="1">
      <alignment horizontal="center" vertical="center" wrapText="1"/>
    </xf>
    <xf numFmtId="9" fontId="10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9" fillId="0" borderId="9" xfId="24" applyFont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30" fillId="0" borderId="1" xfId="0" applyFont="1" applyBorder="1" applyAlignment="1">
      <alignment vertical="center" wrapText="1"/>
    </xf>
    <xf numFmtId="0" fontId="22" fillId="0" borderId="1" xfId="0" applyFont="1" applyBorder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right" vertical="center"/>
    </xf>
    <xf numFmtId="0" fontId="36" fillId="0" borderId="1" xfId="0" applyFont="1" applyBorder="1" applyAlignment="1">
      <alignment horizontal="right" vertical="center" wrapText="1"/>
    </xf>
    <xf numFmtId="0" fontId="37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1" fillId="0" borderId="1" xfId="0" applyFont="1" applyBorder="1">
      <alignment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zoomScale="85" zoomScaleNormal="85" workbookViewId="0">
      <selection activeCell="H7" sqref="H7"/>
    </sheetView>
  </sheetViews>
  <sheetFormatPr defaultColWidth="9" defaultRowHeight="13.5" outlineLevelCol="4"/>
  <cols>
    <col min="2" max="2" width="12.0583333333333" customWidth="1"/>
    <col min="3" max="3" width="14.1083333333333" customWidth="1"/>
    <col min="4" max="4" width="22.625" customWidth="1"/>
    <col min="5" max="5" width="21.125" customWidth="1"/>
  </cols>
  <sheetData>
    <row r="1" ht="17.25" customHeight="1" spans="1:5">
      <c r="A1" s="67"/>
      <c r="B1" s="68" t="s">
        <v>0</v>
      </c>
      <c r="C1" s="69"/>
      <c r="D1" s="69"/>
      <c r="E1" s="69"/>
    </row>
    <row r="2" ht="53.1" customHeight="1" spans="1:5">
      <c r="A2" s="67"/>
      <c r="B2" s="70" t="s">
        <v>1</v>
      </c>
      <c r="C2" s="71"/>
      <c r="D2" s="71"/>
      <c r="E2" s="71"/>
    </row>
    <row r="3" ht="28" customHeight="1" spans="1:5">
      <c r="A3" s="67"/>
      <c r="B3" s="72"/>
      <c r="C3" s="72"/>
      <c r="D3" s="72"/>
      <c r="E3" s="81" t="s">
        <v>2</v>
      </c>
    </row>
    <row r="4" ht="43.5" customHeight="1" spans="1:5">
      <c r="A4" s="67"/>
      <c r="B4" s="73" t="s">
        <v>3</v>
      </c>
      <c r="C4" s="74" t="s">
        <v>4</v>
      </c>
      <c r="D4" s="75" t="s">
        <v>5</v>
      </c>
      <c r="E4" s="82"/>
    </row>
    <row r="5" ht="43.5" customHeight="1" spans="1:5">
      <c r="A5" s="67"/>
      <c r="B5" s="76"/>
      <c r="C5" s="77"/>
      <c r="D5" s="74" t="s">
        <v>6</v>
      </c>
      <c r="E5" s="74" t="s">
        <v>7</v>
      </c>
    </row>
    <row r="6" ht="43" customHeight="1" spans="1:5">
      <c r="A6" s="67"/>
      <c r="B6" s="78" t="s">
        <v>8</v>
      </c>
      <c r="C6" s="79">
        <v>35163</v>
      </c>
      <c r="D6" s="79">
        <v>27414</v>
      </c>
      <c r="E6" s="79">
        <v>7749</v>
      </c>
    </row>
    <row r="7" ht="43" customHeight="1" spans="1:5">
      <c r="A7" s="67"/>
      <c r="B7" s="78" t="s">
        <v>9</v>
      </c>
      <c r="C7" s="80">
        <f>SUM(D7:E7)</f>
        <v>23422</v>
      </c>
      <c r="D7" s="80">
        <v>21479</v>
      </c>
      <c r="E7" s="80">
        <v>1943</v>
      </c>
    </row>
    <row r="8" ht="43" customHeight="1" spans="1:5">
      <c r="A8" s="67"/>
      <c r="B8" s="78" t="s">
        <v>10</v>
      </c>
      <c r="C8" s="80">
        <f>SUM(D8:E8)</f>
        <v>8388</v>
      </c>
      <c r="D8" s="80">
        <v>2582</v>
      </c>
      <c r="E8" s="80">
        <v>5806</v>
      </c>
    </row>
    <row r="9" ht="43" customHeight="1" spans="1:5">
      <c r="A9" s="67"/>
      <c r="B9" s="78" t="s">
        <v>11</v>
      </c>
      <c r="C9" s="80">
        <f>SUM(D9:E9)</f>
        <v>91</v>
      </c>
      <c r="D9" s="80">
        <v>91</v>
      </c>
      <c r="E9" s="83"/>
    </row>
    <row r="10" ht="43" customHeight="1" spans="1:5">
      <c r="A10" s="67"/>
      <c r="B10" s="78" t="s">
        <v>12</v>
      </c>
      <c r="C10" s="80">
        <f>SUM(D10:E10)</f>
        <v>2670</v>
      </c>
      <c r="D10" s="80">
        <v>2670</v>
      </c>
      <c r="E10" s="83"/>
    </row>
    <row r="11" ht="43" customHeight="1" spans="1:5">
      <c r="A11" s="67"/>
      <c r="B11" s="78" t="s">
        <v>13</v>
      </c>
      <c r="C11" s="80">
        <f>SUM(D11:E11)</f>
        <v>592</v>
      </c>
      <c r="D11" s="80">
        <v>592</v>
      </c>
      <c r="E11" s="83"/>
    </row>
  </sheetData>
  <mergeCells count="4">
    <mergeCell ref="B2:E2"/>
    <mergeCell ref="D4:E4"/>
    <mergeCell ref="B4:B5"/>
    <mergeCell ref="C4:C5"/>
  </mergeCells>
  <pageMargins left="0.7" right="0.7" top="0.75" bottom="0.75" header="0.3" footer="0.3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zoomScale="85" zoomScaleNormal="85" workbookViewId="0">
      <selection activeCell="K8" sqref="K8"/>
    </sheetView>
  </sheetViews>
  <sheetFormatPr defaultColWidth="9" defaultRowHeight="13.5"/>
  <cols>
    <col min="1" max="1" width="5.88333333333333" customWidth="1"/>
    <col min="2" max="2" width="9.5" customWidth="1"/>
    <col min="3" max="3" width="39.4083333333333" customWidth="1"/>
    <col min="4" max="4" width="12.2083333333333" customWidth="1"/>
    <col min="5" max="5" width="13.2333333333333" customWidth="1"/>
    <col min="6" max="6" width="14.1083333333333" customWidth="1"/>
    <col min="7" max="7" width="16.4666666666667" customWidth="1"/>
  </cols>
  <sheetData>
    <row r="1" ht="22" customHeight="1" spans="2:7">
      <c r="B1" s="50" t="s">
        <v>14</v>
      </c>
      <c r="C1" s="51"/>
      <c r="D1" s="51"/>
      <c r="E1" s="51"/>
      <c r="F1" s="51"/>
      <c r="G1" s="51"/>
    </row>
    <row r="2" ht="30" customHeight="1" spans="2:7">
      <c r="B2" s="52" t="s">
        <v>15</v>
      </c>
      <c r="C2" s="53"/>
      <c r="D2" s="53"/>
      <c r="E2" s="53"/>
      <c r="F2" s="53"/>
      <c r="G2" s="53"/>
    </row>
    <row r="3" ht="33" customHeight="1" spans="2:7">
      <c r="B3" s="54"/>
      <c r="C3" s="54"/>
      <c r="D3" s="54"/>
      <c r="E3" s="54"/>
      <c r="F3" s="39"/>
      <c r="G3" s="43" t="s">
        <v>2</v>
      </c>
    </row>
    <row r="4" ht="45" customHeight="1" spans="2:7">
      <c r="B4" s="44" t="s">
        <v>16</v>
      </c>
      <c r="C4" s="44" t="s">
        <v>17</v>
      </c>
      <c r="D4" s="55" t="s">
        <v>18</v>
      </c>
      <c r="E4" s="63" t="s">
        <v>19</v>
      </c>
      <c r="F4" s="63" t="s">
        <v>20</v>
      </c>
      <c r="G4" s="63" t="s">
        <v>21</v>
      </c>
    </row>
    <row r="5" ht="30" customHeight="1" spans="2:7">
      <c r="B5" s="46" t="s">
        <v>8</v>
      </c>
      <c r="C5" s="46"/>
      <c r="D5" s="56">
        <v>30329</v>
      </c>
      <c r="E5" s="56">
        <v>4722</v>
      </c>
      <c r="F5" s="56">
        <f>F11+F13+F15+F17+F20</f>
        <v>27414</v>
      </c>
      <c r="G5" s="64"/>
    </row>
    <row r="6" ht="30" customHeight="1" spans="2:7">
      <c r="B6" s="57" t="s">
        <v>9</v>
      </c>
      <c r="C6" s="58" t="s">
        <v>22</v>
      </c>
      <c r="D6" s="59">
        <v>12941</v>
      </c>
      <c r="E6" s="59"/>
      <c r="F6" s="59">
        <v>12941</v>
      </c>
      <c r="G6" s="64"/>
    </row>
    <row r="7" ht="35" customHeight="1" spans="2:7">
      <c r="B7" s="57"/>
      <c r="C7" s="58" t="s">
        <v>23</v>
      </c>
      <c r="D7" s="59">
        <v>6296</v>
      </c>
      <c r="E7" s="59"/>
      <c r="F7" s="59">
        <v>6296</v>
      </c>
      <c r="G7" s="64"/>
    </row>
    <row r="8" ht="30" customHeight="1" spans="2:7">
      <c r="B8" s="57"/>
      <c r="C8" s="58" t="s">
        <v>24</v>
      </c>
      <c r="D8" s="59">
        <v>472</v>
      </c>
      <c r="E8" s="59">
        <v>2279</v>
      </c>
      <c r="F8" s="59">
        <v>0</v>
      </c>
      <c r="G8" s="65"/>
    </row>
    <row r="9" ht="30" customHeight="1" spans="2:7">
      <c r="B9" s="57"/>
      <c r="C9" s="58" t="s">
        <v>25</v>
      </c>
      <c r="D9" s="59">
        <v>1661</v>
      </c>
      <c r="E9" s="59"/>
      <c r="F9" s="59">
        <v>1661</v>
      </c>
      <c r="G9" s="64"/>
    </row>
    <row r="10" ht="30" customHeight="1" spans="2:7">
      <c r="B10" s="57"/>
      <c r="C10" s="58" t="s">
        <v>26</v>
      </c>
      <c r="D10" s="59">
        <v>581</v>
      </c>
      <c r="E10" s="59"/>
      <c r="F10" s="59">
        <v>581</v>
      </c>
      <c r="G10" s="64"/>
    </row>
    <row r="11" s="49" customFormat="1" ht="30" customHeight="1" spans="2:11">
      <c r="B11" s="46" t="s">
        <v>27</v>
      </c>
      <c r="C11" s="60"/>
      <c r="D11" s="56">
        <f>SUM(D6:D10)</f>
        <v>21951</v>
      </c>
      <c r="E11" s="56">
        <f>SUM(E6:E10)</f>
        <v>2279</v>
      </c>
      <c r="F11" s="56">
        <f>SUM(F6:F10)</f>
        <v>21479</v>
      </c>
      <c r="G11" s="66"/>
      <c r="K11"/>
    </row>
    <row r="12" ht="30" customHeight="1" spans="2:7">
      <c r="B12" s="61" t="s">
        <v>10</v>
      </c>
      <c r="C12" s="62" t="s">
        <v>28</v>
      </c>
      <c r="D12" s="59">
        <v>5025</v>
      </c>
      <c r="E12" s="59">
        <v>2443</v>
      </c>
      <c r="F12" s="59">
        <v>2582</v>
      </c>
      <c r="G12" s="64"/>
    </row>
    <row r="13" s="49" customFormat="1" ht="30" customHeight="1" spans="2:11">
      <c r="B13" s="46" t="s">
        <v>27</v>
      </c>
      <c r="C13" s="60"/>
      <c r="D13" s="56">
        <f>SUM(D12:D12)</f>
        <v>5025</v>
      </c>
      <c r="E13" s="56">
        <f>SUM(E12:E12)</f>
        <v>2443</v>
      </c>
      <c r="F13" s="56">
        <f>SUM(F12:F12)</f>
        <v>2582</v>
      </c>
      <c r="G13" s="66"/>
      <c r="K13"/>
    </row>
    <row r="14" ht="30" customHeight="1" spans="2:7">
      <c r="B14" s="61" t="s">
        <v>11</v>
      </c>
      <c r="C14" s="62" t="s">
        <v>29</v>
      </c>
      <c r="D14" s="59">
        <v>91</v>
      </c>
      <c r="E14" s="59"/>
      <c r="F14" s="59">
        <v>91</v>
      </c>
      <c r="G14" s="64"/>
    </row>
    <row r="15" s="49" customFormat="1" ht="30" customHeight="1" spans="2:11">
      <c r="B15" s="46" t="s">
        <v>27</v>
      </c>
      <c r="C15" s="60"/>
      <c r="D15" s="56">
        <f>SUM(D14:D14)</f>
        <v>91</v>
      </c>
      <c r="E15" s="56"/>
      <c r="F15" s="56">
        <f>SUM(F14:F14)</f>
        <v>91</v>
      </c>
      <c r="G15" s="66"/>
      <c r="K15"/>
    </row>
    <row r="16" ht="30" customHeight="1" spans="2:7">
      <c r="B16" s="57" t="s">
        <v>12</v>
      </c>
      <c r="C16" s="62" t="s">
        <v>30</v>
      </c>
      <c r="D16" s="59">
        <v>2670</v>
      </c>
      <c r="E16" s="59"/>
      <c r="F16" s="59">
        <v>2670</v>
      </c>
      <c r="G16" s="64"/>
    </row>
    <row r="17" s="49" customFormat="1" ht="30" customHeight="1" spans="2:11">
      <c r="B17" s="46" t="s">
        <v>27</v>
      </c>
      <c r="C17" s="60"/>
      <c r="D17" s="56">
        <f>SUM(D16:D16)</f>
        <v>2670</v>
      </c>
      <c r="E17" s="56"/>
      <c r="F17" s="56">
        <f>SUM(F16:F16)</f>
        <v>2670</v>
      </c>
      <c r="G17" s="66"/>
      <c r="K17"/>
    </row>
    <row r="18" ht="30" customHeight="1" spans="2:7">
      <c r="B18" s="57" t="s">
        <v>13</v>
      </c>
      <c r="C18" s="62" t="s">
        <v>31</v>
      </c>
      <c r="D18" s="59">
        <v>572</v>
      </c>
      <c r="E18" s="59"/>
      <c r="F18" s="59">
        <v>572</v>
      </c>
      <c r="G18" s="64"/>
    </row>
    <row r="19" ht="30" customHeight="1" spans="2:7">
      <c r="B19" s="57"/>
      <c r="C19" s="62" t="s">
        <v>32</v>
      </c>
      <c r="D19" s="59">
        <v>20</v>
      </c>
      <c r="E19" s="59"/>
      <c r="F19" s="59">
        <v>20</v>
      </c>
      <c r="G19" s="64"/>
    </row>
    <row r="20" s="49" customFormat="1" ht="30" customHeight="1" spans="2:11">
      <c r="B20" s="46" t="s">
        <v>27</v>
      </c>
      <c r="C20" s="60"/>
      <c r="D20" s="56">
        <f>SUM(D18:D19)</f>
        <v>592</v>
      </c>
      <c r="E20" s="56"/>
      <c r="F20" s="56">
        <f>SUM(F18:F19)</f>
        <v>592</v>
      </c>
      <c r="G20" s="66"/>
      <c r="K20"/>
    </row>
  </sheetData>
  <mergeCells count="9">
    <mergeCell ref="B2:G2"/>
    <mergeCell ref="B5:C5"/>
    <mergeCell ref="B11:C11"/>
    <mergeCell ref="B13:C13"/>
    <mergeCell ref="B15:C15"/>
    <mergeCell ref="B17:C17"/>
    <mergeCell ref="B20:C20"/>
    <mergeCell ref="B6:B10"/>
    <mergeCell ref="B18:B19"/>
  </mergeCells>
  <pageMargins left="0.7" right="0.7" top="0.75" bottom="0.75" header="0.3" footer="0.3"/>
  <pageSetup paperSize="9" scale="7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G7" sqref="G7"/>
    </sheetView>
  </sheetViews>
  <sheetFormatPr defaultColWidth="9" defaultRowHeight="13.5" outlineLevelCol="4"/>
  <cols>
    <col min="1" max="1" width="7.375" customWidth="1"/>
    <col min="2" max="2" width="35" customWidth="1"/>
    <col min="3" max="3" width="13.5" customWidth="1"/>
    <col min="4" max="4" width="14.125" customWidth="1"/>
    <col min="5" max="5" width="13.25" customWidth="1"/>
  </cols>
  <sheetData>
    <row r="1" ht="18" customHeight="1" spans="1:4">
      <c r="A1" s="38" t="s">
        <v>33</v>
      </c>
      <c r="B1" s="39"/>
      <c r="D1" s="39"/>
    </row>
    <row r="2" ht="42" customHeight="1" spans="1:5">
      <c r="A2" s="40" t="s">
        <v>34</v>
      </c>
      <c r="B2" s="40"/>
      <c r="C2" s="40"/>
      <c r="D2" s="40"/>
      <c r="E2" s="40"/>
    </row>
    <row r="3" ht="24" customHeight="1" spans="1:5">
      <c r="A3" s="41"/>
      <c r="B3" s="41"/>
      <c r="C3" s="42"/>
      <c r="D3" s="43"/>
      <c r="E3" s="43" t="s">
        <v>2</v>
      </c>
    </row>
    <row r="4" ht="30" customHeight="1" spans="1:5">
      <c r="A4" s="44" t="s">
        <v>16</v>
      </c>
      <c r="B4" s="44" t="s">
        <v>17</v>
      </c>
      <c r="C4" s="44" t="s">
        <v>35</v>
      </c>
      <c r="D4" s="44" t="s">
        <v>36</v>
      </c>
      <c r="E4" s="44" t="s">
        <v>37</v>
      </c>
    </row>
    <row r="5" ht="30" customHeight="1" spans="1:5">
      <c r="A5" s="45"/>
      <c r="B5" s="45"/>
      <c r="C5" s="45"/>
      <c r="D5" s="45"/>
      <c r="E5" s="45"/>
    </row>
    <row r="6" ht="30" customHeight="1" spans="1:5">
      <c r="A6" s="46" t="s">
        <v>8</v>
      </c>
      <c r="B6" s="46"/>
      <c r="C6" s="47">
        <v>9556</v>
      </c>
      <c r="D6" s="47">
        <v>1807</v>
      </c>
      <c r="E6" s="47">
        <v>7749</v>
      </c>
    </row>
    <row r="7" ht="30" customHeight="1" spans="1:5">
      <c r="A7" s="48" t="s">
        <v>9</v>
      </c>
      <c r="B7" s="48" t="s">
        <v>24</v>
      </c>
      <c r="C7" s="47">
        <v>3750</v>
      </c>
      <c r="D7" s="47">
        <v>1807</v>
      </c>
      <c r="E7" s="47">
        <v>1943</v>
      </c>
    </row>
    <row r="8" ht="30" customHeight="1" spans="1:5">
      <c r="A8" s="46" t="s">
        <v>27</v>
      </c>
      <c r="B8" s="46"/>
      <c r="C8" s="47">
        <f>SUM(C7)</f>
        <v>3750</v>
      </c>
      <c r="D8" s="47">
        <f>SUM(D7)</f>
        <v>1807</v>
      </c>
      <c r="E8" s="47">
        <f>SUM(E7)</f>
        <v>1943</v>
      </c>
    </row>
    <row r="9" ht="30" customHeight="1" spans="1:5">
      <c r="A9" s="48" t="s">
        <v>10</v>
      </c>
      <c r="B9" s="48" t="s">
        <v>28</v>
      </c>
      <c r="C9" s="47">
        <v>5806</v>
      </c>
      <c r="D9" s="47"/>
      <c r="E9" s="47">
        <v>5806</v>
      </c>
    </row>
    <row r="10" ht="30" customHeight="1" spans="1:5">
      <c r="A10" s="46" t="s">
        <v>27</v>
      </c>
      <c r="B10" s="46"/>
      <c r="C10" s="47">
        <f>SUM(C9)</f>
        <v>5806</v>
      </c>
      <c r="D10" s="47"/>
      <c r="E10" s="47">
        <f>SUM(E9)</f>
        <v>5806</v>
      </c>
    </row>
  </sheetData>
  <mergeCells count="9">
    <mergeCell ref="A2:E2"/>
    <mergeCell ref="A6:B6"/>
    <mergeCell ref="A8:B8"/>
    <mergeCell ref="A10:B10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85" zoomScaleNormal="85" workbookViewId="0">
      <selection activeCell="A1" sqref="A1:E21"/>
    </sheetView>
  </sheetViews>
  <sheetFormatPr defaultColWidth="9" defaultRowHeight="13.5" outlineLevelCol="4"/>
  <cols>
    <col min="1" max="1" width="9.875" style="1" customWidth="1"/>
    <col min="2" max="2" width="11" style="1" customWidth="1"/>
    <col min="3" max="3" width="15.625" style="1" customWidth="1"/>
    <col min="4" max="4" width="46.625" style="1" customWidth="1"/>
    <col min="5" max="5" width="16.25" style="1" customWidth="1"/>
    <col min="6" max="16384" width="9" style="1"/>
  </cols>
  <sheetData>
    <row r="1" ht="50.1" customHeight="1" spans="1:1">
      <c r="A1" s="2" t="s">
        <v>38</v>
      </c>
    </row>
    <row r="2" ht="56.1" customHeight="1" spans="1:5">
      <c r="A2" s="3" t="s">
        <v>39</v>
      </c>
      <c r="B2" s="4"/>
      <c r="C2" s="4"/>
      <c r="D2" s="4"/>
      <c r="E2" s="4"/>
    </row>
    <row r="3" ht="21" customHeight="1" spans="1:5">
      <c r="A3" s="5" t="s">
        <v>40</v>
      </c>
      <c r="B3" s="6"/>
      <c r="C3" s="6"/>
      <c r="D3" s="6"/>
      <c r="E3" s="6"/>
    </row>
    <row r="4" ht="24.75" customHeight="1" spans="1:5">
      <c r="A4" s="7" t="s">
        <v>41</v>
      </c>
      <c r="B4" s="8"/>
      <c r="C4" s="9" t="s">
        <v>42</v>
      </c>
      <c r="D4" s="10"/>
      <c r="E4" s="10"/>
    </row>
    <row r="5" ht="24" customHeight="1" spans="1:5">
      <c r="A5" s="8" t="s">
        <v>43</v>
      </c>
      <c r="B5" s="8"/>
      <c r="C5" s="11" t="s">
        <v>44</v>
      </c>
      <c r="D5" s="12"/>
      <c r="E5" s="29"/>
    </row>
    <row r="6" ht="24" customHeight="1" spans="1:5">
      <c r="A6" s="13" t="s">
        <v>45</v>
      </c>
      <c r="B6" s="13"/>
      <c r="C6" s="14" t="s">
        <v>46</v>
      </c>
      <c r="D6" s="14"/>
      <c r="E6" s="30">
        <v>35163</v>
      </c>
    </row>
    <row r="7" ht="24" customHeight="1" spans="1:5">
      <c r="A7" s="13"/>
      <c r="B7" s="13"/>
      <c r="C7" s="14" t="s">
        <v>47</v>
      </c>
      <c r="D7" s="14"/>
      <c r="E7" s="30">
        <f>E6</f>
        <v>35163</v>
      </c>
    </row>
    <row r="8" ht="24" customHeight="1" spans="1:5">
      <c r="A8" s="13"/>
      <c r="B8" s="13"/>
      <c r="C8" s="14" t="s">
        <v>48</v>
      </c>
      <c r="D8" s="14"/>
      <c r="E8" s="31"/>
    </row>
    <row r="9" ht="14.25" customHeight="1" spans="1:5">
      <c r="A9" s="15" t="s">
        <v>49</v>
      </c>
      <c r="B9" s="16" t="s">
        <v>50</v>
      </c>
      <c r="C9" s="17"/>
      <c r="D9" s="17"/>
      <c r="E9" s="32"/>
    </row>
    <row r="10" ht="14.25" customHeight="1" spans="1:5">
      <c r="A10" s="13"/>
      <c r="B10" s="18"/>
      <c r="C10" s="19"/>
      <c r="D10" s="19"/>
      <c r="E10" s="33"/>
    </row>
    <row r="11" ht="14.25" customHeight="1" spans="1:5">
      <c r="A11" s="13"/>
      <c r="B11" s="18"/>
      <c r="C11" s="19"/>
      <c r="D11" s="19"/>
      <c r="E11" s="33"/>
    </row>
    <row r="12" ht="14.25" customHeight="1" spans="1:5">
      <c r="A12" s="13"/>
      <c r="B12" s="18"/>
      <c r="C12" s="19"/>
      <c r="D12" s="19"/>
      <c r="E12" s="33"/>
    </row>
    <row r="13" ht="14.25" customHeight="1" spans="1:5">
      <c r="A13" s="13"/>
      <c r="B13" s="20"/>
      <c r="C13" s="21"/>
      <c r="D13" s="21"/>
      <c r="E13" s="34"/>
    </row>
    <row r="14" ht="30.75" customHeight="1" spans="1:5">
      <c r="A14" s="22" t="s">
        <v>51</v>
      </c>
      <c r="B14" s="13" t="s">
        <v>52</v>
      </c>
      <c r="C14" s="13" t="s">
        <v>53</v>
      </c>
      <c r="D14" s="13" t="s">
        <v>54</v>
      </c>
      <c r="E14" s="13" t="s">
        <v>55</v>
      </c>
    </row>
    <row r="15" ht="46.5" customHeight="1" spans="1:5">
      <c r="A15" s="23"/>
      <c r="B15" s="22" t="s">
        <v>56</v>
      </c>
      <c r="C15" s="10" t="s">
        <v>57</v>
      </c>
      <c r="D15" s="24" t="s">
        <v>58</v>
      </c>
      <c r="E15" s="35">
        <v>1</v>
      </c>
    </row>
    <row r="16" ht="46.5" customHeight="1" spans="1:5">
      <c r="A16" s="23"/>
      <c r="B16" s="23"/>
      <c r="C16" s="10"/>
      <c r="D16" s="25" t="s">
        <v>59</v>
      </c>
      <c r="E16" s="36">
        <v>1</v>
      </c>
    </row>
    <row r="17" ht="46.5" customHeight="1" spans="1:5">
      <c r="A17" s="23"/>
      <c r="B17" s="23"/>
      <c r="C17" s="10"/>
      <c r="D17" s="25" t="s">
        <v>60</v>
      </c>
      <c r="E17" s="36">
        <v>1</v>
      </c>
    </row>
    <row r="18" ht="46.5" customHeight="1" spans="1:5">
      <c r="A18" s="23"/>
      <c r="B18" s="22" t="s">
        <v>61</v>
      </c>
      <c r="C18" s="9" t="s">
        <v>62</v>
      </c>
      <c r="D18" s="26" t="s">
        <v>63</v>
      </c>
      <c r="E18" s="37" t="s">
        <v>64</v>
      </c>
    </row>
    <row r="19" ht="46.5" customHeight="1" spans="1:5">
      <c r="A19" s="23"/>
      <c r="B19" s="23"/>
      <c r="C19" s="10" t="s">
        <v>65</v>
      </c>
      <c r="D19" s="26" t="s">
        <v>66</v>
      </c>
      <c r="E19" s="37" t="s">
        <v>64</v>
      </c>
    </row>
    <row r="20" ht="46.5" customHeight="1" spans="1:5">
      <c r="A20" s="23"/>
      <c r="B20" s="23"/>
      <c r="C20" s="10" t="s">
        <v>67</v>
      </c>
      <c r="D20" s="26" t="s">
        <v>68</v>
      </c>
      <c r="E20" s="10" t="s">
        <v>69</v>
      </c>
    </row>
    <row r="21" ht="46.5" customHeight="1" spans="1:5">
      <c r="A21" s="27"/>
      <c r="B21" s="8" t="s">
        <v>70</v>
      </c>
      <c r="C21" s="10" t="s">
        <v>71</v>
      </c>
      <c r="D21" s="28" t="s">
        <v>72</v>
      </c>
      <c r="E21" s="10" t="s">
        <v>73</v>
      </c>
    </row>
  </sheetData>
  <mergeCells count="16">
    <mergeCell ref="A2:E2"/>
    <mergeCell ref="A3:E3"/>
    <mergeCell ref="A4:B4"/>
    <mergeCell ref="C4:E4"/>
    <mergeCell ref="A5:B5"/>
    <mergeCell ref="C5:E5"/>
    <mergeCell ref="C6:D6"/>
    <mergeCell ref="C7:D7"/>
    <mergeCell ref="C8:D8"/>
    <mergeCell ref="A9:A13"/>
    <mergeCell ref="A14:A21"/>
    <mergeCell ref="B15:B17"/>
    <mergeCell ref="B18:B20"/>
    <mergeCell ref="C15:C17"/>
    <mergeCell ref="A6:B8"/>
    <mergeCell ref="B9:E13"/>
  </mergeCells>
  <pageMargins left="0.314583333333333" right="0.314583333333333" top="1.02361111111111" bottom="1.023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hu.ping@byd.com</dc:creator>
  <cp:lastModifiedBy>greatwall</cp:lastModifiedBy>
  <dcterms:created xsi:type="dcterms:W3CDTF">2023-11-22T17:29:00Z</dcterms:created>
  <cp:lastPrinted>2024-05-24T19:43:00Z</cp:lastPrinted>
  <dcterms:modified xsi:type="dcterms:W3CDTF">2024-12-18T20:14:09Z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F222623436CC45B182066B220770F514</vt:lpwstr>
  </property>
</Properties>
</file>