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57" yWindow="35" windowWidth="21842" windowHeight="12557"/>
  </bookViews>
  <sheets>
    <sheet name="下文版本" sheetId="1" r:id="rId1"/>
  </sheets>
  <definedNames>
    <definedName name="_xlnm.Print_Area" localSheetId="0">下文版本!$A$1:$K$165</definedName>
    <definedName name="_xlnm.Print_Titles" localSheetId="0">下文版本!$2:$5</definedName>
  </definedNames>
  <calcPr calcId="145621"/>
</workbook>
</file>

<file path=xl/calcChain.xml><?xml version="1.0" encoding="utf-8"?>
<calcChain xmlns="http://schemas.openxmlformats.org/spreadsheetml/2006/main">
  <c r="I117" i="1" l="1"/>
  <c r="H117" i="1"/>
  <c r="I61" i="1"/>
  <c r="H61" i="1"/>
  <c r="I47" i="1"/>
  <c r="H47" i="1"/>
  <c r="C117" i="1"/>
  <c r="C61" i="1"/>
  <c r="C47" i="1"/>
  <c r="H122" i="1"/>
  <c r="I122" i="1"/>
  <c r="H62" i="1"/>
  <c r="I62" i="1"/>
  <c r="H49" i="1"/>
  <c r="I49" i="1"/>
  <c r="H120" i="1" l="1"/>
  <c r="I120" i="1" s="1"/>
  <c r="D39" i="1"/>
  <c r="E39" i="1"/>
  <c r="F39" i="1"/>
  <c r="G39" i="1"/>
  <c r="C39" i="1"/>
  <c r="H40" i="1"/>
  <c r="I40" i="1" s="1"/>
  <c r="G11" i="1" l="1"/>
  <c r="G8" i="1"/>
  <c r="G7" i="1" l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G157" i="1"/>
  <c r="F157" i="1"/>
  <c r="E157" i="1"/>
  <c r="C157" i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G150" i="1"/>
  <c r="D150" i="1"/>
  <c r="C150" i="1"/>
  <c r="F149" i="1"/>
  <c r="E149" i="1"/>
  <c r="D149" i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G136" i="1"/>
  <c r="G133" i="1" s="1"/>
  <c r="F136" i="1"/>
  <c r="E136" i="1"/>
  <c r="C136" i="1"/>
  <c r="H135" i="1"/>
  <c r="H134" i="1" s="1"/>
  <c r="G134" i="1"/>
  <c r="F134" i="1"/>
  <c r="E134" i="1"/>
  <c r="E133" i="1" s="1"/>
  <c r="C134" i="1"/>
  <c r="F133" i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G123" i="1"/>
  <c r="F123" i="1"/>
  <c r="F116" i="1" s="1"/>
  <c r="E123" i="1"/>
  <c r="D123" i="1"/>
  <c r="C123" i="1"/>
  <c r="H121" i="1"/>
  <c r="I121" i="1" s="1"/>
  <c r="H119" i="1"/>
  <c r="I119" i="1" s="1"/>
  <c r="H118" i="1"/>
  <c r="G117" i="1"/>
  <c r="G116" i="1" s="1"/>
  <c r="D117" i="1"/>
  <c r="E116" i="1"/>
  <c r="D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E102" i="1" s="1"/>
  <c r="D106" i="1"/>
  <c r="C106" i="1"/>
  <c r="H105" i="1"/>
  <c r="I105" i="1" s="1"/>
  <c r="H104" i="1"/>
  <c r="I104" i="1" s="1"/>
  <c r="G103" i="1"/>
  <c r="D103" i="1"/>
  <c r="C103" i="1"/>
  <c r="F102" i="1"/>
  <c r="D102" i="1"/>
  <c r="H101" i="1"/>
  <c r="I101" i="1" s="1"/>
  <c r="H100" i="1"/>
  <c r="I100" i="1" s="1"/>
  <c r="H99" i="1"/>
  <c r="I99" i="1" s="1"/>
  <c r="H98" i="1"/>
  <c r="I98" i="1" s="1"/>
  <c r="G97" i="1"/>
  <c r="E97" i="1"/>
  <c r="E92" i="1" s="1"/>
  <c r="D97" i="1"/>
  <c r="C97" i="1"/>
  <c r="H96" i="1"/>
  <c r="I96" i="1" s="1"/>
  <c r="H95" i="1"/>
  <c r="I95" i="1" s="1"/>
  <c r="H94" i="1"/>
  <c r="I94" i="1" s="1"/>
  <c r="G93" i="1"/>
  <c r="D93" i="1"/>
  <c r="D92" i="1" s="1"/>
  <c r="C93" i="1"/>
  <c r="H91" i="1"/>
  <c r="I91" i="1" s="1"/>
  <c r="H90" i="1"/>
  <c r="I90" i="1" s="1"/>
  <c r="G89" i="1"/>
  <c r="F89" i="1"/>
  <c r="E89" i="1"/>
  <c r="C89" i="1"/>
  <c r="H88" i="1"/>
  <c r="I88" i="1" s="1"/>
  <c r="I87" i="1" s="1"/>
  <c r="G87" i="1"/>
  <c r="G86" i="1" s="1"/>
  <c r="F87" i="1"/>
  <c r="F86" i="1" s="1"/>
  <c r="E87" i="1"/>
  <c r="E86" i="1" s="1"/>
  <c r="C87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D74" i="1" s="1"/>
  <c r="C78" i="1"/>
  <c r="H77" i="1"/>
  <c r="H76" i="1"/>
  <c r="I76" i="1" s="1"/>
  <c r="G75" i="1"/>
  <c r="G74" i="1" s="1"/>
  <c r="D75" i="1"/>
  <c r="C75" i="1"/>
  <c r="F74" i="1"/>
  <c r="E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F67" i="1"/>
  <c r="E67" i="1"/>
  <c r="E60" i="1" s="1"/>
  <c r="D67" i="1"/>
  <c r="C67" i="1"/>
  <c r="H66" i="1"/>
  <c r="I66" i="1" s="1"/>
  <c r="H65" i="1"/>
  <c r="I65" i="1" s="1"/>
  <c r="H64" i="1"/>
  <c r="I64" i="1" s="1"/>
  <c r="H63" i="1"/>
  <c r="I63" i="1" s="1"/>
  <c r="G61" i="1"/>
  <c r="D61" i="1"/>
  <c r="F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G50" i="1"/>
  <c r="F50" i="1"/>
  <c r="E50" i="1"/>
  <c r="D50" i="1"/>
  <c r="C50" i="1"/>
  <c r="H48" i="1"/>
  <c r="I48" i="1" s="1"/>
  <c r="G47" i="1"/>
  <c r="D47" i="1"/>
  <c r="F46" i="1"/>
  <c r="E46" i="1"/>
  <c r="D46" i="1"/>
  <c r="H45" i="1"/>
  <c r="I45" i="1" s="1"/>
  <c r="H44" i="1"/>
  <c r="I44" i="1" s="1"/>
  <c r="H43" i="1"/>
  <c r="I43" i="1" s="1"/>
  <c r="G42" i="1"/>
  <c r="D42" i="1"/>
  <c r="D38" i="1" s="1"/>
  <c r="C42" i="1"/>
  <c r="C38" i="1" s="1"/>
  <c r="H41" i="1"/>
  <c r="G38" i="1"/>
  <c r="H37" i="1"/>
  <c r="I37" i="1" s="1"/>
  <c r="H36" i="1"/>
  <c r="I36" i="1" s="1"/>
  <c r="H35" i="1"/>
  <c r="I35" i="1" s="1"/>
  <c r="H34" i="1"/>
  <c r="I34" i="1" s="1"/>
  <c r="H33" i="1"/>
  <c r="I33" i="1" s="1"/>
  <c r="G32" i="1"/>
  <c r="F32" i="1"/>
  <c r="F27" i="1" s="1"/>
  <c r="E32" i="1"/>
  <c r="E27" i="1" s="1"/>
  <c r="D32" i="1"/>
  <c r="C32" i="1"/>
  <c r="H31" i="1"/>
  <c r="I31" i="1" s="1"/>
  <c r="H30" i="1"/>
  <c r="I30" i="1" s="1"/>
  <c r="H29" i="1"/>
  <c r="I29" i="1" s="1"/>
  <c r="G28" i="1"/>
  <c r="D28" i="1"/>
  <c r="C28" i="1"/>
  <c r="C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G19" i="1"/>
  <c r="F19" i="1"/>
  <c r="F14" i="1" s="1"/>
  <c r="E19" i="1"/>
  <c r="E14" i="1" s="1"/>
  <c r="D19" i="1"/>
  <c r="C19" i="1"/>
  <c r="H18" i="1"/>
  <c r="I18" i="1" s="1"/>
  <c r="H17" i="1"/>
  <c r="I17" i="1" s="1"/>
  <c r="H16" i="1"/>
  <c r="G15" i="1"/>
  <c r="G14" i="1" s="1"/>
  <c r="D15" i="1"/>
  <c r="D14" i="1" s="1"/>
  <c r="C15" i="1"/>
  <c r="H13" i="1"/>
  <c r="I13" i="1" s="1"/>
  <c r="H12" i="1"/>
  <c r="I12" i="1" s="1"/>
  <c r="D11" i="1"/>
  <c r="C11" i="1"/>
  <c r="H10" i="1"/>
  <c r="I10" i="1" s="1"/>
  <c r="H9" i="1"/>
  <c r="I9" i="1" s="1"/>
  <c r="D8" i="1"/>
  <c r="D7" i="1" s="1"/>
  <c r="C8" i="1"/>
  <c r="G92" i="1" l="1"/>
  <c r="G149" i="1"/>
  <c r="G46" i="1"/>
  <c r="G60" i="1"/>
  <c r="C86" i="1"/>
  <c r="G102" i="1"/>
  <c r="C74" i="1"/>
  <c r="C7" i="1"/>
  <c r="H123" i="1"/>
  <c r="C92" i="1"/>
  <c r="C60" i="1"/>
  <c r="H67" i="1"/>
  <c r="H15" i="1"/>
  <c r="C149" i="1"/>
  <c r="C133" i="1"/>
  <c r="H87" i="1"/>
  <c r="C102" i="1"/>
  <c r="I89" i="1"/>
  <c r="I86" i="1" s="1"/>
  <c r="C46" i="1"/>
  <c r="G27" i="1"/>
  <c r="G6" i="1" s="1"/>
  <c r="H93" i="1"/>
  <c r="H97" i="1"/>
  <c r="F6" i="1"/>
  <c r="I41" i="1"/>
  <c r="I39" i="1" s="1"/>
  <c r="H39" i="1"/>
  <c r="H32" i="1"/>
  <c r="I11" i="1"/>
  <c r="I157" i="1"/>
  <c r="I16" i="1"/>
  <c r="I15" i="1" s="1"/>
  <c r="C14" i="1"/>
  <c r="I50" i="1"/>
  <c r="H89" i="1"/>
  <c r="I93" i="1"/>
  <c r="H103" i="1"/>
  <c r="I135" i="1"/>
  <c r="I134" i="1" s="1"/>
  <c r="I150" i="1"/>
  <c r="H8" i="1"/>
  <c r="H11" i="1"/>
  <c r="H28" i="1"/>
  <c r="D60" i="1"/>
  <c r="H60" i="1"/>
  <c r="I78" i="1"/>
  <c r="I106" i="1"/>
  <c r="I118" i="1"/>
  <c r="C116" i="1"/>
  <c r="H136" i="1"/>
  <c r="H133" i="1" s="1"/>
  <c r="E6" i="1"/>
  <c r="I28" i="1"/>
  <c r="D27" i="1"/>
  <c r="D6" i="1" s="1"/>
  <c r="H75" i="1"/>
  <c r="I103" i="1"/>
  <c r="I32" i="1"/>
  <c r="I97" i="1"/>
  <c r="I92" i="1" s="1"/>
  <c r="I152" i="1"/>
  <c r="I42" i="1"/>
  <c r="I8" i="1"/>
  <c r="I7" i="1" s="1"/>
  <c r="H42" i="1"/>
  <c r="H38" i="1" s="1"/>
  <c r="I67" i="1"/>
  <c r="I136" i="1"/>
  <c r="H19" i="1"/>
  <c r="I20" i="1"/>
  <c r="I19" i="1" s="1"/>
  <c r="H150" i="1"/>
  <c r="I77" i="1"/>
  <c r="I75" i="1" s="1"/>
  <c r="H157" i="1"/>
  <c r="H50" i="1"/>
  <c r="H78" i="1"/>
  <c r="H106" i="1"/>
  <c r="H152" i="1"/>
  <c r="I124" i="1"/>
  <c r="I123" i="1" s="1"/>
  <c r="I149" i="1" l="1"/>
  <c r="I74" i="1"/>
  <c r="I133" i="1"/>
  <c r="H74" i="1"/>
  <c r="H116" i="1"/>
  <c r="H86" i="1"/>
  <c r="I38" i="1"/>
  <c r="H14" i="1"/>
  <c r="I116" i="1"/>
  <c r="I102" i="1"/>
  <c r="H102" i="1"/>
  <c r="H92" i="1"/>
  <c r="C6" i="1"/>
  <c r="I27" i="1"/>
  <c r="H27" i="1"/>
  <c r="I46" i="1"/>
  <c r="H149" i="1"/>
  <c r="H46" i="1"/>
  <c r="H7" i="1"/>
  <c r="I14" i="1"/>
  <c r="I60" i="1"/>
  <c r="H6" i="1" l="1"/>
  <c r="I6" i="1"/>
</calcChain>
</file>

<file path=xl/sharedStrings.xml><?xml version="1.0" encoding="utf-8"?>
<sst xmlns="http://schemas.openxmlformats.org/spreadsheetml/2006/main" count="190" uniqueCount="177">
  <si>
    <t>附件</t>
    <phoneticPr fontId="4" type="noConversion"/>
  </si>
  <si>
    <r>
      <t xml:space="preserve">市 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family val="3"/>
        <charset val="134"/>
      </rPr>
      <t>州</t>
    </r>
    <phoneticPr fontId="4" type="noConversion"/>
  </si>
  <si>
    <t>县市区</t>
  </si>
  <si>
    <t>省本级奖补</t>
    <phoneticPr fontId="4" type="noConversion"/>
  </si>
  <si>
    <r>
      <t xml:space="preserve">中央资金
</t>
    </r>
    <r>
      <rPr>
        <b/>
        <sz val="8"/>
        <rFont val="宋体"/>
        <family val="3"/>
        <charset val="134"/>
      </rPr>
      <t>（每村30万）</t>
    </r>
    <phoneticPr fontId="4" type="noConversion"/>
  </si>
  <si>
    <r>
      <t xml:space="preserve">安排
资金
合计
</t>
    </r>
    <r>
      <rPr>
        <b/>
        <sz val="8"/>
        <rFont val="宋体"/>
        <family val="3"/>
        <charset val="134"/>
      </rPr>
      <t>（万元）</t>
    </r>
    <phoneticPr fontId="4" type="noConversion"/>
  </si>
  <si>
    <r>
      <t>实 施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family val="3"/>
        <charset val="134"/>
      </rPr>
      <t>乡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family val="3"/>
        <charset val="134"/>
      </rPr>
      <t>村</t>
    </r>
    <phoneticPr fontId="4" type="noConversion"/>
  </si>
  <si>
    <r>
      <t xml:space="preserve">备 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family val="3"/>
        <charset val="134"/>
      </rPr>
      <t>注</t>
    </r>
    <phoneticPr fontId="4" type="noConversion"/>
  </si>
  <si>
    <t>扶持
村数</t>
    <phoneticPr fontId="4" type="noConversion"/>
  </si>
  <si>
    <r>
      <t xml:space="preserve">非贫困县
所辖村
</t>
    </r>
    <r>
      <rPr>
        <b/>
        <sz val="8"/>
        <rFont val="宋体"/>
        <family val="3"/>
        <charset val="134"/>
      </rPr>
      <t>（每村10万）</t>
    </r>
    <phoneticPr fontId="4" type="noConversion"/>
  </si>
  <si>
    <t>贫困县所辖村</t>
  </si>
  <si>
    <r>
      <t xml:space="preserve">省本级
资金
</t>
    </r>
    <r>
      <rPr>
        <b/>
        <sz val="8"/>
        <rFont val="宋体"/>
        <family val="3"/>
        <charset val="134"/>
      </rPr>
      <t>（万元）</t>
    </r>
    <phoneticPr fontId="4" type="noConversion"/>
  </si>
  <si>
    <r>
      <t xml:space="preserve">非贫困村
</t>
    </r>
    <r>
      <rPr>
        <b/>
        <sz val="8"/>
        <rFont val="宋体"/>
        <family val="3"/>
        <charset val="134"/>
      </rPr>
      <t>（每村20万）</t>
    </r>
    <phoneticPr fontId="4" type="noConversion"/>
  </si>
  <si>
    <r>
      <t xml:space="preserve">贫困村
</t>
    </r>
    <r>
      <rPr>
        <b/>
        <sz val="8"/>
        <rFont val="宋体"/>
        <family val="3"/>
        <charset val="134"/>
      </rPr>
      <t>（县统筹）</t>
    </r>
    <phoneticPr fontId="4" type="noConversion"/>
  </si>
  <si>
    <t>全省合计</t>
    <phoneticPr fontId="4" type="noConversion"/>
  </si>
  <si>
    <t>长沙市</t>
    <phoneticPr fontId="4" type="noConversion"/>
  </si>
  <si>
    <t>长沙市合计</t>
    <phoneticPr fontId="4" type="noConversion"/>
  </si>
  <si>
    <t>市本级及所辖区小计</t>
    <phoneticPr fontId="4" type="noConversion"/>
  </si>
  <si>
    <t>望城区</t>
  </si>
  <si>
    <t>长沙县</t>
  </si>
  <si>
    <t>省直管县
小计</t>
    <phoneticPr fontId="4" type="noConversion"/>
  </si>
  <si>
    <t>浏阳市</t>
  </si>
  <si>
    <t>宁乡市</t>
  </si>
  <si>
    <t>衡阳市</t>
    <phoneticPr fontId="4" type="noConversion"/>
  </si>
  <si>
    <t>衡阳市合计</t>
    <phoneticPr fontId="4" type="noConversion"/>
  </si>
  <si>
    <t>市本级及所辖区小计</t>
    <phoneticPr fontId="4" type="noConversion"/>
  </si>
  <si>
    <t>南岳区</t>
  </si>
  <si>
    <t>珠晖区</t>
  </si>
  <si>
    <t>蒸湘区</t>
  </si>
  <si>
    <t>省直管县
小计</t>
    <phoneticPr fontId="4" type="noConversion"/>
  </si>
  <si>
    <t>衡南县</t>
  </si>
  <si>
    <t>衡阳县</t>
  </si>
  <si>
    <t>衡山县</t>
  </si>
  <si>
    <t>衡东县</t>
  </si>
  <si>
    <t>祁东县</t>
  </si>
  <si>
    <t>耒阳市</t>
  </si>
  <si>
    <t>株洲市</t>
    <phoneticPr fontId="4" type="noConversion"/>
  </si>
  <si>
    <t>株洲市合计</t>
    <phoneticPr fontId="4" type="noConversion"/>
  </si>
  <si>
    <t>天元区</t>
  </si>
  <si>
    <t>芦淞区</t>
  </si>
  <si>
    <t>荷塘区</t>
  </si>
  <si>
    <t>渌口区</t>
  </si>
  <si>
    <t>醴陵市</t>
  </si>
  <si>
    <t>攸  县</t>
  </si>
  <si>
    <t>茶陵县</t>
  </si>
  <si>
    <t>炎陵县</t>
  </si>
  <si>
    <t>湘潭市</t>
    <phoneticPr fontId="4" type="noConversion"/>
  </si>
  <si>
    <t>湘潭市合计</t>
    <phoneticPr fontId="4" type="noConversion"/>
  </si>
  <si>
    <t>雨湖区</t>
  </si>
  <si>
    <t>湘潭县</t>
  </si>
  <si>
    <t>湘乡市</t>
  </si>
  <si>
    <t>韶山市</t>
  </si>
  <si>
    <t>邵阳市</t>
    <phoneticPr fontId="4" type="noConversion"/>
  </si>
  <si>
    <t>邵阳市合计</t>
    <phoneticPr fontId="4" type="noConversion"/>
  </si>
  <si>
    <t>市本级及所辖区小计</t>
    <phoneticPr fontId="4" type="noConversion"/>
  </si>
  <si>
    <t>双清区</t>
  </si>
  <si>
    <t>省直管县
小计</t>
    <phoneticPr fontId="4" type="noConversion"/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</si>
  <si>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</si>
  <si>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</si>
  <si>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</si>
  <si>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</si>
  <si>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</si>
  <si>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</si>
  <si>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</si>
  <si>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</si>
  <si>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  <phoneticPr fontId="4" type="noConversion"/>
  </si>
  <si>
    <t>岳阳市合计</t>
    <phoneticPr fontId="4" type="noConversion"/>
  </si>
  <si>
    <t>君山区</t>
  </si>
  <si>
    <t>云溪区</t>
  </si>
  <si>
    <t>屈原管理区</t>
  </si>
  <si>
    <t>省直管县
小计</t>
    <phoneticPr fontId="4" type="noConversion"/>
  </si>
  <si>
    <t>汨罗市</t>
  </si>
  <si>
    <t>平江县</t>
  </si>
  <si>
    <t>湘阴县</t>
  </si>
  <si>
    <t>临湘市</t>
  </si>
  <si>
    <t>华容县</t>
  </si>
  <si>
    <t>岳阳县</t>
  </si>
  <si>
    <t>常德市</t>
    <phoneticPr fontId="4" type="noConversion"/>
  </si>
  <si>
    <t>常德市合计</t>
    <phoneticPr fontId="4" type="noConversion"/>
  </si>
  <si>
    <t>市本级及所辖区小计</t>
    <phoneticPr fontId="4" type="noConversion"/>
  </si>
  <si>
    <t>武陵区</t>
  </si>
  <si>
    <t>鼎城区</t>
  </si>
  <si>
    <t>津市市</t>
  </si>
  <si>
    <t>安乡县</t>
  </si>
  <si>
    <t>汉寿县</t>
  </si>
  <si>
    <t>澧  县</t>
  </si>
  <si>
    <t>临澧县</t>
  </si>
  <si>
    <t>桃源县</t>
  </si>
  <si>
    <t>石门县</t>
  </si>
  <si>
    <t>张家界市</t>
    <phoneticPr fontId="4" type="noConversion"/>
  </si>
  <si>
    <t>张家界市
合计</t>
    <phoneticPr fontId="4" type="noConversion"/>
  </si>
  <si>
    <t>永定区</t>
  </si>
  <si>
    <t>省直管县
小计</t>
    <phoneticPr fontId="4" type="noConversion"/>
  </si>
  <si>
    <t>慈利县</t>
  </si>
  <si>
    <t>桑植县</t>
  </si>
  <si>
    <t>益阳市</t>
    <phoneticPr fontId="4" type="noConversion"/>
  </si>
  <si>
    <t>益阳市合计</t>
    <phoneticPr fontId="4" type="noConversion"/>
  </si>
  <si>
    <t>市本级及所辖区小计</t>
    <phoneticPr fontId="4" type="noConversion"/>
  </si>
  <si>
    <t>资阳区</t>
  </si>
  <si>
    <t>赫山区</t>
  </si>
  <si>
    <t>大通湖区</t>
  </si>
  <si>
    <t>沅江市</t>
  </si>
  <si>
    <t xml:space="preserve"> </t>
  </si>
  <si>
    <t>南  县</t>
  </si>
  <si>
    <t>桃江县</t>
  </si>
  <si>
    <t>安化县</t>
  </si>
  <si>
    <t>郴州市</t>
    <phoneticPr fontId="4" type="noConversion"/>
  </si>
  <si>
    <t>郴州市合计</t>
    <phoneticPr fontId="4" type="noConversion"/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</si>
  <si>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</si>
  <si>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</si>
  <si>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</si>
  <si>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</si>
  <si>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</si>
  <si>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</si>
  <si>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</si>
  <si>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</si>
  <si>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</si>
  <si>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</si>
  <si>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</si>
  <si>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永州市</t>
    <phoneticPr fontId="4" type="noConversion"/>
  </si>
  <si>
    <t>永州市合计</t>
    <phoneticPr fontId="4" type="noConversion"/>
  </si>
  <si>
    <t>零陵区</t>
  </si>
  <si>
    <t>冷水滩区</t>
  </si>
  <si>
    <t>金洞管理区</t>
  </si>
  <si>
    <t>东安县</t>
  </si>
  <si>
    <t>道  县</t>
    <phoneticPr fontId="4" type="noConversion"/>
  </si>
  <si>
    <t>宁远县</t>
  </si>
  <si>
    <t>江永县</t>
  </si>
  <si>
    <t>江华县</t>
  </si>
  <si>
    <t>蓝山县</t>
  </si>
  <si>
    <t>新田县</t>
  </si>
  <si>
    <t>双牌县</t>
  </si>
  <si>
    <t>怀化市</t>
    <phoneticPr fontId="4" type="noConversion"/>
  </si>
  <si>
    <t>怀化市合计</t>
    <phoneticPr fontId="4" type="noConversion"/>
  </si>
  <si>
    <t>鹤城区</t>
  </si>
  <si>
    <t>省直管县
小计</t>
    <phoneticPr fontId="4" type="noConversion"/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</si>
  <si>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</si>
  <si>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</si>
  <si>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</si>
  <si>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</si>
  <si>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</si>
  <si>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</si>
  <si>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</si>
  <si>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</si>
  <si>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</si>
  <si>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</si>
  <si>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</si>
  <si>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</si>
  <si>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娄底市</t>
    <phoneticPr fontId="4" type="noConversion"/>
  </si>
  <si>
    <t>娄底市合计</t>
    <phoneticPr fontId="4" type="noConversion"/>
  </si>
  <si>
    <t>市本级及所辖区小计</t>
    <phoneticPr fontId="4" type="noConversion"/>
  </si>
  <si>
    <t>娄星区</t>
  </si>
  <si>
    <t>省直管县
小计</t>
    <phoneticPr fontId="4" type="noConversion"/>
  </si>
  <si>
    <t>涟源市</t>
  </si>
  <si>
    <t>冷水江市</t>
  </si>
  <si>
    <t>双峰县</t>
  </si>
  <si>
    <t>新化县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</si>
  <si>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</si>
  <si>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</si>
  <si>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</si>
  <si>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</si>
  <si>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</si>
  <si>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</si>
  <si>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</si>
  <si>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</si>
  <si>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常宁市</t>
    <phoneticPr fontId="3" type="noConversion"/>
  </si>
  <si>
    <t>岳阳经开区</t>
    <phoneticPr fontId="4" type="noConversion"/>
  </si>
  <si>
    <t>湘西土家族苗族自治州</t>
    <phoneticPr fontId="4" type="noConversion"/>
  </si>
  <si>
    <t>湘西土家族苗族自治州合计</t>
    <phoneticPr fontId="4" type="noConversion"/>
  </si>
  <si>
    <t>岳塘区</t>
    <phoneticPr fontId="3" type="noConversion"/>
  </si>
  <si>
    <t>回龙圩管理区</t>
    <phoneticPr fontId="3" type="noConversion"/>
  </si>
  <si>
    <t>2022年中央财政扶持村级集体经济资金安排表（分发）</t>
    <phoneticPr fontId="4" type="noConversion"/>
  </si>
  <si>
    <t>邵东市</t>
    <phoneticPr fontId="3" type="noConversion"/>
  </si>
  <si>
    <t>大祥区</t>
    <phoneticPr fontId="3" type="noConversion"/>
  </si>
  <si>
    <t>岳阳楼区</t>
    <phoneticPr fontId="3" type="noConversion"/>
  </si>
  <si>
    <t>永州经开区</t>
    <phoneticPr fontId="3" type="noConversion"/>
  </si>
  <si>
    <t>祁阳市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</si>
</sst>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华文中宋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1" applyNumberFormat="1" applyFont="1" applyAlignment="1">
      <alignment vertical="center" wrapText="1"/>
    </xf>
    <xf numFmtId="0" fontId="1" fillId="0" borderId="0" xfId="1" applyNumberFormat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1">
      <alignment vertical="center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10" fillId="0" borderId="4" xfId="1" applyFont="1" applyBorder="1" applyAlignment="1">
      <alignment vertical="center" wrapText="1"/>
    </xf>
    <xf numFmtId="0" fontId="11" fillId="0" borderId="0" xfId="1" applyFont="1">
      <alignment vertical="center"/>
    </xf>
    <xf numFmtId="0" fontId="11" fillId="0" borderId="2" xfId="1" applyFont="1" applyBorder="1">
      <alignment vertical="center"/>
    </xf>
    <xf numFmtId="0" fontId="10" fillId="0" borderId="2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left" vertical="center" shrinkToFit="1"/>
    </xf>
    <xf numFmtId="0" fontId="1" fillId="0" borderId="2" xfId="1" applyBorder="1">
      <alignment vertical="center"/>
    </xf>
    <xf numFmtId="0" fontId="10" fillId="0" borderId="2" xfId="1" applyFont="1" applyBorder="1">
      <alignment vertical="center"/>
    </xf>
    <xf numFmtId="0" fontId="10" fillId="0" borderId="2" xfId="1" applyNumberFormat="1" applyFont="1" applyBorder="1" applyAlignment="1">
      <alignment horizontal="left" vertical="center" shrinkToFit="1"/>
    </xf>
    <xf numFmtId="0" fontId="9" fillId="0" borderId="2" xfId="1" applyNumberFormat="1" applyFont="1" applyBorder="1" applyAlignment="1">
      <alignment horizontal="center" vertical="center" shrinkToFit="1"/>
    </xf>
    <xf numFmtId="0" fontId="13" fillId="0" borderId="2" xfId="1" applyNumberFormat="1" applyFont="1" applyBorder="1" applyAlignment="1" applyProtection="1">
      <alignment horizontal="left" vertical="center" shrinkToFit="1"/>
    </xf>
    <xf numFmtId="0" fontId="10" fillId="0" borderId="2" xfId="1" applyNumberFormat="1" applyFont="1" applyBorder="1" applyAlignment="1" applyProtection="1">
      <alignment horizontal="left" vertical="center" shrinkToFi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K165"/>
  <sheetViews>
    <sheetView tabSelected="1" view="pageBreakPreview" zoomScaleNormal="100" zoomScaleSheetLayoutView="100" workbookViewId="0">
      <pane ySplit="5" topLeftCell="A6" activePane="bottomLeft" state="frozen"/>
      <selection pane="bottomLeft" activeCell="A28" sqref="A28"/>
    </sheetView>
  </sheetViews>
  <sheetFormatPr defaultColWidth="9" defaultRowHeight="15.55" x14ac:dyDescent="0.25"/>
  <cols>
    <col min="1" max="1" width="15.59765625" style="2" customWidth="1"/>
    <col min="2" max="2" width="14.19921875" style="2" customWidth="1"/>
    <col min="3" max="3" width="11.5" style="2" customWidth="1"/>
    <col min="4" max="4" width="9.8984375" style="2" hidden="1" customWidth="1"/>
    <col min="5" max="5" width="10" style="2" hidden="1" customWidth="1"/>
    <col min="6" max="6" width="8.69921875" style="2" hidden="1" customWidth="1"/>
    <col min="7" max="7" width="6.69921875" style="2" hidden="1" customWidth="1"/>
    <col min="8" max="8" width="12.59765625" style="3" customWidth="1"/>
    <col min="9" max="9" width="14.09765625" style="3" customWidth="1"/>
    <col min="10" max="10" width="2.8984375" style="4" hidden="1" customWidth="1"/>
    <col min="11" max="11" width="20.5" style="5" customWidth="1"/>
    <col min="12" max="16384" width="9" style="5"/>
  </cols>
  <sheetData>
    <row r="1" spans="1:11" ht="19.45" customHeight="1" x14ac:dyDescent="0.25">
      <c r="A1" s="1" t="s">
        <v>0</v>
      </c>
    </row>
    <row r="2" spans="1:11" ht="56.3" customHeight="1" x14ac:dyDescent="0.25">
      <c r="A2" s="30" t="s">
        <v>171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1.05" customHeight="1" x14ac:dyDescent="0.25">
      <c r="A3" s="29" t="s">
        <v>1</v>
      </c>
      <c r="B3" s="32" t="s">
        <v>2</v>
      </c>
      <c r="C3" s="29" t="s">
        <v>8</v>
      </c>
      <c r="D3" s="33" t="s">
        <v>3</v>
      </c>
      <c r="E3" s="33"/>
      <c r="F3" s="33"/>
      <c r="G3" s="33"/>
      <c r="H3" s="34" t="s">
        <v>4</v>
      </c>
      <c r="I3" s="34" t="s">
        <v>5</v>
      </c>
      <c r="J3" s="36" t="s">
        <v>6</v>
      </c>
      <c r="K3" s="29" t="s">
        <v>7</v>
      </c>
    </row>
    <row r="4" spans="1:11" ht="21.05" customHeight="1" x14ac:dyDescent="0.25">
      <c r="A4" s="29"/>
      <c r="B4" s="32"/>
      <c r="C4" s="41"/>
      <c r="D4" s="39" t="s">
        <v>9</v>
      </c>
      <c r="E4" s="29" t="s">
        <v>10</v>
      </c>
      <c r="F4" s="29"/>
      <c r="G4" s="29" t="s">
        <v>11</v>
      </c>
      <c r="H4" s="34"/>
      <c r="I4" s="35"/>
      <c r="J4" s="37"/>
      <c r="K4" s="29"/>
    </row>
    <row r="5" spans="1:11" ht="26.25" customHeight="1" x14ac:dyDescent="0.25">
      <c r="A5" s="31"/>
      <c r="B5" s="32"/>
      <c r="C5" s="41"/>
      <c r="D5" s="40"/>
      <c r="E5" s="6" t="s">
        <v>12</v>
      </c>
      <c r="F5" s="6" t="s">
        <v>13</v>
      </c>
      <c r="G5" s="29"/>
      <c r="H5" s="34"/>
      <c r="I5" s="35"/>
      <c r="J5" s="38"/>
      <c r="K5" s="29"/>
    </row>
    <row r="6" spans="1:11" ht="39.9" customHeight="1" x14ac:dyDescent="0.25">
      <c r="A6" s="29" t="s">
        <v>14</v>
      </c>
      <c r="B6" s="29"/>
      <c r="C6" s="6">
        <f t="shared" ref="C6:I6" si="0">C7+C14+C27+C38+C46+C60+C74+C86+C92+C102+C116+C133+C149+C157</f>
        <v>951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28530</v>
      </c>
      <c r="I6" s="6">
        <f t="shared" si="0"/>
        <v>28530</v>
      </c>
      <c r="J6" s="7"/>
      <c r="K6" s="6"/>
    </row>
    <row r="7" spans="1:11" s="10" customFormat="1" ht="39.9" customHeight="1" x14ac:dyDescent="0.25">
      <c r="A7" s="6" t="s">
        <v>15</v>
      </c>
      <c r="B7" s="6" t="s">
        <v>16</v>
      </c>
      <c r="C7" s="6">
        <f>C8+C11</f>
        <v>34</v>
      </c>
      <c r="D7" s="6">
        <f t="shared" ref="D7:I7" si="1">D8+D11</f>
        <v>0</v>
      </c>
      <c r="E7" s="6"/>
      <c r="F7" s="6"/>
      <c r="G7" s="6">
        <f>G8+G11</f>
        <v>0</v>
      </c>
      <c r="H7" s="6">
        <f t="shared" si="1"/>
        <v>1020</v>
      </c>
      <c r="I7" s="6">
        <f t="shared" si="1"/>
        <v>1020</v>
      </c>
      <c r="J7" s="8"/>
      <c r="K7" s="9"/>
    </row>
    <row r="8" spans="1:11" s="10" customFormat="1" ht="39.9" customHeight="1" x14ac:dyDescent="0.25">
      <c r="A8" s="6"/>
      <c r="B8" s="6" t="s">
        <v>17</v>
      </c>
      <c r="C8" s="6">
        <f>SUM(C9:C10)</f>
        <v>10</v>
      </c>
      <c r="D8" s="6">
        <f t="shared" ref="D8:I8" si="2">SUM(D9:D10)</f>
        <v>0</v>
      </c>
      <c r="E8" s="6"/>
      <c r="F8" s="6"/>
      <c r="G8" s="6">
        <f>SUM(G9:G10)</f>
        <v>0</v>
      </c>
      <c r="H8" s="6">
        <f t="shared" si="2"/>
        <v>300</v>
      </c>
      <c r="I8" s="6">
        <f t="shared" si="2"/>
        <v>300</v>
      </c>
      <c r="J8" s="7"/>
      <c r="K8" s="11"/>
    </row>
    <row r="9" spans="1:11" s="10" customFormat="1" ht="39.9" customHeight="1" x14ac:dyDescent="0.25">
      <c r="A9" s="6"/>
      <c r="B9" s="12" t="s">
        <v>18</v>
      </c>
      <c r="C9" s="12">
        <v>5</v>
      </c>
      <c r="D9" s="12"/>
      <c r="E9" s="13"/>
      <c r="F9" s="13"/>
      <c r="G9" s="6"/>
      <c r="H9" s="14">
        <f>C9*30</f>
        <v>150</v>
      </c>
      <c r="I9" s="14">
        <f>G9+H9</f>
        <v>150</v>
      </c>
      <c r="J9" s="15"/>
      <c r="K9" s="16"/>
    </row>
    <row r="10" spans="1:11" s="10" customFormat="1" ht="39.9" customHeight="1" x14ac:dyDescent="0.25">
      <c r="A10" s="6"/>
      <c r="B10" s="12" t="s">
        <v>19</v>
      </c>
      <c r="C10" s="12">
        <v>5</v>
      </c>
      <c r="D10" s="12"/>
      <c r="E10" s="13"/>
      <c r="F10" s="13"/>
      <c r="G10" s="6"/>
      <c r="H10" s="14">
        <f>C10*30</f>
        <v>150</v>
      </c>
      <c r="I10" s="14">
        <f>G10+H10</f>
        <v>150</v>
      </c>
      <c r="J10" s="15"/>
      <c r="K10" s="16"/>
    </row>
    <row r="11" spans="1:11" s="10" customFormat="1" ht="39.9" customHeight="1" x14ac:dyDescent="0.25">
      <c r="A11" s="6"/>
      <c r="B11" s="6" t="s">
        <v>20</v>
      </c>
      <c r="C11" s="6">
        <f>SUM(C12:C13)</f>
        <v>24</v>
      </c>
      <c r="D11" s="6">
        <f t="shared" ref="D11:I11" si="3">SUM(D12:D13)</f>
        <v>0</v>
      </c>
      <c r="E11" s="6"/>
      <c r="F11" s="6"/>
      <c r="G11" s="6">
        <f>G12+G13</f>
        <v>0</v>
      </c>
      <c r="H11" s="6">
        <f t="shared" si="3"/>
        <v>720</v>
      </c>
      <c r="I11" s="6">
        <f t="shared" si="3"/>
        <v>720</v>
      </c>
      <c r="J11" s="7"/>
      <c r="K11" s="11"/>
    </row>
    <row r="12" spans="1:11" s="10" customFormat="1" ht="39.9" customHeight="1" x14ac:dyDescent="0.25">
      <c r="A12" s="6"/>
      <c r="B12" s="12" t="s">
        <v>21</v>
      </c>
      <c r="C12" s="12">
        <v>13</v>
      </c>
      <c r="D12" s="12"/>
      <c r="E12" s="13"/>
      <c r="F12" s="13"/>
      <c r="G12" s="6"/>
      <c r="H12" s="14">
        <f>C12*30</f>
        <v>390</v>
      </c>
      <c r="I12" s="14">
        <f>G12+H12</f>
        <v>390</v>
      </c>
      <c r="J12" s="15"/>
      <c r="K12" s="16"/>
    </row>
    <row r="13" spans="1:11" s="10" customFormat="1" ht="39.9" customHeight="1" x14ac:dyDescent="0.25">
      <c r="A13" s="6"/>
      <c r="B13" s="12" t="s">
        <v>22</v>
      </c>
      <c r="C13" s="12">
        <v>11</v>
      </c>
      <c r="D13" s="12"/>
      <c r="E13" s="13"/>
      <c r="F13" s="13"/>
      <c r="G13" s="6"/>
      <c r="H13" s="14">
        <f>C13*30</f>
        <v>330</v>
      </c>
      <c r="I13" s="14">
        <f>G13+H13</f>
        <v>330</v>
      </c>
      <c r="J13" s="15"/>
      <c r="K13" s="16"/>
    </row>
    <row r="14" spans="1:11" s="10" customFormat="1" ht="39.9" customHeight="1" x14ac:dyDescent="0.25">
      <c r="A14" s="6" t="s">
        <v>23</v>
      </c>
      <c r="B14" s="6" t="s">
        <v>24</v>
      </c>
      <c r="C14" s="6">
        <f>C15+C19</f>
        <v>85</v>
      </c>
      <c r="D14" s="6">
        <f t="shared" ref="D14:I14" si="4">D15+D19</f>
        <v>0</v>
      </c>
      <c r="E14" s="6">
        <f t="shared" si="4"/>
        <v>0</v>
      </c>
      <c r="F14" s="6">
        <f t="shared" si="4"/>
        <v>0</v>
      </c>
      <c r="G14" s="6">
        <f t="shared" si="4"/>
        <v>0</v>
      </c>
      <c r="H14" s="6">
        <f t="shared" si="4"/>
        <v>2550</v>
      </c>
      <c r="I14" s="6">
        <f t="shared" si="4"/>
        <v>2550</v>
      </c>
      <c r="J14" s="7"/>
      <c r="K14" s="11"/>
    </row>
    <row r="15" spans="1:11" s="10" customFormat="1" ht="39.9" customHeight="1" x14ac:dyDescent="0.25">
      <c r="A15" s="6"/>
      <c r="B15" s="6" t="s">
        <v>25</v>
      </c>
      <c r="C15" s="6">
        <f>SUM(C16:C18)</f>
        <v>3</v>
      </c>
      <c r="D15" s="6">
        <f t="shared" ref="D15:I15" si="5">SUM(D16:D18)</f>
        <v>0</v>
      </c>
      <c r="E15" s="6"/>
      <c r="F15" s="6"/>
      <c r="G15" s="6">
        <f t="shared" si="5"/>
        <v>0</v>
      </c>
      <c r="H15" s="6">
        <f t="shared" si="5"/>
        <v>90</v>
      </c>
      <c r="I15" s="6">
        <f t="shared" si="5"/>
        <v>90</v>
      </c>
      <c r="J15" s="7"/>
      <c r="K15" s="11"/>
    </row>
    <row r="16" spans="1:11" ht="39.9" customHeight="1" x14ac:dyDescent="0.25">
      <c r="A16" s="17"/>
      <c r="B16" s="17" t="s">
        <v>26</v>
      </c>
      <c r="C16" s="17">
        <v>1</v>
      </c>
      <c r="D16" s="17"/>
      <c r="E16" s="18"/>
      <c r="F16" s="18"/>
      <c r="G16" s="17"/>
      <c r="H16" s="19">
        <f>C16*30</f>
        <v>30</v>
      </c>
      <c r="I16" s="19">
        <f>G16+H16</f>
        <v>30</v>
      </c>
      <c r="J16" s="20"/>
      <c r="K16" s="21"/>
    </row>
    <row r="17" spans="1:11" ht="39.9" customHeight="1" x14ac:dyDescent="0.25">
      <c r="A17" s="17"/>
      <c r="B17" s="17" t="s">
        <v>27</v>
      </c>
      <c r="C17" s="17">
        <v>1</v>
      </c>
      <c r="D17" s="17"/>
      <c r="E17" s="18"/>
      <c r="F17" s="18"/>
      <c r="G17" s="17"/>
      <c r="H17" s="19">
        <f t="shared" ref="H17:H83" si="6">C17*30</f>
        <v>30</v>
      </c>
      <c r="I17" s="19">
        <f t="shared" ref="I17:I83" si="7">G17+H17</f>
        <v>30</v>
      </c>
      <c r="J17" s="20"/>
      <c r="K17" s="21"/>
    </row>
    <row r="18" spans="1:11" ht="39.9" customHeight="1" x14ac:dyDescent="0.25">
      <c r="A18" s="17"/>
      <c r="B18" s="17" t="s">
        <v>28</v>
      </c>
      <c r="C18" s="17">
        <v>1</v>
      </c>
      <c r="D18" s="17"/>
      <c r="E18" s="18"/>
      <c r="F18" s="18"/>
      <c r="G18" s="17"/>
      <c r="H18" s="19">
        <f t="shared" si="6"/>
        <v>30</v>
      </c>
      <c r="I18" s="19">
        <f t="shared" si="7"/>
        <v>30</v>
      </c>
      <c r="J18" s="20"/>
      <c r="K18" s="21"/>
    </row>
    <row r="19" spans="1:11" s="10" customFormat="1" ht="39.9" customHeight="1" x14ac:dyDescent="0.25">
      <c r="A19" s="6"/>
      <c r="B19" s="6" t="s">
        <v>29</v>
      </c>
      <c r="C19" s="6">
        <f>SUM(C20:C26)</f>
        <v>82</v>
      </c>
      <c r="D19" s="6">
        <f t="shared" ref="D19:I19" si="8">SUM(D20:D26)</f>
        <v>0</v>
      </c>
      <c r="E19" s="6">
        <f t="shared" si="8"/>
        <v>0</v>
      </c>
      <c r="F19" s="6">
        <f t="shared" si="8"/>
        <v>0</v>
      </c>
      <c r="G19" s="6">
        <f t="shared" si="8"/>
        <v>0</v>
      </c>
      <c r="H19" s="6">
        <f t="shared" si="8"/>
        <v>2460</v>
      </c>
      <c r="I19" s="6">
        <f t="shared" si="8"/>
        <v>2460</v>
      </c>
      <c r="J19" s="7"/>
      <c r="K19" s="11"/>
    </row>
    <row r="20" spans="1:11" ht="39.9" customHeight="1" x14ac:dyDescent="0.25">
      <c r="A20" s="17"/>
      <c r="B20" s="17" t="s">
        <v>30</v>
      </c>
      <c r="C20" s="17">
        <v>14</v>
      </c>
      <c r="D20" s="17"/>
      <c r="E20" s="18"/>
      <c r="F20" s="18"/>
      <c r="G20" s="17"/>
      <c r="H20" s="19">
        <f t="shared" si="6"/>
        <v>420</v>
      </c>
      <c r="I20" s="19">
        <f t="shared" si="7"/>
        <v>420</v>
      </c>
      <c r="J20" s="15"/>
      <c r="K20" s="21"/>
    </row>
    <row r="21" spans="1:11" ht="39.9" customHeight="1" x14ac:dyDescent="0.25">
      <c r="A21" s="17"/>
      <c r="B21" s="17" t="s">
        <v>31</v>
      </c>
      <c r="C21" s="17">
        <v>13</v>
      </c>
      <c r="D21" s="17"/>
      <c r="E21" s="18"/>
      <c r="F21" s="18"/>
      <c r="G21" s="17"/>
      <c r="H21" s="19">
        <f t="shared" si="6"/>
        <v>390</v>
      </c>
      <c r="I21" s="19">
        <f t="shared" si="7"/>
        <v>390</v>
      </c>
      <c r="J21" s="15"/>
      <c r="K21" s="21"/>
    </row>
    <row r="22" spans="1:11" ht="39.9" customHeight="1" x14ac:dyDescent="0.25">
      <c r="A22" s="17"/>
      <c r="B22" s="17" t="s">
        <v>32</v>
      </c>
      <c r="C22" s="17">
        <v>6</v>
      </c>
      <c r="D22" s="17"/>
      <c r="E22" s="18"/>
      <c r="F22" s="18"/>
      <c r="G22" s="17"/>
      <c r="H22" s="19">
        <f t="shared" si="6"/>
        <v>180</v>
      </c>
      <c r="I22" s="19">
        <f t="shared" si="7"/>
        <v>180</v>
      </c>
      <c r="J22" s="15"/>
      <c r="K22" s="21"/>
    </row>
    <row r="23" spans="1:11" ht="39.9" customHeight="1" x14ac:dyDescent="0.25">
      <c r="A23" s="17"/>
      <c r="B23" s="17" t="s">
        <v>33</v>
      </c>
      <c r="C23" s="17">
        <v>9</v>
      </c>
      <c r="D23" s="17"/>
      <c r="E23" s="18"/>
      <c r="F23" s="18"/>
      <c r="G23" s="17"/>
      <c r="H23" s="19">
        <f t="shared" si="6"/>
        <v>270</v>
      </c>
      <c r="I23" s="19">
        <f t="shared" si="7"/>
        <v>270</v>
      </c>
      <c r="J23" s="15"/>
      <c r="K23" s="21"/>
    </row>
    <row r="24" spans="1:11" ht="39.9" customHeight="1" x14ac:dyDescent="0.25">
      <c r="A24" s="17"/>
      <c r="B24" s="17" t="s">
        <v>34</v>
      </c>
      <c r="C24" s="17">
        <v>14</v>
      </c>
      <c r="D24" s="17"/>
      <c r="E24" s="17"/>
      <c r="F24" s="17"/>
      <c r="G24" s="17"/>
      <c r="H24" s="19">
        <f t="shared" si="6"/>
        <v>420</v>
      </c>
      <c r="I24" s="19">
        <f t="shared" si="7"/>
        <v>420</v>
      </c>
      <c r="J24" s="15"/>
      <c r="K24" s="21"/>
    </row>
    <row r="25" spans="1:11" ht="39.9" customHeight="1" x14ac:dyDescent="0.25">
      <c r="A25" s="17"/>
      <c r="B25" s="17" t="s">
        <v>165</v>
      </c>
      <c r="C25" s="17">
        <v>13</v>
      </c>
      <c r="D25" s="17"/>
      <c r="E25" s="17"/>
      <c r="F25" s="17"/>
      <c r="G25" s="17"/>
      <c r="H25" s="19">
        <f t="shared" si="6"/>
        <v>390</v>
      </c>
      <c r="I25" s="19">
        <f t="shared" si="7"/>
        <v>390</v>
      </c>
      <c r="J25" s="15"/>
      <c r="K25" s="21"/>
    </row>
    <row r="26" spans="1:11" ht="39.9" customHeight="1" x14ac:dyDescent="0.25">
      <c r="A26" s="17"/>
      <c r="B26" s="17" t="s">
        <v>35</v>
      </c>
      <c r="C26" s="17">
        <v>13</v>
      </c>
      <c r="D26" s="17"/>
      <c r="E26" s="18"/>
      <c r="F26" s="18"/>
      <c r="G26" s="17"/>
      <c r="H26" s="19">
        <f t="shared" si="6"/>
        <v>390</v>
      </c>
      <c r="I26" s="19">
        <f t="shared" si="7"/>
        <v>390</v>
      </c>
      <c r="J26" s="15"/>
      <c r="K26" s="21"/>
    </row>
    <row r="27" spans="1:11" s="10" customFormat="1" ht="39.9" customHeight="1" x14ac:dyDescent="0.25">
      <c r="A27" s="6" t="s">
        <v>36</v>
      </c>
      <c r="B27" s="6" t="s">
        <v>37</v>
      </c>
      <c r="C27" s="6">
        <f>C28+C32</f>
        <v>40</v>
      </c>
      <c r="D27" s="6">
        <f t="shared" ref="D27:I27" si="9">D28+D32</f>
        <v>0</v>
      </c>
      <c r="E27" s="6">
        <f t="shared" si="9"/>
        <v>0</v>
      </c>
      <c r="F27" s="6">
        <f t="shared" si="9"/>
        <v>0</v>
      </c>
      <c r="G27" s="6">
        <f t="shared" si="9"/>
        <v>0</v>
      </c>
      <c r="H27" s="6">
        <f t="shared" si="9"/>
        <v>1200</v>
      </c>
      <c r="I27" s="6">
        <f t="shared" si="9"/>
        <v>1200</v>
      </c>
      <c r="J27" s="7"/>
      <c r="K27" s="11"/>
    </row>
    <row r="28" spans="1:11" s="10" customFormat="1" ht="39.9" customHeight="1" x14ac:dyDescent="0.25">
      <c r="A28" s="6"/>
      <c r="B28" s="6" t="s">
        <v>25</v>
      </c>
      <c r="C28" s="6">
        <f>SUM(C29:C31)</f>
        <v>4</v>
      </c>
      <c r="D28" s="6">
        <f t="shared" ref="D28:I28" si="10">SUM(D29:D31)</f>
        <v>0</v>
      </c>
      <c r="E28" s="6"/>
      <c r="F28" s="6"/>
      <c r="G28" s="6">
        <f t="shared" si="10"/>
        <v>0</v>
      </c>
      <c r="H28" s="6">
        <f t="shared" si="10"/>
        <v>120</v>
      </c>
      <c r="I28" s="6">
        <f t="shared" si="10"/>
        <v>120</v>
      </c>
      <c r="J28" s="7"/>
      <c r="K28" s="11"/>
    </row>
    <row r="29" spans="1:11" ht="39.9" customHeight="1" x14ac:dyDescent="0.25">
      <c r="A29" s="17"/>
      <c r="B29" s="17" t="s">
        <v>38</v>
      </c>
      <c r="C29" s="17">
        <v>1</v>
      </c>
      <c r="D29" s="17"/>
      <c r="E29" s="17"/>
      <c r="F29" s="17"/>
      <c r="G29" s="17"/>
      <c r="H29" s="19">
        <f t="shared" si="6"/>
        <v>30</v>
      </c>
      <c r="I29" s="19">
        <f t="shared" si="7"/>
        <v>30</v>
      </c>
      <c r="J29" s="20"/>
      <c r="K29" s="21"/>
    </row>
    <row r="30" spans="1:11" ht="39.9" customHeight="1" x14ac:dyDescent="0.25">
      <c r="A30" s="17"/>
      <c r="B30" s="17" t="s">
        <v>39</v>
      </c>
      <c r="C30" s="17">
        <v>2</v>
      </c>
      <c r="D30" s="17"/>
      <c r="E30" s="17"/>
      <c r="F30" s="17"/>
      <c r="G30" s="17"/>
      <c r="H30" s="19">
        <f t="shared" si="6"/>
        <v>60</v>
      </c>
      <c r="I30" s="19">
        <f t="shared" si="7"/>
        <v>60</v>
      </c>
      <c r="J30" s="20"/>
      <c r="K30" s="21"/>
    </row>
    <row r="31" spans="1:11" ht="39.9" customHeight="1" x14ac:dyDescent="0.25">
      <c r="A31" s="17"/>
      <c r="B31" s="17" t="s">
        <v>40</v>
      </c>
      <c r="C31" s="17">
        <v>1</v>
      </c>
      <c r="D31" s="17"/>
      <c r="E31" s="17"/>
      <c r="F31" s="17"/>
      <c r="G31" s="17"/>
      <c r="H31" s="19">
        <f t="shared" si="6"/>
        <v>30</v>
      </c>
      <c r="I31" s="19">
        <f t="shared" si="7"/>
        <v>30</v>
      </c>
      <c r="J31" s="15"/>
      <c r="K31" s="21"/>
    </row>
    <row r="32" spans="1:11" s="10" customFormat="1" ht="39.9" customHeight="1" x14ac:dyDescent="0.25">
      <c r="A32" s="6"/>
      <c r="B32" s="6" t="s">
        <v>29</v>
      </c>
      <c r="C32" s="6">
        <f>SUM(C33:C37)</f>
        <v>36</v>
      </c>
      <c r="D32" s="6">
        <f t="shared" ref="D32:I32" si="11">SUM(D33:D37)</f>
        <v>0</v>
      </c>
      <c r="E32" s="6">
        <f t="shared" si="11"/>
        <v>0</v>
      </c>
      <c r="F32" s="6">
        <f t="shared" si="11"/>
        <v>0</v>
      </c>
      <c r="G32" s="6">
        <f t="shared" si="11"/>
        <v>0</v>
      </c>
      <c r="H32" s="6">
        <f t="shared" si="11"/>
        <v>1080</v>
      </c>
      <c r="I32" s="6">
        <f t="shared" si="11"/>
        <v>1080</v>
      </c>
      <c r="J32" s="20"/>
      <c r="K32" s="11"/>
    </row>
    <row r="33" spans="1:11" ht="39.9" customHeight="1" x14ac:dyDescent="0.25">
      <c r="A33" s="17"/>
      <c r="B33" s="17" t="s">
        <v>41</v>
      </c>
      <c r="C33" s="17">
        <v>4</v>
      </c>
      <c r="D33" s="17"/>
      <c r="E33" s="17"/>
      <c r="F33" s="17"/>
      <c r="G33" s="17"/>
      <c r="H33" s="19">
        <f t="shared" si="6"/>
        <v>120</v>
      </c>
      <c r="I33" s="19">
        <f t="shared" si="7"/>
        <v>120</v>
      </c>
      <c r="J33" s="15"/>
      <c r="K33" s="21"/>
    </row>
    <row r="34" spans="1:11" ht="39.9" customHeight="1" x14ac:dyDescent="0.25">
      <c r="A34" s="17"/>
      <c r="B34" s="17" t="s">
        <v>42</v>
      </c>
      <c r="C34" s="17">
        <v>9</v>
      </c>
      <c r="D34" s="17"/>
      <c r="E34" s="17"/>
      <c r="F34" s="17"/>
      <c r="G34" s="17"/>
      <c r="H34" s="19">
        <f t="shared" si="6"/>
        <v>270</v>
      </c>
      <c r="I34" s="19">
        <f t="shared" si="7"/>
        <v>270</v>
      </c>
      <c r="J34" s="15"/>
      <c r="K34" s="21"/>
    </row>
    <row r="35" spans="1:11" ht="39.9" customHeight="1" x14ac:dyDescent="0.25">
      <c r="A35" s="17"/>
      <c r="B35" s="17" t="s">
        <v>43</v>
      </c>
      <c r="C35" s="17">
        <v>9</v>
      </c>
      <c r="D35" s="17"/>
      <c r="E35" s="17"/>
      <c r="F35" s="17"/>
      <c r="G35" s="17"/>
      <c r="H35" s="19">
        <f t="shared" si="6"/>
        <v>270</v>
      </c>
      <c r="I35" s="19">
        <f t="shared" si="7"/>
        <v>270</v>
      </c>
      <c r="J35" s="15"/>
      <c r="K35" s="21"/>
    </row>
    <row r="36" spans="1:11" ht="39.9" customHeight="1" x14ac:dyDescent="0.25">
      <c r="A36" s="17"/>
      <c r="B36" s="17" t="s">
        <v>44</v>
      </c>
      <c r="C36" s="17">
        <v>6</v>
      </c>
      <c r="D36" s="17"/>
      <c r="E36" s="17"/>
      <c r="F36" s="17"/>
      <c r="G36" s="17"/>
      <c r="H36" s="19">
        <f t="shared" si="6"/>
        <v>180</v>
      </c>
      <c r="I36" s="19">
        <f t="shared" si="7"/>
        <v>180</v>
      </c>
      <c r="J36" s="15"/>
      <c r="K36" s="22"/>
    </row>
    <row r="37" spans="1:11" ht="39.9" customHeight="1" x14ac:dyDescent="0.25">
      <c r="A37" s="17"/>
      <c r="B37" s="17" t="s">
        <v>45</v>
      </c>
      <c r="C37" s="17">
        <v>8</v>
      </c>
      <c r="D37" s="17"/>
      <c r="E37" s="17"/>
      <c r="F37" s="17"/>
      <c r="G37" s="17"/>
      <c r="H37" s="19">
        <f t="shared" si="6"/>
        <v>240</v>
      </c>
      <c r="I37" s="19">
        <f t="shared" si="7"/>
        <v>240</v>
      </c>
      <c r="J37" s="15"/>
      <c r="K37" s="22"/>
    </row>
    <row r="38" spans="1:11" s="10" customFormat="1" ht="39.9" customHeight="1" x14ac:dyDescent="0.25">
      <c r="A38" s="6" t="s">
        <v>46</v>
      </c>
      <c r="B38" s="6" t="s">
        <v>47</v>
      </c>
      <c r="C38" s="6">
        <f>C39+C42</f>
        <v>43</v>
      </c>
      <c r="D38" s="6">
        <f t="shared" ref="D38:I38" si="12">D39+D42</f>
        <v>0</v>
      </c>
      <c r="E38" s="6"/>
      <c r="F38" s="6"/>
      <c r="G38" s="6">
        <f t="shared" si="12"/>
        <v>0</v>
      </c>
      <c r="H38" s="6">
        <f t="shared" si="12"/>
        <v>1290</v>
      </c>
      <c r="I38" s="6">
        <f t="shared" si="12"/>
        <v>1290</v>
      </c>
      <c r="J38" s="20"/>
      <c r="K38" s="11"/>
    </row>
    <row r="39" spans="1:11" s="10" customFormat="1" ht="39.9" customHeight="1" x14ac:dyDescent="0.25">
      <c r="A39" s="6"/>
      <c r="B39" s="6" t="s">
        <v>25</v>
      </c>
      <c r="C39" s="6">
        <f>C41+C40</f>
        <v>4</v>
      </c>
      <c r="D39" s="27">
        <f t="shared" ref="D39:I39" si="13">D41+D40</f>
        <v>0</v>
      </c>
      <c r="E39" s="27">
        <f t="shared" si="13"/>
        <v>0</v>
      </c>
      <c r="F39" s="27">
        <f t="shared" si="13"/>
        <v>0</v>
      </c>
      <c r="G39" s="27">
        <f t="shared" si="13"/>
        <v>0</v>
      </c>
      <c r="H39" s="27">
        <f t="shared" si="13"/>
        <v>120</v>
      </c>
      <c r="I39" s="27">
        <f t="shared" si="13"/>
        <v>120</v>
      </c>
      <c r="J39" s="20"/>
      <c r="K39" s="11"/>
    </row>
    <row r="40" spans="1:11" s="10" customFormat="1" ht="39.9" customHeight="1" x14ac:dyDescent="0.25">
      <c r="A40" s="27"/>
      <c r="B40" s="17" t="s">
        <v>169</v>
      </c>
      <c r="C40" s="17">
        <v>1</v>
      </c>
      <c r="D40" s="27"/>
      <c r="E40" s="27"/>
      <c r="F40" s="27"/>
      <c r="G40" s="27"/>
      <c r="H40" s="19">
        <f t="shared" si="6"/>
        <v>30</v>
      </c>
      <c r="I40" s="19">
        <f t="shared" si="7"/>
        <v>30</v>
      </c>
      <c r="J40" s="20"/>
      <c r="K40" s="11"/>
    </row>
    <row r="41" spans="1:11" ht="39.9" customHeight="1" x14ac:dyDescent="0.25">
      <c r="A41" s="17"/>
      <c r="B41" s="17" t="s">
        <v>48</v>
      </c>
      <c r="C41" s="17">
        <v>3</v>
      </c>
      <c r="D41" s="17"/>
      <c r="E41" s="17"/>
      <c r="F41" s="17"/>
      <c r="G41" s="17"/>
      <c r="H41" s="19">
        <f t="shared" si="6"/>
        <v>90</v>
      </c>
      <c r="I41" s="19">
        <f t="shared" si="7"/>
        <v>90</v>
      </c>
      <c r="J41" s="15"/>
      <c r="K41" s="21"/>
    </row>
    <row r="42" spans="1:11" s="10" customFormat="1" ht="39.9" customHeight="1" x14ac:dyDescent="0.25">
      <c r="A42" s="6"/>
      <c r="B42" s="6" t="s">
        <v>29</v>
      </c>
      <c r="C42" s="6">
        <f>SUM(C43:C45)</f>
        <v>39</v>
      </c>
      <c r="D42" s="6">
        <f t="shared" ref="D42:G42" si="14">SUM(D43:D45)</f>
        <v>0</v>
      </c>
      <c r="E42" s="6"/>
      <c r="F42" s="6"/>
      <c r="G42" s="6">
        <f t="shared" si="14"/>
        <v>0</v>
      </c>
      <c r="H42" s="6">
        <f>SUM(H43:H45)</f>
        <v>1170</v>
      </c>
      <c r="I42" s="6">
        <f>SUM(I43:I45)</f>
        <v>1170</v>
      </c>
      <c r="J42" s="20"/>
      <c r="K42" s="11"/>
    </row>
    <row r="43" spans="1:11" ht="39.9" customHeight="1" x14ac:dyDescent="0.25">
      <c r="A43" s="17"/>
      <c r="B43" s="17" t="s">
        <v>49</v>
      </c>
      <c r="C43" s="17">
        <v>14</v>
      </c>
      <c r="D43" s="17"/>
      <c r="E43" s="17"/>
      <c r="F43" s="17"/>
      <c r="G43" s="17"/>
      <c r="H43" s="19">
        <f t="shared" si="6"/>
        <v>420</v>
      </c>
      <c r="I43" s="19">
        <f t="shared" si="7"/>
        <v>420</v>
      </c>
      <c r="J43" s="15"/>
      <c r="K43" s="21"/>
    </row>
    <row r="44" spans="1:11" ht="39.9" customHeight="1" x14ac:dyDescent="0.25">
      <c r="A44" s="17"/>
      <c r="B44" s="17" t="s">
        <v>50</v>
      </c>
      <c r="C44" s="17">
        <v>12</v>
      </c>
      <c r="D44" s="17"/>
      <c r="E44" s="17"/>
      <c r="F44" s="17"/>
      <c r="G44" s="17"/>
      <c r="H44" s="19">
        <f t="shared" si="6"/>
        <v>360</v>
      </c>
      <c r="I44" s="19">
        <f t="shared" si="7"/>
        <v>360</v>
      </c>
      <c r="J44" s="15"/>
      <c r="K44" s="21"/>
    </row>
    <row r="45" spans="1:11" ht="39.9" customHeight="1" x14ac:dyDescent="0.25">
      <c r="A45" s="17"/>
      <c r="B45" s="17" t="s">
        <v>51</v>
      </c>
      <c r="C45" s="17">
        <v>13</v>
      </c>
      <c r="D45" s="17"/>
      <c r="E45" s="17"/>
      <c r="F45" s="17"/>
      <c r="G45" s="17"/>
      <c r="H45" s="19">
        <f t="shared" si="6"/>
        <v>390</v>
      </c>
      <c r="I45" s="19">
        <f t="shared" si="7"/>
        <v>390</v>
      </c>
      <c r="J45" s="15"/>
      <c r="K45" s="21"/>
    </row>
    <row r="46" spans="1:11" s="10" customFormat="1" ht="39.9" customHeight="1" x14ac:dyDescent="0.25">
      <c r="A46" s="6" t="s">
        <v>52</v>
      </c>
      <c r="B46" s="6" t="s">
        <v>53</v>
      </c>
      <c r="C46" s="6">
        <f t="shared" ref="C46:I46" si="15">C47+C50</f>
        <v>118</v>
      </c>
      <c r="D46" s="6">
        <f t="shared" si="15"/>
        <v>0</v>
      </c>
      <c r="E46" s="6">
        <f t="shared" si="15"/>
        <v>0</v>
      </c>
      <c r="F46" s="6">
        <f t="shared" si="15"/>
        <v>0</v>
      </c>
      <c r="G46" s="6">
        <f t="shared" si="15"/>
        <v>0</v>
      </c>
      <c r="H46" s="6">
        <f t="shared" si="15"/>
        <v>3540</v>
      </c>
      <c r="I46" s="6">
        <f t="shared" si="15"/>
        <v>3540</v>
      </c>
      <c r="J46" s="20"/>
      <c r="K46" s="11"/>
    </row>
    <row r="47" spans="1:11" s="10" customFormat="1" ht="39.9" customHeight="1" x14ac:dyDescent="0.25">
      <c r="A47" s="6"/>
      <c r="B47" s="6" t="s">
        <v>54</v>
      </c>
      <c r="C47" s="6">
        <f>SUM(C48:C49)</f>
        <v>4</v>
      </c>
      <c r="D47" s="6">
        <f>SUM(D48:D48)</f>
        <v>0</v>
      </c>
      <c r="E47" s="6"/>
      <c r="F47" s="6"/>
      <c r="G47" s="6">
        <f>SUM(G48:G48)</f>
        <v>0</v>
      </c>
      <c r="H47" s="6">
        <f>SUM(H48:H49)</f>
        <v>120</v>
      </c>
      <c r="I47" s="28">
        <f>SUM(I48:I49)</f>
        <v>120</v>
      </c>
      <c r="J47" s="20"/>
      <c r="K47" s="11"/>
    </row>
    <row r="48" spans="1:11" ht="39.9" customHeight="1" x14ac:dyDescent="0.25">
      <c r="A48" s="17"/>
      <c r="B48" s="17" t="s">
        <v>55</v>
      </c>
      <c r="C48" s="17">
        <v>2</v>
      </c>
      <c r="D48" s="17"/>
      <c r="E48" s="17"/>
      <c r="F48" s="17"/>
      <c r="G48" s="17"/>
      <c r="H48" s="19">
        <f t="shared" si="6"/>
        <v>60</v>
      </c>
      <c r="I48" s="19">
        <f t="shared" si="7"/>
        <v>60</v>
      </c>
      <c r="J48" s="23"/>
      <c r="K48" s="21"/>
    </row>
    <row r="49" spans="1:11" ht="39.9" customHeight="1" x14ac:dyDescent="0.25">
      <c r="A49" s="17"/>
      <c r="B49" s="17" t="s">
        <v>173</v>
      </c>
      <c r="C49" s="17">
        <v>2</v>
      </c>
      <c r="D49" s="17"/>
      <c r="E49" s="17"/>
      <c r="F49" s="17"/>
      <c r="G49" s="17"/>
      <c r="H49" s="19">
        <f t="shared" ref="H49" si="16">C49*30</f>
        <v>60</v>
      </c>
      <c r="I49" s="19">
        <f t="shared" ref="I49" si="17">G49+H49</f>
        <v>60</v>
      </c>
      <c r="J49" s="23"/>
      <c r="K49" s="21"/>
    </row>
    <row r="50" spans="1:11" s="10" customFormat="1" ht="39.9" customHeight="1" x14ac:dyDescent="0.25">
      <c r="A50" s="6"/>
      <c r="B50" s="6" t="s">
        <v>56</v>
      </c>
      <c r="C50" s="6">
        <f>SUM(C51:C59)</f>
        <v>114</v>
      </c>
      <c r="D50" s="6">
        <f t="shared" ref="D50:I50" si="18">SUM(D51:D59)</f>
        <v>0</v>
      </c>
      <c r="E50" s="6">
        <f t="shared" si="18"/>
        <v>0</v>
      </c>
      <c r="F50" s="6">
        <f t="shared" si="18"/>
        <v>0</v>
      </c>
      <c r="G50" s="6">
        <f t="shared" si="18"/>
        <v>0</v>
      </c>
      <c r="H50" s="6">
        <f t="shared" si="18"/>
        <v>3420</v>
      </c>
      <c r="I50" s="6">
        <f t="shared" si="18"/>
        <v>3420</v>
      </c>
      <c r="J50" s="23"/>
      <c r="K50" s="11"/>
    </row>
    <row r="51" spans="1:11" ht="39.9" customHeight="1" x14ac:dyDescent="0.25">
      <c r="A51" s="17"/>
      <c r="B51" s="17" t="s">
        <v>172</v>
      </c>
      <c r="C51" s="17">
        <v>13</v>
      </c>
      <c r="D51" s="17"/>
      <c r="E51" s="17"/>
      <c r="F51" s="17"/>
      <c r="G51" s="17"/>
      <c r="H51" s="19">
        <f t="shared" si="6"/>
        <v>390</v>
      </c>
      <c r="I51" s="19">
        <f t="shared" si="7"/>
        <v>390</v>
      </c>
      <c r="J51" s="15"/>
      <c r="K51" s="21"/>
    </row>
    <row r="52" spans="1:11" ht="39.9" customHeight="1" x14ac:dyDescent="0.25">
      <c r="A52" s="17"/>
      <c r="B52" s="17" t="s">
        <v>57</v>
      </c>
      <c r="C52" s="17">
        <v>13</v>
      </c>
      <c r="D52" s="17"/>
      <c r="E52" s="17"/>
      <c r="F52" s="17"/>
      <c r="G52" s="17"/>
      <c r="H52" s="19">
        <f t="shared" si="6"/>
        <v>390</v>
      </c>
      <c r="I52" s="19">
        <f t="shared" si="7"/>
        <v>390</v>
      </c>
      <c r="J52" s="15"/>
      <c r="K52" s="22"/>
    </row>
    <row r="53" spans="1:11" ht="39.9" customHeight="1" x14ac:dyDescent="0.25">
      <c r="A53" s="17"/>
      <c r="B53" s="17" t="s">
        <v>58</v>
      </c>
      <c r="C53" s="17">
        <v>13</v>
      </c>
      <c r="D53" s="17"/>
      <c r="E53" s="17"/>
      <c r="F53" s="17"/>
      <c r="G53" s="17"/>
      <c r="H53" s="19">
        <f t="shared" si="6"/>
        <v>390</v>
      </c>
      <c r="I53" s="19">
        <f t="shared" si="7"/>
        <v>390</v>
      </c>
      <c r="J53" s="15"/>
      <c r="K53" s="22"/>
    </row>
    <row r="54" spans="1:11" ht="39.9" customHeight="1" x14ac:dyDescent="0.25">
      <c r="A54" s="17"/>
      <c r="B54" s="17" t="s">
        <v>59</v>
      </c>
      <c r="C54" s="17">
        <v>12</v>
      </c>
      <c r="D54" s="17"/>
      <c r="E54" s="17"/>
      <c r="F54" s="17"/>
      <c r="G54" s="17"/>
      <c r="H54" s="19">
        <f t="shared" si="6"/>
        <v>360</v>
      </c>
      <c r="I54" s="19">
        <f t="shared" si="7"/>
        <v>360</v>
      </c>
      <c r="J54" s="15"/>
      <c r="K54" s="22"/>
    </row>
    <row r="55" spans="1:11" ht="39.9" customHeight="1" x14ac:dyDescent="0.25">
      <c r="A55" s="17"/>
      <c r="B55" s="17" t="s">
        <v>60</v>
      </c>
      <c r="C55" s="17">
        <v>13</v>
      </c>
      <c r="D55" s="17"/>
      <c r="E55" s="17"/>
      <c r="F55" s="17"/>
      <c r="G55" s="17"/>
      <c r="H55" s="19">
        <f t="shared" si="6"/>
        <v>390</v>
      </c>
      <c r="I55" s="19">
        <f t="shared" si="7"/>
        <v>390</v>
      </c>
      <c r="J55" s="15"/>
      <c r="K55" s="22"/>
    </row>
    <row r="56" spans="1:11" ht="39.9" customHeight="1" x14ac:dyDescent="0.25">
      <c r="A56" s="17"/>
      <c r="B56" s="17" t="s">
        <v>61</v>
      </c>
      <c r="C56" s="17">
        <v>13</v>
      </c>
      <c r="D56" s="17"/>
      <c r="E56" s="17"/>
      <c r="F56" s="17"/>
      <c r="G56" s="17"/>
      <c r="H56" s="19">
        <f t="shared" si="6"/>
        <v>390</v>
      </c>
      <c r="I56" s="19">
        <f t="shared" si="7"/>
        <v>390</v>
      </c>
      <c r="J56" s="15"/>
      <c r="K56" s="22"/>
    </row>
    <row r="57" spans="1:11" ht="39.9" customHeight="1" x14ac:dyDescent="0.25">
      <c r="A57" s="17"/>
      <c r="B57" s="17" t="s">
        <v>62</v>
      </c>
      <c r="C57" s="17">
        <v>14</v>
      </c>
      <c r="D57" s="17"/>
      <c r="E57" s="17"/>
      <c r="F57" s="17"/>
      <c r="G57" s="17"/>
      <c r="H57" s="19">
        <f t="shared" si="6"/>
        <v>420</v>
      </c>
      <c r="I57" s="19">
        <f t="shared" si="7"/>
        <v>420</v>
      </c>
      <c r="J57" s="15"/>
      <c r="K57" s="22"/>
    </row>
    <row r="58" spans="1:11" ht="39.9" customHeight="1" x14ac:dyDescent="0.25">
      <c r="A58" s="17"/>
      <c r="B58" s="17" t="s">
        <v>63</v>
      </c>
      <c r="C58" s="17">
        <v>13</v>
      </c>
      <c r="D58" s="17"/>
      <c r="E58" s="17"/>
      <c r="F58" s="17"/>
      <c r="G58" s="17"/>
      <c r="H58" s="19">
        <f t="shared" si="6"/>
        <v>390</v>
      </c>
      <c r="I58" s="19">
        <f t="shared" si="7"/>
        <v>390</v>
      </c>
      <c r="J58" s="15"/>
      <c r="K58" s="22"/>
    </row>
    <row r="59" spans="1:11" ht="39.9" customHeight="1" x14ac:dyDescent="0.25">
      <c r="A59" s="17"/>
      <c r="B59" s="17" t="s">
        <v>64</v>
      </c>
      <c r="C59" s="17">
        <v>10</v>
      </c>
      <c r="D59" s="17"/>
      <c r="E59" s="17"/>
      <c r="F59" s="17"/>
      <c r="G59" s="17"/>
      <c r="H59" s="19">
        <f t="shared" si="6"/>
        <v>300</v>
      </c>
      <c r="I59" s="19">
        <f t="shared" si="7"/>
        <v>300</v>
      </c>
      <c r="J59" s="15"/>
      <c r="K59" s="22"/>
    </row>
    <row r="60" spans="1:11" s="10" customFormat="1" ht="39.9" customHeight="1" x14ac:dyDescent="0.25">
      <c r="A60" s="6" t="s">
        <v>65</v>
      </c>
      <c r="B60" s="6" t="s">
        <v>66</v>
      </c>
      <c r="C60" s="6">
        <f>C61+C67</f>
        <v>52</v>
      </c>
      <c r="D60" s="6">
        <f t="shared" ref="D60:I60" si="19">D61+D67</f>
        <v>0</v>
      </c>
      <c r="E60" s="6">
        <f t="shared" si="19"/>
        <v>0</v>
      </c>
      <c r="F60" s="6">
        <f t="shared" si="19"/>
        <v>0</v>
      </c>
      <c r="G60" s="6">
        <f t="shared" si="19"/>
        <v>0</v>
      </c>
      <c r="H60" s="6">
        <f t="shared" si="19"/>
        <v>1560</v>
      </c>
      <c r="I60" s="6">
        <f t="shared" si="19"/>
        <v>1560</v>
      </c>
      <c r="J60" s="23"/>
      <c r="K60" s="11"/>
    </row>
    <row r="61" spans="1:11" s="10" customFormat="1" ht="39.9" customHeight="1" x14ac:dyDescent="0.25">
      <c r="A61" s="6"/>
      <c r="B61" s="6" t="s">
        <v>54</v>
      </c>
      <c r="C61" s="6">
        <f>SUM(C62:C66)</f>
        <v>5</v>
      </c>
      <c r="D61" s="6">
        <f t="shared" ref="D61:G61" si="20">SUM(D63:D66)</f>
        <v>0</v>
      </c>
      <c r="E61" s="6"/>
      <c r="F61" s="6"/>
      <c r="G61" s="6">
        <f t="shared" si="20"/>
        <v>0</v>
      </c>
      <c r="H61" s="6">
        <f>SUM(H62:H66)</f>
        <v>150</v>
      </c>
      <c r="I61" s="28">
        <f>SUM(I62:I66)</f>
        <v>150</v>
      </c>
      <c r="J61" s="23"/>
      <c r="K61" s="11"/>
    </row>
    <row r="62" spans="1:11" s="10" customFormat="1" ht="39.9" customHeight="1" x14ac:dyDescent="0.25">
      <c r="A62" s="28"/>
      <c r="B62" s="17" t="s">
        <v>174</v>
      </c>
      <c r="C62" s="17">
        <v>1</v>
      </c>
      <c r="D62" s="28"/>
      <c r="E62" s="28"/>
      <c r="F62" s="28"/>
      <c r="G62" s="28"/>
      <c r="H62" s="19">
        <f t="shared" ref="H62" si="21">C62*30</f>
        <v>30</v>
      </c>
      <c r="I62" s="19">
        <f t="shared" ref="I62" si="22">G62+H62</f>
        <v>30</v>
      </c>
      <c r="J62" s="23"/>
      <c r="K62" s="11"/>
    </row>
    <row r="63" spans="1:11" ht="39.9" customHeight="1" x14ac:dyDescent="0.25">
      <c r="A63" s="17"/>
      <c r="B63" s="17" t="s">
        <v>67</v>
      </c>
      <c r="C63" s="17">
        <v>1</v>
      </c>
      <c r="D63" s="17"/>
      <c r="E63" s="17"/>
      <c r="F63" s="17"/>
      <c r="G63" s="17"/>
      <c r="H63" s="19">
        <f t="shared" si="6"/>
        <v>30</v>
      </c>
      <c r="I63" s="19">
        <f t="shared" si="7"/>
        <v>30</v>
      </c>
      <c r="J63" s="23"/>
      <c r="K63" s="21"/>
    </row>
    <row r="64" spans="1:11" ht="39.9" customHeight="1" x14ac:dyDescent="0.25">
      <c r="A64" s="17"/>
      <c r="B64" s="17" t="s">
        <v>68</v>
      </c>
      <c r="C64" s="17">
        <v>1</v>
      </c>
      <c r="D64" s="17"/>
      <c r="E64" s="17"/>
      <c r="F64" s="17"/>
      <c r="G64" s="17"/>
      <c r="H64" s="19">
        <f t="shared" si="6"/>
        <v>30</v>
      </c>
      <c r="I64" s="19">
        <f t="shared" si="7"/>
        <v>30</v>
      </c>
      <c r="J64" s="20"/>
      <c r="K64" s="21"/>
    </row>
    <row r="65" spans="1:11" ht="39.9" customHeight="1" x14ac:dyDescent="0.25">
      <c r="A65" s="17"/>
      <c r="B65" s="17" t="s">
        <v>166</v>
      </c>
      <c r="C65" s="17">
        <v>1</v>
      </c>
      <c r="D65" s="17"/>
      <c r="E65" s="17"/>
      <c r="F65" s="17"/>
      <c r="G65" s="17"/>
      <c r="H65" s="19">
        <f>C65*30</f>
        <v>30</v>
      </c>
      <c r="I65" s="19">
        <f>G65+H65</f>
        <v>30</v>
      </c>
      <c r="J65" s="20"/>
      <c r="K65" s="21"/>
    </row>
    <row r="66" spans="1:11" ht="39.9" customHeight="1" x14ac:dyDescent="0.25">
      <c r="A66" s="17"/>
      <c r="B66" s="24" t="s">
        <v>69</v>
      </c>
      <c r="C66" s="17">
        <v>1</v>
      </c>
      <c r="D66" s="17"/>
      <c r="E66" s="17"/>
      <c r="F66" s="17"/>
      <c r="G66" s="17"/>
      <c r="H66" s="19">
        <f t="shared" si="6"/>
        <v>30</v>
      </c>
      <c r="I66" s="19">
        <f t="shared" si="7"/>
        <v>30</v>
      </c>
      <c r="J66" s="20"/>
      <c r="K66" s="21"/>
    </row>
    <row r="67" spans="1:11" s="10" customFormat="1" ht="39.9" customHeight="1" x14ac:dyDescent="0.25">
      <c r="A67" s="6"/>
      <c r="B67" s="6" t="s">
        <v>70</v>
      </c>
      <c r="C67" s="6">
        <f>SUM(C68:C73)</f>
        <v>47</v>
      </c>
      <c r="D67" s="6">
        <f t="shared" ref="D67:I67" si="23">SUM(D68:D73)</f>
        <v>0</v>
      </c>
      <c r="E67" s="6">
        <f t="shared" si="23"/>
        <v>0</v>
      </c>
      <c r="F67" s="6">
        <f t="shared" si="23"/>
        <v>0</v>
      </c>
      <c r="G67" s="6">
        <f t="shared" si="23"/>
        <v>0</v>
      </c>
      <c r="H67" s="6">
        <f t="shared" si="23"/>
        <v>1410</v>
      </c>
      <c r="I67" s="6">
        <f t="shared" si="23"/>
        <v>1410</v>
      </c>
      <c r="J67" s="20"/>
      <c r="K67" s="11"/>
    </row>
    <row r="68" spans="1:11" ht="39.9" customHeight="1" x14ac:dyDescent="0.25">
      <c r="A68" s="17"/>
      <c r="B68" s="17" t="s">
        <v>71</v>
      </c>
      <c r="C68" s="17">
        <v>8</v>
      </c>
      <c r="D68" s="17"/>
      <c r="E68" s="17"/>
      <c r="F68" s="17"/>
      <c r="G68" s="17"/>
      <c r="H68" s="19">
        <f t="shared" si="6"/>
        <v>240</v>
      </c>
      <c r="I68" s="19">
        <f t="shared" si="7"/>
        <v>240</v>
      </c>
      <c r="J68" s="15"/>
      <c r="K68" s="21"/>
    </row>
    <row r="69" spans="1:11" ht="39.9" customHeight="1" x14ac:dyDescent="0.25">
      <c r="A69" s="17"/>
      <c r="B69" s="17" t="s">
        <v>72</v>
      </c>
      <c r="C69" s="17">
        <v>14</v>
      </c>
      <c r="D69" s="17"/>
      <c r="E69" s="17"/>
      <c r="F69" s="17"/>
      <c r="G69" s="17"/>
      <c r="H69" s="19">
        <f t="shared" si="6"/>
        <v>420</v>
      </c>
      <c r="I69" s="19">
        <f t="shared" si="7"/>
        <v>420</v>
      </c>
      <c r="J69" s="15"/>
      <c r="K69" s="22"/>
    </row>
    <row r="70" spans="1:11" ht="39.9" customHeight="1" x14ac:dyDescent="0.25">
      <c r="A70" s="17"/>
      <c r="B70" s="17" t="s">
        <v>73</v>
      </c>
      <c r="C70" s="17">
        <v>6</v>
      </c>
      <c r="D70" s="17"/>
      <c r="E70" s="17"/>
      <c r="F70" s="17"/>
      <c r="G70" s="17"/>
      <c r="H70" s="19">
        <f t="shared" si="6"/>
        <v>180</v>
      </c>
      <c r="I70" s="19">
        <f t="shared" si="7"/>
        <v>180</v>
      </c>
      <c r="J70" s="15"/>
      <c r="K70" s="21"/>
    </row>
    <row r="71" spans="1:11" ht="39.9" customHeight="1" x14ac:dyDescent="0.25">
      <c r="A71" s="17"/>
      <c r="B71" s="17" t="s">
        <v>74</v>
      </c>
      <c r="C71" s="17">
        <v>7</v>
      </c>
      <c r="D71" s="17"/>
      <c r="E71" s="17"/>
      <c r="F71" s="17"/>
      <c r="G71" s="17"/>
      <c r="H71" s="19">
        <f t="shared" si="6"/>
        <v>210</v>
      </c>
      <c r="I71" s="19">
        <f t="shared" si="7"/>
        <v>210</v>
      </c>
      <c r="J71" s="15"/>
      <c r="K71" s="21"/>
    </row>
    <row r="72" spans="1:11" ht="39.9" customHeight="1" x14ac:dyDescent="0.25">
      <c r="A72" s="17"/>
      <c r="B72" s="17" t="s">
        <v>75</v>
      </c>
      <c r="C72" s="17">
        <v>6</v>
      </c>
      <c r="D72" s="17"/>
      <c r="E72" s="17"/>
      <c r="F72" s="17"/>
      <c r="G72" s="17"/>
      <c r="H72" s="19">
        <f t="shared" si="6"/>
        <v>180</v>
      </c>
      <c r="I72" s="19">
        <f t="shared" si="7"/>
        <v>180</v>
      </c>
      <c r="J72" s="15"/>
      <c r="K72" s="21"/>
    </row>
    <row r="73" spans="1:11" ht="39.9" customHeight="1" x14ac:dyDescent="0.25">
      <c r="A73" s="17"/>
      <c r="B73" s="17" t="s">
        <v>76</v>
      </c>
      <c r="C73" s="17">
        <v>6</v>
      </c>
      <c r="D73" s="17"/>
      <c r="E73" s="17"/>
      <c r="F73" s="17"/>
      <c r="G73" s="17"/>
      <c r="H73" s="19">
        <f t="shared" si="6"/>
        <v>180</v>
      </c>
      <c r="I73" s="19">
        <f t="shared" si="7"/>
        <v>180</v>
      </c>
      <c r="J73" s="15"/>
      <c r="K73" s="21"/>
    </row>
    <row r="74" spans="1:11" s="10" customFormat="1" ht="39.9" customHeight="1" x14ac:dyDescent="0.25">
      <c r="A74" s="6" t="s">
        <v>77</v>
      </c>
      <c r="B74" s="6" t="s">
        <v>78</v>
      </c>
      <c r="C74" s="6">
        <f>C75+C78</f>
        <v>56</v>
      </c>
      <c r="D74" s="6">
        <f t="shared" ref="D74:I74" si="24">D75+D78</f>
        <v>0</v>
      </c>
      <c r="E74" s="6">
        <f t="shared" si="24"/>
        <v>0</v>
      </c>
      <c r="F74" s="6">
        <f t="shared" si="24"/>
        <v>0</v>
      </c>
      <c r="G74" s="6">
        <f t="shared" si="24"/>
        <v>0</v>
      </c>
      <c r="H74" s="6">
        <f t="shared" si="24"/>
        <v>1680</v>
      </c>
      <c r="I74" s="6">
        <f t="shared" si="24"/>
        <v>1680</v>
      </c>
      <c r="J74" s="20"/>
      <c r="K74" s="11"/>
    </row>
    <row r="75" spans="1:11" s="10" customFormat="1" ht="39.9" customHeight="1" x14ac:dyDescent="0.25">
      <c r="A75" s="6"/>
      <c r="B75" s="6" t="s">
        <v>79</v>
      </c>
      <c r="C75" s="6">
        <f>SUM(C76:C77)</f>
        <v>8</v>
      </c>
      <c r="D75" s="6">
        <f t="shared" ref="D75:I75" si="25">SUM(D76:D77)</f>
        <v>0</v>
      </c>
      <c r="E75" s="6"/>
      <c r="F75" s="6"/>
      <c r="G75" s="6">
        <f t="shared" si="25"/>
        <v>0</v>
      </c>
      <c r="H75" s="6">
        <f t="shared" si="25"/>
        <v>240</v>
      </c>
      <c r="I75" s="6">
        <f t="shared" si="25"/>
        <v>240</v>
      </c>
      <c r="J75" s="20"/>
      <c r="K75" s="11"/>
    </row>
    <row r="76" spans="1:11" ht="39.9" customHeight="1" x14ac:dyDescent="0.25">
      <c r="A76" s="17"/>
      <c r="B76" s="17" t="s">
        <v>80</v>
      </c>
      <c r="C76" s="17">
        <v>1</v>
      </c>
      <c r="D76" s="17"/>
      <c r="E76" s="17"/>
      <c r="F76" s="17"/>
      <c r="G76" s="17"/>
      <c r="H76" s="19">
        <f t="shared" si="6"/>
        <v>30</v>
      </c>
      <c r="I76" s="19">
        <f t="shared" si="7"/>
        <v>30</v>
      </c>
      <c r="J76" s="15"/>
      <c r="K76" s="21"/>
    </row>
    <row r="77" spans="1:11" ht="39.9" customHeight="1" x14ac:dyDescent="0.25">
      <c r="A77" s="17"/>
      <c r="B77" s="17" t="s">
        <v>81</v>
      </c>
      <c r="C77" s="17">
        <v>7</v>
      </c>
      <c r="D77" s="17"/>
      <c r="E77" s="17"/>
      <c r="F77" s="17"/>
      <c r="G77" s="17"/>
      <c r="H77" s="19">
        <f t="shared" si="6"/>
        <v>210</v>
      </c>
      <c r="I77" s="19">
        <f t="shared" si="7"/>
        <v>210</v>
      </c>
      <c r="J77" s="15"/>
      <c r="K77" s="21"/>
    </row>
    <row r="78" spans="1:11" s="10" customFormat="1" ht="39.9" customHeight="1" x14ac:dyDescent="0.25">
      <c r="A78" s="6"/>
      <c r="B78" s="6" t="s">
        <v>70</v>
      </c>
      <c r="C78" s="6">
        <f>SUM(C79:C85)</f>
        <v>48</v>
      </c>
      <c r="D78" s="6">
        <f t="shared" ref="D78:I78" si="26">SUM(D79:D85)</f>
        <v>0</v>
      </c>
      <c r="E78" s="6">
        <f t="shared" si="26"/>
        <v>0</v>
      </c>
      <c r="F78" s="6">
        <f t="shared" si="26"/>
        <v>0</v>
      </c>
      <c r="G78" s="6">
        <f t="shared" si="26"/>
        <v>0</v>
      </c>
      <c r="H78" s="6">
        <f t="shared" si="26"/>
        <v>1440</v>
      </c>
      <c r="I78" s="6">
        <f t="shared" si="26"/>
        <v>1440</v>
      </c>
      <c r="J78" s="23"/>
      <c r="K78" s="11"/>
    </row>
    <row r="79" spans="1:11" ht="39.9" customHeight="1" x14ac:dyDescent="0.25">
      <c r="A79" s="17"/>
      <c r="B79" s="17" t="s">
        <v>82</v>
      </c>
      <c r="C79" s="17">
        <v>2</v>
      </c>
      <c r="D79" s="17"/>
      <c r="E79" s="17"/>
      <c r="F79" s="17"/>
      <c r="G79" s="17"/>
      <c r="H79" s="19">
        <f t="shared" si="6"/>
        <v>60</v>
      </c>
      <c r="I79" s="19">
        <f t="shared" si="7"/>
        <v>60</v>
      </c>
      <c r="J79" s="23"/>
      <c r="K79" s="21"/>
    </row>
    <row r="80" spans="1:11" ht="39.9" customHeight="1" x14ac:dyDescent="0.25">
      <c r="A80" s="17"/>
      <c r="B80" s="17" t="s">
        <v>83</v>
      </c>
      <c r="C80" s="17">
        <v>4</v>
      </c>
      <c r="D80" s="17"/>
      <c r="E80" s="17"/>
      <c r="F80" s="17"/>
      <c r="G80" s="17"/>
      <c r="H80" s="19">
        <f t="shared" si="6"/>
        <v>120</v>
      </c>
      <c r="I80" s="19">
        <f t="shared" si="7"/>
        <v>120</v>
      </c>
      <c r="J80" s="15"/>
      <c r="K80" s="21"/>
    </row>
    <row r="81" spans="1:11" ht="39.9" customHeight="1" x14ac:dyDescent="0.25">
      <c r="A81" s="17"/>
      <c r="B81" s="17" t="s">
        <v>84</v>
      </c>
      <c r="C81" s="17">
        <v>7</v>
      </c>
      <c r="D81" s="17"/>
      <c r="E81" s="17"/>
      <c r="F81" s="17"/>
      <c r="G81" s="17"/>
      <c r="H81" s="19">
        <f t="shared" si="6"/>
        <v>210</v>
      </c>
      <c r="I81" s="19">
        <f t="shared" si="7"/>
        <v>210</v>
      </c>
      <c r="J81" s="15"/>
      <c r="K81" s="21"/>
    </row>
    <row r="82" spans="1:11" ht="39.9" customHeight="1" x14ac:dyDescent="0.25">
      <c r="A82" s="17"/>
      <c r="B82" s="17" t="s">
        <v>85</v>
      </c>
      <c r="C82" s="17">
        <v>7</v>
      </c>
      <c r="D82" s="17"/>
      <c r="E82" s="17"/>
      <c r="F82" s="17"/>
      <c r="G82" s="17"/>
      <c r="H82" s="19">
        <f t="shared" si="6"/>
        <v>210</v>
      </c>
      <c r="I82" s="19">
        <f t="shared" si="7"/>
        <v>210</v>
      </c>
      <c r="J82" s="15"/>
      <c r="K82" s="21"/>
    </row>
    <row r="83" spans="1:11" ht="39.9" customHeight="1" x14ac:dyDescent="0.25">
      <c r="A83" s="17"/>
      <c r="B83" s="17" t="s">
        <v>86</v>
      </c>
      <c r="C83" s="17">
        <v>4</v>
      </c>
      <c r="D83" s="17"/>
      <c r="E83" s="17"/>
      <c r="F83" s="17"/>
      <c r="G83" s="17"/>
      <c r="H83" s="19">
        <f t="shared" si="6"/>
        <v>120</v>
      </c>
      <c r="I83" s="19">
        <f t="shared" si="7"/>
        <v>120</v>
      </c>
      <c r="J83" s="15"/>
      <c r="K83" s="21"/>
    </row>
    <row r="84" spans="1:11" ht="39.9" customHeight="1" x14ac:dyDescent="0.25">
      <c r="A84" s="17"/>
      <c r="B84" s="17" t="s">
        <v>87</v>
      </c>
      <c r="C84" s="17">
        <v>12</v>
      </c>
      <c r="D84" s="17"/>
      <c r="E84" s="17"/>
      <c r="F84" s="17"/>
      <c r="G84" s="17"/>
      <c r="H84" s="19">
        <f t="shared" ref="H84:H148" si="27">C84*30</f>
        <v>360</v>
      </c>
      <c r="I84" s="19">
        <f t="shared" ref="I84:I148" si="28">G84+H84</f>
        <v>360</v>
      </c>
      <c r="J84" s="15"/>
      <c r="K84" s="21"/>
    </row>
    <row r="85" spans="1:11" ht="39.9" customHeight="1" x14ac:dyDescent="0.25">
      <c r="A85" s="17"/>
      <c r="B85" s="17" t="s">
        <v>88</v>
      </c>
      <c r="C85" s="17">
        <v>12</v>
      </c>
      <c r="D85" s="17"/>
      <c r="E85" s="17"/>
      <c r="F85" s="17"/>
      <c r="G85" s="17"/>
      <c r="H85" s="19">
        <f t="shared" si="27"/>
        <v>360</v>
      </c>
      <c r="I85" s="19">
        <f t="shared" si="28"/>
        <v>360</v>
      </c>
      <c r="J85" s="15"/>
      <c r="K85" s="22"/>
    </row>
    <row r="86" spans="1:11" s="10" customFormat="1" ht="39.9" customHeight="1" x14ac:dyDescent="0.25">
      <c r="A86" s="6" t="s">
        <v>89</v>
      </c>
      <c r="B86" s="6" t="s">
        <v>90</v>
      </c>
      <c r="C86" s="6">
        <f>C87+C89</f>
        <v>35</v>
      </c>
      <c r="D86" s="6"/>
      <c r="E86" s="6">
        <f>E87+E89</f>
        <v>0</v>
      </c>
      <c r="F86" s="6">
        <f>F87+F89</f>
        <v>0</v>
      </c>
      <c r="G86" s="6">
        <f>G87+G89</f>
        <v>0</v>
      </c>
      <c r="H86" s="6">
        <f>H87+H89</f>
        <v>1050</v>
      </c>
      <c r="I86" s="6">
        <f>I87+I89</f>
        <v>1050</v>
      </c>
      <c r="J86" s="23"/>
      <c r="K86" s="11"/>
    </row>
    <row r="87" spans="1:11" s="10" customFormat="1" ht="39.9" customHeight="1" x14ac:dyDescent="0.25">
      <c r="A87" s="6"/>
      <c r="B87" s="6" t="s">
        <v>54</v>
      </c>
      <c r="C87" s="6">
        <f>C88</f>
        <v>7</v>
      </c>
      <c r="D87" s="6"/>
      <c r="E87" s="6">
        <f>E88</f>
        <v>0</v>
      </c>
      <c r="F87" s="6">
        <f>F88</f>
        <v>0</v>
      </c>
      <c r="G87" s="6">
        <f>G88</f>
        <v>0</v>
      </c>
      <c r="H87" s="6">
        <f>H88</f>
        <v>210</v>
      </c>
      <c r="I87" s="6">
        <f>I88</f>
        <v>210</v>
      </c>
      <c r="J87" s="23"/>
      <c r="K87" s="11"/>
    </row>
    <row r="88" spans="1:11" ht="39.9" customHeight="1" x14ac:dyDescent="0.25">
      <c r="A88" s="17"/>
      <c r="B88" s="17" t="s">
        <v>91</v>
      </c>
      <c r="C88" s="17">
        <v>7</v>
      </c>
      <c r="D88" s="17"/>
      <c r="E88" s="17"/>
      <c r="F88" s="17"/>
      <c r="G88" s="17"/>
      <c r="H88" s="19">
        <f t="shared" si="27"/>
        <v>210</v>
      </c>
      <c r="I88" s="19">
        <f t="shared" si="28"/>
        <v>210</v>
      </c>
      <c r="J88" s="15"/>
      <c r="K88" s="21"/>
    </row>
    <row r="89" spans="1:11" s="10" customFormat="1" ht="39.9" customHeight="1" x14ac:dyDescent="0.25">
      <c r="A89" s="6"/>
      <c r="B89" s="6" t="s">
        <v>92</v>
      </c>
      <c r="C89" s="6">
        <f>SUM(C90:C91)</f>
        <v>28</v>
      </c>
      <c r="D89" s="6"/>
      <c r="E89" s="6">
        <f>SUM(E90:E91)</f>
        <v>0</v>
      </c>
      <c r="F89" s="6">
        <f>SUM(F90:F91)</f>
        <v>0</v>
      </c>
      <c r="G89" s="6">
        <f>SUM(G90:G91)</f>
        <v>0</v>
      </c>
      <c r="H89" s="6">
        <f>SUM(H90:H91)</f>
        <v>840</v>
      </c>
      <c r="I89" s="6">
        <f>SUM(I90:I91)</f>
        <v>840</v>
      </c>
      <c r="J89" s="25"/>
      <c r="K89" s="11"/>
    </row>
    <row r="90" spans="1:11" ht="39.9" customHeight="1" x14ac:dyDescent="0.25">
      <c r="A90" s="17"/>
      <c r="B90" s="17" t="s">
        <v>93</v>
      </c>
      <c r="C90" s="17">
        <v>15</v>
      </c>
      <c r="D90" s="17"/>
      <c r="E90" s="17"/>
      <c r="F90" s="17"/>
      <c r="G90" s="17"/>
      <c r="H90" s="19">
        <f t="shared" si="27"/>
        <v>450</v>
      </c>
      <c r="I90" s="19">
        <f t="shared" si="28"/>
        <v>450</v>
      </c>
      <c r="J90" s="15"/>
      <c r="K90" s="22"/>
    </row>
    <row r="91" spans="1:11" ht="39.9" customHeight="1" x14ac:dyDescent="0.25">
      <c r="A91" s="17"/>
      <c r="B91" s="17" t="s">
        <v>94</v>
      </c>
      <c r="C91" s="17">
        <v>13</v>
      </c>
      <c r="D91" s="17"/>
      <c r="E91" s="17"/>
      <c r="F91" s="17"/>
      <c r="G91" s="17"/>
      <c r="H91" s="19">
        <f t="shared" si="27"/>
        <v>390</v>
      </c>
      <c r="I91" s="19">
        <f t="shared" si="28"/>
        <v>390</v>
      </c>
      <c r="J91" s="15"/>
      <c r="K91" s="22"/>
    </row>
    <row r="92" spans="1:11" s="10" customFormat="1" ht="39.9" customHeight="1" x14ac:dyDescent="0.25">
      <c r="A92" s="6" t="s">
        <v>95</v>
      </c>
      <c r="B92" s="6" t="s">
        <v>96</v>
      </c>
      <c r="C92" s="6">
        <f>C93+C97</f>
        <v>42</v>
      </c>
      <c r="D92" s="6">
        <f t="shared" ref="D92:I92" si="29">D93+D97</f>
        <v>0</v>
      </c>
      <c r="E92" s="6">
        <f t="shared" si="29"/>
        <v>0</v>
      </c>
      <c r="F92" s="6"/>
      <c r="G92" s="6">
        <f t="shared" si="29"/>
        <v>0</v>
      </c>
      <c r="H92" s="6">
        <f t="shared" si="29"/>
        <v>1260</v>
      </c>
      <c r="I92" s="6">
        <f t="shared" si="29"/>
        <v>1260</v>
      </c>
      <c r="J92" s="26"/>
      <c r="K92" s="11"/>
    </row>
    <row r="93" spans="1:11" s="10" customFormat="1" ht="39.9" customHeight="1" x14ac:dyDescent="0.25">
      <c r="A93" s="6"/>
      <c r="B93" s="6" t="s">
        <v>97</v>
      </c>
      <c r="C93" s="6">
        <f>SUM(C94:C96)</f>
        <v>10</v>
      </c>
      <c r="D93" s="6">
        <f t="shared" ref="D93:I93" si="30">SUM(D94:D96)</f>
        <v>0</v>
      </c>
      <c r="E93" s="6"/>
      <c r="F93" s="6"/>
      <c r="G93" s="6">
        <f t="shared" si="30"/>
        <v>0</v>
      </c>
      <c r="H93" s="6">
        <f t="shared" si="30"/>
        <v>300</v>
      </c>
      <c r="I93" s="6">
        <f t="shared" si="30"/>
        <v>300</v>
      </c>
      <c r="J93" s="25"/>
      <c r="K93" s="11"/>
    </row>
    <row r="94" spans="1:11" ht="39.9" customHeight="1" x14ac:dyDescent="0.25">
      <c r="A94" s="17"/>
      <c r="B94" s="17" t="s">
        <v>98</v>
      </c>
      <c r="C94" s="17">
        <v>4</v>
      </c>
      <c r="D94" s="17"/>
      <c r="E94" s="17"/>
      <c r="F94" s="17"/>
      <c r="G94" s="17"/>
      <c r="H94" s="19">
        <f t="shared" si="27"/>
        <v>120</v>
      </c>
      <c r="I94" s="19">
        <f t="shared" si="28"/>
        <v>120</v>
      </c>
      <c r="J94" s="15"/>
      <c r="K94" s="21"/>
    </row>
    <row r="95" spans="1:11" ht="39.9" customHeight="1" x14ac:dyDescent="0.25">
      <c r="A95" s="17"/>
      <c r="B95" s="17" t="s">
        <v>99</v>
      </c>
      <c r="C95" s="17">
        <v>4</v>
      </c>
      <c r="D95" s="17"/>
      <c r="E95" s="17"/>
      <c r="F95" s="17"/>
      <c r="G95" s="17"/>
      <c r="H95" s="19">
        <f t="shared" si="27"/>
        <v>120</v>
      </c>
      <c r="I95" s="19">
        <f t="shared" si="28"/>
        <v>120</v>
      </c>
      <c r="J95" s="15"/>
      <c r="K95" s="21"/>
    </row>
    <row r="96" spans="1:11" ht="39.9" customHeight="1" x14ac:dyDescent="0.25">
      <c r="A96" s="17"/>
      <c r="B96" s="24" t="s">
        <v>100</v>
      </c>
      <c r="C96" s="17">
        <v>2</v>
      </c>
      <c r="D96" s="17"/>
      <c r="E96" s="17"/>
      <c r="F96" s="17"/>
      <c r="G96" s="17"/>
      <c r="H96" s="19">
        <f t="shared" si="27"/>
        <v>60</v>
      </c>
      <c r="I96" s="19">
        <f t="shared" si="28"/>
        <v>60</v>
      </c>
      <c r="J96" s="20"/>
      <c r="K96" s="21"/>
    </row>
    <row r="97" spans="1:11" s="10" customFormat="1" ht="39.9" customHeight="1" x14ac:dyDescent="0.25">
      <c r="A97" s="6"/>
      <c r="B97" s="6" t="s">
        <v>92</v>
      </c>
      <c r="C97" s="6">
        <f>SUM(C98:C101)</f>
        <v>32</v>
      </c>
      <c r="D97" s="6">
        <f t="shared" ref="D97:I97" si="31">SUM(D98:D101)</f>
        <v>0</v>
      </c>
      <c r="E97" s="6">
        <f t="shared" si="31"/>
        <v>0</v>
      </c>
      <c r="F97" s="6"/>
      <c r="G97" s="6">
        <f t="shared" si="31"/>
        <v>0</v>
      </c>
      <c r="H97" s="6">
        <f t="shared" si="31"/>
        <v>960</v>
      </c>
      <c r="I97" s="6">
        <f t="shared" si="31"/>
        <v>960</v>
      </c>
      <c r="J97" s="20"/>
      <c r="K97" s="11"/>
    </row>
    <row r="98" spans="1:11" ht="39.9" customHeight="1" x14ac:dyDescent="0.25">
      <c r="A98" s="17"/>
      <c r="B98" s="17" t="s">
        <v>101</v>
      </c>
      <c r="C98" s="17">
        <v>5</v>
      </c>
      <c r="D98" s="17"/>
      <c r="E98" s="17"/>
      <c r="F98" s="17"/>
      <c r="G98" s="17"/>
      <c r="H98" s="19">
        <f t="shared" si="27"/>
        <v>150</v>
      </c>
      <c r="I98" s="19">
        <f t="shared" si="28"/>
        <v>150</v>
      </c>
      <c r="J98" s="15"/>
      <c r="K98" s="21"/>
    </row>
    <row r="99" spans="1:11" ht="39.9" customHeight="1" x14ac:dyDescent="0.25">
      <c r="A99" s="17" t="s">
        <v>102</v>
      </c>
      <c r="B99" s="17" t="s">
        <v>103</v>
      </c>
      <c r="C99" s="17">
        <v>5</v>
      </c>
      <c r="D99" s="17"/>
      <c r="E99" s="17"/>
      <c r="F99" s="17"/>
      <c r="G99" s="17"/>
      <c r="H99" s="19">
        <f t="shared" si="27"/>
        <v>150</v>
      </c>
      <c r="I99" s="19">
        <f t="shared" si="28"/>
        <v>150</v>
      </c>
      <c r="J99" s="15"/>
      <c r="K99" s="21"/>
    </row>
    <row r="100" spans="1:11" ht="39.9" customHeight="1" x14ac:dyDescent="0.25">
      <c r="A100" s="17"/>
      <c r="B100" s="17" t="s">
        <v>104</v>
      </c>
      <c r="C100" s="17">
        <v>8</v>
      </c>
      <c r="D100" s="17"/>
      <c r="E100" s="17"/>
      <c r="F100" s="17"/>
      <c r="G100" s="17"/>
      <c r="H100" s="19">
        <f t="shared" si="27"/>
        <v>240</v>
      </c>
      <c r="I100" s="19">
        <f t="shared" si="28"/>
        <v>240</v>
      </c>
      <c r="J100" s="15"/>
      <c r="K100" s="21"/>
    </row>
    <row r="101" spans="1:11" ht="39.9" customHeight="1" x14ac:dyDescent="0.25">
      <c r="A101" s="17"/>
      <c r="B101" s="17" t="s">
        <v>105</v>
      </c>
      <c r="C101" s="17">
        <v>14</v>
      </c>
      <c r="D101" s="17"/>
      <c r="E101" s="17"/>
      <c r="F101" s="17"/>
      <c r="G101" s="17"/>
      <c r="H101" s="19">
        <f t="shared" si="27"/>
        <v>420</v>
      </c>
      <c r="I101" s="19">
        <f t="shared" si="28"/>
        <v>420</v>
      </c>
      <c r="J101" s="15"/>
      <c r="K101" s="22"/>
    </row>
    <row r="102" spans="1:11" s="10" customFormat="1" ht="39.9" customHeight="1" x14ac:dyDescent="0.25">
      <c r="A102" s="6" t="s">
        <v>106</v>
      </c>
      <c r="B102" s="6" t="s">
        <v>107</v>
      </c>
      <c r="C102" s="6">
        <f>C103+C106</f>
        <v>81</v>
      </c>
      <c r="D102" s="6">
        <f t="shared" ref="D102:I102" si="32">D103+D106</f>
        <v>0</v>
      </c>
      <c r="E102" s="6">
        <f t="shared" si="32"/>
        <v>0</v>
      </c>
      <c r="F102" s="6">
        <f t="shared" si="32"/>
        <v>0</v>
      </c>
      <c r="G102" s="6">
        <f t="shared" si="32"/>
        <v>0</v>
      </c>
      <c r="H102" s="6">
        <f t="shared" si="32"/>
        <v>2430</v>
      </c>
      <c r="I102" s="6">
        <f t="shared" si="32"/>
        <v>2430</v>
      </c>
      <c r="J102" s="20"/>
      <c r="K102" s="11"/>
    </row>
    <row r="103" spans="1:11" s="10" customFormat="1" ht="39.9" customHeight="1" x14ac:dyDescent="0.25">
      <c r="A103" s="6"/>
      <c r="B103" s="6" t="s">
        <v>97</v>
      </c>
      <c r="C103" s="6">
        <f>SUM(C104:C105)</f>
        <v>13</v>
      </c>
      <c r="D103" s="6">
        <f t="shared" ref="D103:I103" si="33">SUM(D104:D105)</f>
        <v>0</v>
      </c>
      <c r="E103" s="6"/>
      <c r="F103" s="6"/>
      <c r="G103" s="6">
        <f t="shared" si="33"/>
        <v>0</v>
      </c>
      <c r="H103" s="6">
        <f t="shared" si="33"/>
        <v>390</v>
      </c>
      <c r="I103" s="6">
        <f t="shared" si="33"/>
        <v>390</v>
      </c>
      <c r="J103" s="20"/>
      <c r="K103" s="11"/>
    </row>
    <row r="104" spans="1:11" ht="39.9" customHeight="1" x14ac:dyDescent="0.25">
      <c r="A104" s="17"/>
      <c r="B104" s="17" t="s">
        <v>108</v>
      </c>
      <c r="C104" s="17">
        <v>5</v>
      </c>
      <c r="D104" s="17"/>
      <c r="E104" s="17"/>
      <c r="F104" s="17"/>
      <c r="G104" s="17"/>
      <c r="H104" s="19">
        <f t="shared" si="27"/>
        <v>150</v>
      </c>
      <c r="I104" s="19">
        <f t="shared" si="28"/>
        <v>150</v>
      </c>
      <c r="J104" s="15"/>
      <c r="K104" s="21"/>
    </row>
    <row r="105" spans="1:11" ht="39.9" customHeight="1" x14ac:dyDescent="0.25">
      <c r="A105" s="17"/>
      <c r="B105" s="17" t="s">
        <v>109</v>
      </c>
      <c r="C105" s="17">
        <v>8</v>
      </c>
      <c r="D105" s="17"/>
      <c r="E105" s="17"/>
      <c r="F105" s="17"/>
      <c r="G105" s="17"/>
      <c r="H105" s="19">
        <f t="shared" si="27"/>
        <v>240</v>
      </c>
      <c r="I105" s="19">
        <f t="shared" si="28"/>
        <v>240</v>
      </c>
      <c r="J105" s="15"/>
      <c r="K105" s="21"/>
    </row>
    <row r="106" spans="1:11" s="10" customFormat="1" ht="39.9" customHeight="1" x14ac:dyDescent="0.25">
      <c r="A106" s="6"/>
      <c r="B106" s="6" t="s">
        <v>92</v>
      </c>
      <c r="C106" s="6">
        <f>SUM(C107:C115)</f>
        <v>68</v>
      </c>
      <c r="D106" s="6">
        <f t="shared" ref="D106:I106" si="34">SUM(D107:D115)</f>
        <v>0</v>
      </c>
      <c r="E106" s="6">
        <f t="shared" si="34"/>
        <v>0</v>
      </c>
      <c r="F106" s="6">
        <f t="shared" si="34"/>
        <v>0</v>
      </c>
      <c r="G106" s="6">
        <f t="shared" si="34"/>
        <v>0</v>
      </c>
      <c r="H106" s="6">
        <f t="shared" si="34"/>
        <v>2040</v>
      </c>
      <c r="I106" s="6">
        <f t="shared" si="34"/>
        <v>2040</v>
      </c>
      <c r="J106" s="20"/>
      <c r="K106" s="11"/>
    </row>
    <row r="107" spans="1:11" ht="39.9" customHeight="1" x14ac:dyDescent="0.25">
      <c r="A107" s="17"/>
      <c r="B107" s="17" t="s">
        <v>110</v>
      </c>
      <c r="C107" s="17">
        <v>5</v>
      </c>
      <c r="D107" s="17"/>
      <c r="E107" s="17"/>
      <c r="F107" s="17"/>
      <c r="G107" s="17"/>
      <c r="H107" s="19">
        <f t="shared" si="27"/>
        <v>150</v>
      </c>
      <c r="I107" s="19">
        <f t="shared" si="28"/>
        <v>150</v>
      </c>
      <c r="J107" s="15"/>
      <c r="K107" s="21"/>
    </row>
    <row r="108" spans="1:11" ht="39.9" customHeight="1" x14ac:dyDescent="0.25">
      <c r="A108" s="17"/>
      <c r="B108" s="17" t="s">
        <v>111</v>
      </c>
      <c r="C108" s="17">
        <v>8</v>
      </c>
      <c r="D108" s="17"/>
      <c r="E108" s="17"/>
      <c r="F108" s="17"/>
      <c r="G108" s="17"/>
      <c r="H108" s="19">
        <f t="shared" si="27"/>
        <v>240</v>
      </c>
      <c r="I108" s="19">
        <f t="shared" si="28"/>
        <v>240</v>
      </c>
      <c r="J108" s="15"/>
      <c r="K108" s="21"/>
    </row>
    <row r="109" spans="1:11" ht="39.9" customHeight="1" x14ac:dyDescent="0.25">
      <c r="A109" s="17"/>
      <c r="B109" s="17" t="s">
        <v>112</v>
      </c>
      <c r="C109" s="17">
        <v>8</v>
      </c>
      <c r="D109" s="17"/>
      <c r="E109" s="17"/>
      <c r="F109" s="17"/>
      <c r="G109" s="17"/>
      <c r="H109" s="19">
        <f t="shared" si="27"/>
        <v>240</v>
      </c>
      <c r="I109" s="19">
        <f t="shared" si="28"/>
        <v>240</v>
      </c>
      <c r="J109" s="15"/>
      <c r="K109" s="21"/>
    </row>
    <row r="110" spans="1:11" ht="39.9" customHeight="1" x14ac:dyDescent="0.25">
      <c r="A110" s="17"/>
      <c r="B110" s="17" t="s">
        <v>113</v>
      </c>
      <c r="C110" s="17">
        <v>10</v>
      </c>
      <c r="D110" s="17"/>
      <c r="E110" s="17"/>
      <c r="F110" s="17"/>
      <c r="G110" s="17"/>
      <c r="H110" s="19">
        <f t="shared" si="27"/>
        <v>300</v>
      </c>
      <c r="I110" s="19">
        <f t="shared" si="28"/>
        <v>300</v>
      </c>
      <c r="J110" s="15"/>
      <c r="K110" s="22"/>
    </row>
    <row r="111" spans="1:11" ht="39.9" customHeight="1" x14ac:dyDescent="0.25">
      <c r="A111" s="17"/>
      <c r="B111" s="17" t="s">
        <v>114</v>
      </c>
      <c r="C111" s="17">
        <v>5</v>
      </c>
      <c r="D111" s="17"/>
      <c r="E111" s="17"/>
      <c r="F111" s="17"/>
      <c r="G111" s="17"/>
      <c r="H111" s="19">
        <f t="shared" si="27"/>
        <v>150</v>
      </c>
      <c r="I111" s="19">
        <f t="shared" si="28"/>
        <v>150</v>
      </c>
      <c r="J111" s="15"/>
      <c r="K111" s="21"/>
    </row>
    <row r="112" spans="1:11" ht="39.9" customHeight="1" x14ac:dyDescent="0.25">
      <c r="A112" s="17"/>
      <c r="B112" s="17" t="s">
        <v>115</v>
      </c>
      <c r="C112" s="17">
        <v>6</v>
      </c>
      <c r="D112" s="17"/>
      <c r="E112" s="17"/>
      <c r="F112" s="17"/>
      <c r="G112" s="17"/>
      <c r="H112" s="19">
        <f t="shared" si="27"/>
        <v>180</v>
      </c>
      <c r="I112" s="19">
        <f t="shared" si="28"/>
        <v>180</v>
      </c>
      <c r="J112" s="15"/>
      <c r="K112" s="21"/>
    </row>
    <row r="113" spans="1:11" ht="39.9" customHeight="1" x14ac:dyDescent="0.25">
      <c r="A113" s="17"/>
      <c r="B113" s="17" t="s">
        <v>116</v>
      </c>
      <c r="C113" s="17">
        <v>10</v>
      </c>
      <c r="D113" s="17"/>
      <c r="E113" s="17"/>
      <c r="F113" s="17"/>
      <c r="G113" s="17"/>
      <c r="H113" s="19">
        <f t="shared" si="27"/>
        <v>300</v>
      </c>
      <c r="I113" s="19">
        <f t="shared" si="28"/>
        <v>300</v>
      </c>
      <c r="J113" s="15"/>
      <c r="K113" s="22"/>
    </row>
    <row r="114" spans="1:11" ht="39.9" customHeight="1" x14ac:dyDescent="0.25">
      <c r="A114" s="17"/>
      <c r="B114" s="17" t="s">
        <v>117</v>
      </c>
      <c r="C114" s="17">
        <v>8</v>
      </c>
      <c r="D114" s="17"/>
      <c r="E114" s="17"/>
      <c r="F114" s="17"/>
      <c r="G114" s="17"/>
      <c r="H114" s="19">
        <f t="shared" si="27"/>
        <v>240</v>
      </c>
      <c r="I114" s="19">
        <f t="shared" si="28"/>
        <v>240</v>
      </c>
      <c r="J114" s="15"/>
      <c r="K114" s="22"/>
    </row>
    <row r="115" spans="1:11" ht="39.9" customHeight="1" x14ac:dyDescent="0.25">
      <c r="A115" s="17"/>
      <c r="B115" s="17" t="s">
        <v>118</v>
      </c>
      <c r="C115" s="17">
        <v>8</v>
      </c>
      <c r="D115" s="17"/>
      <c r="E115" s="17"/>
      <c r="F115" s="17"/>
      <c r="G115" s="17"/>
      <c r="H115" s="19">
        <f t="shared" si="27"/>
        <v>240</v>
      </c>
      <c r="I115" s="19">
        <f t="shared" si="28"/>
        <v>240</v>
      </c>
      <c r="J115" s="15"/>
      <c r="K115" s="22"/>
    </row>
    <row r="116" spans="1:11" s="10" customFormat="1" ht="39.9" customHeight="1" x14ac:dyDescent="0.25">
      <c r="A116" s="6" t="s">
        <v>119</v>
      </c>
      <c r="B116" s="6" t="s">
        <v>120</v>
      </c>
      <c r="C116" s="6">
        <f t="shared" ref="C116:I116" si="35">C117+C123</f>
        <v>112</v>
      </c>
      <c r="D116" s="6">
        <f t="shared" si="35"/>
        <v>0</v>
      </c>
      <c r="E116" s="6">
        <f t="shared" si="35"/>
        <v>0</v>
      </c>
      <c r="F116" s="6">
        <f t="shared" si="35"/>
        <v>0</v>
      </c>
      <c r="G116" s="6">
        <f t="shared" si="35"/>
        <v>0</v>
      </c>
      <c r="H116" s="6">
        <f t="shared" si="35"/>
        <v>3360</v>
      </c>
      <c r="I116" s="6">
        <f t="shared" si="35"/>
        <v>3360</v>
      </c>
      <c r="J116" s="15"/>
      <c r="K116" s="11"/>
    </row>
    <row r="117" spans="1:11" s="10" customFormat="1" ht="39.9" customHeight="1" x14ac:dyDescent="0.25">
      <c r="A117" s="6"/>
      <c r="B117" s="6" t="s">
        <v>97</v>
      </c>
      <c r="C117" s="6">
        <f>SUM(C118:C122)</f>
        <v>22</v>
      </c>
      <c r="D117" s="6">
        <f>SUM(D118:D121)</f>
        <v>0</v>
      </c>
      <c r="E117" s="6"/>
      <c r="F117" s="6"/>
      <c r="G117" s="6">
        <f>SUM(G118:G121)</f>
        <v>0</v>
      </c>
      <c r="H117" s="6">
        <f>SUM(H118:H122)</f>
        <v>660</v>
      </c>
      <c r="I117" s="28">
        <f>SUM(I118:I122)</f>
        <v>660</v>
      </c>
      <c r="J117" s="20"/>
      <c r="K117" s="11"/>
    </row>
    <row r="118" spans="1:11" ht="39.9" customHeight="1" x14ac:dyDescent="0.25">
      <c r="A118" s="17"/>
      <c r="B118" s="17" t="s">
        <v>121</v>
      </c>
      <c r="C118" s="17">
        <v>11</v>
      </c>
      <c r="D118" s="17"/>
      <c r="E118" s="17"/>
      <c r="F118" s="17"/>
      <c r="G118" s="17"/>
      <c r="H118" s="19">
        <f t="shared" si="27"/>
        <v>330</v>
      </c>
      <c r="I118" s="19">
        <f t="shared" si="28"/>
        <v>330</v>
      </c>
      <c r="J118" s="15"/>
      <c r="K118" s="21"/>
    </row>
    <row r="119" spans="1:11" ht="39.9" customHeight="1" x14ac:dyDescent="0.25">
      <c r="A119" s="17"/>
      <c r="B119" s="17" t="s">
        <v>122</v>
      </c>
      <c r="C119" s="17">
        <v>7</v>
      </c>
      <c r="D119" s="17"/>
      <c r="E119" s="17"/>
      <c r="F119" s="17"/>
      <c r="G119" s="17"/>
      <c r="H119" s="19">
        <f t="shared" si="27"/>
        <v>210</v>
      </c>
      <c r="I119" s="19">
        <f t="shared" si="28"/>
        <v>210</v>
      </c>
      <c r="J119" s="15"/>
      <c r="K119" s="21"/>
    </row>
    <row r="120" spans="1:11" ht="39.9" customHeight="1" x14ac:dyDescent="0.25">
      <c r="A120" s="17"/>
      <c r="B120" s="17" t="s">
        <v>170</v>
      </c>
      <c r="C120" s="17">
        <v>1</v>
      </c>
      <c r="D120" s="17"/>
      <c r="E120" s="17"/>
      <c r="F120" s="17"/>
      <c r="G120" s="17"/>
      <c r="H120" s="19">
        <f t="shared" ref="H120" si="36">C120*30</f>
        <v>30</v>
      </c>
      <c r="I120" s="19">
        <f t="shared" ref="I120" si="37">G120+H120</f>
        <v>30</v>
      </c>
      <c r="J120" s="15"/>
      <c r="K120" s="21"/>
    </row>
    <row r="121" spans="1:11" ht="39.9" customHeight="1" x14ac:dyDescent="0.25">
      <c r="A121" s="17"/>
      <c r="B121" s="24" t="s">
        <v>123</v>
      </c>
      <c r="C121" s="17">
        <v>2</v>
      </c>
      <c r="D121" s="17"/>
      <c r="E121" s="17"/>
      <c r="F121" s="17"/>
      <c r="G121" s="17"/>
      <c r="H121" s="19">
        <f t="shared" si="27"/>
        <v>60</v>
      </c>
      <c r="I121" s="19">
        <f t="shared" si="28"/>
        <v>60</v>
      </c>
      <c r="J121" s="15"/>
      <c r="K121" s="21"/>
    </row>
    <row r="122" spans="1:11" ht="39.9" customHeight="1" x14ac:dyDescent="0.25">
      <c r="A122" s="17"/>
      <c r="B122" s="24" t="s">
        <v>175</v>
      </c>
      <c r="C122" s="17">
        <v>1</v>
      </c>
      <c r="D122" s="17"/>
      <c r="E122" s="17"/>
      <c r="F122" s="17"/>
      <c r="G122" s="17"/>
      <c r="H122" s="19">
        <f t="shared" si="27"/>
        <v>30</v>
      </c>
      <c r="I122" s="19">
        <f t="shared" si="28"/>
        <v>30</v>
      </c>
      <c r="J122" s="15"/>
      <c r="K122" s="21"/>
    </row>
    <row r="123" spans="1:11" s="10" customFormat="1" ht="39.9" customHeight="1" x14ac:dyDescent="0.25">
      <c r="A123" s="6"/>
      <c r="B123" s="6" t="s">
        <v>92</v>
      </c>
      <c r="C123" s="6">
        <f>SUM(C124:C132)</f>
        <v>90</v>
      </c>
      <c r="D123" s="6">
        <f t="shared" ref="D123:I123" si="38">SUM(D124:D132)</f>
        <v>0</v>
      </c>
      <c r="E123" s="6">
        <f t="shared" si="38"/>
        <v>0</v>
      </c>
      <c r="F123" s="6">
        <f t="shared" si="38"/>
        <v>0</v>
      </c>
      <c r="G123" s="6">
        <f t="shared" si="38"/>
        <v>0</v>
      </c>
      <c r="H123" s="6">
        <f t="shared" si="38"/>
        <v>2700</v>
      </c>
      <c r="I123" s="6">
        <f t="shared" si="38"/>
        <v>2700</v>
      </c>
      <c r="J123" s="15"/>
      <c r="K123" s="11"/>
    </row>
    <row r="124" spans="1:11" ht="39.9" customHeight="1" x14ac:dyDescent="0.25">
      <c r="A124" s="17"/>
      <c r="B124" s="17" t="s">
        <v>124</v>
      </c>
      <c r="C124" s="17">
        <v>12</v>
      </c>
      <c r="D124" s="17"/>
      <c r="E124" s="17"/>
      <c r="F124" s="17"/>
      <c r="G124" s="17"/>
      <c r="H124" s="19">
        <f t="shared" si="27"/>
        <v>360</v>
      </c>
      <c r="I124" s="19">
        <f t="shared" si="28"/>
        <v>360</v>
      </c>
      <c r="J124" s="15"/>
      <c r="K124" s="21"/>
    </row>
    <row r="125" spans="1:11" ht="39.9" customHeight="1" x14ac:dyDescent="0.25">
      <c r="A125" s="17"/>
      <c r="B125" s="17" t="s">
        <v>125</v>
      </c>
      <c r="C125" s="17">
        <v>11</v>
      </c>
      <c r="D125" s="17"/>
      <c r="E125" s="17"/>
      <c r="F125" s="17"/>
      <c r="G125" s="17"/>
      <c r="H125" s="19">
        <f t="shared" si="27"/>
        <v>330</v>
      </c>
      <c r="I125" s="19">
        <f t="shared" si="28"/>
        <v>330</v>
      </c>
      <c r="J125" s="15"/>
      <c r="K125" s="21"/>
    </row>
    <row r="126" spans="1:11" ht="39.9" customHeight="1" x14ac:dyDescent="0.25">
      <c r="A126" s="17"/>
      <c r="B126" s="17" t="s">
        <v>126</v>
      </c>
      <c r="C126" s="17">
        <v>14</v>
      </c>
      <c r="D126" s="17"/>
      <c r="E126" s="17"/>
      <c r="F126" s="17"/>
      <c r="G126" s="17"/>
      <c r="H126" s="19">
        <f t="shared" si="27"/>
        <v>420</v>
      </c>
      <c r="I126" s="19">
        <f t="shared" si="28"/>
        <v>420</v>
      </c>
      <c r="J126" s="15"/>
      <c r="K126" s="21"/>
    </row>
    <row r="127" spans="1:11" ht="39.9" customHeight="1" x14ac:dyDescent="0.25">
      <c r="A127" s="17"/>
      <c r="B127" s="17" t="s">
        <v>127</v>
      </c>
      <c r="C127" s="17">
        <v>5</v>
      </c>
      <c r="D127" s="17"/>
      <c r="E127" s="17"/>
      <c r="F127" s="17"/>
      <c r="G127" s="17"/>
      <c r="H127" s="19">
        <f t="shared" si="27"/>
        <v>150</v>
      </c>
      <c r="I127" s="19">
        <f t="shared" si="28"/>
        <v>150</v>
      </c>
      <c r="J127" s="15"/>
      <c r="K127" s="21"/>
    </row>
    <row r="128" spans="1:11" ht="39.9" customHeight="1" x14ac:dyDescent="0.25">
      <c r="A128" s="17"/>
      <c r="B128" s="17" t="s">
        <v>128</v>
      </c>
      <c r="C128" s="17">
        <v>11</v>
      </c>
      <c r="D128" s="17"/>
      <c r="E128" s="17"/>
      <c r="F128" s="17"/>
      <c r="G128" s="17"/>
      <c r="H128" s="19">
        <f t="shared" si="27"/>
        <v>330</v>
      </c>
      <c r="I128" s="19">
        <f t="shared" si="28"/>
        <v>330</v>
      </c>
      <c r="J128" s="15"/>
      <c r="K128" s="22"/>
    </row>
    <row r="129" spans="1:11" ht="39.9" customHeight="1" x14ac:dyDescent="0.25">
      <c r="A129" s="17"/>
      <c r="B129" s="17" t="s">
        <v>129</v>
      </c>
      <c r="C129" s="17">
        <v>8</v>
      </c>
      <c r="D129" s="17"/>
      <c r="E129" s="17"/>
      <c r="F129" s="17"/>
      <c r="G129" s="17"/>
      <c r="H129" s="19">
        <f t="shared" si="27"/>
        <v>240</v>
      </c>
      <c r="I129" s="19">
        <f t="shared" si="28"/>
        <v>240</v>
      </c>
      <c r="J129" s="15"/>
      <c r="K129" s="21"/>
    </row>
    <row r="130" spans="1:11" ht="39.9" customHeight="1" x14ac:dyDescent="0.25">
      <c r="A130" s="17"/>
      <c r="B130" s="17" t="s">
        <v>130</v>
      </c>
      <c r="C130" s="17">
        <v>7</v>
      </c>
      <c r="D130" s="17"/>
      <c r="E130" s="17"/>
      <c r="F130" s="17"/>
      <c r="G130" s="17"/>
      <c r="H130" s="19">
        <f t="shared" si="27"/>
        <v>210</v>
      </c>
      <c r="I130" s="19">
        <f t="shared" si="28"/>
        <v>210</v>
      </c>
      <c r="J130" s="15"/>
      <c r="K130" s="22"/>
    </row>
    <row r="131" spans="1:11" ht="39.9" customHeight="1" x14ac:dyDescent="0.25">
      <c r="A131" s="17"/>
      <c r="B131" s="17" t="s">
        <v>131</v>
      </c>
      <c r="C131" s="17">
        <v>5</v>
      </c>
      <c r="D131" s="17"/>
      <c r="E131" s="17"/>
      <c r="F131" s="17"/>
      <c r="G131" s="17"/>
      <c r="H131" s="19">
        <f t="shared" si="27"/>
        <v>150</v>
      </c>
      <c r="I131" s="19">
        <f t="shared" si="28"/>
        <v>150</v>
      </c>
      <c r="J131" s="15"/>
      <c r="K131" s="21"/>
    </row>
    <row r="132" spans="1:11" ht="39.9" customHeight="1" x14ac:dyDescent="0.25">
      <c r="A132" s="17"/>
      <c r="B132" s="17" t="s">
        <v>176</v>
      </c>
      <c r="C132" s="17">
        <v>17</v>
      </c>
      <c r="D132" s="17"/>
      <c r="E132" s="17"/>
      <c r="F132" s="17"/>
      <c r="G132" s="17"/>
      <c r="H132" s="19">
        <f t="shared" si="27"/>
        <v>510</v>
      </c>
      <c r="I132" s="19">
        <f t="shared" si="28"/>
        <v>510</v>
      </c>
      <c r="J132" s="15"/>
      <c r="K132" s="21"/>
    </row>
    <row r="133" spans="1:11" s="10" customFormat="1" ht="39.9" customHeight="1" x14ac:dyDescent="0.25">
      <c r="A133" s="6" t="s">
        <v>132</v>
      </c>
      <c r="B133" s="6" t="s">
        <v>133</v>
      </c>
      <c r="C133" s="6">
        <f>C134+C136</f>
        <v>108</v>
      </c>
      <c r="D133" s="6"/>
      <c r="E133" s="6">
        <f>E134+E136</f>
        <v>0</v>
      </c>
      <c r="F133" s="6">
        <f>F134+F136</f>
        <v>0</v>
      </c>
      <c r="G133" s="6">
        <f>G134+G136</f>
        <v>0</v>
      </c>
      <c r="H133" s="6">
        <f>H134+H136</f>
        <v>3240</v>
      </c>
      <c r="I133" s="6">
        <f>I134+I136</f>
        <v>3240</v>
      </c>
      <c r="J133" s="20"/>
      <c r="K133" s="11"/>
    </row>
    <row r="134" spans="1:11" s="10" customFormat="1" ht="39.9" customHeight="1" x14ac:dyDescent="0.25">
      <c r="A134" s="6"/>
      <c r="B134" s="6" t="s">
        <v>97</v>
      </c>
      <c r="C134" s="6">
        <f>C135</f>
        <v>4</v>
      </c>
      <c r="D134" s="6"/>
      <c r="E134" s="6">
        <f>E135</f>
        <v>0</v>
      </c>
      <c r="F134" s="6">
        <f>F135</f>
        <v>0</v>
      </c>
      <c r="G134" s="6">
        <f>G135</f>
        <v>0</v>
      </c>
      <c r="H134" s="6">
        <f>H135</f>
        <v>120</v>
      </c>
      <c r="I134" s="6">
        <f>I135</f>
        <v>120</v>
      </c>
      <c r="J134" s="20"/>
      <c r="K134" s="11"/>
    </row>
    <row r="135" spans="1:11" ht="39.9" customHeight="1" x14ac:dyDescent="0.25">
      <c r="A135" s="17"/>
      <c r="B135" s="24" t="s">
        <v>134</v>
      </c>
      <c r="C135" s="17">
        <v>4</v>
      </c>
      <c r="D135" s="17"/>
      <c r="E135" s="17"/>
      <c r="F135" s="17"/>
      <c r="G135" s="17"/>
      <c r="H135" s="19">
        <f t="shared" si="27"/>
        <v>120</v>
      </c>
      <c r="I135" s="19">
        <f t="shared" si="28"/>
        <v>120</v>
      </c>
      <c r="J135" s="15"/>
      <c r="K135" s="21"/>
    </row>
    <row r="136" spans="1:11" s="10" customFormat="1" ht="39.9" customHeight="1" x14ac:dyDescent="0.25">
      <c r="A136" s="6"/>
      <c r="B136" s="6" t="s">
        <v>135</v>
      </c>
      <c r="C136" s="6">
        <f>SUM(C137:C148)</f>
        <v>104</v>
      </c>
      <c r="D136" s="6"/>
      <c r="E136" s="6">
        <f>SUM(E137:E148)</f>
        <v>0</v>
      </c>
      <c r="F136" s="6">
        <f>SUM(F137:F148)</f>
        <v>0</v>
      </c>
      <c r="G136" s="6">
        <f>SUM(G137:G148)</f>
        <v>0</v>
      </c>
      <c r="H136" s="6">
        <f>SUM(H137:H148)</f>
        <v>3120</v>
      </c>
      <c r="I136" s="6">
        <f>SUM(I137:I148)</f>
        <v>3120</v>
      </c>
      <c r="J136" s="20"/>
      <c r="K136" s="11"/>
    </row>
    <row r="137" spans="1:11" ht="39.9" customHeight="1" x14ac:dyDescent="0.25">
      <c r="A137" s="17"/>
      <c r="B137" s="24" t="s">
        <v>136</v>
      </c>
      <c r="C137" s="17">
        <v>16</v>
      </c>
      <c r="D137" s="17"/>
      <c r="E137" s="17"/>
      <c r="F137" s="17"/>
      <c r="G137" s="17"/>
      <c r="H137" s="19">
        <f t="shared" si="27"/>
        <v>480</v>
      </c>
      <c r="I137" s="19">
        <f t="shared" si="28"/>
        <v>480</v>
      </c>
      <c r="J137" s="15"/>
      <c r="K137" s="22"/>
    </row>
    <row r="138" spans="1:11" ht="39.9" customHeight="1" x14ac:dyDescent="0.25">
      <c r="A138" s="17"/>
      <c r="B138" s="24" t="s">
        <v>137</v>
      </c>
      <c r="C138" s="17">
        <v>12</v>
      </c>
      <c r="D138" s="17"/>
      <c r="E138" s="17"/>
      <c r="F138" s="17"/>
      <c r="G138" s="17"/>
      <c r="H138" s="19">
        <f t="shared" si="27"/>
        <v>360</v>
      </c>
      <c r="I138" s="19">
        <f t="shared" si="28"/>
        <v>360</v>
      </c>
      <c r="J138" s="15"/>
      <c r="K138" s="22"/>
    </row>
    <row r="139" spans="1:11" ht="39.9" customHeight="1" x14ac:dyDescent="0.25">
      <c r="A139" s="17"/>
      <c r="B139" s="24" t="s">
        <v>138</v>
      </c>
      <c r="C139" s="17">
        <v>13</v>
      </c>
      <c r="D139" s="17"/>
      <c r="E139" s="17"/>
      <c r="F139" s="17"/>
      <c r="G139" s="17"/>
      <c r="H139" s="19">
        <f t="shared" si="27"/>
        <v>390</v>
      </c>
      <c r="I139" s="19">
        <f t="shared" si="28"/>
        <v>390</v>
      </c>
      <c r="J139" s="15"/>
      <c r="K139" s="22"/>
    </row>
    <row r="140" spans="1:11" ht="39.9" customHeight="1" x14ac:dyDescent="0.25">
      <c r="A140" s="17"/>
      <c r="B140" s="24" t="s">
        <v>139</v>
      </c>
      <c r="C140" s="17">
        <v>9</v>
      </c>
      <c r="D140" s="17"/>
      <c r="E140" s="17"/>
      <c r="F140" s="17"/>
      <c r="G140" s="17"/>
      <c r="H140" s="19">
        <f t="shared" si="27"/>
        <v>270</v>
      </c>
      <c r="I140" s="19">
        <f t="shared" si="28"/>
        <v>270</v>
      </c>
      <c r="J140" s="15"/>
      <c r="K140" s="22"/>
    </row>
    <row r="141" spans="1:11" ht="39.9" customHeight="1" x14ac:dyDescent="0.25">
      <c r="A141" s="17"/>
      <c r="B141" s="24" t="s">
        <v>140</v>
      </c>
      <c r="C141" s="17">
        <v>6</v>
      </c>
      <c r="D141" s="17"/>
      <c r="E141" s="17"/>
      <c r="F141" s="17"/>
      <c r="G141" s="17"/>
      <c r="H141" s="19">
        <f t="shared" si="27"/>
        <v>180</v>
      </c>
      <c r="I141" s="19">
        <f t="shared" si="28"/>
        <v>180</v>
      </c>
      <c r="J141" s="15"/>
      <c r="K141" s="22"/>
    </row>
    <row r="142" spans="1:11" ht="39.9" customHeight="1" x14ac:dyDescent="0.25">
      <c r="A142" s="17"/>
      <c r="B142" s="24" t="s">
        <v>141</v>
      </c>
      <c r="C142" s="17">
        <v>8</v>
      </c>
      <c r="D142" s="17"/>
      <c r="E142" s="17"/>
      <c r="F142" s="17"/>
      <c r="G142" s="17"/>
      <c r="H142" s="19">
        <f t="shared" si="27"/>
        <v>240</v>
      </c>
      <c r="I142" s="19">
        <f t="shared" si="28"/>
        <v>240</v>
      </c>
      <c r="J142" s="15"/>
      <c r="K142" s="22"/>
    </row>
    <row r="143" spans="1:11" ht="39.9" customHeight="1" x14ac:dyDescent="0.25">
      <c r="A143" s="17"/>
      <c r="B143" s="24" t="s">
        <v>142</v>
      </c>
      <c r="C143" s="17">
        <v>8</v>
      </c>
      <c r="D143" s="17"/>
      <c r="E143" s="17"/>
      <c r="F143" s="17"/>
      <c r="G143" s="17"/>
      <c r="H143" s="19">
        <f t="shared" si="27"/>
        <v>240</v>
      </c>
      <c r="I143" s="19">
        <f t="shared" si="28"/>
        <v>240</v>
      </c>
      <c r="J143" s="15"/>
      <c r="K143" s="22"/>
    </row>
    <row r="144" spans="1:11" ht="39.9" customHeight="1" x14ac:dyDescent="0.25">
      <c r="A144" s="17"/>
      <c r="B144" s="24" t="s">
        <v>143</v>
      </c>
      <c r="C144" s="17">
        <v>7</v>
      </c>
      <c r="D144" s="17"/>
      <c r="E144" s="17"/>
      <c r="F144" s="17"/>
      <c r="G144" s="17"/>
      <c r="H144" s="19">
        <f t="shared" si="27"/>
        <v>210</v>
      </c>
      <c r="I144" s="19">
        <f t="shared" si="28"/>
        <v>210</v>
      </c>
      <c r="J144" s="15"/>
      <c r="K144" s="21"/>
    </row>
    <row r="145" spans="1:11" ht="39.9" customHeight="1" x14ac:dyDescent="0.25">
      <c r="A145" s="17"/>
      <c r="B145" s="17" t="s">
        <v>144</v>
      </c>
      <c r="C145" s="17">
        <v>1</v>
      </c>
      <c r="D145" s="17"/>
      <c r="E145" s="17"/>
      <c r="F145" s="17"/>
      <c r="G145" s="17"/>
      <c r="H145" s="19">
        <f t="shared" si="27"/>
        <v>30</v>
      </c>
      <c r="I145" s="19">
        <f t="shared" si="28"/>
        <v>30</v>
      </c>
      <c r="J145" s="15"/>
      <c r="K145" s="21"/>
    </row>
    <row r="146" spans="1:11" ht="39.9" customHeight="1" x14ac:dyDescent="0.25">
      <c r="A146" s="17"/>
      <c r="B146" s="24" t="s">
        <v>145</v>
      </c>
      <c r="C146" s="17">
        <v>8</v>
      </c>
      <c r="D146" s="17"/>
      <c r="E146" s="17"/>
      <c r="F146" s="17"/>
      <c r="G146" s="17"/>
      <c r="H146" s="19">
        <f t="shared" si="27"/>
        <v>240</v>
      </c>
      <c r="I146" s="19">
        <f t="shared" si="28"/>
        <v>240</v>
      </c>
      <c r="J146" s="15"/>
      <c r="K146" s="22"/>
    </row>
    <row r="147" spans="1:11" ht="39.9" customHeight="1" x14ac:dyDescent="0.25">
      <c r="A147" s="17"/>
      <c r="B147" s="24" t="s">
        <v>146</v>
      </c>
      <c r="C147" s="17">
        <v>9</v>
      </c>
      <c r="D147" s="17"/>
      <c r="E147" s="17"/>
      <c r="F147" s="17"/>
      <c r="G147" s="17"/>
      <c r="H147" s="19">
        <f t="shared" si="27"/>
        <v>270</v>
      </c>
      <c r="I147" s="19">
        <f t="shared" si="28"/>
        <v>270</v>
      </c>
      <c r="J147" s="15"/>
      <c r="K147" s="22"/>
    </row>
    <row r="148" spans="1:11" ht="39.9" customHeight="1" x14ac:dyDescent="0.25">
      <c r="A148" s="17"/>
      <c r="B148" s="24" t="s">
        <v>147</v>
      </c>
      <c r="C148" s="17">
        <v>7</v>
      </c>
      <c r="D148" s="17"/>
      <c r="E148" s="17"/>
      <c r="F148" s="17"/>
      <c r="G148" s="17"/>
      <c r="H148" s="19">
        <f t="shared" si="27"/>
        <v>210</v>
      </c>
      <c r="I148" s="19">
        <f t="shared" si="28"/>
        <v>210</v>
      </c>
      <c r="J148" s="15"/>
      <c r="K148" s="22"/>
    </row>
    <row r="149" spans="1:11" s="10" customFormat="1" ht="39.9" customHeight="1" x14ac:dyDescent="0.25">
      <c r="A149" s="6" t="s">
        <v>148</v>
      </c>
      <c r="B149" s="6" t="s">
        <v>149</v>
      </c>
      <c r="C149" s="6">
        <f t="shared" ref="C149:I149" si="39">C150+C152</f>
        <v>69</v>
      </c>
      <c r="D149" s="6">
        <f t="shared" si="39"/>
        <v>0</v>
      </c>
      <c r="E149" s="6">
        <f t="shared" si="39"/>
        <v>0</v>
      </c>
      <c r="F149" s="6">
        <f t="shared" si="39"/>
        <v>0</v>
      </c>
      <c r="G149" s="6">
        <f t="shared" si="39"/>
        <v>0</v>
      </c>
      <c r="H149" s="6">
        <f t="shared" si="39"/>
        <v>2070</v>
      </c>
      <c r="I149" s="6">
        <f t="shared" si="39"/>
        <v>2070</v>
      </c>
      <c r="J149" s="20"/>
      <c r="K149" s="11"/>
    </row>
    <row r="150" spans="1:11" s="10" customFormat="1" ht="39.9" customHeight="1" x14ac:dyDescent="0.25">
      <c r="A150" s="6"/>
      <c r="B150" s="6" t="s">
        <v>150</v>
      </c>
      <c r="C150" s="6">
        <f>SUM(C151:C151)</f>
        <v>6</v>
      </c>
      <c r="D150" s="6">
        <f>SUM(D151:D151)</f>
        <v>0</v>
      </c>
      <c r="E150" s="6"/>
      <c r="F150" s="6"/>
      <c r="G150" s="6">
        <f>SUM(G151:G151)</f>
        <v>0</v>
      </c>
      <c r="H150" s="6">
        <f>SUM(H151:H151)</f>
        <v>180</v>
      </c>
      <c r="I150" s="6">
        <f>SUM(I151:I151)</f>
        <v>180</v>
      </c>
      <c r="J150" s="20"/>
      <c r="K150" s="11"/>
    </row>
    <row r="151" spans="1:11" ht="39.9" customHeight="1" x14ac:dyDescent="0.25">
      <c r="A151" s="17"/>
      <c r="B151" s="17" t="s">
        <v>151</v>
      </c>
      <c r="C151" s="17">
        <v>6</v>
      </c>
      <c r="D151" s="17"/>
      <c r="E151" s="17"/>
      <c r="F151" s="17"/>
      <c r="G151" s="17"/>
      <c r="H151" s="19">
        <f t="shared" ref="H151:H165" si="40">C151*30</f>
        <v>180</v>
      </c>
      <c r="I151" s="19">
        <f t="shared" ref="I151:I165" si="41">G151+H151</f>
        <v>180</v>
      </c>
      <c r="J151" s="15"/>
      <c r="K151" s="21"/>
    </row>
    <row r="152" spans="1:11" s="10" customFormat="1" ht="39.9" customHeight="1" x14ac:dyDescent="0.25">
      <c r="A152" s="6"/>
      <c r="B152" s="6" t="s">
        <v>152</v>
      </c>
      <c r="C152" s="6">
        <f>SUM(C153:C156)</f>
        <v>63</v>
      </c>
      <c r="D152" s="6">
        <f t="shared" ref="D152:I152" si="42">SUM(D153:D156)</f>
        <v>0</v>
      </c>
      <c r="E152" s="6">
        <f t="shared" si="42"/>
        <v>0</v>
      </c>
      <c r="F152" s="6">
        <f t="shared" si="42"/>
        <v>0</v>
      </c>
      <c r="G152" s="6">
        <f t="shared" si="42"/>
        <v>0</v>
      </c>
      <c r="H152" s="6">
        <f t="shared" si="42"/>
        <v>1890</v>
      </c>
      <c r="I152" s="6">
        <f t="shared" si="42"/>
        <v>1890</v>
      </c>
      <c r="J152" s="20"/>
      <c r="K152" s="11"/>
    </row>
    <row r="153" spans="1:11" ht="39.9" customHeight="1" x14ac:dyDescent="0.25">
      <c r="A153" s="17"/>
      <c r="B153" s="17" t="s">
        <v>153</v>
      </c>
      <c r="C153" s="17">
        <v>18</v>
      </c>
      <c r="D153" s="17"/>
      <c r="E153" s="17"/>
      <c r="F153" s="17"/>
      <c r="G153" s="17"/>
      <c r="H153" s="19">
        <f t="shared" si="40"/>
        <v>540</v>
      </c>
      <c r="I153" s="19">
        <f t="shared" si="41"/>
        <v>540</v>
      </c>
      <c r="J153" s="15"/>
      <c r="K153" s="22"/>
    </row>
    <row r="154" spans="1:11" ht="39.9" customHeight="1" x14ac:dyDescent="0.25">
      <c r="A154" s="17"/>
      <c r="B154" s="17" t="s">
        <v>154</v>
      </c>
      <c r="C154" s="17">
        <v>4</v>
      </c>
      <c r="D154" s="17"/>
      <c r="E154" s="17"/>
      <c r="F154" s="17"/>
      <c r="G154" s="17"/>
      <c r="H154" s="19">
        <f t="shared" si="40"/>
        <v>120</v>
      </c>
      <c r="I154" s="19">
        <f t="shared" si="41"/>
        <v>120</v>
      </c>
      <c r="J154" s="15"/>
      <c r="K154" s="21"/>
    </row>
    <row r="155" spans="1:11" ht="39.9" customHeight="1" x14ac:dyDescent="0.25">
      <c r="A155" s="17"/>
      <c r="B155" s="17" t="s">
        <v>155</v>
      </c>
      <c r="C155" s="17">
        <v>18</v>
      </c>
      <c r="D155" s="17"/>
      <c r="E155" s="17"/>
      <c r="F155" s="17"/>
      <c r="G155" s="17"/>
      <c r="H155" s="19">
        <f t="shared" si="40"/>
        <v>540</v>
      </c>
      <c r="I155" s="19">
        <f t="shared" si="41"/>
        <v>540</v>
      </c>
      <c r="J155" s="15"/>
      <c r="K155" s="21"/>
    </row>
    <row r="156" spans="1:11" ht="39.9" customHeight="1" x14ac:dyDescent="0.25">
      <c r="A156" s="17"/>
      <c r="B156" s="17" t="s">
        <v>156</v>
      </c>
      <c r="C156" s="17">
        <v>23</v>
      </c>
      <c r="D156" s="17"/>
      <c r="E156" s="17"/>
      <c r="F156" s="17"/>
      <c r="G156" s="17"/>
      <c r="H156" s="19">
        <f t="shared" si="40"/>
        <v>690</v>
      </c>
      <c r="I156" s="19">
        <f t="shared" si="41"/>
        <v>690</v>
      </c>
      <c r="J156" s="15"/>
      <c r="K156" s="22"/>
    </row>
    <row r="157" spans="1:11" s="10" customFormat="1" ht="39.9" customHeight="1" x14ac:dyDescent="0.25">
      <c r="A157" s="6" t="s">
        <v>167</v>
      </c>
      <c r="B157" s="6" t="s">
        <v>168</v>
      </c>
      <c r="C157" s="6">
        <f>SUM(C158:C165)</f>
        <v>76</v>
      </c>
      <c r="D157" s="6"/>
      <c r="E157" s="6">
        <f>SUM(E158:E165)</f>
        <v>0</v>
      </c>
      <c r="F157" s="6">
        <f>SUM(F158:F165)</f>
        <v>0</v>
      </c>
      <c r="G157" s="6">
        <f>SUM(G158:G165)</f>
        <v>0</v>
      </c>
      <c r="H157" s="6">
        <f>SUM(H158:H165)</f>
        <v>2280</v>
      </c>
      <c r="I157" s="6">
        <f>SUM(I158:I165)</f>
        <v>2280</v>
      </c>
      <c r="J157" s="20"/>
      <c r="K157" s="11"/>
    </row>
    <row r="158" spans="1:11" ht="39.9" customHeight="1" x14ac:dyDescent="0.25">
      <c r="A158" s="17"/>
      <c r="B158" s="17" t="s">
        <v>157</v>
      </c>
      <c r="C158" s="17">
        <v>8</v>
      </c>
      <c r="D158" s="17"/>
      <c r="E158" s="17"/>
      <c r="F158" s="17"/>
      <c r="G158" s="17"/>
      <c r="H158" s="19">
        <f t="shared" si="40"/>
        <v>240</v>
      </c>
      <c r="I158" s="19">
        <f t="shared" si="41"/>
        <v>240</v>
      </c>
      <c r="J158" s="15"/>
      <c r="K158" s="21"/>
    </row>
    <row r="159" spans="1:11" ht="39.9" customHeight="1" x14ac:dyDescent="0.25">
      <c r="A159" s="17"/>
      <c r="B159" s="17" t="s">
        <v>158</v>
      </c>
      <c r="C159" s="17">
        <v>10</v>
      </c>
      <c r="D159" s="17"/>
      <c r="E159" s="17"/>
      <c r="F159" s="17"/>
      <c r="G159" s="17"/>
      <c r="H159" s="19">
        <f t="shared" si="40"/>
        <v>300</v>
      </c>
      <c r="I159" s="19">
        <f t="shared" si="41"/>
        <v>300</v>
      </c>
      <c r="J159" s="15"/>
      <c r="K159" s="22"/>
    </row>
    <row r="160" spans="1:11" ht="39.9" customHeight="1" x14ac:dyDescent="0.25">
      <c r="A160" s="17"/>
      <c r="B160" s="17" t="s">
        <v>159</v>
      </c>
      <c r="C160" s="17">
        <v>10</v>
      </c>
      <c r="D160" s="17"/>
      <c r="E160" s="17"/>
      <c r="F160" s="17"/>
      <c r="G160" s="17"/>
      <c r="H160" s="19">
        <f t="shared" si="40"/>
        <v>300</v>
      </c>
      <c r="I160" s="19">
        <f t="shared" si="41"/>
        <v>300</v>
      </c>
      <c r="J160" s="15"/>
      <c r="K160" s="22"/>
    </row>
    <row r="161" spans="1:11" ht="39.9" customHeight="1" x14ac:dyDescent="0.25">
      <c r="A161" s="17"/>
      <c r="B161" s="17" t="s">
        <v>160</v>
      </c>
      <c r="C161" s="17">
        <v>10</v>
      </c>
      <c r="D161" s="17"/>
      <c r="E161" s="17"/>
      <c r="F161" s="17"/>
      <c r="G161" s="17"/>
      <c r="H161" s="19">
        <f t="shared" si="40"/>
        <v>300</v>
      </c>
      <c r="I161" s="19">
        <f t="shared" si="41"/>
        <v>300</v>
      </c>
      <c r="J161" s="15"/>
      <c r="K161" s="22"/>
    </row>
    <row r="162" spans="1:11" ht="39.9" customHeight="1" x14ac:dyDescent="0.25">
      <c r="A162" s="17"/>
      <c r="B162" s="17" t="s">
        <v>161</v>
      </c>
      <c r="C162" s="17">
        <v>10</v>
      </c>
      <c r="D162" s="17"/>
      <c r="E162" s="17"/>
      <c r="F162" s="17"/>
      <c r="G162" s="17"/>
      <c r="H162" s="19">
        <f t="shared" si="40"/>
        <v>300</v>
      </c>
      <c r="I162" s="19">
        <f t="shared" si="41"/>
        <v>300</v>
      </c>
      <c r="J162" s="15"/>
      <c r="K162" s="22"/>
    </row>
    <row r="163" spans="1:11" ht="39.9" customHeight="1" x14ac:dyDescent="0.25">
      <c r="A163" s="17"/>
      <c r="B163" s="17" t="s">
        <v>162</v>
      </c>
      <c r="C163" s="17">
        <v>7</v>
      </c>
      <c r="D163" s="17"/>
      <c r="E163" s="17"/>
      <c r="F163" s="17"/>
      <c r="G163" s="17"/>
      <c r="H163" s="19">
        <f t="shared" si="40"/>
        <v>210</v>
      </c>
      <c r="I163" s="19">
        <f t="shared" si="41"/>
        <v>210</v>
      </c>
      <c r="J163" s="15"/>
      <c r="K163" s="22"/>
    </row>
    <row r="164" spans="1:11" ht="39.9" customHeight="1" x14ac:dyDescent="0.25">
      <c r="A164" s="17"/>
      <c r="B164" s="17" t="s">
        <v>163</v>
      </c>
      <c r="C164" s="17">
        <v>10</v>
      </c>
      <c r="D164" s="17"/>
      <c r="E164" s="17"/>
      <c r="F164" s="17"/>
      <c r="G164" s="17"/>
      <c r="H164" s="19">
        <f t="shared" si="40"/>
        <v>300</v>
      </c>
      <c r="I164" s="19">
        <f t="shared" si="41"/>
        <v>300</v>
      </c>
      <c r="J164" s="15"/>
      <c r="K164" s="22"/>
    </row>
    <row r="165" spans="1:11" ht="39.9" customHeight="1" x14ac:dyDescent="0.25">
      <c r="A165" s="17"/>
      <c r="B165" s="17" t="s">
        <v>164</v>
      </c>
      <c r="C165" s="17">
        <v>11</v>
      </c>
      <c r="D165" s="17"/>
      <c r="E165" s="17"/>
      <c r="F165" s="17"/>
      <c r="G165" s="17"/>
      <c r="H165" s="19">
        <f t="shared" si="40"/>
        <v>330</v>
      </c>
      <c r="I165" s="19">
        <f t="shared" si="41"/>
        <v>330</v>
      </c>
      <c r="J165" s="15"/>
      <c r="K165" s="22"/>
    </row>
  </sheetData>
  <mergeCells count="13">
    <mergeCell ref="E4:F4"/>
    <mergeCell ref="G4:G5"/>
    <mergeCell ref="A6:B6"/>
    <mergeCell ref="A2:K2"/>
    <mergeCell ref="A3:A5"/>
    <mergeCell ref="B3:B5"/>
    <mergeCell ref="D3:G3"/>
    <mergeCell ref="H3:H5"/>
    <mergeCell ref="I3:I5"/>
    <mergeCell ref="J3:J5"/>
    <mergeCell ref="K3:K5"/>
    <mergeCell ref="D4:D5"/>
    <mergeCell ref="C3:C5"/>
  </mergeCells>
  <phoneticPr fontId="3" type="noConversion"/>
  <printOptions horizontalCentered="1"/>
  <pageMargins left="0.23622047244094491" right="0.23622047244094491" top="0.74803149606299213" bottom="0.55118110236220474" header="0.31496062992125984" footer="0.11811023622047245"/>
  <pageSetup paperSize="9" orientation="portrait" r:id="rId1"/>
  <headerFooter scaleWithDoc="0" alignWithMargins="0"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下文版本</vt:lpstr>
      <vt:lpstr>下文版本!Print_Area</vt:lpstr>
      <vt:lpstr>下文版本!Print_Titles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liujiong</cp:lastModifiedBy>
  <cp:lastPrinted>2020-12-21T03:20:21Z</cp:lastPrinted>
  <dcterms:created xsi:type="dcterms:W3CDTF">2019-12-02T06:53:45Z</dcterms:created>
  <dcterms:modified xsi:type="dcterms:W3CDTF">2021-12-10T03:42:25Z</dcterms:modified>
</cp:coreProperties>
</file>