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1720" windowHeight="10740" tabRatio="813"/>
  </bookViews>
  <sheets>
    <sheet name="1、部门收支总表" sheetId="22" r:id="rId1"/>
    <sheet name="2、部门收入总表" sheetId="2" r:id="rId2"/>
    <sheet name="3、部门支出总表 " sheetId="7" r:id="rId3"/>
    <sheet name="4、部门支出总表（分类）" sheetId="3" r:id="rId4"/>
    <sheet name="5、基本-工资福利" sheetId="16" r:id="rId5"/>
    <sheet name="6、基本-商品服务" sheetId="17" r:id="rId6"/>
    <sheet name="7、基本-个人家庭" sheetId="18" r:id="rId7"/>
    <sheet name="8、财政拨款收支总表" sheetId="8" r:id="rId8"/>
    <sheet name="9、一般预算支出表" sheetId="19" r:id="rId9"/>
    <sheet name="10、一般预算基本支出表" sheetId="20" r:id="rId10"/>
    <sheet name="11、一般-工资福利" sheetId="5" r:id="rId11"/>
    <sheet name="12、一般-商品服务" sheetId="9" r:id="rId12"/>
    <sheet name="13、一般-个人家庭" sheetId="10" r:id="rId13"/>
    <sheet name="14、政府性基金" sheetId="11" r:id="rId14"/>
    <sheet name="15、专户" sheetId="12" r:id="rId15"/>
    <sheet name="16、经费拨款" sheetId="13" r:id="rId16"/>
    <sheet name="17、专项" sheetId="14" r:id="rId17"/>
    <sheet name="18、三公" sheetId="15" r:id="rId18"/>
    <sheet name="19、项目支出绩效目标表" sheetId="23" r:id="rId19"/>
    <sheet name="20、部门整体支出绩效目标表" sheetId="24" r:id="rId20"/>
  </sheets>
  <definedNames>
    <definedName name="_xlnm.Print_Area" localSheetId="0">'1、部门收支总表'!$A$1:$F$32</definedName>
    <definedName name="_xlnm.Print_Area" localSheetId="17">'18、三公'!$A$1:$G$13</definedName>
    <definedName name="_xlnm.Print_Titles" localSheetId="18">'19、项目支出绩效目标表'!$4:$5</definedName>
  </definedNames>
  <calcPr calcId="114210" fullCalcOnLoad="1"/>
</workbook>
</file>

<file path=xl/calcChain.xml><?xml version="1.0" encoding="utf-8"?>
<calcChain xmlns="http://schemas.openxmlformats.org/spreadsheetml/2006/main">
  <c r="B10" i="15"/>
  <c r="B9"/>
  <c r="B8"/>
  <c r="B7"/>
  <c r="B11" i="14"/>
  <c r="B10"/>
  <c r="B9"/>
  <c r="B8"/>
  <c r="F27" i="13"/>
  <c r="E27"/>
  <c r="F26"/>
  <c r="E26"/>
  <c r="F25"/>
  <c r="E25"/>
  <c r="F24"/>
  <c r="E24"/>
  <c r="F23"/>
  <c r="E23"/>
  <c r="F22"/>
  <c r="E22"/>
  <c r="F21"/>
  <c r="E21"/>
  <c r="F20"/>
  <c r="E20"/>
  <c r="F19"/>
  <c r="E19"/>
  <c r="F18"/>
  <c r="E18"/>
  <c r="F17"/>
  <c r="E17"/>
  <c r="F16"/>
  <c r="E16"/>
  <c r="F15"/>
  <c r="E15"/>
  <c r="F14"/>
  <c r="E14"/>
  <c r="F13"/>
  <c r="E13"/>
  <c r="F12"/>
  <c r="E12"/>
  <c r="J11"/>
  <c r="E11"/>
  <c r="F10"/>
  <c r="E10"/>
  <c r="J9"/>
  <c r="F9"/>
  <c r="E9"/>
  <c r="J8"/>
  <c r="F8"/>
  <c r="E8"/>
  <c r="J7"/>
  <c r="F7"/>
  <c r="E7"/>
  <c r="P14" i="10"/>
  <c r="E14"/>
  <c r="P13"/>
  <c r="E13"/>
  <c r="P12"/>
  <c r="E12"/>
  <c r="P11"/>
  <c r="E11"/>
  <c r="E10"/>
  <c r="E9"/>
  <c r="E8"/>
  <c r="P7"/>
  <c r="E7"/>
  <c r="E14" i="9"/>
  <c r="E13"/>
  <c r="E12"/>
  <c r="E11"/>
  <c r="E10"/>
  <c r="E9"/>
  <c r="E8"/>
  <c r="E7"/>
  <c r="K19" i="5"/>
  <c r="E19"/>
  <c r="K18"/>
  <c r="E18"/>
  <c r="K17"/>
  <c r="E17"/>
  <c r="K16"/>
  <c r="E16"/>
  <c r="K15"/>
  <c r="E15"/>
  <c r="K14"/>
  <c r="E14"/>
  <c r="K13"/>
  <c r="E13"/>
  <c r="K12"/>
  <c r="E12"/>
  <c r="K11"/>
  <c r="F11"/>
  <c r="E11"/>
  <c r="K10"/>
  <c r="F10"/>
  <c r="E10"/>
  <c r="K9"/>
  <c r="F9"/>
  <c r="E9"/>
  <c r="K8"/>
  <c r="F8"/>
  <c r="E8"/>
  <c r="K7"/>
  <c r="F7"/>
  <c r="E7"/>
  <c r="E27" i="20"/>
  <c r="E26"/>
  <c r="E25"/>
  <c r="E24"/>
  <c r="E23"/>
  <c r="E22"/>
  <c r="E21"/>
  <c r="E20"/>
  <c r="E19"/>
  <c r="E18"/>
  <c r="E17"/>
  <c r="E16"/>
  <c r="E15"/>
  <c r="E14"/>
  <c r="E13"/>
  <c r="E12"/>
  <c r="E10"/>
  <c r="E9"/>
  <c r="E8"/>
  <c r="E7"/>
  <c r="F27" i="19"/>
  <c r="E27"/>
  <c r="F26"/>
  <c r="E26"/>
  <c r="F25"/>
  <c r="E25"/>
  <c r="F24"/>
  <c r="E24"/>
  <c r="F23"/>
  <c r="E23"/>
  <c r="F22"/>
  <c r="E22"/>
  <c r="F21"/>
  <c r="E21"/>
  <c r="F20"/>
  <c r="E20"/>
  <c r="F19"/>
  <c r="E19"/>
  <c r="F18"/>
  <c r="E18"/>
  <c r="F17"/>
  <c r="E17"/>
  <c r="F16"/>
  <c r="E16"/>
  <c r="F15"/>
  <c r="E15"/>
  <c r="F14"/>
  <c r="E14"/>
  <c r="F13"/>
  <c r="E13"/>
  <c r="J12"/>
  <c r="F12"/>
  <c r="E12"/>
  <c r="J11"/>
  <c r="F11"/>
  <c r="E11"/>
  <c r="F10"/>
  <c r="E10"/>
  <c r="J9"/>
  <c r="F9"/>
  <c r="E9"/>
  <c r="J8"/>
  <c r="F8"/>
  <c r="E8"/>
  <c r="J7"/>
  <c r="F7"/>
  <c r="E7"/>
  <c r="E28" i="8"/>
  <c r="D28"/>
  <c r="D27"/>
  <c r="D26"/>
  <c r="D25"/>
  <c r="D24"/>
  <c r="D23"/>
  <c r="D22"/>
  <c r="D21"/>
  <c r="D20"/>
  <c r="D19"/>
  <c r="D18"/>
  <c r="D17"/>
  <c r="D16"/>
  <c r="D15"/>
  <c r="D14"/>
  <c r="D13"/>
  <c r="D12"/>
  <c r="D11"/>
  <c r="D10"/>
  <c r="D9"/>
  <c r="D8"/>
  <c r="D7"/>
  <c r="D6"/>
  <c r="P14" i="18"/>
  <c r="E14"/>
  <c r="P13"/>
  <c r="E13"/>
  <c r="P12"/>
  <c r="E12"/>
  <c r="P11"/>
  <c r="E11"/>
  <c r="E10"/>
  <c r="E9"/>
  <c r="E8"/>
  <c r="P7"/>
  <c r="E7"/>
  <c r="E14" i="17"/>
  <c r="E13"/>
  <c r="E12"/>
  <c r="E11"/>
  <c r="E10"/>
  <c r="E9"/>
  <c r="E8"/>
  <c r="E7"/>
  <c r="K19" i="16"/>
  <c r="E19"/>
  <c r="K18"/>
  <c r="E18"/>
  <c r="K17"/>
  <c r="E17"/>
  <c r="K16"/>
  <c r="E16"/>
  <c r="K15"/>
  <c r="E15"/>
  <c r="K14"/>
  <c r="E14"/>
  <c r="K13"/>
  <c r="E13"/>
  <c r="K12"/>
  <c r="E12"/>
  <c r="K11"/>
  <c r="F11"/>
  <c r="E11"/>
  <c r="K10"/>
  <c r="F10"/>
  <c r="E10"/>
  <c r="K9"/>
  <c r="F9"/>
  <c r="E9"/>
  <c r="K8"/>
  <c r="F8"/>
  <c r="E8"/>
  <c r="K7"/>
  <c r="F7"/>
  <c r="E7"/>
  <c r="F27" i="3"/>
  <c r="E27"/>
  <c r="F26"/>
  <c r="E26"/>
  <c r="F25"/>
  <c r="E25"/>
  <c r="F24"/>
  <c r="E24"/>
  <c r="F23"/>
  <c r="E23"/>
  <c r="F22"/>
  <c r="E22"/>
  <c r="F21"/>
  <c r="E21"/>
  <c r="F20"/>
  <c r="E20"/>
  <c r="F19"/>
  <c r="E19"/>
  <c r="F18"/>
  <c r="E18"/>
  <c r="F17"/>
  <c r="E17"/>
  <c r="F16"/>
  <c r="E16"/>
  <c r="F15"/>
  <c r="E15"/>
  <c r="F14"/>
  <c r="E14"/>
  <c r="F13"/>
  <c r="E13"/>
  <c r="J12"/>
  <c r="F12"/>
  <c r="E12"/>
  <c r="J11"/>
  <c r="E11"/>
  <c r="F10"/>
  <c r="E10"/>
  <c r="J9"/>
  <c r="F9"/>
  <c r="E9"/>
  <c r="J8"/>
  <c r="F8"/>
  <c r="E8"/>
  <c r="J7"/>
  <c r="F7"/>
  <c r="E7"/>
  <c r="E27" i="7"/>
  <c r="E26"/>
  <c r="E25"/>
  <c r="E24"/>
  <c r="E23"/>
  <c r="E22"/>
  <c r="E21"/>
  <c r="E20"/>
  <c r="E19"/>
  <c r="E18"/>
  <c r="E17"/>
  <c r="E16"/>
  <c r="E15"/>
  <c r="E14"/>
  <c r="E13"/>
  <c r="E12"/>
  <c r="E11"/>
  <c r="E10"/>
  <c r="E9"/>
  <c r="E8"/>
  <c r="E7"/>
  <c r="C7" i="2"/>
  <c r="C6"/>
  <c r="D28" i="22"/>
</calcChain>
</file>

<file path=xl/sharedStrings.xml><?xml version="1.0" encoding="utf-8"?>
<sst xmlns="http://schemas.openxmlformats.org/spreadsheetml/2006/main" count="1125" uniqueCount="324">
  <si>
    <t>附件1：</t>
  </si>
  <si>
    <t>部门收支总表</t>
  </si>
  <si>
    <t>单位名称：中国共产主义青年团湖南省委员会</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</si>
  <si>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</si>
  <si>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</si>
  <si>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</si>
  <si>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</si>
  <si>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</si>
  <si>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</si>
  <si>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</si>
  <si>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</si>
  <si>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</si>
  <si>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</si>
  <si>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</si>
  <si>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</si>
  <si>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</si>
  <si>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商品和服务支出</t>
  </si>
  <si>
    <t xml:space="preserve">        行政事业性收费收入</t>
  </si>
  <si>
    <t>四、科学技术支出</t>
  </si>
  <si>
    <t xml:space="preserve">      对个人和家庭的补助</t>
  </si>
  <si>
    <t xml:space="preserve">        专项收入</t>
  </si>
  <si>
    <t>五、文化体育与传媒支出</t>
  </si>
  <si>
    <t>二、项目支出</t>
  </si>
  <si>
    <t xml:space="preserve">        国有资本经营收入</t>
  </si>
  <si>
    <t>六、社会保障和就业支出</t>
  </si>
  <si>
    <t xml:space="preserve">        国有资源（资产）有偿使用收入</t>
  </si>
  <si>
    <t>七、医疗卫生与计划生育支出</t>
  </si>
  <si>
    <t xml:space="preserve">        捐赠收入</t>
  </si>
  <si>
    <t>八、节能环保支出</t>
  </si>
  <si>
    <t xml:space="preserve">      基本建设支出</t>
  </si>
  <si>
    <t xml:space="preserve">        政府住房基金收入</t>
  </si>
  <si>
    <t>九、城乡社区支出</t>
  </si>
  <si>
    <t xml:space="preserve">      其他资本性支出</t>
  </si>
  <si>
    <t xml:space="preserve">        罚没收入</t>
  </si>
  <si>
    <t>十、农林水支出</t>
  </si>
  <si>
    <t xml:space="preserve">      对企事业单位的补贴</t>
  </si>
  <si>
    <t xml:space="preserve">        其他收入</t>
  </si>
  <si>
    <t>十一、交通运输支出</t>
  </si>
  <si>
    <t xml:space="preserve">      其他支出</t>
  </si>
  <si>
    <t>二、政府性基金拨款</t>
  </si>
  <si>
    <t>十二、资源勘探信息等支出</t>
  </si>
  <si>
    <t>三、事业单位经营服务支出</t>
  </si>
  <si>
    <t>三、纳入专户管理的非税收入拨款</t>
  </si>
  <si>
    <t>十三、商业服务业等支出</t>
  </si>
  <si>
    <t>四、中央财政补助</t>
  </si>
  <si>
    <t>十四、金融支出</t>
  </si>
  <si>
    <t xml:space="preserve">        一般公共预算补助</t>
  </si>
  <si>
    <t>十五、国土海洋气象等支出</t>
  </si>
  <si>
    <t xml:space="preserve">        政府性基金补助</t>
  </si>
  <si>
    <t>十六、住房保障支出</t>
  </si>
  <si>
    <t>五、事业单位经营服务收入</t>
  </si>
  <si>
    <t>十七、粮油物资储备支出</t>
  </si>
  <si>
    <t>六、其他收入</t>
  </si>
  <si>
    <t>十八、其他支出</t>
  </si>
  <si>
    <t>十九、国有资本经营预算支出</t>
  </si>
  <si>
    <t>二十、债务还本支出</t>
  </si>
  <si>
    <t>二十一、债务付息支出</t>
  </si>
  <si>
    <t>二十二、债务发行费用支出</t>
  </si>
  <si>
    <t>本 年 收 入 合 计</t>
  </si>
  <si>
    <t>本　年　支　出　合　计</t>
  </si>
  <si>
    <t>七、用事业基金弥补收支差额</t>
  </si>
  <si>
    <t>收  入  总  计</t>
  </si>
  <si>
    <t>支  出  总  计</t>
  </si>
  <si>
    <t>说明：本表为当年预算资金安排情况，包括省级收支和对市县转移支付，不包括上年结转。</t>
  </si>
  <si>
    <r>
      <rPr>
        <sz val="10"/>
        <rFont val="宋体"/>
        <charset val="134"/>
      </rPr>
      <t>附件</t>
    </r>
    <r>
      <rPr>
        <sz val="10"/>
        <rFont val="Times New Roman"/>
        <family val="1"/>
      </rPr>
      <t>2</t>
    </r>
    <r>
      <rPr>
        <sz val="10"/>
        <rFont val="宋体"/>
        <charset val="134"/>
      </rPr>
      <t>：</t>
    </r>
  </si>
  <si>
    <t>部门收入总体情况表</t>
  </si>
  <si>
    <t>单位：万元</t>
  </si>
  <si>
    <t>单位</t>
  </si>
  <si>
    <t>总计</t>
  </si>
  <si>
    <t>一般公共预算拨款</t>
  </si>
  <si>
    <t>政府性基金拨款</t>
  </si>
  <si>
    <t>国有资本经营预算拨款</t>
  </si>
  <si>
    <t>纳入专户管理的非税收入拨款</t>
  </si>
  <si>
    <t>中央财政补助</t>
  </si>
  <si>
    <t>事业单位经营服务收入</t>
  </si>
  <si>
    <t>其他收入</t>
  </si>
  <si>
    <t>用事业基金弥补收支差额</t>
  </si>
  <si>
    <t>单位代码</t>
  </si>
  <si>
    <t>单位名称</t>
  </si>
  <si>
    <t>一般公共预算补助</t>
  </si>
  <si>
    <t>政府性基金补助</t>
  </si>
  <si>
    <t>合计</t>
  </si>
  <si>
    <t>016</t>
  </si>
  <si>
    <t>中国共产主义青年团湖南省委员会</t>
  </si>
  <si>
    <t>说明：本表为当年收入情况。</t>
  </si>
  <si>
    <t>附件3：</t>
  </si>
  <si>
    <t>部门支出总体情况表</t>
  </si>
  <si>
    <t>科目</t>
  </si>
  <si>
    <t>科目编码</t>
  </si>
  <si>
    <t>科目名称</t>
  </si>
  <si>
    <t>类</t>
  </si>
  <si>
    <t>款</t>
  </si>
  <si>
    <t>项</t>
  </si>
  <si>
    <t>201</t>
  </si>
  <si>
    <t>一般公共服务支出</t>
  </si>
  <si>
    <t xml:space="preserve">  201</t>
  </si>
  <si>
    <t>29</t>
  </si>
  <si>
    <t xml:space="preserve">  群众团体事务</t>
  </si>
  <si>
    <t xml:space="preserve">    201</t>
  </si>
  <si>
    <t xml:space="preserve">  29</t>
  </si>
  <si>
    <t>01</t>
  </si>
  <si>
    <t xml:space="preserve">    行政运行</t>
  </si>
  <si>
    <t>02</t>
  </si>
  <si>
    <t xml:space="preserve">    一般行政管理事务</t>
  </si>
  <si>
    <t>50</t>
  </si>
  <si>
    <t xml:space="preserve">    事业运行</t>
  </si>
  <si>
    <t>205</t>
  </si>
  <si>
    <t>教育支出</t>
  </si>
  <si>
    <t xml:space="preserve">  205</t>
  </si>
  <si>
    <t>08</t>
  </si>
  <si>
    <t xml:space="preserve">  进修及培训</t>
  </si>
  <si>
    <t xml:space="preserve">    205</t>
  </si>
  <si>
    <t xml:space="preserve">  08</t>
  </si>
  <si>
    <t>03</t>
  </si>
  <si>
    <t xml:space="preserve">    培训支出</t>
  </si>
  <si>
    <t>208</t>
  </si>
  <si>
    <t>社会保障和就业支出</t>
  </si>
  <si>
    <t xml:space="preserve"> 208</t>
  </si>
  <si>
    <t>05</t>
  </si>
  <si>
    <t xml:space="preserve"> </t>
  </si>
  <si>
    <t xml:space="preserve">  行政事业单位离退休</t>
  </si>
  <si>
    <t xml:space="preserve">  208</t>
  </si>
  <si>
    <t xml:space="preserve"> 05</t>
  </si>
  <si>
    <t xml:space="preserve">    机关事业单位基本养老保险缴费支出</t>
  </si>
  <si>
    <t>210</t>
  </si>
  <si>
    <t>医疗卫生与计划生育支出</t>
  </si>
  <si>
    <t xml:space="preserve"> 210</t>
  </si>
  <si>
    <t>11</t>
  </si>
  <si>
    <t xml:space="preserve">  行政事业单位医疗</t>
  </si>
  <si>
    <t xml:space="preserve">  210</t>
  </si>
  <si>
    <t xml:space="preserve"> 11</t>
  </si>
  <si>
    <t xml:space="preserve">   行政单位医疗</t>
  </si>
  <si>
    <t xml:space="preserve">   事业单位医疗</t>
  </si>
  <si>
    <t xml:space="preserve">   公务员医疗补助</t>
  </si>
  <si>
    <t>221</t>
  </si>
  <si>
    <t>住房保障支出</t>
  </si>
  <si>
    <t xml:space="preserve">  221</t>
  </si>
  <si>
    <t xml:space="preserve">  住房改革支出</t>
  </si>
  <si>
    <t xml:space="preserve">    221</t>
  </si>
  <si>
    <t xml:space="preserve">  02</t>
  </si>
  <si>
    <t xml:space="preserve">    住房公积金</t>
  </si>
  <si>
    <t xml:space="preserve">    购房补贴</t>
  </si>
  <si>
    <t>说明：本表为当年预算资金安排情况，包括省级支出和对市县转移支付。</t>
  </si>
  <si>
    <t>附件4：</t>
  </si>
  <si>
    <t>部门支出总表（分类）</t>
  </si>
  <si>
    <t>功能科目</t>
  </si>
  <si>
    <t>总  计</t>
  </si>
  <si>
    <t>基本支出</t>
  </si>
  <si>
    <t>项目支出</t>
  </si>
  <si>
    <t>事业单位经营服务支出</t>
  </si>
  <si>
    <t>工资福利支出</t>
  </si>
  <si>
    <t>一般商品和服务支出</t>
  </si>
  <si>
    <t>对个人和家庭的补助</t>
  </si>
  <si>
    <t>商品和服务支出</t>
  </si>
  <si>
    <t>基本建设支出</t>
  </si>
  <si>
    <t>其他资本性支出</t>
  </si>
  <si>
    <t>对企事业单位的补贴</t>
  </si>
  <si>
    <t>其他支出</t>
  </si>
  <si>
    <t>附件5：</t>
  </si>
  <si>
    <t>省级基本支出预算明细表-工资福利支出</t>
  </si>
  <si>
    <t>总 计</t>
  </si>
  <si>
    <t>工资性支出</t>
  </si>
  <si>
    <t>社会保障缴费</t>
  </si>
  <si>
    <t>伙食补贴支出</t>
  </si>
  <si>
    <t>其他工资福利支出</t>
  </si>
  <si>
    <t>基本工资</t>
  </si>
  <si>
    <t>津贴补贴</t>
  </si>
  <si>
    <t>奖金</t>
  </si>
  <si>
    <t>绩效工资</t>
  </si>
  <si>
    <t>基本医疗保险</t>
  </si>
  <si>
    <t>残疾人就业保障金</t>
  </si>
  <si>
    <t>其他社会保障缴费</t>
  </si>
  <si>
    <t>机关事业单位基本养老保险缴费</t>
  </si>
  <si>
    <t>职业年金缴费</t>
  </si>
  <si>
    <t>伙食补助费</t>
  </si>
  <si>
    <t>说明：本表为列省级支出的当年预算资金安排情况。</t>
  </si>
  <si>
    <t>附件6：</t>
  </si>
  <si>
    <t>省级基本支出预算明细表-商品和服务支出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</si>
  <si>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</si>
  <si>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</si>
  <si>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</si>
  <si>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</si>
  <si>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</si>
  <si>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</si>
  <si>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</si>
  <si>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</si>
  <si>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</si>
  <si>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</si>
  <si>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</si>
  <si>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</si>
  <si>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</si>
  <si>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</si>
  <si>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</si>
  <si>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</si>
  <si>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</si>
  <si>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</si>
  <si>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</si>
  <si>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附件7：</t>
  </si>
  <si>
    <t>省级基本支出预算明细表-对个人和家庭的补助</t>
  </si>
  <si>
    <t>离休费</t>
  </si>
  <si>
    <t>退休费</t>
  </si>
  <si>
    <t>退职(役)费</t>
  </si>
  <si>
    <t>抚恤金</t>
  </si>
  <si>
    <t>生活补助</t>
  </si>
  <si>
    <t>救济费</t>
  </si>
  <si>
    <t>医疗费</t>
  </si>
  <si>
    <t>助学金</t>
  </si>
  <si>
    <t>奖励金</t>
  </si>
  <si>
    <t>生产补贴</t>
  </si>
  <si>
    <t>住房支出</t>
  </si>
  <si>
    <t>采暖补贴</t>
  </si>
  <si>
    <t>物业服务补贴</t>
  </si>
  <si>
    <t>其他</t>
  </si>
  <si>
    <t>住房公积金</t>
  </si>
  <si>
    <t>提租补贴</t>
  </si>
  <si>
    <t>购房补贴</t>
  </si>
  <si>
    <t>附件8：</t>
  </si>
  <si>
    <t>财政拨款收支总体情况表</t>
  </si>
  <si>
    <t>一般公共预算</t>
  </si>
  <si>
    <t>政府性基金预算</t>
  </si>
  <si>
    <t>国有资本经营预算</t>
  </si>
  <si>
    <t>三、国有资本经营预算拨款</t>
  </si>
  <si>
    <t>说明：本表为当年预算资金安排情况（含省级支出和对市县转移支付），包括一般公共预算拨款、政府性基金预算拨款和国有资本经营预算拨款。</t>
  </si>
  <si>
    <t>附件9：</t>
  </si>
  <si>
    <t>一般公共预算支出情况表</t>
  </si>
  <si>
    <t>说明：本表为当年一般公共预算拨款安排情况，包括省级支出和对市县转移支付。</t>
  </si>
  <si>
    <t>附件10：</t>
  </si>
  <si>
    <t>一般公共预算基本支出情况表</t>
  </si>
  <si>
    <t>说明：本表为当年一般公共预算拨款安排的基本支出情况，包括省级支出和对市县转移支付。</t>
  </si>
  <si>
    <t>附件11：</t>
  </si>
  <si>
    <t>一般公共预算省级基本支出预算明细表-工资福利支出</t>
  </si>
  <si>
    <t>说明：本表为列省级支出的当年一般公共预算拨款基本支出工资福利安排情况。</t>
  </si>
  <si>
    <t>附件12：</t>
  </si>
  <si>
    <t>一般公共预算省级基本支出预算明细表-商品和服务支出</t>
  </si>
  <si>
    <t>说明：本表为列省级支出的当年一般公共预算拨款基本支出商品和服务支出安排情况。</t>
  </si>
  <si>
    <t>附件13：</t>
  </si>
  <si>
    <t>一般公共预算省级基本支出预算明细表-对个人和家庭的补助</t>
  </si>
  <si>
    <t>说明：本表为列省级支出的当年一般公共预算拨款基本支出对个人和家庭的补助安排情况。</t>
  </si>
  <si>
    <t>附件14：</t>
  </si>
  <si>
    <t>政府性基金预算支出情况表</t>
  </si>
  <si>
    <t>说明：207年无政府性基金拨款预算</t>
  </si>
  <si>
    <t>说明：本表为当年政府性基金预算安排情况，包括省级支出和对市县转移支付。</t>
  </si>
  <si>
    <t>附件15：</t>
  </si>
  <si>
    <t>纳入专户管理的非税收入拨款预算分类汇总表</t>
  </si>
  <si>
    <r>
      <rPr>
        <sz val="9"/>
        <rFont val="宋体"/>
        <charset val="134"/>
      </rPr>
      <t>说明：1、本表为列省级支出的纳入专户管理非税收入安排情况；</t>
    </r>
    <r>
      <rPr>
        <sz val="9"/>
        <rFont val="宋体"/>
        <charset val="134"/>
      </rPr>
      <t>2、本表为当年安排数（不含上年结转）。</t>
    </r>
  </si>
  <si>
    <t>附件16：</t>
  </si>
  <si>
    <t>一般公共预算拨款--经费拨款省级支出预算表</t>
  </si>
  <si>
    <t>省本级项目支出</t>
  </si>
  <si>
    <t>说明：本表为列省级支出的当年一般公共预算经费拨款安排情况。</t>
  </si>
  <si>
    <t>附件17：</t>
  </si>
  <si>
    <t>省级专项资金预算汇总表</t>
  </si>
  <si>
    <t>专项名称</t>
  </si>
  <si>
    <t>一般公共预算拨款小计</t>
  </si>
  <si>
    <t>经费拨款</t>
  </si>
  <si>
    <t>纳入一般公共预算管理的非税收入拨款</t>
  </si>
  <si>
    <t>业务工作经费</t>
  </si>
  <si>
    <t>运行维护经费</t>
  </si>
  <si>
    <t>运行维护专项-基本建设</t>
  </si>
  <si>
    <t>附件18：</t>
  </si>
  <si>
    <r>
      <rPr>
        <b/>
        <sz val="14"/>
        <rFont val="宋体"/>
        <charset val="134"/>
      </rPr>
      <t>一般公共预算</t>
    </r>
    <r>
      <rPr>
        <b/>
        <sz val="14"/>
        <rFont val="Times New Roman"/>
        <family val="1"/>
      </rPr>
      <t>“</t>
    </r>
    <r>
      <rPr>
        <b/>
        <sz val="14"/>
        <rFont val="宋体"/>
        <charset val="134"/>
      </rPr>
      <t>三公</t>
    </r>
    <r>
      <rPr>
        <b/>
        <sz val="14"/>
        <rFont val="Times New Roman"/>
        <family val="1"/>
      </rPr>
      <t>”</t>
    </r>
    <r>
      <rPr>
        <b/>
        <sz val="14"/>
        <rFont val="宋体"/>
        <charset val="134"/>
      </rPr>
      <t>经费预算表</t>
    </r>
  </si>
  <si>
    <t>三公经费预算数（一般公共预算拨款）</t>
  </si>
  <si>
    <t>小计</t>
  </si>
  <si>
    <t>公务用车购置及运行费</t>
  </si>
  <si>
    <t>其中：</t>
  </si>
  <si>
    <t>因公出国（境）费</t>
  </si>
  <si>
    <t>公务用车购置费</t>
  </si>
  <si>
    <t xml:space="preserve">  中国共产主义青年团湖南省委员会本级</t>
  </si>
  <si>
    <t xml:space="preserve">  湖南省青少年活动中心</t>
  </si>
  <si>
    <r>
      <rPr>
        <sz val="10"/>
        <rFont val="宋体"/>
        <charset val="134"/>
      </rPr>
      <t>说明：</t>
    </r>
    <r>
      <rPr>
        <sz val="10"/>
        <rFont val="Times New Roman"/>
        <family val="1"/>
      </rPr>
      <t xml:space="preserve"> 1</t>
    </r>
    <r>
      <rPr>
        <sz val="10"/>
        <rFont val="宋体"/>
        <charset val="134"/>
      </rPr>
      <t>、本表公开内容为列省级支出的</t>
    </r>
    <r>
      <rPr>
        <sz val="10"/>
        <rFont val="Times New Roman"/>
        <family val="1"/>
      </rPr>
      <t>“</t>
    </r>
    <r>
      <rPr>
        <sz val="10"/>
        <rFont val="宋体"/>
        <charset val="134"/>
      </rPr>
      <t>三公</t>
    </r>
    <r>
      <rPr>
        <sz val="10"/>
        <rFont val="Times New Roman"/>
        <family val="1"/>
      </rPr>
      <t>”</t>
    </r>
    <r>
      <rPr>
        <sz val="10"/>
        <rFont val="宋体"/>
        <charset val="134"/>
      </rPr>
      <t>经费预算一般公共预算拨款安排情况；</t>
    </r>
  </si>
  <si>
    <r>
      <rPr>
        <sz val="10"/>
        <rFont val="Times New Roman"/>
        <family val="1"/>
      </rPr>
      <t xml:space="preserve">              2</t>
    </r>
    <r>
      <rPr>
        <sz val="10"/>
        <rFont val="宋体"/>
        <charset val="134"/>
      </rPr>
      <t>、一般公共预算拨款包括经费拨款和纳入一般公共预算管理的非税收入拨款；</t>
    </r>
  </si>
  <si>
    <r>
      <rPr>
        <sz val="10"/>
        <rFont val="Times New Roman"/>
        <family val="1"/>
      </rPr>
      <t xml:space="preserve">              3</t>
    </r>
    <r>
      <rPr>
        <sz val="10"/>
        <rFont val="宋体"/>
        <charset val="134"/>
      </rPr>
      <t>、公开口径为当年安排数（不含上年结转）。</t>
    </r>
  </si>
  <si>
    <t>附件19：</t>
  </si>
  <si>
    <t>项目支出绩效目标表</t>
  </si>
  <si>
    <t>单位(项目支出)名称</t>
  </si>
  <si>
    <t>项目支
出性质</t>
  </si>
  <si>
    <t>资金总额</t>
  </si>
  <si>
    <t>资金投向</t>
  </si>
  <si>
    <t>资金管
理办法</t>
  </si>
  <si>
    <t>立项依据</t>
  </si>
  <si>
    <t>长期绩效目标</t>
  </si>
  <si>
    <t>年度绩效目标</t>
  </si>
  <si>
    <t>年度实施
进度计划</t>
  </si>
  <si>
    <t>保障措施</t>
  </si>
  <si>
    <t>省级支出</t>
  </si>
  <si>
    <t>对市县专项转移支付</t>
  </si>
  <si>
    <t>持续项目</t>
  </si>
  <si>
    <t>按各项政策、制度规定执行。厉行节约，杜绝浪费，量入为出，按需支付，确保专款专用。经费预算先报审，重大项目严格按规定实行招标。</t>
  </si>
  <si>
    <t xml:space="preserve">  运行维护经费</t>
  </si>
  <si>
    <t>厉行节约，杜绝浪费，按需支付，量入为出，确保专款专用。工作经费预算报审；经费使用决算逐级上报审批；重大事项按规定进行招标。</t>
  </si>
  <si>
    <t xml:space="preserve">  运行维护专项-基本建设</t>
  </si>
  <si>
    <t>财政拨付，严格按照法律、法规及财务相关规定使用。坚持“公开透明、专款专用、跟踪问效”的原则，确保经费使用的规范、安全和高效。</t>
  </si>
  <si>
    <t>进一步加强场馆建设</t>
  </si>
  <si>
    <t>更好开展培训和提升会议质量</t>
  </si>
  <si>
    <t>深入开展校外教育活动</t>
  </si>
  <si>
    <t>开展才艺大赛等活动</t>
  </si>
  <si>
    <t>按各项政策、制度规定执行。</t>
  </si>
  <si>
    <t>注：本表为当年预算资金安排的省级支出和对市县转移支付，包括一般公共预算、政府性基金预算、国有资本经营预算、纳入专户管理的非税收入和中央财政补助，不含上年结转。</t>
  </si>
  <si>
    <t>附件20：</t>
  </si>
  <si>
    <t>整体支出绩效目标表</t>
  </si>
  <si>
    <t>部门名称</t>
  </si>
  <si>
    <t>年度预算申请</t>
  </si>
  <si>
    <t>部门职能
职责描述</t>
  </si>
  <si>
    <t>整体绩
效目标</t>
  </si>
  <si>
    <t>部门整体支出年度绩效目标</t>
  </si>
  <si>
    <t>按收入性质分</t>
  </si>
  <si>
    <t>按支出性质分</t>
  </si>
  <si>
    <t>产出指标</t>
  </si>
  <si>
    <t>效益指标</t>
  </si>
  <si>
    <t>纳入专户的非税收入拨款</t>
  </si>
  <si>
    <t>其他资金</t>
  </si>
  <si>
    <t>工作竞赛按三类作品分别进入终审作品总数的5%、10%、30%、55%的比例，设特等奖和一、二、三等奖四个奖励等次。评选40个左右的先进单位、60支左右的优秀实践服务团队和300名左右的先进个人、200名左右的优秀指导者。服务国家外交及我省对外开方大局，提升我省青年外事的美誉度，增进国外青年与我省青年的友谊和对我省经济社会发展的认可。完成西部计划全国项目办任务，每年7月派遣西部计划志愿者384人。完成全省城市社区志愿者工作站全覆盖。在非公有制经济组织和社会组织中新建团组织不少于3000家。创建一批国家级和省级青年安全生产示范岗；举办1-2次青工技能培训和技能比武大赛；组织人员参加全国“振兴杯”。“母亲河奖”每两年评选一次，我省今年推荐岳阳朱再保、郴州刘真茂两名同志及长沙环境保护职业技术学院申报个人及组织奖。维持现有4个省级、174个市县两级，1029个驻外基层团组织，努力开拓上海、湖北、贵州3个省级驻外团工委。举办14个各级各类团干部培训示范班。每周发布两期手机报，一年共96期，覆盖省、市、县、乡镇各级团干约3000人。</t>
    <phoneticPr fontId="14" type="noConversion"/>
  </si>
  <si>
    <t>我省共有青年763万人，团员350万人，基层团组织17561个。在省委、省人大、省政府、省政协的正确领导下，在各部门的大力支持下，紧紧围绕全省工作大局，扎实推进各项重点活动，切实加强团的自身建设，全省团的工作得到了新的发展。“青年就业创业”、“青年志愿者”、“预防青少年违法犯罪”、“青年文明号”、“基层基础工程”、“希望工程”、“手拉手关爱留守少年儿童”、“未成年人思想道德建设”、“大学生‘挑战杯’科技比赛”、“‘五四’表彰”、“青少年维权岗”、“大中学生‘三下乡’”、“大学生志愿服务西部计划”、“农村青年科技培训”、“青工技能振兴计划”、“团干部驻点工作”、“服务大学生村官创业成才”、“关爱农名工子女”、“保护母亲河行动”、“大团委建设”、“党建带团建”、省级“雷锋号”志愿者工作站创建等活动已日渐深入到全省青少年和广大群众之中，发挥了较好的社会效益，产生了深远的社会影响。</t>
    <phoneticPr fontId="14" type="noConversion"/>
  </si>
  <si>
    <t>1.深化青年思想引领，不断加强青少年理想信念教育，扎实推进青年社会主义核心价值观建设，积极引导青年有序政治参与、理性表达诉求。
2、开展“青春建功 美丽湖南”活动。
3、积极参与第七届全国“母亲河奖”评选活动，有效促进社会公众尤其是广大青少年争做生态文明的实践者和推动者。
4、依托社会青年组织，广泛开展两型公益活动效应。
5、深化“保护母亲河 共圆两型梦”主题活动。
6、深化“争当两型小先锋”“光盘行动”等环保活动。
7、促进青年创新创业，以创业带动就业，加强青年创业服务平台建设，充分带动服务资源，深化“青”字头项目，助推普通青年创新创业创优。
8、竭诚帮扶困难青少年，助推扶贫攻坚。</t>
    <phoneticPr fontId="14" type="noConversion"/>
  </si>
  <si>
    <t>湘团办发（2014）9号文件《共青团湖南省委关于印发后勤管理相关制度的通知》，《共青团湖南省委机关财务管理制度》</t>
    <phoneticPr fontId="14" type="noConversion"/>
  </si>
  <si>
    <t>共青团中央、教育部、财政部、人力资源和社会保障部联合印发《关于进一步加强大学生志愿服务西部计划工作的意见》《中共中央国务院关于进一步加强和改进未成年人思想道德建设的若干意见》（中发[2004]8号）。《未成年人保护法》、《预防未成年人犯罪法》。全国少工委工作要点、湘团联〔2013〕29号《关于在全省少先队组织中开展争戴“雷锋章”、争创”雷锋式中（小）队”活动的通知》、湘团联〔2013〕26号《关于在全省少先队员和少先队组织中开展争戴“两型章”、争创“两型中（小）队”活动的通知》、中青办联发[2013]10号《共青团中央办公厅 全国少工委办公室关于开展“红领巾相约中国梦”建队纪念日主题队日活动的通知》、中青联发[2013]13号《共青团中央 教育部 全国少工委关于评选2013年度“全国优秀少先队员”、“全国优秀少先队辅导员”、“全国优秀少先队集体”的通知》。团中央下发的《关于建立共青团“青年就业创业见习基地”的指导意见（试行）》（中青办发〔2009〕3号）；《共青团中央、国家开发银行关于联合实施“中国青年创业小额贷款项目”的通知》（中青联发〔2006〕19号）；人设部、共青团中央下发的《关于共同做好青年就业创业工作的通知》（人社厅发〔2009〕96号）。</t>
    <phoneticPr fontId="14" type="noConversion"/>
  </si>
  <si>
    <t>《共青团湖南省委关于印发后勤管理相关制度的通知》（湘团办发（2014）9号文件）：《共青团湖南省委机关财务管理制度》。财政拨付，严格按照法律、法规及财务相关规定使用。坚持“公开透明、专款专用、跟踪问效”的原则，确保经费使用的规范、安全和高效。</t>
    <phoneticPr fontId="14" type="noConversion"/>
  </si>
  <si>
    <t>鼓励青年知识分子到实践中去、到基层和艰苦地区去，经受磨练，健康成长教育和引导未成年人树立中国特色社会主义的理想信念和正确的世界观、人生观、价值观，养成高尚的思想品质和良好的道德情操，努力培育有理想、有道德、有文化、有纪律的德、智、体、美全面发展的中国特色社会主义事业建设者和接班人。创新社会管理，深化平安建设，加强重点青少年群体服务管理，预防和减少青少年违法犯罪。做好党领导下的青年统战工作，不断扩大党的青年群众基础，不断深化与港、澳、台的青年社团工作，加强港、澳、台青年对国家、民族的认同感和自豪感。“红领巾心向党”主题活动、“红领巾相约中国梦” 主题活动、湖南新疆少先队员手拉手活动、少先队辅导员培训、争戴“雷锋章”、争创”雷锋式中（小）队”活动、争戴“两型章”、争创“两型中（小）队”活动、省“四好少年”评选、“省十佳总辅导员、省十佳志愿辅导员、省十佳支持少先队工作校长”评选、“省优秀少先队集体”创建、省少工委六届二次全会、市州少先队工作交叉考核、少先队学科建设（推动少年儿童组织与思想意识教育研究中心开展相关科研和人才培训工作）。依托见习基地帮助青年积累工作经验、提高就业创业能力，为创业青年搭建融资平台，开展创业小额贷款工作，广泛开展就业培训工作等。</t>
    <phoneticPr fontId="14" type="noConversion"/>
  </si>
  <si>
    <t>严格落实西部计划志愿者工作生活补贴发放和参加社会保险工作广泛深入开展“我的中国梦”主题教育实践活动等各项未成年人道德实践活动，加大对未成年人社会主义核心价值观的引导力度，加强以爱国主义教育基地为重点的未成年人活动场所建设、使用和管理，积极营造有利于未成年人思想道德建设的社会氛围。在全省县级及县级以上地区逐步推开重点青少年群体服务管理和预防犯罪工作，实现青少年犯罪重要数据指标较往年下降。“红领巾心向党”主题活动、“红领巾相约中国梦” 主题活动、湖南新疆少先队员手拉手活动、少先队辅导员培训、争戴“雷锋章”、争创”雷锋式中（小）队”活动、争戴“两型章”、争创“两型中（小）队”活动、省“四好少年”评选、“省十佳总辅导员、省十佳志愿辅导员、省十佳支持少先队工作校长”评选、“省优秀少先队集体”创建、省少工委六届二次全会、市州少先队工作交叉考核、少先队学科建设（推动少年儿童组织与思想意识教育研究中心开展相关科研和人才培训工作）。组织举办招聘会、创业典型报告会各1-2场；按照团中央制定的2014年年度目标完成小额贷款的发放；表彰一批优秀的见习基地</t>
    <phoneticPr fontId="14" type="noConversion"/>
  </si>
  <si>
    <t>按月缴纳志愿者社保、发放志愿者补贴根据中发[2004]8号文件精神，继续落实共青团湖南省委印发《关于在全省青少年中开展“我的中国梦”主题教育实践活动的方案》的通知（湘团发[2013]10号）的具体活动内容。年初部署工作，年底进行考评。服务党政青年统战工作，增进港、澳、台青年对国家、民族的认同感。2—9月，制订省青联专项工作计划，报团省委党组，有关请示及时报请省委批复，根据下达的工作任务实施，</t>
    <phoneticPr fontId="14" type="noConversion"/>
  </si>
  <si>
    <t>《关于组织开展第十届“挑战杯”湖南省大学生课外学术科技作品竞赛活动》的通知（湘团联[2013]10号）。《关于开展2013年全省大中专学生志愿者暑期文化科技卫生“三下乡”社会实践活动》的通知（湘团联【2013】30号）。根据具体接待任务，由团中央、国家部委来函立项。《关于实施大学生志愿服务西部计划的通知》（中青联发[2003]26号），《关于统筹实施引导高校毕业生到农村基层服务项目工作的通知》（人社部发［2009］42号）。《关于在全省开展雷锋号志愿者工作站创建工作的通知》湘团联〔2012〕6号。共青团中央联合教育部、民政部等11个部委下发的《关于在非公有制经济组织和社会组织中进一步加强团组织建设的通知》（中青办联发〔2011〕10号）。《关于实施“湖南省青工技能振兴计划”的意见》（湘团联〔2004〕21号）。共青团中央关于印发《关于进一步加强驻外团组织建设的有关意见》的通知（中青办发[2011]25号）。共青团中央关于做好2012年团干部教育培训工作的通知（团组字【2012】5号）。《关于推动形成共青团新媒体和文化工作系统化格局的通知》（中青办发【2012】25号）。</t>
    <phoneticPr fontId="14" type="noConversion"/>
  </si>
  <si>
    <t>一、全面深化改革，全面参与依法治省。
二、从严治党，全面加强机关建设。
三、牢牢把握工作灵魂，深化青年思想引领。
四、参与两型社会建设，倡导生态文明理念。
五、促进青年创新创业，以创业带动就业。
六、竭诚帮扶困难青少年，助推扶贫攻坚。
七、大力弘扬社会主义核心价值观，推动文化大发展大繁荣。</t>
    <phoneticPr fontId="14" type="noConversion"/>
  </si>
  <si>
    <t>（一）行使中共湖南省委赋予的领导全省共青团、青联、学联和少先队工作的职权，对全省青年社团组织进行指导和管理。
（二）参与制定青少年事业发展规划和青少年工作方针、政策，对青年工作院校、青少年活动阵地、青少年报刊、青少年服务机构的建设和青少年读物出版等事务进行规划和管理。
（三）参与有关青少年事务的法律、法规的制定和实施，协助中共湖南省委、省人民政府处理、协调与青少年利益有关的事务。
（四）调查青年思想动态和青年工作状况，研究青少年运动、青少年工作理论和青少年思想教育问题，提出相应的对策，开展各种有益的活动。研究青少年违法犯罪问题，协同有关部门开展青少年法制教育工作，预防青少年犯罪。
（五）协助政府教育部门做好大、中、小学学生的教育管理工作，维护学校稳定和社会安定团结。
（六）在全省经济建设中，组织和带领青年发挥生力军和突击队作用。
（七）会同有关部门负责青少年外事工作和省内外青少年组织、团体的交流工作。做好青年统战对象的团结教育工作。
（八）承办中共湖南省委、省人民政府交办的其他事项。</t>
    <phoneticPr fontId="14" type="noConversion"/>
  </si>
  <si>
    <t>工作竞赛按三类作品分别进入终审作品总数的5%、10%、30%、55%的比例，设特等奖和一、二、三等奖四个奖励等次。评选40个左右的先进单位、60支左右的优秀实践服务团队和300名左右的先进个人、200名左右的优秀指导者。服务国家外交及我省对外开方大局，提升我省青年外事的美誉度，增进国外青年与我省青年的友谊和对我省经济社会发展的认可。完成西部计划全国项目办任务，每年7月派遣西部计划志愿者384人。完成全省城市社区志愿者工作站全覆盖。在非公有制经济组织和社会组织中新建团组织不少于3000家。创建一批国家级和省级青年安全生产示范岗；举办1-2次青工技能培训和技能比武大赛；组织人员参加全国“振兴杯”。“母亲河奖”每两年评选一次，我省今年推荐岳阳朱再保、郴州刘真茂两名同志及长沙环境保护职业技术学院申报个人及组织奖。维持现有4个省级、174个市县两级，1029个驻外基层团组织，努力开拓上海、湖北、贵州3个省级驻外团工委。举办14个各级各类团干部培训示范班。每周发布两期手机报，一年共96期，覆盖省、市、县、乡镇各级团干约3000人。</t>
    <phoneticPr fontId="14" type="noConversion"/>
  </si>
  <si>
    <t>无</t>
    <phoneticPr fontId="14" type="noConversion"/>
  </si>
</sst>
</file>

<file path=xl/styles.xml><?xml version="1.0" encoding="utf-8"?>
<styleSheet xmlns="http://schemas.openxmlformats.org/spreadsheetml/2006/main">
  <numFmts count="7">
    <numFmt numFmtId="176" formatCode="#,##0.0_ "/>
    <numFmt numFmtId="177" formatCode=";;"/>
    <numFmt numFmtId="178" formatCode="* #,##0.00;* \-#,##0.00;* &quot;&quot;??;@"/>
    <numFmt numFmtId="179" formatCode="0.00_ "/>
    <numFmt numFmtId="180" formatCode="00"/>
    <numFmt numFmtId="181" formatCode="0000"/>
    <numFmt numFmtId="182" formatCode="#,##0.00_ "/>
  </numFmts>
  <fonts count="17">
    <font>
      <sz val="9"/>
      <name val="宋体"/>
      <charset val="134"/>
    </font>
    <font>
      <sz val="12"/>
      <name val="宋体"/>
      <charset val="134"/>
    </font>
    <font>
      <sz val="10"/>
      <name val="宋体"/>
      <charset val="134"/>
    </font>
    <font>
      <b/>
      <sz val="14"/>
      <name val="宋体"/>
      <charset val="134"/>
    </font>
    <font>
      <b/>
      <sz val="10"/>
      <name val="宋体"/>
      <charset val="134"/>
    </font>
    <font>
      <sz val="8.5"/>
      <name val="宋体"/>
      <charset val="134"/>
    </font>
    <font>
      <b/>
      <sz val="14"/>
      <name val="Times New Roman"/>
      <family val="1"/>
    </font>
    <font>
      <sz val="10"/>
      <name val="Times New Roman"/>
      <family val="1"/>
    </font>
    <font>
      <b/>
      <sz val="10"/>
      <name val="Times New Roman"/>
      <family val="1"/>
    </font>
    <font>
      <b/>
      <sz val="9"/>
      <name val="宋体"/>
      <charset val="134"/>
    </font>
    <font>
      <b/>
      <sz val="18"/>
      <name val="宋体"/>
      <charset val="134"/>
    </font>
    <font>
      <sz val="14"/>
      <name val="宋体"/>
      <charset val="134"/>
    </font>
    <font>
      <sz val="9"/>
      <name val="Times New Roman"/>
      <family val="1"/>
    </font>
    <font>
      <sz val="12"/>
      <name val="Times New Roman"/>
      <family val="1"/>
    </font>
    <font>
      <sz val="9"/>
      <name val="宋体"/>
      <charset val="134"/>
    </font>
    <font>
      <sz val="8"/>
      <name val="宋体"/>
      <charset val="134"/>
    </font>
    <font>
      <b/>
      <sz val="8"/>
      <name val="宋体"/>
      <charset val="134"/>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12">
    <xf numFmtId="0" fontId="0" fillId="0" borderId="0"/>
    <xf numFmtId="0" fontId="1"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cellStyleXfs>
  <cellXfs count="386">
    <xf numFmtId="0" fontId="0" fillId="0" borderId="0" xfId="0"/>
    <xf numFmtId="0" fontId="1" fillId="0" borderId="0" xfId="1" applyFont="1" applyFill="1" applyAlignment="1">
      <alignment vertical="center"/>
    </xf>
    <xf numFmtId="176" fontId="4" fillId="0" borderId="0" xfId="7" applyNumberFormat="1" applyFont="1" applyFill="1" applyAlignment="1" applyProtection="1">
      <alignment horizontal="left" vertical="center"/>
    </xf>
    <xf numFmtId="176" fontId="4" fillId="0" borderId="0" xfId="7" applyNumberFormat="1" applyFont="1" applyFill="1" applyAlignment="1" applyProtection="1">
      <alignment horizontal="right" vertical="center"/>
    </xf>
    <xf numFmtId="0" fontId="4" fillId="0" borderId="0" xfId="7" applyNumberFormat="1" applyFont="1" applyFill="1" applyAlignment="1" applyProtection="1">
      <alignment vertical="center"/>
    </xf>
    <xf numFmtId="0" fontId="0" fillId="0" borderId="0" xfId="7" applyFont="1" applyFill="1" applyAlignment="1"/>
    <xf numFmtId="0" fontId="4" fillId="0" borderId="1" xfId="10" applyNumberFormat="1" applyFont="1" applyFill="1" applyBorder="1" applyAlignment="1" applyProtection="1">
      <alignment horizontal="center" vertical="center" wrapText="1"/>
    </xf>
    <xf numFmtId="177" fontId="0" fillId="0" borderId="1" xfId="10" applyNumberFormat="1" applyFont="1" applyFill="1" applyBorder="1" applyAlignment="1" applyProtection="1">
      <alignment horizontal="center" vertical="center" wrapText="1"/>
    </xf>
    <xf numFmtId="4" fontId="0" fillId="0" borderId="1" xfId="10" applyNumberFormat="1" applyFont="1" applyFill="1" applyBorder="1" applyAlignment="1" applyProtection="1">
      <alignment horizontal="right" vertical="center"/>
    </xf>
    <xf numFmtId="0" fontId="2" fillId="2" borderId="0" xfId="0" applyNumberFormat="1" applyFont="1" applyFill="1" applyAlignment="1" applyProtection="1">
      <alignment horizontal="right"/>
    </xf>
    <xf numFmtId="49" fontId="5" fillId="0" borderId="1" xfId="10" applyNumberFormat="1" applyFont="1" applyFill="1" applyBorder="1" applyAlignment="1" applyProtection="1">
      <alignment vertical="center" wrapText="1"/>
    </xf>
    <xf numFmtId="176" fontId="4" fillId="0" borderId="0" xfId="7" applyNumberFormat="1" applyFont="1" applyFill="1" applyAlignment="1" applyProtection="1">
      <alignment vertical="center"/>
    </xf>
    <xf numFmtId="0" fontId="4" fillId="0" borderId="1" xfId="9" applyNumberFormat="1" applyFont="1" applyFill="1" applyBorder="1" applyAlignment="1" applyProtection="1">
      <alignment horizontal="center" vertical="center" wrapText="1"/>
    </xf>
    <xf numFmtId="49" fontId="0" fillId="0" borderId="1" xfId="9" applyNumberFormat="1" applyFont="1" applyFill="1" applyBorder="1" applyAlignment="1" applyProtection="1">
      <alignment horizontal="left" vertical="center"/>
    </xf>
    <xf numFmtId="49" fontId="0" fillId="0" borderId="1" xfId="9" applyNumberFormat="1" applyFont="1" applyFill="1" applyBorder="1" applyAlignment="1" applyProtection="1">
      <alignment horizontal="left" vertical="center" wrapText="1"/>
    </xf>
    <xf numFmtId="49" fontId="0" fillId="0" borderId="1" xfId="9" applyNumberFormat="1" applyFont="1" applyFill="1" applyBorder="1" applyAlignment="1" applyProtection="1">
      <alignment horizontal="center" vertical="center" wrapText="1"/>
    </xf>
    <xf numFmtId="4" fontId="0" fillId="0" borderId="1" xfId="9" applyNumberFormat="1" applyFont="1" applyFill="1" applyBorder="1" applyAlignment="1" applyProtection="1">
      <alignment horizontal="right" vertical="center"/>
    </xf>
    <xf numFmtId="0" fontId="2" fillId="0" borderId="1" xfId="7" applyNumberFormat="1" applyFont="1" applyFill="1" applyBorder="1" applyAlignment="1" applyProtection="1">
      <alignment horizontal="left" vertical="center" wrapText="1"/>
    </xf>
    <xf numFmtId="49" fontId="5" fillId="0" borderId="1" xfId="9" applyNumberFormat="1" applyFont="1" applyFill="1" applyBorder="1" applyAlignment="1" applyProtection="1">
      <alignment horizontal="left" vertical="center" wrapText="1"/>
    </xf>
    <xf numFmtId="49" fontId="2" fillId="0" borderId="1" xfId="9" applyNumberFormat="1" applyFont="1" applyFill="1" applyBorder="1" applyAlignment="1" applyProtection="1">
      <alignment horizontal="left" vertical="center" wrapText="1"/>
    </xf>
    <xf numFmtId="4" fontId="2" fillId="0" borderId="1" xfId="9" applyNumberFormat="1" applyFont="1" applyFill="1" applyBorder="1" applyAlignment="1" applyProtection="1">
      <alignment horizontal="right" vertical="center" wrapText="1"/>
    </xf>
    <xf numFmtId="0" fontId="1" fillId="0" borderId="0" xfId="1" applyFont="1" applyFill="1" applyBorder="1" applyAlignment="1">
      <alignment vertical="center"/>
    </xf>
    <xf numFmtId="0" fontId="2" fillId="0" borderId="0" xfId="1" applyFont="1" applyFill="1" applyBorder="1" applyAlignment="1">
      <alignment vertical="center"/>
    </xf>
    <xf numFmtId="179" fontId="0" fillId="0" borderId="0" xfId="0" applyNumberFormat="1"/>
    <xf numFmtId="179" fontId="4" fillId="0" borderId="0" xfId="7" applyNumberFormat="1" applyFont="1" applyFill="1" applyAlignment="1" applyProtection="1">
      <alignment horizontal="left" vertical="center"/>
    </xf>
    <xf numFmtId="179" fontId="7" fillId="0" borderId="0" xfId="8" applyNumberFormat="1" applyFont="1" applyAlignment="1">
      <alignment horizontal="center" vertical="center" wrapText="1"/>
    </xf>
    <xf numFmtId="179" fontId="4" fillId="2" borderId="2" xfId="8" applyNumberFormat="1" applyFont="1" applyFill="1" applyBorder="1" applyAlignment="1" applyProtection="1">
      <alignment horizontal="centerContinuous" vertical="center"/>
    </xf>
    <xf numFmtId="179" fontId="8" fillId="2" borderId="2" xfId="8" applyNumberFormat="1" applyFont="1" applyFill="1" applyBorder="1" applyAlignment="1" applyProtection="1">
      <alignment horizontal="centerContinuous" vertical="center"/>
    </xf>
    <xf numFmtId="179" fontId="8" fillId="2" borderId="3" xfId="8" applyNumberFormat="1" applyFont="1" applyFill="1" applyBorder="1" applyAlignment="1" applyProtection="1">
      <alignment horizontal="centerContinuous" vertical="center"/>
    </xf>
    <xf numFmtId="0" fontId="4" fillId="2" borderId="4" xfId="8" applyNumberFormat="1" applyFont="1" applyFill="1" applyBorder="1" applyAlignment="1" applyProtection="1">
      <alignment horizontal="center" vertical="center" wrapText="1"/>
    </xf>
    <xf numFmtId="179" fontId="4" fillId="2" borderId="1" xfId="8" applyNumberFormat="1" applyFont="1" applyFill="1" applyBorder="1" applyAlignment="1" applyProtection="1">
      <alignment horizontal="center" vertical="center" wrapText="1"/>
    </xf>
    <xf numFmtId="179" fontId="2" fillId="2" borderId="1" xfId="8" applyNumberFormat="1" applyFont="1" applyFill="1" applyBorder="1" applyAlignment="1" applyProtection="1">
      <alignment horizontal="center" vertical="center" wrapText="1"/>
    </xf>
    <xf numFmtId="179" fontId="2" fillId="2" borderId="3" xfId="8" applyNumberFormat="1" applyFont="1" applyFill="1" applyBorder="1" applyAlignment="1" applyProtection="1">
      <alignment horizontal="center" vertical="center" wrapText="1"/>
    </xf>
    <xf numFmtId="179" fontId="2" fillId="2" borderId="5" xfId="8" applyNumberFormat="1" applyFont="1" applyFill="1" applyBorder="1" applyAlignment="1" applyProtection="1">
      <alignment horizontal="center" vertical="center" wrapText="1"/>
    </xf>
    <xf numFmtId="0" fontId="4" fillId="0" borderId="1" xfId="7" applyNumberFormat="1" applyFont="1" applyFill="1" applyBorder="1" applyAlignment="1" applyProtection="1">
      <alignment horizontal="left" vertical="center"/>
    </xf>
    <xf numFmtId="0" fontId="2" fillId="0" borderId="6" xfId="8" applyFont="1" applyBorder="1" applyAlignment="1">
      <alignment vertical="center"/>
    </xf>
    <xf numFmtId="179" fontId="7" fillId="0" borderId="6" xfId="8" applyNumberFormat="1" applyFont="1" applyBorder="1" applyAlignment="1">
      <alignment vertical="center"/>
    </xf>
    <xf numFmtId="0" fontId="7" fillId="0" borderId="0" xfId="8" applyFont="1" applyBorder="1" applyAlignment="1">
      <alignment horizontal="left" vertical="center"/>
    </xf>
    <xf numFmtId="179" fontId="7" fillId="0" borderId="0" xfId="8" applyNumberFormat="1" applyFont="1" applyBorder="1" applyAlignment="1">
      <alignment horizontal="left" vertical="center"/>
    </xf>
    <xf numFmtId="0" fontId="7" fillId="0" borderId="0" xfId="8" applyFont="1" applyAlignment="1">
      <alignment vertical="center"/>
    </xf>
    <xf numFmtId="179" fontId="7" fillId="0" borderId="0" xfId="8" applyNumberFormat="1" applyFont="1" applyAlignment="1">
      <alignment vertical="center"/>
    </xf>
    <xf numFmtId="179" fontId="4" fillId="0" borderId="0" xfId="7" applyNumberFormat="1" applyFont="1" applyFill="1" applyAlignment="1" applyProtection="1">
      <alignment horizontal="right" vertical="center"/>
    </xf>
    <xf numFmtId="179" fontId="4" fillId="0" borderId="0" xfId="7" applyNumberFormat="1" applyFont="1" applyFill="1" applyAlignment="1" applyProtection="1">
      <alignment vertical="center"/>
    </xf>
    <xf numFmtId="179" fontId="14" fillId="0" borderId="0" xfId="7" applyNumberFormat="1"/>
    <xf numFmtId="0" fontId="9" fillId="0" borderId="1" xfId="0" applyFont="1" applyBorder="1" applyAlignment="1">
      <alignment vertical="center"/>
    </xf>
    <xf numFmtId="179" fontId="0" fillId="0" borderId="1" xfId="0" applyNumberFormat="1" applyBorder="1" applyAlignment="1">
      <alignment vertical="center"/>
    </xf>
    <xf numFmtId="179" fontId="4" fillId="2" borderId="0" xfId="6" applyNumberFormat="1" applyFont="1" applyFill="1" applyAlignment="1" applyProtection="1">
      <alignment horizontal="center" vertical="center" wrapText="1"/>
    </xf>
    <xf numFmtId="0" fontId="4" fillId="2" borderId="4" xfId="6"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left" vertical="center" wrapText="1"/>
    </xf>
    <xf numFmtId="179" fontId="4" fillId="2" borderId="0" xfId="6" applyNumberFormat="1" applyFont="1" applyFill="1" applyAlignment="1" applyProtection="1">
      <alignment horizontal="right" vertical="center"/>
    </xf>
    <xf numFmtId="179" fontId="2" fillId="2" borderId="0" xfId="6" applyNumberFormat="1" applyFont="1" applyFill="1" applyAlignment="1" applyProtection="1">
      <alignment horizontal="right"/>
    </xf>
    <xf numFmtId="0" fontId="0" fillId="0" borderId="0" xfId="0" applyAlignment="1">
      <alignment vertical="center"/>
    </xf>
    <xf numFmtId="179" fontId="4" fillId="2" borderId="0" xfId="0" applyNumberFormat="1" applyFont="1" applyFill="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9" fillId="2" borderId="8" xfId="2" applyNumberFormat="1" applyFont="1" applyFill="1" applyBorder="1" applyAlignment="1" applyProtection="1">
      <alignment horizontal="center" vertical="center" wrapText="1"/>
    </xf>
    <xf numFmtId="0" fontId="9" fillId="2" borderId="9" xfId="0" applyNumberFormat="1" applyFont="1" applyFill="1" applyBorder="1" applyAlignment="1" applyProtection="1">
      <alignment horizontal="center" vertical="center" wrapText="1"/>
    </xf>
    <xf numFmtId="179" fontId="0" fillId="0" borderId="1" xfId="0" applyNumberFormat="1" applyBorder="1"/>
    <xf numFmtId="179" fontId="4" fillId="2" borderId="0" xfId="0" applyNumberFormat="1" applyFont="1" applyFill="1" applyAlignment="1" applyProtection="1">
      <alignment horizontal="right" vertical="center"/>
    </xf>
    <xf numFmtId="179" fontId="2" fillId="2" borderId="0" xfId="0" applyNumberFormat="1" applyFont="1" applyFill="1" applyAlignment="1" applyProtection="1">
      <alignment horizontal="right"/>
    </xf>
    <xf numFmtId="0" fontId="4" fillId="2" borderId="0" xfId="0" applyNumberFormat="1" applyFont="1" applyFill="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Border="1"/>
    <xf numFmtId="0" fontId="0" fillId="0" borderId="0" xfId="0" applyBorder="1"/>
    <xf numFmtId="0" fontId="4" fillId="2" borderId="0" xfId="0" applyNumberFormat="1" applyFont="1" applyFill="1" applyAlignment="1" applyProtection="1">
      <alignment horizontal="right" vertical="center"/>
    </xf>
    <xf numFmtId="0" fontId="4" fillId="0" borderId="0" xfId="5" applyNumberFormat="1" applyFont="1" applyFill="1" applyAlignment="1" applyProtection="1">
      <alignment horizontal="center" vertical="center" wrapText="1"/>
    </xf>
    <xf numFmtId="0" fontId="3" fillId="0" borderId="0" xfId="5" applyNumberFormat="1" applyFont="1" applyFill="1" applyAlignment="1" applyProtection="1">
      <alignment horizontal="centerContinuous" vertical="center"/>
    </xf>
    <xf numFmtId="0" fontId="10" fillId="0" borderId="0" xfId="5" applyNumberFormat="1" applyFont="1" applyFill="1" applyAlignment="1" applyProtection="1">
      <alignment horizontal="centerContinuous" vertical="center"/>
    </xf>
    <xf numFmtId="0" fontId="4" fillId="0" borderId="0" xfId="5" applyNumberFormat="1" applyFont="1" applyFill="1" applyAlignment="1" applyProtection="1">
      <alignment horizontal="center" vertical="center"/>
    </xf>
    <xf numFmtId="0" fontId="4" fillId="0" borderId="1" xfId="5" applyNumberFormat="1" applyFont="1" applyFill="1" applyBorder="1" applyAlignment="1" applyProtection="1">
      <alignment horizontal="center" vertical="center"/>
    </xf>
    <xf numFmtId="179" fontId="0" fillId="0" borderId="1" xfId="0" applyNumberFormat="1" applyBorder="1" applyAlignment="1">
      <alignment horizontal="right" vertical="center"/>
    </xf>
    <xf numFmtId="178" fontId="4" fillId="0" borderId="0" xfId="5" applyNumberFormat="1" applyFont="1" applyFill="1" applyAlignment="1" applyProtection="1">
      <alignment horizontal="center" vertical="center" wrapText="1"/>
    </xf>
    <xf numFmtId="178" fontId="4" fillId="0" borderId="0" xfId="5" applyNumberFormat="1" applyFont="1" applyFill="1" applyAlignment="1" applyProtection="1">
      <alignment horizontal="center" vertical="center"/>
    </xf>
    <xf numFmtId="0" fontId="14" fillId="0" borderId="0" xfId="5"/>
    <xf numFmtId="178" fontId="4" fillId="0" borderId="0" xfId="5" applyNumberFormat="1" applyFont="1" applyFill="1" applyAlignment="1" applyProtection="1">
      <alignment horizontal="right" vertical="center" wrapText="1"/>
    </xf>
    <xf numFmtId="0" fontId="14" fillId="0" borderId="0" xfId="5" applyAlignment="1">
      <alignment horizontal="centerContinuous" vertical="center"/>
    </xf>
    <xf numFmtId="0" fontId="2" fillId="0" borderId="10" xfId="5" applyNumberFormat="1" applyFont="1" applyFill="1" applyBorder="1" applyAlignment="1" applyProtection="1">
      <alignment horizontal="right"/>
    </xf>
    <xf numFmtId="179" fontId="0" fillId="0" borderId="1" xfId="0" applyNumberFormat="1" applyBorder="1" applyAlignment="1">
      <alignment horizontal="right"/>
    </xf>
    <xf numFmtId="178" fontId="4" fillId="0" borderId="0" xfId="4" applyNumberFormat="1" applyFont="1" applyFill="1" applyAlignment="1" applyProtection="1">
      <alignment horizontal="center" vertical="center" wrapText="1"/>
    </xf>
    <xf numFmtId="178" fontId="3" fillId="0" borderId="0" xfId="4" applyNumberFormat="1" applyFont="1" applyFill="1" applyAlignment="1" applyProtection="1">
      <alignment horizontal="centerContinuous" vertical="center"/>
    </xf>
    <xf numFmtId="178" fontId="10" fillId="0" borderId="0" xfId="4" applyNumberFormat="1" applyFont="1" applyFill="1" applyAlignment="1" applyProtection="1">
      <alignment horizontal="centerContinuous" vertical="center"/>
    </xf>
    <xf numFmtId="0" fontId="9" fillId="2" borderId="11" xfId="4" applyNumberFormat="1" applyFont="1" applyFill="1" applyBorder="1" applyAlignment="1" applyProtection="1">
      <alignment horizontal="centerContinuous" vertical="center"/>
    </xf>
    <xf numFmtId="0" fontId="9" fillId="2" borderId="1" xfId="4" applyNumberFormat="1" applyFont="1" applyFill="1" applyBorder="1" applyAlignment="1" applyProtection="1">
      <alignment horizontal="center" vertical="center" wrapText="1"/>
    </xf>
    <xf numFmtId="178" fontId="0" fillId="0" borderId="1" xfId="0" applyNumberFormat="1" applyBorder="1" applyAlignment="1">
      <alignment vertical="center"/>
    </xf>
    <xf numFmtId="0" fontId="11" fillId="0" borderId="0" xfId="0" applyFont="1"/>
    <xf numFmtId="178" fontId="4" fillId="0" borderId="0" xfId="3" applyNumberFormat="1" applyFont="1" applyFill="1" applyAlignment="1" applyProtection="1">
      <alignment horizontal="center" vertical="center" wrapText="1"/>
    </xf>
    <xf numFmtId="178" fontId="3" fillId="0" borderId="0" xfId="3" applyNumberFormat="1" applyFont="1" applyFill="1" applyAlignment="1" applyProtection="1">
      <alignment horizontal="centerContinuous" vertical="center"/>
    </xf>
    <xf numFmtId="0" fontId="4" fillId="2" borderId="1" xfId="3" applyNumberFormat="1" applyFont="1" applyFill="1" applyBorder="1" applyAlignment="1" applyProtection="1">
      <alignment horizontal="center" vertical="center" wrapText="1"/>
    </xf>
    <xf numFmtId="0" fontId="4" fillId="0" borderId="0" xfId="3" applyNumberFormat="1" applyFont="1" applyFill="1" applyAlignment="1" applyProtection="1">
      <alignment horizontal="center" vertical="center" wrapText="1"/>
    </xf>
    <xf numFmtId="0" fontId="9" fillId="2" borderId="1" xfId="2" applyNumberFormat="1" applyFont="1" applyFill="1" applyBorder="1" applyAlignment="1" applyProtection="1">
      <alignment horizontal="center" vertical="center" wrapText="1"/>
    </xf>
    <xf numFmtId="179" fontId="0" fillId="2" borderId="11" xfId="0" applyNumberFormat="1" applyFont="1" applyFill="1" applyBorder="1" applyAlignment="1" applyProtection="1">
      <alignment horizontal="center" vertical="center" wrapText="1"/>
    </xf>
    <xf numFmtId="179" fontId="0" fillId="0" borderId="11" xfId="0" applyNumberFormat="1" applyBorder="1" applyAlignment="1">
      <alignment vertical="center"/>
    </xf>
    <xf numFmtId="179" fontId="0" fillId="2" borderId="1" xfId="0" applyNumberFormat="1" applyFont="1" applyFill="1" applyBorder="1" applyAlignment="1" applyProtection="1">
      <alignment horizontal="center" vertical="center" wrapText="1"/>
    </xf>
    <xf numFmtId="0" fontId="9" fillId="2" borderId="4" xfId="2" applyNumberFormat="1" applyFont="1" applyFill="1" applyBorder="1" applyAlignment="1" applyProtection="1">
      <alignment horizontal="center" vertical="center" wrapText="1"/>
    </xf>
    <xf numFmtId="0" fontId="9" fillId="0" borderId="0" xfId="0" applyNumberFormat="1" applyFont="1" applyFill="1" applyAlignment="1" applyProtection="1">
      <alignment vertical="center"/>
    </xf>
    <xf numFmtId="0" fontId="9" fillId="2" borderId="0" xfId="0" applyNumberFormat="1" applyFont="1" applyFill="1" applyProtection="1"/>
    <xf numFmtId="0" fontId="9" fillId="0" borderId="0" xfId="0" applyNumberFormat="1" applyFont="1" applyFill="1" applyProtection="1"/>
    <xf numFmtId="179" fontId="9" fillId="0" borderId="0" xfId="0" applyNumberFormat="1" applyFont="1" applyFill="1" applyProtection="1"/>
    <xf numFmtId="0" fontId="0" fillId="0" borderId="0" xfId="0" applyNumberFormat="1" applyFont="1" applyFill="1" applyAlignment="1" applyProtection="1">
      <alignment vertical="center"/>
    </xf>
    <xf numFmtId="0" fontId="4" fillId="0" borderId="0" xfId="0" applyNumberFormat="1" applyFont="1" applyFill="1" applyAlignment="1" applyProtection="1">
      <alignment vertical="center"/>
    </xf>
    <xf numFmtId="179" fontId="4" fillId="0" borderId="0" xfId="0" applyNumberFormat="1" applyFont="1" applyFill="1" applyAlignment="1" applyProtection="1">
      <alignment vertical="center"/>
    </xf>
    <xf numFmtId="0" fontId="2" fillId="0" borderId="0" xfId="0" applyNumberFormat="1" applyFont="1" applyFill="1" applyAlignment="1" applyProtection="1">
      <alignment horizontal="right" vertical="center"/>
    </xf>
    <xf numFmtId="0" fontId="4" fillId="2" borderId="11" xfId="0" applyNumberFormat="1" applyFont="1" applyFill="1" applyBorder="1" applyAlignment="1" applyProtection="1">
      <alignment horizontal="centerContinuous" vertical="center"/>
    </xf>
    <xf numFmtId="0" fontId="4" fillId="2" borderId="1" xfId="0" applyNumberFormat="1" applyFont="1" applyFill="1" applyBorder="1" applyAlignment="1" applyProtection="1">
      <alignment horizontal="center" vertical="center"/>
    </xf>
    <xf numFmtId="179" fontId="4" fillId="2"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vertical="center"/>
    </xf>
    <xf numFmtId="4" fontId="2" fillId="0" borderId="4"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vertical="center"/>
    </xf>
    <xf numFmtId="179" fontId="2" fillId="0" borderId="2" xfId="0" applyNumberFormat="1" applyFont="1" applyFill="1" applyBorder="1" applyAlignment="1" applyProtection="1">
      <alignment vertical="center"/>
    </xf>
    <xf numFmtId="179" fontId="2" fillId="0" borderId="1" xfId="0" applyNumberFormat="1" applyFont="1" applyFill="1" applyBorder="1" applyAlignment="1" applyProtection="1">
      <alignment vertical="center"/>
    </xf>
    <xf numFmtId="4" fontId="2"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xf>
    <xf numFmtId="0" fontId="2" fillId="0" borderId="12"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center" wrapText="1"/>
    </xf>
    <xf numFmtId="179" fontId="0" fillId="0" borderId="1" xfId="0" applyNumberFormat="1" applyFont="1" applyBorder="1"/>
    <xf numFmtId="0" fontId="2" fillId="0" borderId="9" xfId="0" applyNumberFormat="1" applyFont="1" applyFill="1" applyBorder="1" applyAlignment="1" applyProtection="1">
      <alignment vertical="center"/>
    </xf>
    <xf numFmtId="0" fontId="2" fillId="0" borderId="7" xfId="0" applyNumberFormat="1" applyFont="1" applyFill="1" applyBorder="1" applyAlignment="1" applyProtection="1">
      <alignment horizontal="left" vertical="center" wrapText="1"/>
    </xf>
    <xf numFmtId="179" fontId="2" fillId="0" borderId="3" xfId="0" applyNumberFormat="1" applyFont="1" applyFill="1" applyBorder="1" applyAlignment="1" applyProtection="1">
      <alignment vertical="center"/>
    </xf>
    <xf numFmtId="4" fontId="2" fillId="0" borderId="13" xfId="0" applyNumberFormat="1" applyFont="1" applyFill="1" applyBorder="1" applyAlignment="1" applyProtection="1">
      <alignment horizontal="right" vertical="center" wrapText="1"/>
    </xf>
    <xf numFmtId="0" fontId="2" fillId="0" borderId="7"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179" fontId="2" fillId="0" borderId="2"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left" vertical="center"/>
    </xf>
    <xf numFmtId="179" fontId="0" fillId="0" borderId="6" xfId="0" applyNumberFormat="1" applyFont="1" applyFill="1" applyBorder="1" applyAlignment="1" applyProtection="1">
      <alignment horizontal="left" vertical="center"/>
    </xf>
    <xf numFmtId="179" fontId="0" fillId="0" borderId="0" xfId="0" applyNumberFormat="1" applyAlignment="1">
      <alignment horizontal="right"/>
    </xf>
    <xf numFmtId="179" fontId="4" fillId="0" borderId="0" xfId="5" applyNumberFormat="1" applyFont="1" applyFill="1" applyAlignment="1" applyProtection="1">
      <alignment horizontal="right" vertical="center" wrapText="1"/>
    </xf>
    <xf numFmtId="179" fontId="4" fillId="0" borderId="0" xfId="5" applyNumberFormat="1" applyFont="1" applyFill="1" applyAlignment="1" applyProtection="1">
      <alignment horizontal="right" vertical="center"/>
    </xf>
    <xf numFmtId="0" fontId="2" fillId="0" borderId="1" xfId="0" applyFont="1" applyBorder="1"/>
    <xf numFmtId="0" fontId="0" fillId="0" borderId="11" xfId="0" applyBorder="1"/>
    <xf numFmtId="179" fontId="14" fillId="0" borderId="0" xfId="5" applyNumberFormat="1" applyAlignment="1">
      <alignment horizontal="right"/>
    </xf>
    <xf numFmtId="179" fontId="2" fillId="0" borderId="10" xfId="5" applyNumberFormat="1" applyFont="1" applyFill="1" applyBorder="1" applyAlignment="1" applyProtection="1">
      <alignment horizontal="right"/>
    </xf>
    <xf numFmtId="178" fontId="0" fillId="0" borderId="0" xfId="0" applyNumberFormat="1"/>
    <xf numFmtId="178" fontId="0" fillId="0" borderId="1" xfId="0" applyNumberFormat="1" applyBorder="1"/>
    <xf numFmtId="179" fontId="4" fillId="2" borderId="0" xfId="2" applyNumberFormat="1" applyFont="1" applyFill="1" applyAlignment="1" applyProtection="1">
      <alignment horizontal="center" vertical="center" wrapText="1"/>
    </xf>
    <xf numFmtId="179" fontId="4" fillId="2" borderId="0" xfId="2" applyNumberFormat="1" applyFont="1" applyFill="1" applyAlignment="1" applyProtection="1">
      <alignment horizontal="right" vertical="center" wrapText="1"/>
    </xf>
    <xf numFmtId="0" fontId="4" fillId="2" borderId="4" xfId="2" applyNumberFormat="1" applyFont="1" applyFill="1" applyBorder="1" applyAlignment="1" applyProtection="1">
      <alignment horizontal="center" vertical="center" wrapText="1"/>
    </xf>
    <xf numFmtId="179" fontId="2" fillId="2" borderId="0" xfId="2" applyNumberFormat="1" applyFont="1" applyFill="1" applyAlignment="1" applyProtection="1">
      <alignment horizontal="center" vertical="center" wrapText="1"/>
    </xf>
    <xf numFmtId="179" fontId="4" fillId="2" borderId="0" xfId="2" applyNumberFormat="1" applyFont="1" applyFill="1" applyAlignment="1" applyProtection="1">
      <alignment horizontal="right" vertical="center"/>
    </xf>
    <xf numFmtId="179" fontId="2" fillId="2" borderId="10" xfId="2" applyNumberFormat="1" applyFont="1" applyFill="1" applyBorder="1" applyAlignment="1" applyProtection="1">
      <alignment horizontal="right"/>
    </xf>
    <xf numFmtId="182" fontId="0" fillId="0" borderId="0" xfId="0" applyNumberFormat="1"/>
    <xf numFmtId="182" fontId="4" fillId="0" borderId="0" xfId="0" applyNumberFormat="1" applyFont="1" applyFill="1" applyAlignment="1" applyProtection="1">
      <alignment vertical="center"/>
    </xf>
    <xf numFmtId="182" fontId="4" fillId="2" borderId="4" xfId="0" applyNumberFormat="1" applyFont="1" applyFill="1" applyBorder="1" applyAlignment="1" applyProtection="1">
      <alignment horizontal="center" vertical="center" wrapText="1"/>
    </xf>
    <xf numFmtId="0" fontId="4" fillId="2" borderId="12" xfId="0" applyNumberFormat="1" applyFont="1" applyFill="1" applyBorder="1" applyAlignment="1" applyProtection="1">
      <alignment horizontal="center" vertical="center" wrapText="1"/>
    </xf>
    <xf numFmtId="182" fontId="0" fillId="0" borderId="1" xfId="0" applyNumberFormat="1" applyBorder="1" applyAlignment="1">
      <alignment vertical="center"/>
    </xf>
    <xf numFmtId="182" fontId="9" fillId="0" borderId="0" xfId="0" applyNumberFormat="1" applyFont="1" applyFill="1" applyProtection="1"/>
    <xf numFmtId="182" fontId="4" fillId="0" borderId="0" xfId="0" applyNumberFormat="1" applyFont="1" applyFill="1" applyProtection="1"/>
    <xf numFmtId="182" fontId="0" fillId="0" borderId="1" xfId="0" applyNumberFormat="1" applyBorder="1"/>
    <xf numFmtId="49" fontId="4" fillId="2" borderId="4" xfId="0" applyNumberFormat="1" applyFont="1" applyFill="1" applyBorder="1" applyAlignment="1" applyProtection="1">
      <alignment horizontal="center" vertical="center" wrapText="1"/>
    </xf>
    <xf numFmtId="0" fontId="0" fillId="0" borderId="4" xfId="0" applyBorder="1"/>
    <xf numFmtId="0" fontId="4" fillId="0" borderId="0" xfId="0" applyNumberFormat="1" applyFont="1" applyFill="1" applyProtection="1"/>
    <xf numFmtId="0" fontId="9" fillId="2" borderId="0" xfId="0" applyNumberFormat="1" applyFont="1" applyFill="1" applyAlignment="1" applyProtection="1">
      <alignment vertical="center" wrapText="1"/>
    </xf>
    <xf numFmtId="0" fontId="9" fillId="0" borderId="0" xfId="0" applyNumberFormat="1" applyFont="1" applyFill="1" applyAlignment="1" applyProtection="1">
      <alignment vertical="center" wrapText="1"/>
    </xf>
    <xf numFmtId="0" fontId="12" fillId="0" borderId="0" xfId="0" applyNumberFormat="1" applyFont="1" applyFill="1" applyAlignment="1" applyProtection="1">
      <alignment vertical="center" wrapText="1"/>
    </xf>
    <xf numFmtId="0" fontId="4" fillId="0" borderId="0" xfId="0" applyNumberFormat="1" applyFont="1" applyFill="1" applyAlignment="1" applyProtection="1">
      <alignment vertical="center" wrapText="1"/>
    </xf>
    <xf numFmtId="0" fontId="2" fillId="2" borderId="0" xfId="0" applyNumberFormat="1" applyFont="1" applyFill="1" applyAlignment="1" applyProtection="1">
      <alignment horizontal="right" vertical="center" wrapText="1"/>
    </xf>
    <xf numFmtId="0" fontId="4" fillId="2" borderId="11" xfId="0" applyNumberFormat="1" applyFont="1" applyFill="1" applyBorder="1" applyAlignment="1" applyProtection="1">
      <alignment horizontal="centerContinuous" vertical="center" wrapText="1"/>
    </xf>
    <xf numFmtId="0" fontId="4" fillId="2" borderId="1" xfId="0" applyNumberFormat="1" applyFont="1" applyFill="1" applyBorder="1" applyAlignment="1" applyProtection="1">
      <alignment horizontal="centerContinuous" vertical="center" wrapText="1"/>
    </xf>
    <xf numFmtId="0" fontId="2" fillId="0" borderId="7"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0" fillId="0" borderId="1" xfId="0" applyFont="1" applyBorder="1" applyAlignment="1">
      <alignment vertical="center" wrapText="1"/>
    </xf>
    <xf numFmtId="0" fontId="2" fillId="0" borderId="3"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4" fontId="2" fillId="0" borderId="11"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178" fontId="15" fillId="0" borderId="1" xfId="0" applyNumberFormat="1" applyFont="1" applyBorder="1"/>
    <xf numFmtId="178" fontId="14" fillId="0" borderId="1" xfId="0" applyNumberFormat="1" applyFont="1" applyBorder="1"/>
    <xf numFmtId="178" fontId="15" fillId="0" borderId="1" xfId="0" applyNumberFormat="1" applyFont="1" applyBorder="1" applyAlignment="1">
      <alignment vertical="center"/>
    </xf>
    <xf numFmtId="0" fontId="16" fillId="0" borderId="7" xfId="0" applyNumberFormat="1" applyFont="1" applyFill="1" applyBorder="1" applyAlignment="1" applyProtection="1">
      <alignment horizontal="left" vertical="center" wrapText="1"/>
    </xf>
    <xf numFmtId="0" fontId="1" fillId="0" borderId="0" xfId="1" applyFont="1" applyFill="1" applyAlignment="1">
      <alignment vertical="center" wrapText="1"/>
    </xf>
    <xf numFmtId="0" fontId="0" fillId="0" borderId="0" xfId="7" applyFont="1" applyFill="1" applyAlignment="1">
      <alignment wrapText="1"/>
    </xf>
    <xf numFmtId="0" fontId="2" fillId="2" borderId="0" xfId="0" applyNumberFormat="1" applyFont="1" applyFill="1" applyAlignment="1" applyProtection="1">
      <alignment vertical="center" wrapText="1"/>
    </xf>
    <xf numFmtId="0" fontId="5" fillId="0" borderId="1" xfId="10" applyNumberFormat="1" applyFont="1" applyFill="1" applyBorder="1" applyAlignment="1" applyProtection="1">
      <alignment vertical="center" wrapText="1"/>
    </xf>
    <xf numFmtId="0" fontId="1" fillId="0" borderId="0" xfId="1" applyNumberFormat="1" applyFont="1" applyFill="1" applyAlignment="1">
      <alignment vertical="center" wrapText="1"/>
    </xf>
    <xf numFmtId="0" fontId="0" fillId="0" borderId="0" xfId="7" applyNumberFormat="1" applyFont="1" applyFill="1" applyAlignment="1">
      <alignment wrapText="1"/>
    </xf>
    <xf numFmtId="0" fontId="0" fillId="0" borderId="0" xfId="7" applyNumberFormat="1" applyFont="1" applyFill="1" applyAlignment="1"/>
    <xf numFmtId="0" fontId="0" fillId="0" borderId="1" xfId="9" applyNumberFormat="1" applyFont="1" applyFill="1" applyBorder="1" applyAlignment="1" applyProtection="1">
      <alignment horizontal="left" vertical="center" wrapText="1"/>
    </xf>
    <xf numFmtId="0" fontId="5" fillId="0" borderId="1" xfId="9" applyNumberFormat="1" applyFont="1" applyFill="1" applyBorder="1" applyAlignment="1" applyProtection="1">
      <alignment horizontal="left" vertical="center" wrapText="1"/>
    </xf>
    <xf numFmtId="0" fontId="1" fillId="0" borderId="0" xfId="1" applyNumberFormat="1" applyFont="1" applyFill="1" applyAlignment="1">
      <alignment vertical="center"/>
    </xf>
    <xf numFmtId="0" fontId="3" fillId="0" borderId="0" xfId="0" applyNumberFormat="1" applyFont="1" applyFill="1" applyAlignment="1" applyProtection="1">
      <alignment horizontal="center" vertical="center" wrapText="1"/>
    </xf>
    <xf numFmtId="0" fontId="2" fillId="0" borderId="10" xfId="0" applyNumberFormat="1" applyFont="1" applyFill="1" applyBorder="1" applyAlignment="1" applyProtection="1">
      <alignment vertical="center" wrapText="1"/>
    </xf>
    <xf numFmtId="0" fontId="0" fillId="0" borderId="6" xfId="0" applyNumberFormat="1" applyFont="1" applyFill="1" applyBorder="1" applyAlignment="1" applyProtection="1">
      <alignment horizontal="left" vertical="center" wrapText="1"/>
    </xf>
    <xf numFmtId="182" fontId="4" fillId="2" borderId="1" xfId="0" applyNumberFormat="1" applyFont="1" applyFill="1" applyBorder="1" applyAlignment="1" applyProtection="1">
      <alignment horizontal="center" vertical="center" wrapText="1"/>
    </xf>
    <xf numFmtId="176" fontId="4" fillId="2" borderId="1"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left" vertical="center"/>
    </xf>
    <xf numFmtId="182" fontId="7" fillId="0" borderId="0" xfId="0" applyNumberFormat="1" applyFont="1" applyFill="1" applyAlignment="1" applyProtection="1">
      <alignment horizontal="left" vertical="center"/>
    </xf>
    <xf numFmtId="176" fontId="4" fillId="0" borderId="0" xfId="0" applyNumberFormat="1" applyFont="1" applyFill="1" applyAlignment="1" applyProtection="1">
      <alignment horizontal="right" vertical="center"/>
    </xf>
    <xf numFmtId="0" fontId="3" fillId="0" borderId="0" xfId="0" applyNumberFormat="1" applyFont="1" applyFill="1" applyAlignment="1" applyProtection="1">
      <alignment horizontal="center"/>
    </xf>
    <xf numFmtId="182" fontId="3" fillId="0" borderId="0" xfId="0" applyNumberFormat="1" applyFont="1" applyFill="1" applyAlignment="1" applyProtection="1">
      <alignment horizontal="center"/>
    </xf>
    <xf numFmtId="0" fontId="4" fillId="0" borderId="10" xfId="0" applyNumberFormat="1" applyFont="1" applyFill="1" applyBorder="1" applyAlignment="1" applyProtection="1">
      <alignment horizontal="left" vertical="center"/>
    </xf>
    <xf numFmtId="182" fontId="4" fillId="0" borderId="10" xfId="0" applyNumberFormat="1" applyFont="1" applyFill="1" applyBorder="1" applyAlignment="1" applyProtection="1">
      <alignment horizontal="left" vertical="center"/>
    </xf>
    <xf numFmtId="176" fontId="2" fillId="0" borderId="0" xfId="0" applyNumberFormat="1" applyFont="1" applyFill="1" applyAlignment="1" applyProtection="1">
      <alignment horizontal="right"/>
    </xf>
    <xf numFmtId="0" fontId="0" fillId="0" borderId="6" xfId="0" applyFont="1" applyBorder="1" applyAlignment="1">
      <alignment horizontal="left" vertical="center"/>
    </xf>
    <xf numFmtId="0" fontId="0" fillId="0" borderId="6" xfId="0" applyBorder="1" applyAlignment="1">
      <alignment horizontal="left" vertical="center"/>
    </xf>
    <xf numFmtId="182" fontId="0" fillId="0" borderId="6" xfId="0" applyNumberFormat="1" applyBorder="1" applyAlignment="1">
      <alignment horizontal="left" vertical="center"/>
    </xf>
    <xf numFmtId="0" fontId="4" fillId="2" borderId="4" xfId="0" applyNumberFormat="1" applyFont="1" applyFill="1" applyBorder="1" applyAlignment="1" applyProtection="1">
      <alignment horizontal="center" vertical="center" wrapText="1"/>
    </xf>
    <xf numFmtId="0" fontId="4" fillId="2" borderId="13" xfId="0" applyNumberFormat="1" applyFont="1" applyFill="1" applyBorder="1" applyAlignment="1" applyProtection="1">
      <alignment horizontal="center" vertical="center" wrapText="1"/>
    </xf>
    <xf numFmtId="182" fontId="4" fillId="2" borderId="4" xfId="0" applyNumberFormat="1" applyFont="1" applyFill="1" applyBorder="1" applyAlignment="1" applyProtection="1">
      <alignment horizontal="center" vertical="center" wrapText="1"/>
    </xf>
    <xf numFmtId="182" fontId="4" fillId="2" borderId="13" xfId="0" applyNumberFormat="1" applyFont="1" applyFill="1" applyBorder="1" applyAlignment="1" applyProtection="1">
      <alignment horizontal="center" vertical="center" wrapText="1"/>
    </xf>
    <xf numFmtId="182" fontId="4" fillId="2" borderId="1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2" fillId="0" borderId="0" xfId="0" applyNumberFormat="1" applyFont="1" applyFill="1" applyAlignment="1" applyProtection="1">
      <alignment horizontal="left" vertical="center"/>
    </xf>
    <xf numFmtId="182" fontId="4" fillId="0" borderId="0" xfId="0" applyNumberFormat="1" applyFont="1" applyFill="1" applyAlignment="1" applyProtection="1">
      <alignment horizontal="right" vertical="center"/>
    </xf>
    <xf numFmtId="182" fontId="2" fillId="0" borderId="0" xfId="0" applyNumberFormat="1" applyFont="1" applyFill="1" applyAlignment="1" applyProtection="1">
      <alignment horizontal="right"/>
    </xf>
    <xf numFmtId="0" fontId="4" fillId="2" borderId="7"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2" fillId="2" borderId="0" xfId="2" applyNumberFormat="1" applyFont="1" applyFill="1" applyAlignment="1" applyProtection="1">
      <alignment horizontal="left" vertical="center" wrapText="1"/>
    </xf>
    <xf numFmtId="0" fontId="7" fillId="2" borderId="0" xfId="2" applyNumberFormat="1" applyFont="1" applyFill="1" applyAlignment="1" applyProtection="1">
      <alignment horizontal="left" vertical="center" wrapText="1"/>
    </xf>
    <xf numFmtId="0" fontId="3" fillId="0" borderId="0" xfId="2" applyNumberFormat="1" applyFont="1" applyFill="1" applyAlignment="1" applyProtection="1">
      <alignment horizontal="center" vertical="center"/>
    </xf>
    <xf numFmtId="179" fontId="3" fillId="0" borderId="0" xfId="2" applyNumberFormat="1" applyFont="1" applyFill="1" applyAlignment="1" applyProtection="1">
      <alignment horizontal="center" vertical="center"/>
    </xf>
    <xf numFmtId="179" fontId="3" fillId="0" borderId="0" xfId="2" applyNumberFormat="1" applyFont="1" applyFill="1" applyAlignment="1" applyProtection="1">
      <alignment horizontal="right" vertical="center"/>
    </xf>
    <xf numFmtId="0" fontId="4" fillId="0" borderId="10" xfId="2" applyNumberFormat="1" applyFont="1" applyFill="1" applyBorder="1" applyAlignment="1" applyProtection="1">
      <alignment horizontal="left" vertical="center"/>
    </xf>
    <xf numFmtId="179" fontId="4" fillId="0" borderId="10" xfId="2" applyNumberFormat="1" applyFont="1" applyFill="1" applyBorder="1" applyAlignment="1" applyProtection="1">
      <alignment horizontal="left" vertical="center"/>
    </xf>
    <xf numFmtId="179" fontId="4" fillId="0" borderId="10" xfId="2" applyNumberFormat="1" applyFont="1" applyFill="1" applyBorder="1" applyAlignment="1" applyProtection="1">
      <alignment horizontal="right" vertical="center"/>
    </xf>
    <xf numFmtId="0" fontId="4" fillId="2" borderId="7" xfId="2" applyNumberFormat="1" applyFont="1" applyFill="1" applyBorder="1" applyAlignment="1" applyProtection="1">
      <alignment horizontal="center" vertical="center"/>
    </xf>
    <xf numFmtId="0" fontId="4" fillId="2" borderId="2" xfId="2" applyNumberFormat="1" applyFont="1" applyFill="1" applyBorder="1" applyAlignment="1" applyProtection="1">
      <alignment horizontal="center" vertical="center"/>
    </xf>
    <xf numFmtId="0" fontId="4" fillId="2" borderId="3" xfId="2" applyNumberFormat="1" applyFont="1" applyFill="1" applyBorder="1" applyAlignment="1" applyProtection="1">
      <alignment horizontal="center" vertical="center"/>
    </xf>
    <xf numFmtId="179" fontId="4" fillId="2" borderId="7" xfId="2" applyNumberFormat="1" applyFont="1" applyFill="1" applyBorder="1" applyAlignment="1" applyProtection="1">
      <alignment horizontal="center" vertical="center"/>
    </xf>
    <xf numFmtId="179" fontId="4" fillId="2" borderId="2" xfId="2" applyNumberFormat="1" applyFont="1" applyFill="1" applyBorder="1" applyAlignment="1" applyProtection="1">
      <alignment horizontal="center" vertical="center"/>
    </xf>
    <xf numFmtId="179" fontId="4" fillId="2" borderId="1" xfId="2" applyNumberFormat="1" applyFont="1" applyFill="1" applyBorder="1" applyAlignment="1" applyProtection="1">
      <alignment horizontal="center" vertical="center" wrapText="1"/>
    </xf>
    <xf numFmtId="179" fontId="4" fillId="2" borderId="11" xfId="2" applyNumberFormat="1" applyFont="1" applyFill="1" applyBorder="1" applyAlignment="1" applyProtection="1">
      <alignment horizontal="center" vertical="center" wrapText="1"/>
    </xf>
    <xf numFmtId="179" fontId="0" fillId="0" borderId="6" xfId="0" applyNumberFormat="1" applyBorder="1" applyAlignment="1">
      <alignment horizontal="left" vertical="center"/>
    </xf>
    <xf numFmtId="179" fontId="0" fillId="0" borderId="6" xfId="0" applyNumberFormat="1" applyBorder="1" applyAlignment="1">
      <alignment horizontal="right" vertical="center"/>
    </xf>
    <xf numFmtId="0" fontId="4" fillId="2" borderId="1" xfId="2" applyNumberFormat="1" applyFont="1" applyFill="1" applyBorder="1" applyAlignment="1" applyProtection="1">
      <alignment horizontal="center" vertical="center" wrapText="1"/>
    </xf>
    <xf numFmtId="179" fontId="4" fillId="2" borderId="1" xfId="2" applyNumberFormat="1" applyFont="1" applyFill="1" applyBorder="1" applyAlignment="1" applyProtection="1">
      <alignment horizontal="right" vertical="center" wrapText="1"/>
    </xf>
    <xf numFmtId="179" fontId="4" fillId="2" borderId="3" xfId="2" applyNumberFormat="1" applyFont="1" applyFill="1" applyBorder="1" applyAlignment="1" applyProtection="1">
      <alignment horizontal="center" vertical="center" wrapText="1"/>
    </xf>
    <xf numFmtId="178" fontId="4" fillId="2" borderId="4" xfId="3" applyNumberFormat="1" applyFont="1" applyFill="1" applyBorder="1" applyAlignment="1" applyProtection="1">
      <alignment horizontal="center" vertical="center" wrapText="1"/>
    </xf>
    <xf numFmtId="178" fontId="4" fillId="2" borderId="11" xfId="3" applyNumberFormat="1" applyFont="1" applyFill="1" applyBorder="1" applyAlignment="1" applyProtection="1">
      <alignment horizontal="center" vertical="center" wrapText="1"/>
    </xf>
    <xf numFmtId="178" fontId="4" fillId="2" borderId="1" xfId="3" applyNumberFormat="1" applyFont="1" applyFill="1" applyBorder="1" applyAlignment="1" applyProtection="1">
      <alignment horizontal="center" vertical="center" wrapText="1"/>
    </xf>
    <xf numFmtId="178" fontId="4" fillId="2" borderId="7" xfId="3" applyNumberFormat="1" applyFont="1" applyFill="1" applyBorder="1" applyAlignment="1" applyProtection="1">
      <alignment horizontal="center" vertical="center" wrapText="1"/>
    </xf>
    <xf numFmtId="180" fontId="2" fillId="0" borderId="0" xfId="3" applyNumberFormat="1" applyFont="1" applyFill="1" applyAlignment="1" applyProtection="1">
      <alignment horizontal="left" vertical="center" wrapText="1"/>
    </xf>
    <xf numFmtId="178" fontId="4" fillId="0" borderId="0" xfId="3" applyNumberFormat="1" applyFont="1" applyFill="1" applyAlignment="1" applyProtection="1">
      <alignment horizontal="right" vertical="center"/>
    </xf>
    <xf numFmtId="181" fontId="4" fillId="0" borderId="10" xfId="3" applyNumberFormat="1" applyFont="1" applyFill="1" applyBorder="1" applyAlignment="1" applyProtection="1">
      <alignment horizontal="left" vertical="center"/>
    </xf>
    <xf numFmtId="178" fontId="4" fillId="0" borderId="10" xfId="3" applyNumberFormat="1" applyFont="1" applyFill="1" applyBorder="1" applyAlignment="1" applyProtection="1">
      <alignment horizontal="left" vertical="center"/>
    </xf>
    <xf numFmtId="178" fontId="2" fillId="0" borderId="0" xfId="3" applyNumberFormat="1" applyFont="1" applyFill="1" applyAlignment="1" applyProtection="1">
      <alignment horizontal="right"/>
    </xf>
    <xf numFmtId="178" fontId="2" fillId="0" borderId="10" xfId="3" applyNumberFormat="1" applyFont="1" applyFill="1" applyBorder="1" applyAlignment="1" applyProtection="1">
      <alignment horizontal="right"/>
    </xf>
    <xf numFmtId="0" fontId="4" fillId="2" borderId="11" xfId="3" applyNumberFormat="1" applyFont="1" applyFill="1" applyBorder="1" applyAlignment="1" applyProtection="1">
      <alignment horizontal="center" vertical="center" wrapText="1"/>
    </xf>
    <xf numFmtId="178" fontId="4" fillId="2" borderId="3" xfId="3" applyNumberFormat="1" applyFont="1" applyFill="1" applyBorder="1" applyAlignment="1" applyProtection="1">
      <alignment horizontal="center" vertical="center" wrapText="1"/>
    </xf>
    <xf numFmtId="0" fontId="4" fillId="2" borderId="1" xfId="3" applyNumberFormat="1" applyFont="1" applyFill="1" applyBorder="1" applyAlignment="1" applyProtection="1">
      <alignment horizontal="center" vertical="center" wrapText="1"/>
    </xf>
    <xf numFmtId="178" fontId="0" fillId="0" borderId="6" xfId="0" applyNumberFormat="1" applyBorder="1" applyAlignment="1">
      <alignment horizontal="left" vertical="center"/>
    </xf>
    <xf numFmtId="0" fontId="4" fillId="2" borderId="4" xfId="3" applyNumberFormat="1" applyFont="1" applyFill="1" applyBorder="1" applyAlignment="1" applyProtection="1">
      <alignment horizontal="center" vertical="center" wrapText="1"/>
    </xf>
    <xf numFmtId="178" fontId="4" fillId="2" borderId="5" xfId="3" applyNumberFormat="1" applyFont="1" applyFill="1" applyBorder="1" applyAlignment="1" applyProtection="1">
      <alignment horizontal="center" vertical="center" wrapText="1"/>
    </xf>
    <xf numFmtId="178" fontId="9" fillId="2" borderId="1" xfId="4" applyNumberFormat="1" applyFont="1" applyFill="1" applyBorder="1" applyAlignment="1" applyProtection="1">
      <alignment horizontal="center" vertical="center" wrapText="1"/>
    </xf>
    <xf numFmtId="178" fontId="9" fillId="2" borderId="11" xfId="4" applyNumberFormat="1" applyFont="1" applyFill="1" applyBorder="1" applyAlignment="1" applyProtection="1">
      <alignment horizontal="center" vertical="center" wrapText="1"/>
    </xf>
    <xf numFmtId="0" fontId="9" fillId="2" borderId="7" xfId="4" applyNumberFormat="1" applyFont="1" applyFill="1" applyBorder="1" applyAlignment="1" applyProtection="1">
      <alignment horizontal="center" vertical="center"/>
    </xf>
    <xf numFmtId="0" fontId="9" fillId="2" borderId="2" xfId="4" applyNumberFormat="1" applyFont="1" applyFill="1" applyBorder="1" applyAlignment="1" applyProtection="1">
      <alignment horizontal="center" vertical="center"/>
    </xf>
    <xf numFmtId="0" fontId="9" fillId="2" borderId="3" xfId="4" applyNumberFormat="1" applyFont="1" applyFill="1" applyBorder="1" applyAlignment="1" applyProtection="1">
      <alignment horizontal="center" vertical="center"/>
    </xf>
    <xf numFmtId="180" fontId="2" fillId="0" borderId="0" xfId="4" applyNumberFormat="1" applyFont="1" applyFill="1" applyAlignment="1" applyProtection="1">
      <alignment horizontal="left" vertical="center" wrapText="1"/>
    </xf>
    <xf numFmtId="178" fontId="2" fillId="0" borderId="0" xfId="4" applyNumberFormat="1" applyFont="1" applyFill="1" applyAlignment="1" applyProtection="1">
      <alignment horizontal="left" vertical="center" wrapText="1"/>
    </xf>
    <xf numFmtId="178" fontId="4" fillId="0" borderId="0" xfId="4" applyNumberFormat="1" applyFont="1" applyFill="1" applyAlignment="1" applyProtection="1">
      <alignment horizontal="right" vertical="center"/>
    </xf>
    <xf numFmtId="181" fontId="4" fillId="0" borderId="10" xfId="4" applyNumberFormat="1" applyFont="1" applyFill="1" applyBorder="1" applyAlignment="1" applyProtection="1">
      <alignment horizontal="left" vertical="center"/>
    </xf>
    <xf numFmtId="178" fontId="4" fillId="0" borderId="10" xfId="4" applyNumberFormat="1" applyFont="1" applyFill="1" applyBorder="1" applyAlignment="1" applyProtection="1">
      <alignment horizontal="left" vertical="center"/>
    </xf>
    <xf numFmtId="178" fontId="2" fillId="0" borderId="10" xfId="4" applyNumberFormat="1" applyFont="1" applyFill="1" applyBorder="1" applyAlignment="1" applyProtection="1">
      <alignment horizontal="right"/>
    </xf>
    <xf numFmtId="178" fontId="0" fillId="0" borderId="6" xfId="0" applyNumberFormat="1" applyFont="1" applyBorder="1" applyAlignment="1">
      <alignment horizontal="left" vertical="center"/>
    </xf>
    <xf numFmtId="0" fontId="9" fillId="2" borderId="4" xfId="4" applyNumberFormat="1" applyFont="1" applyFill="1" applyBorder="1" applyAlignment="1" applyProtection="1">
      <alignment horizontal="center" vertical="center" wrapText="1"/>
    </xf>
    <xf numFmtId="0" fontId="9" fillId="2" borderId="11" xfId="4" applyNumberFormat="1" applyFont="1" applyFill="1" applyBorder="1" applyAlignment="1" applyProtection="1">
      <alignment horizontal="center" vertical="center" wrapText="1"/>
    </xf>
    <xf numFmtId="178" fontId="9" fillId="2" borderId="11" xfId="4" applyNumberFormat="1" applyFont="1" applyFill="1" applyBorder="1" applyAlignment="1" applyProtection="1">
      <alignment horizontal="center" vertical="center"/>
    </xf>
    <xf numFmtId="178" fontId="9" fillId="2" borderId="1" xfId="4" applyNumberFormat="1" applyFont="1" applyFill="1" applyBorder="1" applyAlignment="1" applyProtection="1">
      <alignment horizontal="center" vertical="center"/>
    </xf>
    <xf numFmtId="180" fontId="2" fillId="0" borderId="0" xfId="5" applyNumberFormat="1" applyFont="1" applyFill="1" applyAlignment="1" applyProtection="1">
      <alignment horizontal="left" vertical="center" wrapText="1"/>
    </xf>
    <xf numFmtId="179" fontId="2" fillId="0" borderId="0" xfId="5" applyNumberFormat="1" applyFont="1" applyFill="1" applyAlignment="1" applyProtection="1">
      <alignment horizontal="right" vertical="center" wrapText="1"/>
    </xf>
    <xf numFmtId="0" fontId="3" fillId="0" borderId="0" xfId="5" applyNumberFormat="1" applyFont="1" applyFill="1" applyAlignment="1" applyProtection="1">
      <alignment horizontal="center" vertical="center"/>
    </xf>
    <xf numFmtId="181" fontId="4" fillId="0" borderId="0" xfId="5" applyNumberFormat="1" applyFont="1" applyFill="1" applyAlignment="1" applyProtection="1">
      <alignment horizontal="left" vertical="center"/>
    </xf>
    <xf numFmtId="179" fontId="4" fillId="0" borderId="0" xfId="5" applyNumberFormat="1" applyFont="1" applyFill="1" applyAlignment="1" applyProtection="1">
      <alignment horizontal="right" vertical="center"/>
    </xf>
    <xf numFmtId="0" fontId="4" fillId="0" borderId="1" xfId="5" applyNumberFormat="1" applyFont="1" applyFill="1" applyBorder="1" applyAlignment="1" applyProtection="1">
      <alignment horizontal="center" vertical="center"/>
    </xf>
    <xf numFmtId="179" fontId="4" fillId="0" borderId="1" xfId="5" applyNumberFormat="1" applyFont="1" applyFill="1" applyBorder="1" applyAlignment="1" applyProtection="1">
      <alignment horizontal="right" vertical="center"/>
    </xf>
    <xf numFmtId="179" fontId="4" fillId="0" borderId="7" xfId="5" applyNumberFormat="1" applyFont="1" applyFill="1" applyBorder="1" applyAlignment="1" applyProtection="1">
      <alignment horizontal="right" vertical="center"/>
    </xf>
    <xf numFmtId="179" fontId="4" fillId="2" borderId="7" xfId="5" applyNumberFormat="1" applyFont="1" applyFill="1" applyBorder="1" applyAlignment="1" applyProtection="1">
      <alignment horizontal="right" vertical="center" wrapText="1"/>
    </xf>
    <xf numFmtId="179" fontId="4" fillId="2" borderId="1" xfId="5" applyNumberFormat="1" applyFont="1" applyFill="1" applyBorder="1" applyAlignment="1" applyProtection="1">
      <alignment horizontal="right" vertical="center" wrapText="1"/>
    </xf>
    <xf numFmtId="179" fontId="4" fillId="2" borderId="2" xfId="5" applyNumberFormat="1" applyFont="1" applyFill="1" applyBorder="1" applyAlignment="1" applyProtection="1">
      <alignment horizontal="right" vertical="center" wrapText="1"/>
    </xf>
    <xf numFmtId="179" fontId="4" fillId="0" borderId="3" xfId="5" applyNumberFormat="1" applyFont="1" applyFill="1" applyBorder="1" applyAlignment="1" applyProtection="1">
      <alignment horizontal="right" vertical="center"/>
    </xf>
    <xf numFmtId="179" fontId="4" fillId="0" borderId="4" xfId="5" applyNumberFormat="1" applyFont="1" applyFill="1" applyBorder="1" applyAlignment="1" applyProtection="1">
      <alignment horizontal="right" vertical="center" wrapText="1"/>
    </xf>
    <xf numFmtId="179" fontId="4" fillId="0" borderId="11" xfId="5" applyNumberFormat="1" applyFont="1" applyFill="1" applyBorder="1" applyAlignment="1" applyProtection="1">
      <alignment horizontal="right" vertical="center" wrapText="1"/>
    </xf>
    <xf numFmtId="179" fontId="9" fillId="2" borderId="7" xfId="5" applyNumberFormat="1" applyFont="1" applyFill="1" applyBorder="1" applyAlignment="1" applyProtection="1">
      <alignment horizontal="right" vertical="center" wrapText="1"/>
    </xf>
    <xf numFmtId="0" fontId="4" fillId="0" borderId="7" xfId="5" applyNumberFormat="1" applyFont="1" applyFill="1" applyBorder="1" applyAlignment="1" applyProtection="1">
      <alignment horizontal="center" vertical="center"/>
    </xf>
    <xf numFmtId="0" fontId="4" fillId="0" borderId="2" xfId="5" applyNumberFormat="1" applyFont="1" applyFill="1" applyBorder="1" applyAlignment="1" applyProtection="1">
      <alignment horizontal="center" vertical="center"/>
    </xf>
    <xf numFmtId="0" fontId="4" fillId="0" borderId="3" xfId="5" applyNumberFormat="1" applyFont="1" applyFill="1" applyBorder="1" applyAlignment="1" applyProtection="1">
      <alignment horizontal="center" vertical="center"/>
    </xf>
    <xf numFmtId="179" fontId="0" fillId="0" borderId="6" xfId="0" applyNumberFormat="1" applyFont="1" applyBorder="1" applyAlignment="1">
      <alignment horizontal="right" vertical="center"/>
    </xf>
    <xf numFmtId="0" fontId="4" fillId="0" borderId="4" xfId="5" applyNumberFormat="1" applyFont="1" applyFill="1" applyBorder="1" applyAlignment="1" applyProtection="1">
      <alignment horizontal="center" vertical="center" wrapText="1"/>
    </xf>
    <xf numFmtId="0" fontId="4" fillId="0" borderId="11" xfId="5" applyNumberFormat="1" applyFont="1" applyFill="1" applyBorder="1" applyAlignment="1" applyProtection="1">
      <alignment horizontal="center" vertical="center" wrapText="1"/>
    </xf>
    <xf numFmtId="179" fontId="4" fillId="2" borderId="2" xfId="5" applyNumberFormat="1" applyFont="1" applyFill="1" applyBorder="1" applyAlignment="1" applyProtection="1">
      <alignment horizontal="right" vertical="center"/>
    </xf>
    <xf numFmtId="179" fontId="9" fillId="2" borderId="1" xfId="5" applyNumberFormat="1" applyFont="1" applyFill="1" applyBorder="1" applyAlignment="1" applyProtection="1">
      <alignment horizontal="right" vertical="center" wrapText="1"/>
    </xf>
    <xf numFmtId="0" fontId="3" fillId="0" borderId="0" xfId="0" applyNumberFormat="1" applyFont="1" applyFill="1" applyAlignment="1" applyProtection="1">
      <alignment horizontal="center" vertical="center"/>
    </xf>
    <xf numFmtId="179" fontId="3" fillId="0" borderId="0" xfId="0" applyNumberFormat="1" applyFont="1" applyFill="1" applyAlignment="1" applyProtection="1">
      <alignment horizontal="center" vertical="center"/>
    </xf>
    <xf numFmtId="0" fontId="4" fillId="0" borderId="10" xfId="0" applyNumberFormat="1" applyFont="1" applyFill="1" applyBorder="1" applyAlignment="1" applyProtection="1">
      <alignment vertical="center"/>
    </xf>
    <xf numFmtId="0" fontId="4" fillId="2" borderId="7"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179" fontId="4" fillId="2" borderId="2"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xf>
    <xf numFmtId="179" fontId="9" fillId="2" borderId="11" xfId="0" applyNumberFormat="1" applyFont="1" applyFill="1" applyBorder="1" applyAlignment="1" applyProtection="1">
      <alignment horizontal="center" vertical="center" wrapText="1"/>
    </xf>
    <xf numFmtId="179" fontId="9" fillId="2" borderId="1" xfId="0" applyNumberFormat="1" applyFont="1" applyFill="1" applyBorder="1" applyAlignment="1" applyProtection="1">
      <alignment horizontal="center" vertical="center" wrapText="1"/>
    </xf>
    <xf numFmtId="0" fontId="2" fillId="2" borderId="0" xfId="0" applyNumberFormat="1" applyFont="1" applyFill="1" applyAlignment="1" applyProtection="1">
      <alignment horizontal="left" vertical="center" wrapText="1"/>
    </xf>
    <xf numFmtId="179" fontId="2" fillId="2" borderId="0" xfId="0" applyNumberFormat="1" applyFont="1" applyFill="1" applyAlignment="1" applyProtection="1">
      <alignment horizontal="left" vertical="center" wrapText="1"/>
    </xf>
    <xf numFmtId="179" fontId="4" fillId="0" borderId="10" xfId="0" applyNumberFormat="1" applyFont="1" applyFill="1" applyBorder="1" applyAlignment="1" applyProtection="1">
      <alignment horizontal="left" vertical="center"/>
    </xf>
    <xf numFmtId="0" fontId="9" fillId="2" borderId="7"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xf>
    <xf numFmtId="0" fontId="9" fillId="2" borderId="3" xfId="0" applyNumberFormat="1" applyFont="1" applyFill="1" applyBorder="1" applyAlignment="1" applyProtection="1">
      <alignment horizontal="center" vertical="center" wrapText="1"/>
    </xf>
    <xf numFmtId="179" fontId="9" fillId="2" borderId="9" xfId="0" applyNumberFormat="1" applyFont="1" applyFill="1" applyBorder="1" applyAlignment="1" applyProtection="1">
      <alignment horizontal="center" vertical="center" wrapText="1"/>
    </xf>
    <xf numFmtId="0" fontId="9" fillId="2" borderId="4" xfId="0" applyNumberFormat="1" applyFont="1" applyFill="1" applyBorder="1" applyAlignment="1" applyProtection="1">
      <alignment horizontal="center" vertical="center" wrapText="1"/>
    </xf>
    <xf numFmtId="0" fontId="9" fillId="2" borderId="11" xfId="0" applyNumberFormat="1" applyFont="1" applyFill="1" applyBorder="1" applyAlignment="1" applyProtection="1">
      <alignment horizontal="center" vertical="center" wrapText="1"/>
    </xf>
    <xf numFmtId="179" fontId="9" fillId="2" borderId="5" xfId="0" applyNumberFormat="1" applyFont="1" applyFill="1" applyBorder="1" applyAlignment="1" applyProtection="1">
      <alignment horizontal="center" vertical="center" wrapText="1"/>
    </xf>
    <xf numFmtId="179" fontId="9" fillId="2" borderId="3" xfId="0" applyNumberFormat="1" applyFont="1" applyFill="1" applyBorder="1" applyAlignment="1" applyProtection="1">
      <alignment horizontal="center" vertical="center" wrapText="1"/>
    </xf>
    <xf numFmtId="179" fontId="9" fillId="2" borderId="7"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center"/>
    </xf>
    <xf numFmtId="179" fontId="4" fillId="0" borderId="0" xfId="0" applyNumberFormat="1" applyFont="1" applyFill="1" applyBorder="1" applyAlignment="1" applyProtection="1">
      <alignment horizontal="left" vertical="center"/>
    </xf>
    <xf numFmtId="0" fontId="9" fillId="2" borderId="1" xfId="0" applyNumberFormat="1" applyFont="1" applyFill="1" applyBorder="1" applyAlignment="1" applyProtection="1">
      <alignment horizontal="center" vertical="center" wrapText="1"/>
    </xf>
    <xf numFmtId="0" fontId="9" fillId="2" borderId="4" xfId="3" applyNumberFormat="1" applyFont="1" applyFill="1" applyBorder="1" applyAlignment="1" applyProtection="1">
      <alignment horizontal="center" vertical="center" wrapText="1"/>
    </xf>
    <xf numFmtId="0" fontId="9" fillId="2" borderId="11" xfId="3" applyNumberFormat="1" applyFont="1" applyFill="1" applyBorder="1" applyAlignment="1" applyProtection="1">
      <alignment horizontal="center" vertical="center" wrapText="1"/>
    </xf>
    <xf numFmtId="0" fontId="9" fillId="2" borderId="1" xfId="3" applyNumberFormat="1" applyFont="1" applyFill="1" applyBorder="1" applyAlignment="1" applyProtection="1">
      <alignment horizontal="center" vertical="center" wrapText="1"/>
    </xf>
    <xf numFmtId="0" fontId="4" fillId="2" borderId="7" xfId="3" applyNumberFormat="1" applyFont="1" applyFill="1" applyBorder="1" applyAlignment="1" applyProtection="1">
      <alignment horizontal="center" vertical="center" wrapText="1"/>
    </xf>
    <xf numFmtId="0" fontId="4" fillId="2" borderId="3" xfId="3" applyNumberFormat="1" applyFont="1" applyFill="1" applyBorder="1" applyAlignment="1" applyProtection="1">
      <alignment horizontal="center" vertical="center" wrapText="1"/>
    </xf>
    <xf numFmtId="0" fontId="4" fillId="2" borderId="2" xfId="3" applyNumberFormat="1" applyFont="1" applyFill="1" applyBorder="1" applyAlignment="1" applyProtection="1">
      <alignment horizontal="center" vertical="center" wrapText="1"/>
    </xf>
    <xf numFmtId="0" fontId="4" fillId="2" borderId="5" xfId="3" applyNumberFormat="1" applyFont="1" applyFill="1" applyBorder="1" applyAlignment="1" applyProtection="1">
      <alignment horizontal="center" vertical="center" wrapText="1"/>
    </xf>
    <xf numFmtId="0" fontId="9" fillId="2" borderId="1" xfId="4" applyNumberFormat="1" applyFont="1" applyFill="1" applyBorder="1" applyAlignment="1" applyProtection="1">
      <alignment horizontal="center" vertical="center" wrapText="1"/>
    </xf>
    <xf numFmtId="0" fontId="9" fillId="2" borderId="11" xfId="4" applyNumberFormat="1" applyFont="1" applyFill="1" applyBorder="1" applyAlignment="1" applyProtection="1">
      <alignment horizontal="center" vertical="center"/>
    </xf>
    <xf numFmtId="0" fontId="9" fillId="2" borderId="1" xfId="4" applyNumberFormat="1" applyFont="1" applyFill="1" applyBorder="1" applyAlignment="1" applyProtection="1">
      <alignment horizontal="center" vertical="center"/>
    </xf>
    <xf numFmtId="0" fontId="4" fillId="2" borderId="7" xfId="5" applyNumberFormat="1" applyFont="1" applyFill="1" applyBorder="1" applyAlignment="1" applyProtection="1">
      <alignment horizontal="center" vertical="center" wrapText="1"/>
    </xf>
    <xf numFmtId="0" fontId="4" fillId="2" borderId="1" xfId="5" applyNumberFormat="1" applyFont="1" applyFill="1" applyBorder="1" applyAlignment="1" applyProtection="1">
      <alignment horizontal="center" vertical="center" wrapText="1"/>
    </xf>
    <xf numFmtId="0" fontId="4" fillId="2" borderId="2" xfId="5" applyNumberFormat="1" applyFont="1" applyFill="1" applyBorder="1" applyAlignment="1" applyProtection="1">
      <alignment horizontal="center" vertical="center" wrapText="1"/>
    </xf>
    <xf numFmtId="0" fontId="4" fillId="2" borderId="2" xfId="5" applyNumberFormat="1" applyFont="1" applyFill="1" applyBorder="1" applyAlignment="1" applyProtection="1">
      <alignment horizontal="center" vertical="center"/>
    </xf>
    <xf numFmtId="0" fontId="9" fillId="2" borderId="7" xfId="5" applyNumberFormat="1" applyFont="1" applyFill="1" applyBorder="1" applyAlignment="1" applyProtection="1">
      <alignment horizontal="center" vertical="center" wrapText="1"/>
    </xf>
    <xf numFmtId="0" fontId="9" fillId="2" borderId="1" xfId="5" applyNumberFormat="1" applyFont="1" applyFill="1" applyBorder="1" applyAlignment="1" applyProtection="1">
      <alignment horizontal="center" vertical="center" wrapText="1"/>
    </xf>
    <xf numFmtId="0" fontId="0" fillId="0" borderId="0" xfId="0" applyFont="1" applyBorder="1" applyAlignment="1">
      <alignment horizontal="left" vertical="center"/>
    </xf>
    <xf numFmtId="0" fontId="0" fillId="0" borderId="0" xfId="0" applyBorder="1" applyAlignment="1">
      <alignment horizontal="left" vertical="center"/>
    </xf>
    <xf numFmtId="0" fontId="4" fillId="2" borderId="5" xfId="0" applyNumberFormat="1" applyFont="1" applyFill="1" applyBorder="1" applyAlignment="1" applyProtection="1">
      <alignment horizontal="center" vertical="center" wrapText="1"/>
    </xf>
    <xf numFmtId="178" fontId="4" fillId="2" borderId="11" xfId="0" applyNumberFormat="1" applyFont="1" applyFill="1" applyBorder="1" applyAlignment="1" applyProtection="1">
      <alignment horizontal="center" vertical="center" wrapText="1"/>
    </xf>
    <xf numFmtId="178" fontId="4" fillId="2" borderId="1" xfId="0" applyNumberFormat="1" applyFont="1" applyFill="1" applyBorder="1" applyAlignment="1" applyProtection="1">
      <alignment horizontal="center" vertical="center" wrapText="1"/>
    </xf>
    <xf numFmtId="179" fontId="4" fillId="2" borderId="1" xfId="0" applyNumberFormat="1" applyFont="1" applyFill="1" applyBorder="1" applyAlignment="1" applyProtection="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179" fontId="4" fillId="2" borderId="11" xfId="6" applyNumberFormat="1" applyFont="1" applyFill="1" applyBorder="1" applyAlignment="1" applyProtection="1">
      <alignment horizontal="center" vertical="center" wrapText="1"/>
    </xf>
    <xf numFmtId="179" fontId="4" fillId="2" borderId="1" xfId="6" applyNumberFormat="1" applyFont="1" applyFill="1" applyBorder="1" applyAlignment="1" applyProtection="1">
      <alignment horizontal="center" vertical="center" wrapText="1"/>
    </xf>
    <xf numFmtId="0" fontId="2" fillId="2" borderId="0" xfId="6" applyNumberFormat="1" applyFont="1" applyFill="1" applyAlignment="1" applyProtection="1">
      <alignment horizontal="left" vertical="center" wrapText="1"/>
    </xf>
    <xf numFmtId="179" fontId="2" fillId="2" borderId="0" xfId="6" applyNumberFormat="1" applyFont="1" applyFill="1" applyAlignment="1" applyProtection="1">
      <alignment horizontal="left" vertical="center" wrapText="1"/>
    </xf>
    <xf numFmtId="0" fontId="3" fillId="0" borderId="0" xfId="6" applyNumberFormat="1" applyFont="1" applyFill="1" applyAlignment="1" applyProtection="1">
      <alignment horizontal="center" vertical="center"/>
    </xf>
    <xf numFmtId="179" fontId="3" fillId="0" borderId="0" xfId="6" applyNumberFormat="1" applyFont="1" applyFill="1" applyAlignment="1" applyProtection="1">
      <alignment horizontal="center" vertical="center"/>
    </xf>
    <xf numFmtId="0" fontId="4" fillId="2" borderId="11" xfId="6" applyNumberFormat="1" applyFont="1" applyFill="1" applyBorder="1" applyAlignment="1" applyProtection="1">
      <alignment horizontal="center" vertical="center" wrapText="1"/>
    </xf>
    <xf numFmtId="179" fontId="4" fillId="2" borderId="7" xfId="6" applyNumberFormat="1" applyFont="1" applyFill="1" applyBorder="1" applyAlignment="1" applyProtection="1">
      <alignment horizontal="center" vertical="center" wrapText="1"/>
    </xf>
    <xf numFmtId="0" fontId="4" fillId="2" borderId="7" xfId="6" applyNumberFormat="1" applyFont="1" applyFill="1" applyBorder="1" applyAlignment="1" applyProtection="1">
      <alignment horizontal="center" vertical="center" wrapText="1"/>
    </xf>
    <xf numFmtId="0" fontId="4" fillId="2" borderId="2" xfId="6" applyNumberFormat="1" applyFont="1" applyFill="1" applyBorder="1" applyAlignment="1" applyProtection="1">
      <alignment horizontal="center" vertical="center" wrapText="1"/>
    </xf>
    <xf numFmtId="0" fontId="4" fillId="2" borderId="3" xfId="6" applyNumberFormat="1" applyFont="1" applyFill="1" applyBorder="1" applyAlignment="1" applyProtection="1">
      <alignment horizontal="center" vertical="center" wrapText="1"/>
    </xf>
    <xf numFmtId="0" fontId="4" fillId="2" borderId="4" xfId="6" applyNumberFormat="1" applyFont="1" applyFill="1" applyBorder="1" applyAlignment="1" applyProtection="1">
      <alignment horizontal="center" vertical="center" wrapText="1"/>
    </xf>
    <xf numFmtId="179" fontId="4" fillId="2" borderId="5" xfId="6" applyNumberFormat="1" applyFont="1" applyFill="1" applyBorder="1" applyAlignment="1" applyProtection="1">
      <alignment horizontal="center" vertical="center" wrapText="1"/>
    </xf>
    <xf numFmtId="179" fontId="4" fillId="2" borderId="3" xfId="6" applyNumberFormat="1" applyFont="1" applyFill="1" applyBorder="1" applyAlignment="1" applyProtection="1">
      <alignment horizontal="center" vertical="center" wrapText="1"/>
    </xf>
    <xf numFmtId="179" fontId="16" fillId="2" borderId="11" xfId="6" applyNumberFormat="1" applyFont="1" applyFill="1" applyBorder="1" applyAlignment="1" applyProtection="1">
      <alignment horizontal="center" vertical="center" wrapText="1"/>
    </xf>
    <xf numFmtId="179" fontId="16" fillId="2" borderId="1" xfId="6" applyNumberFormat="1" applyFont="1" applyFill="1" applyBorder="1" applyAlignment="1" applyProtection="1">
      <alignment horizontal="center" vertical="center" wrapText="1"/>
    </xf>
    <xf numFmtId="179" fontId="4" fillId="2" borderId="1" xfId="7" applyNumberFormat="1" applyFont="1" applyFill="1" applyBorder="1" applyAlignment="1" applyProtection="1">
      <alignment horizontal="center" vertical="center" wrapText="1"/>
    </xf>
    <xf numFmtId="0" fontId="4" fillId="2" borderId="1" xfId="7" applyNumberFormat="1" applyFont="1" applyFill="1" applyBorder="1" applyAlignment="1" applyProtection="1">
      <alignment horizontal="center" vertical="center" wrapText="1"/>
    </xf>
    <xf numFmtId="179" fontId="4" fillId="0" borderId="1" xfId="7" applyNumberFormat="1" applyFont="1" applyFill="1" applyBorder="1" applyAlignment="1" applyProtection="1">
      <alignment horizontal="center" vertical="center" wrapText="1"/>
    </xf>
    <xf numFmtId="179" fontId="4" fillId="0" borderId="4" xfId="7" applyNumberFormat="1" applyFont="1" applyFill="1" applyBorder="1" applyAlignment="1" applyProtection="1">
      <alignment horizontal="center" vertical="center" wrapText="1"/>
    </xf>
    <xf numFmtId="179" fontId="4" fillId="0" borderId="13" xfId="7" applyNumberFormat="1" applyFont="1" applyFill="1" applyBorder="1" applyAlignment="1" applyProtection="1">
      <alignment horizontal="center" vertical="center" wrapText="1"/>
    </xf>
    <xf numFmtId="179" fontId="4" fillId="0" borderId="11" xfId="7" applyNumberFormat="1" applyFont="1" applyFill="1" applyBorder="1" applyAlignment="1" applyProtection="1">
      <alignment horizontal="center" vertical="center" wrapText="1"/>
    </xf>
    <xf numFmtId="0" fontId="2" fillId="0" borderId="0" xfId="7" applyNumberFormat="1" applyFont="1" applyFill="1" applyAlignment="1" applyProtection="1">
      <alignment horizontal="left" vertical="center" wrapText="1"/>
    </xf>
    <xf numFmtId="179" fontId="2" fillId="0" borderId="0" xfId="7" applyNumberFormat="1" applyFont="1" applyFill="1" applyAlignment="1" applyProtection="1">
      <alignment horizontal="left" vertical="center" wrapText="1"/>
    </xf>
    <xf numFmtId="0" fontId="3" fillId="0" borderId="0" xfId="7" applyNumberFormat="1" applyFont="1" applyFill="1" applyAlignment="1" applyProtection="1">
      <alignment horizontal="center"/>
    </xf>
    <xf numFmtId="179" fontId="3" fillId="0" borderId="0" xfId="7" applyNumberFormat="1" applyFont="1" applyFill="1" applyAlignment="1" applyProtection="1">
      <alignment horizontal="center"/>
    </xf>
    <xf numFmtId="0" fontId="4" fillId="0" borderId="0" xfId="7" applyNumberFormat="1" applyFont="1" applyFill="1" applyAlignment="1" applyProtection="1">
      <alignment horizontal="left" vertical="center"/>
    </xf>
    <xf numFmtId="179" fontId="4" fillId="0" borderId="0" xfId="7" applyNumberFormat="1" applyFont="1" applyFill="1" applyAlignment="1" applyProtection="1">
      <alignment horizontal="left" vertical="center"/>
    </xf>
    <xf numFmtId="179" fontId="14" fillId="0" borderId="10" xfId="7" applyNumberFormat="1" applyBorder="1" applyAlignment="1">
      <alignment horizontal="right"/>
    </xf>
    <xf numFmtId="179" fontId="4" fillId="2" borderId="4" xfId="8" applyNumberFormat="1" applyFont="1" applyFill="1" applyBorder="1" applyAlignment="1" applyProtection="1">
      <alignment horizontal="center" vertical="center" wrapText="1"/>
    </xf>
    <xf numFmtId="179" fontId="4" fillId="2" borderId="11" xfId="8" applyNumberFormat="1" applyFont="1" applyFill="1" applyBorder="1" applyAlignment="1" applyProtection="1">
      <alignment horizontal="center" vertical="center" wrapText="1"/>
    </xf>
    <xf numFmtId="179" fontId="4" fillId="2" borderId="7" xfId="8" applyNumberFormat="1" applyFont="1" applyFill="1" applyBorder="1" applyAlignment="1" applyProtection="1">
      <alignment horizontal="left" vertical="center"/>
    </xf>
    <xf numFmtId="179" fontId="4" fillId="2" borderId="3" xfId="8" applyNumberFormat="1" applyFont="1" applyFill="1" applyBorder="1" applyAlignment="1" applyProtection="1">
      <alignment horizontal="left" vertical="center"/>
    </xf>
    <xf numFmtId="0" fontId="4" fillId="2" borderId="1" xfId="8" applyNumberFormat="1" applyFont="1" applyFill="1" applyBorder="1" applyAlignment="1" applyProtection="1">
      <alignment horizontal="center" vertical="center" wrapText="1"/>
    </xf>
    <xf numFmtId="0" fontId="4" fillId="2" borderId="4" xfId="8" applyNumberFormat="1" applyFont="1" applyFill="1" applyBorder="1" applyAlignment="1" applyProtection="1">
      <alignment horizontal="center" vertical="center" wrapText="1"/>
    </xf>
    <xf numFmtId="0" fontId="8" fillId="2" borderId="4" xfId="8" applyNumberFormat="1" applyFont="1" applyFill="1" applyBorder="1" applyAlignment="1" applyProtection="1">
      <alignment horizontal="center" vertical="center" wrapText="1"/>
    </xf>
    <xf numFmtId="0" fontId="0" fillId="0" borderId="0" xfId="0" applyFont="1" applyAlignment="1">
      <alignment horizontal="left"/>
    </xf>
    <xf numFmtId="179" fontId="0" fillId="0" borderId="0" xfId="0" applyNumberFormat="1" applyAlignment="1">
      <alignment horizontal="left"/>
    </xf>
    <xf numFmtId="0" fontId="3" fillId="0" borderId="0" xfId="8" applyNumberFormat="1" applyFont="1" applyFill="1" applyAlignment="1" applyProtection="1">
      <alignment horizontal="center" vertical="center"/>
    </xf>
    <xf numFmtId="179" fontId="6" fillId="0" borderId="0" xfId="8" applyNumberFormat="1" applyFont="1" applyFill="1" applyAlignment="1" applyProtection="1">
      <alignment horizontal="center" vertical="center"/>
    </xf>
    <xf numFmtId="179" fontId="2" fillId="0" borderId="0" xfId="8" applyNumberFormat="1" applyFont="1" applyFill="1" applyAlignment="1" applyProtection="1">
      <alignment horizontal="right" wrapText="1"/>
    </xf>
    <xf numFmtId="179" fontId="7" fillId="0" borderId="0" xfId="8" applyNumberFormat="1" applyFont="1" applyFill="1" applyAlignment="1" applyProtection="1">
      <alignment horizontal="right" wrapText="1"/>
    </xf>
    <xf numFmtId="0" fontId="2" fillId="0" borderId="0" xfId="9" applyNumberFormat="1" applyFont="1" applyFill="1" applyBorder="1" applyAlignment="1" applyProtection="1">
      <alignment horizontal="left" vertical="center" wrapText="1"/>
    </xf>
    <xf numFmtId="0" fontId="4" fillId="0" borderId="7" xfId="9" applyNumberFormat="1" applyFont="1" applyFill="1" applyBorder="1" applyAlignment="1" applyProtection="1">
      <alignment horizontal="center" vertical="center" wrapText="1"/>
    </xf>
    <xf numFmtId="0" fontId="4" fillId="0" borderId="12" xfId="9" applyNumberFormat="1" applyFont="1" applyFill="1" applyBorder="1" applyAlignment="1" applyProtection="1">
      <alignment horizontal="center" vertical="center" wrapText="1"/>
    </xf>
    <xf numFmtId="0" fontId="4" fillId="0" borderId="1" xfId="9" applyNumberFormat="1" applyFont="1" applyFill="1" applyBorder="1" applyAlignment="1" applyProtection="1">
      <alignment horizontal="center" vertical="center" wrapText="1"/>
    </xf>
    <xf numFmtId="0" fontId="4" fillId="0" borderId="1" xfId="9" applyNumberFormat="1" applyFont="1" applyFill="1" applyBorder="1" applyAlignment="1" applyProtection="1">
      <alignment horizontal="center" vertical="center"/>
    </xf>
    <xf numFmtId="0" fontId="3" fillId="0" borderId="0" xfId="9" applyNumberFormat="1" applyFont="1" applyFill="1" applyAlignment="1" applyProtection="1">
      <alignment horizontal="center" vertical="center"/>
    </xf>
    <xf numFmtId="0" fontId="4" fillId="0" borderId="1" xfId="10" applyNumberFormat="1" applyFont="1" applyFill="1" applyBorder="1" applyAlignment="1" applyProtection="1">
      <alignment horizontal="center" vertical="center"/>
    </xf>
    <xf numFmtId="0" fontId="4" fillId="0" borderId="1" xfId="10" applyNumberFormat="1" applyFont="1" applyFill="1" applyBorder="1" applyAlignment="1" applyProtection="1">
      <alignment horizontal="center" vertical="center" wrapText="1"/>
    </xf>
    <xf numFmtId="0" fontId="3" fillId="0" borderId="0" xfId="10" applyNumberFormat="1" applyFont="1" applyFill="1" applyBorder="1" applyAlignment="1" applyProtection="1">
      <alignment horizontal="center" vertical="center" wrapText="1"/>
    </xf>
    <xf numFmtId="0" fontId="4" fillId="0" borderId="1" xfId="10" applyNumberFormat="1" applyFont="1" applyFill="1" applyBorder="1" applyAlignment="1" applyProtection="1">
      <alignment vertical="center" wrapText="1"/>
    </xf>
  </cellXfs>
  <cellStyles count="12">
    <cellStyle name="常规" xfId="0" builtinId="0"/>
    <cellStyle name="常规 2" xfId="1"/>
    <cellStyle name="常规 3" xfId="2"/>
    <cellStyle name="常规 4" xfId="3"/>
    <cellStyle name="常规 5" xfId="4"/>
    <cellStyle name="常规 6" xfId="5"/>
    <cellStyle name="常规 7" xfId="6"/>
    <cellStyle name="常规 8" xfId="7"/>
    <cellStyle name="常规_2012年预算公开分析表（26个部门财政拨款三公经费）" xfId="8"/>
    <cellStyle name="常规_Sheet1" xfId="9"/>
    <cellStyle name="常规_部门整体支出绩效目标表" xfId="10"/>
    <cellStyle name="样式 1" xfId="11"/>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32"/>
  <sheetViews>
    <sheetView showGridLines="0" showZeros="0" tabSelected="1" workbookViewId="0">
      <selection activeCell="A20" sqref="A20"/>
    </sheetView>
  </sheetViews>
  <sheetFormatPr defaultColWidth="9.1640625" defaultRowHeight="11.25"/>
  <cols>
    <col min="1" max="1" width="46.33203125" style="152" customWidth="1"/>
    <col min="2" max="2" width="18.1640625" style="152" customWidth="1"/>
    <col min="3" max="3" width="35" style="152" customWidth="1"/>
    <col min="4" max="4" width="18.33203125" style="152" customWidth="1"/>
    <col min="5" max="5" width="29.83203125" style="152" customWidth="1"/>
    <col min="6" max="6" width="19.5" style="152" customWidth="1"/>
    <col min="7" max="16384" width="9.1640625" style="152"/>
  </cols>
  <sheetData>
    <row r="1" spans="1:6" ht="14.25" customHeight="1">
      <c r="A1" s="153" t="s">
        <v>0</v>
      </c>
    </row>
    <row r="2" spans="1:6" ht="18" customHeight="1">
      <c r="A2" s="182" t="s">
        <v>1</v>
      </c>
      <c r="B2" s="182"/>
      <c r="C2" s="182"/>
      <c r="D2" s="182"/>
      <c r="E2" s="182"/>
      <c r="F2" s="182"/>
    </row>
    <row r="3" spans="1:6" ht="12.75" customHeight="1">
      <c r="A3" s="183" t="s">
        <v>2</v>
      </c>
      <c r="B3" s="183"/>
      <c r="C3" s="183"/>
      <c r="D3" s="154"/>
      <c r="E3" s="154"/>
      <c r="F3" s="155" t="s">
        <v>3</v>
      </c>
    </row>
    <row r="4" spans="1:6" s="151" customFormat="1" ht="15.95" customHeight="1">
      <c r="A4" s="156" t="s">
        <v>4</v>
      </c>
      <c r="B4" s="156"/>
      <c r="C4" s="156" t="s">
        <v>5</v>
      </c>
      <c r="D4" s="157"/>
      <c r="E4" s="157"/>
      <c r="F4" s="157"/>
    </row>
    <row r="5" spans="1:6" s="151" customFormat="1" ht="15.95" customHeight="1">
      <c r="A5" s="62" t="s">
        <v>6</v>
      </c>
      <c r="B5" s="55" t="s">
        <v>7</v>
      </c>
      <c r="C5" s="62" t="s">
        <v>6</v>
      </c>
      <c r="D5" s="55" t="s">
        <v>7</v>
      </c>
      <c r="E5" s="62" t="s">
        <v>6</v>
      </c>
      <c r="F5" s="55" t="s">
        <v>7</v>
      </c>
    </row>
    <row r="6" spans="1:6" ht="15.95" customHeight="1">
      <c r="A6" s="158" t="s">
        <v>8</v>
      </c>
      <c r="B6" s="107">
        <v>2832.8</v>
      </c>
      <c r="C6" s="159" t="s">
        <v>9</v>
      </c>
      <c r="D6" s="107">
        <v>2890.11</v>
      </c>
      <c r="E6" s="159" t="s">
        <v>10</v>
      </c>
      <c r="F6" s="107">
        <v>1835.7</v>
      </c>
    </row>
    <row r="7" spans="1:6" ht="15.95" customHeight="1">
      <c r="A7" s="158" t="s">
        <v>11</v>
      </c>
      <c r="B7" s="107">
        <v>2112.8000000000002</v>
      </c>
      <c r="C7" s="159" t="s">
        <v>12</v>
      </c>
      <c r="D7" s="107"/>
      <c r="E7" s="159" t="s">
        <v>13</v>
      </c>
      <c r="F7" s="107">
        <v>1143.25</v>
      </c>
    </row>
    <row r="8" spans="1:6" ht="15.95" customHeight="1">
      <c r="A8" s="158" t="s">
        <v>14</v>
      </c>
      <c r="B8" s="107">
        <v>720</v>
      </c>
      <c r="C8" s="159" t="s">
        <v>15</v>
      </c>
      <c r="D8" s="107">
        <v>5.69</v>
      </c>
      <c r="E8" s="159" t="s">
        <v>16</v>
      </c>
      <c r="F8" s="107">
        <v>533.65</v>
      </c>
    </row>
    <row r="9" spans="1:6" ht="15.95" customHeight="1">
      <c r="A9" s="158" t="s">
        <v>17</v>
      </c>
      <c r="B9" s="107"/>
      <c r="C9" s="159" t="s">
        <v>18</v>
      </c>
      <c r="D9" s="107"/>
      <c r="E9" s="159" t="s">
        <v>19</v>
      </c>
      <c r="F9" s="107">
        <v>158.80000000000001</v>
      </c>
    </row>
    <row r="10" spans="1:6" ht="15.95" customHeight="1">
      <c r="A10" s="158" t="s">
        <v>20</v>
      </c>
      <c r="B10" s="107"/>
      <c r="C10" s="159" t="s">
        <v>21</v>
      </c>
      <c r="D10" s="107"/>
      <c r="E10" s="160" t="s">
        <v>22</v>
      </c>
      <c r="F10" s="111">
        <v>1458.1</v>
      </c>
    </row>
    <row r="11" spans="1:6" ht="15.95" customHeight="1">
      <c r="A11" s="158" t="s">
        <v>23</v>
      </c>
      <c r="B11" s="107"/>
      <c r="C11" s="159" t="s">
        <v>24</v>
      </c>
      <c r="D11" s="107">
        <v>136.47</v>
      </c>
      <c r="E11" s="160" t="s">
        <v>16</v>
      </c>
      <c r="F11" s="111">
        <v>585.29999999999995</v>
      </c>
    </row>
    <row r="12" spans="1:6" ht="15.95" customHeight="1">
      <c r="A12" s="158" t="s">
        <v>25</v>
      </c>
      <c r="B12" s="107">
        <v>560</v>
      </c>
      <c r="C12" s="159" t="s">
        <v>26</v>
      </c>
      <c r="D12" s="107">
        <v>104.53</v>
      </c>
      <c r="E12" s="160" t="s">
        <v>19</v>
      </c>
      <c r="F12" s="111">
        <v>708</v>
      </c>
    </row>
    <row r="13" spans="1:6" ht="15.95" customHeight="1">
      <c r="A13" s="158" t="s">
        <v>27</v>
      </c>
      <c r="B13" s="107"/>
      <c r="C13" s="159" t="s">
        <v>28</v>
      </c>
      <c r="D13" s="107"/>
      <c r="E13" s="160" t="s">
        <v>29</v>
      </c>
      <c r="F13" s="111"/>
    </row>
    <row r="14" spans="1:6" ht="15.95" customHeight="1">
      <c r="A14" s="158" t="s">
        <v>30</v>
      </c>
      <c r="B14" s="107"/>
      <c r="C14" s="159" t="s">
        <v>31</v>
      </c>
      <c r="D14" s="107"/>
      <c r="E14" s="160" t="s">
        <v>32</v>
      </c>
      <c r="F14" s="111">
        <v>164.8</v>
      </c>
    </row>
    <row r="15" spans="1:6" ht="15.95" customHeight="1">
      <c r="A15" s="158" t="s">
        <v>33</v>
      </c>
      <c r="B15" s="107"/>
      <c r="C15" s="159" t="s">
        <v>34</v>
      </c>
      <c r="D15" s="107"/>
      <c r="E15" s="160" t="s">
        <v>35</v>
      </c>
      <c r="F15" s="111"/>
    </row>
    <row r="16" spans="1:6" ht="15.95" customHeight="1">
      <c r="A16" s="158" t="s">
        <v>36</v>
      </c>
      <c r="B16" s="107">
        <v>160</v>
      </c>
      <c r="C16" s="160" t="s">
        <v>37</v>
      </c>
      <c r="D16" s="111"/>
      <c r="E16" s="160" t="s">
        <v>38</v>
      </c>
      <c r="F16" s="111"/>
    </row>
    <row r="17" spans="1:6" ht="15.95" customHeight="1">
      <c r="A17" s="160" t="s">
        <v>39</v>
      </c>
      <c r="B17" s="107">
        <v>0</v>
      </c>
      <c r="C17" s="114" t="s">
        <v>40</v>
      </c>
      <c r="D17" s="111"/>
      <c r="E17" s="160" t="s">
        <v>41</v>
      </c>
      <c r="F17" s="111"/>
    </row>
    <row r="18" spans="1:6" ht="15.95" customHeight="1">
      <c r="A18" s="160" t="s">
        <v>42</v>
      </c>
      <c r="B18" s="107">
        <v>10</v>
      </c>
      <c r="C18" s="114" t="s">
        <v>43</v>
      </c>
      <c r="D18" s="111"/>
      <c r="E18" s="161"/>
      <c r="F18" s="111"/>
    </row>
    <row r="19" spans="1:6" ht="15.95" customHeight="1">
      <c r="A19" s="160" t="s">
        <v>44</v>
      </c>
      <c r="B19" s="111">
        <v>451</v>
      </c>
      <c r="C19" s="114" t="s">
        <v>45</v>
      </c>
      <c r="D19" s="111"/>
      <c r="E19" s="160"/>
      <c r="F19" s="111"/>
    </row>
    <row r="20" spans="1:6" ht="15.95" customHeight="1">
      <c r="A20" s="160" t="s">
        <v>46</v>
      </c>
      <c r="B20" s="111">
        <v>451</v>
      </c>
      <c r="C20" s="114" t="s">
        <v>47</v>
      </c>
      <c r="D20" s="111"/>
      <c r="E20" s="160"/>
      <c r="F20" s="111"/>
    </row>
    <row r="21" spans="1:6" ht="15.95" customHeight="1">
      <c r="A21" s="160" t="s">
        <v>48</v>
      </c>
      <c r="B21" s="111"/>
      <c r="C21" s="114" t="s">
        <v>49</v>
      </c>
      <c r="D21" s="111">
        <v>157</v>
      </c>
      <c r="E21" s="159"/>
      <c r="F21" s="107"/>
    </row>
    <row r="22" spans="1:6" ht="15.95" customHeight="1">
      <c r="A22" s="160" t="s">
        <v>50</v>
      </c>
      <c r="B22" s="111"/>
      <c r="C22" s="114" t="s">
        <v>51</v>
      </c>
      <c r="D22" s="111"/>
      <c r="E22" s="159"/>
      <c r="F22" s="107"/>
    </row>
    <row r="23" spans="1:6" ht="15.95" customHeight="1">
      <c r="A23" s="160" t="s">
        <v>52</v>
      </c>
      <c r="B23" s="111"/>
      <c r="C23" s="114" t="s">
        <v>53</v>
      </c>
      <c r="D23" s="107"/>
      <c r="E23" s="159"/>
      <c r="F23" s="107"/>
    </row>
    <row r="24" spans="1:6" ht="15.95" customHeight="1">
      <c r="B24" s="111"/>
      <c r="C24" s="117" t="s">
        <v>54</v>
      </c>
      <c r="D24" s="107"/>
      <c r="E24" s="159"/>
      <c r="F24" s="107"/>
    </row>
    <row r="25" spans="1:6" ht="15.95" customHeight="1">
      <c r="A25" s="160"/>
      <c r="B25" s="111"/>
      <c r="C25" s="117" t="s">
        <v>55</v>
      </c>
      <c r="D25" s="107"/>
      <c r="E25" s="159"/>
      <c r="F25" s="107"/>
    </row>
    <row r="26" spans="1:6" ht="15.95" customHeight="1">
      <c r="A26" s="160"/>
      <c r="B26" s="111"/>
      <c r="C26" s="117" t="s">
        <v>56</v>
      </c>
      <c r="D26" s="107"/>
      <c r="E26" s="159"/>
      <c r="F26" s="111"/>
    </row>
    <row r="27" spans="1:6" ht="15.95" customHeight="1">
      <c r="A27" s="160"/>
      <c r="B27" s="111"/>
      <c r="C27" s="117" t="s">
        <v>57</v>
      </c>
      <c r="D27" s="111"/>
      <c r="E27" s="162"/>
      <c r="F27" s="119"/>
    </row>
    <row r="28" spans="1:6" ht="15.95" customHeight="1">
      <c r="A28" s="163" t="s">
        <v>58</v>
      </c>
      <c r="B28" s="111">
        <v>3293.8</v>
      </c>
      <c r="C28" s="164" t="s">
        <v>59</v>
      </c>
      <c r="D28" s="165">
        <f>SUM(D6:D27)</f>
        <v>3293.8</v>
      </c>
      <c r="E28" s="164" t="s">
        <v>59</v>
      </c>
      <c r="F28" s="111">
        <v>3293.8</v>
      </c>
    </row>
    <row r="29" spans="1:6" ht="15.95" customHeight="1">
      <c r="A29" s="160" t="s">
        <v>60</v>
      </c>
      <c r="B29" s="165"/>
      <c r="C29" s="162"/>
      <c r="D29" s="165"/>
      <c r="E29" s="160"/>
      <c r="F29" s="165"/>
    </row>
    <row r="30" spans="1:6" ht="15.95" customHeight="1">
      <c r="A30" s="160"/>
      <c r="B30" s="107"/>
      <c r="C30" s="162"/>
      <c r="D30" s="107"/>
      <c r="E30" s="160"/>
      <c r="F30" s="166"/>
    </row>
    <row r="31" spans="1:6" ht="15.95" customHeight="1">
      <c r="A31" s="163" t="s">
        <v>61</v>
      </c>
      <c r="B31" s="111">
        <v>3293.8</v>
      </c>
      <c r="C31" s="164" t="s">
        <v>62</v>
      </c>
      <c r="D31" s="111">
        <v>3293.8</v>
      </c>
      <c r="E31" s="164" t="s">
        <v>62</v>
      </c>
      <c r="F31" s="111">
        <v>3293.8</v>
      </c>
    </row>
    <row r="32" spans="1:6" ht="22.5" customHeight="1">
      <c r="A32" s="184" t="s">
        <v>63</v>
      </c>
      <c r="B32" s="184"/>
      <c r="C32" s="184"/>
      <c r="D32" s="184"/>
      <c r="E32" s="184"/>
      <c r="F32" s="184"/>
    </row>
  </sheetData>
  <mergeCells count="3">
    <mergeCell ref="A2:F2"/>
    <mergeCell ref="A3:C3"/>
    <mergeCell ref="A32:F32"/>
  </mergeCells>
  <phoneticPr fontId="14" type="noConversion"/>
  <printOptions horizontalCentered="1"/>
  <pageMargins left="0.39305555555555599" right="0.39305555555555599" top="0.78680555555555598" bottom="0.31388888888888899" header="0" footer="0"/>
  <pageSetup paperSize="9" fitToHeight="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tabColor indexed="10"/>
    <pageSetUpPr fitToPage="1"/>
  </sheetPr>
  <dimension ref="A1:I28"/>
  <sheetViews>
    <sheetView workbookViewId="0">
      <selection activeCell="A8" sqref="A8:IV17"/>
    </sheetView>
  </sheetViews>
  <sheetFormatPr defaultColWidth="9" defaultRowHeight="11.25"/>
  <cols>
    <col min="1" max="1" width="17" customWidth="1"/>
    <col min="2" max="2" width="11" customWidth="1"/>
    <col min="3" max="3" width="10.6640625" customWidth="1"/>
    <col min="4" max="4" width="27.1640625" customWidth="1"/>
    <col min="5" max="5" width="19" customWidth="1"/>
    <col min="6" max="8" width="17" customWidth="1"/>
  </cols>
  <sheetData>
    <row r="1" spans="1:9" ht="12">
      <c r="A1" s="295" t="s">
        <v>226</v>
      </c>
      <c r="B1" s="295"/>
      <c r="C1" s="295"/>
      <c r="D1" s="295"/>
      <c r="E1" s="61"/>
      <c r="F1" s="61"/>
      <c r="G1" s="61"/>
      <c r="H1" s="61"/>
    </row>
    <row r="2" spans="1:9" ht="18.75">
      <c r="A2" s="286" t="s">
        <v>227</v>
      </c>
      <c r="B2" s="286"/>
      <c r="C2" s="286"/>
      <c r="D2" s="286"/>
      <c r="E2" s="286"/>
      <c r="F2" s="286"/>
      <c r="G2" s="286"/>
      <c r="H2" s="286"/>
    </row>
    <row r="3" spans="1:9" ht="12">
      <c r="A3" s="307" t="s">
        <v>2</v>
      </c>
      <c r="B3" s="307"/>
      <c r="C3" s="307"/>
      <c r="D3" s="307"/>
      <c r="E3" s="308"/>
      <c r="F3" s="308"/>
      <c r="G3" s="308"/>
      <c r="H3" s="308"/>
      <c r="I3" s="308"/>
    </row>
    <row r="4" spans="1:9" ht="18.95" customHeight="1">
      <c r="A4" s="309" t="s">
        <v>145</v>
      </c>
      <c r="B4" s="309"/>
      <c r="C4" s="309"/>
      <c r="D4" s="309"/>
      <c r="E4" s="309" t="s">
        <v>147</v>
      </c>
      <c r="F4" s="309"/>
      <c r="G4" s="309"/>
      <c r="H4" s="309"/>
    </row>
    <row r="5" spans="1:9" ht="17.25" customHeight="1">
      <c r="A5" s="309" t="s">
        <v>88</v>
      </c>
      <c r="B5" s="309"/>
      <c r="C5" s="309"/>
      <c r="D5" s="309" t="s">
        <v>89</v>
      </c>
      <c r="E5" s="309" t="s">
        <v>81</v>
      </c>
      <c r="F5" s="309" t="s">
        <v>150</v>
      </c>
      <c r="G5" s="309" t="s">
        <v>151</v>
      </c>
      <c r="H5" s="309" t="s">
        <v>152</v>
      </c>
    </row>
    <row r="6" spans="1:9" ht="16.5" customHeight="1">
      <c r="A6" s="90" t="s">
        <v>90</v>
      </c>
      <c r="B6" s="90" t="s">
        <v>91</v>
      </c>
      <c r="C6" s="90" t="s">
        <v>92</v>
      </c>
      <c r="D6" s="309"/>
      <c r="E6" s="309"/>
      <c r="F6" s="309"/>
      <c r="G6" s="309"/>
      <c r="H6" s="309"/>
    </row>
    <row r="7" spans="1:9" ht="20.25" customHeight="1">
      <c r="A7" s="56"/>
      <c r="B7" s="56"/>
      <c r="C7" s="56"/>
      <c r="D7" s="57" t="s">
        <v>81</v>
      </c>
      <c r="E7" s="91">
        <f>SUM(F7:H7)</f>
        <v>1825.7</v>
      </c>
      <c r="F7" s="92">
        <v>1143.25</v>
      </c>
      <c r="G7" s="92">
        <v>523.65</v>
      </c>
      <c r="H7" s="92">
        <v>158.80000000000001</v>
      </c>
    </row>
    <row r="8" spans="1:9" ht="15.95" customHeight="1">
      <c r="A8" s="48" t="s">
        <v>93</v>
      </c>
      <c r="B8" s="48"/>
      <c r="C8" s="48"/>
      <c r="D8" s="49" t="s">
        <v>94</v>
      </c>
      <c r="E8" s="93">
        <f t="shared" ref="E8:E27" si="0">SUM(F8:H8)</f>
        <v>1422.01</v>
      </c>
      <c r="F8" s="45">
        <v>902.25</v>
      </c>
      <c r="G8" s="45">
        <v>517.96</v>
      </c>
      <c r="H8" s="45">
        <v>1.8</v>
      </c>
    </row>
    <row r="9" spans="1:9" ht="15.95" customHeight="1">
      <c r="A9" s="48" t="s">
        <v>95</v>
      </c>
      <c r="B9" s="48" t="s">
        <v>96</v>
      </c>
      <c r="C9" s="48"/>
      <c r="D9" s="49" t="s">
        <v>97</v>
      </c>
      <c r="E9" s="93">
        <f t="shared" si="0"/>
        <v>1422.01</v>
      </c>
      <c r="F9" s="45">
        <v>902.25</v>
      </c>
      <c r="G9" s="45">
        <v>517.96</v>
      </c>
      <c r="H9" s="45">
        <v>1.8</v>
      </c>
    </row>
    <row r="10" spans="1:9" ht="15.95" customHeight="1">
      <c r="A10" s="48" t="s">
        <v>98</v>
      </c>
      <c r="B10" s="48" t="s">
        <v>99</v>
      </c>
      <c r="C10" s="48" t="s">
        <v>100</v>
      </c>
      <c r="D10" s="49" t="s">
        <v>101</v>
      </c>
      <c r="E10" s="93">
        <f t="shared" si="0"/>
        <v>747.35</v>
      </c>
      <c r="F10" s="45">
        <v>603.25</v>
      </c>
      <c r="G10" s="45">
        <v>142.30000000000001</v>
      </c>
      <c r="H10" s="45">
        <v>1.8</v>
      </c>
    </row>
    <row r="11" spans="1:9" ht="15.95" customHeight="1">
      <c r="A11" s="48" t="s">
        <v>98</v>
      </c>
      <c r="B11" s="48" t="s">
        <v>99</v>
      </c>
      <c r="C11" s="48" t="s">
        <v>102</v>
      </c>
      <c r="D11" s="49" t="s">
        <v>103</v>
      </c>
      <c r="E11" s="93"/>
      <c r="F11" s="45"/>
      <c r="G11" s="45"/>
      <c r="H11" s="45"/>
    </row>
    <row r="12" spans="1:9" ht="15.95" customHeight="1">
      <c r="A12" s="48" t="s">
        <v>98</v>
      </c>
      <c r="B12" s="48" t="s">
        <v>99</v>
      </c>
      <c r="C12" s="48" t="s">
        <v>104</v>
      </c>
      <c r="D12" s="49" t="s">
        <v>105</v>
      </c>
      <c r="E12" s="93">
        <f t="shared" si="0"/>
        <v>674.66</v>
      </c>
      <c r="F12" s="45">
        <v>299</v>
      </c>
      <c r="G12" s="45">
        <v>375.66</v>
      </c>
      <c r="H12" s="45"/>
    </row>
    <row r="13" spans="1:9" ht="15.95" customHeight="1">
      <c r="A13" s="48" t="s">
        <v>106</v>
      </c>
      <c r="B13" s="48"/>
      <c r="C13" s="48"/>
      <c r="D13" s="49" t="s">
        <v>107</v>
      </c>
      <c r="E13" s="93">
        <f t="shared" si="0"/>
        <v>5.69</v>
      </c>
      <c r="F13" s="45"/>
      <c r="G13" s="45">
        <v>5.69</v>
      </c>
      <c r="H13" s="45"/>
    </row>
    <row r="14" spans="1:9" ht="15.95" customHeight="1">
      <c r="A14" s="48" t="s">
        <v>108</v>
      </c>
      <c r="B14" s="48" t="s">
        <v>109</v>
      </c>
      <c r="C14" s="48"/>
      <c r="D14" s="49" t="s">
        <v>110</v>
      </c>
      <c r="E14" s="93">
        <f t="shared" si="0"/>
        <v>5.69</v>
      </c>
      <c r="F14" s="45"/>
      <c r="G14" s="45">
        <v>5.69</v>
      </c>
      <c r="H14" s="45"/>
    </row>
    <row r="15" spans="1:9" ht="15.95" customHeight="1">
      <c r="A15" s="48" t="s">
        <v>111</v>
      </c>
      <c r="B15" s="48" t="s">
        <v>112</v>
      </c>
      <c r="C15" s="48" t="s">
        <v>113</v>
      </c>
      <c r="D15" s="49" t="s">
        <v>114</v>
      </c>
      <c r="E15" s="93">
        <f t="shared" si="0"/>
        <v>5.69</v>
      </c>
      <c r="F15" s="45"/>
      <c r="G15" s="45">
        <v>5.69</v>
      </c>
      <c r="H15" s="45"/>
    </row>
    <row r="16" spans="1:9" ht="15.95" customHeight="1">
      <c r="A16" s="48" t="s">
        <v>115</v>
      </c>
      <c r="B16" s="48"/>
      <c r="C16" s="48"/>
      <c r="D16" s="49" t="s">
        <v>116</v>
      </c>
      <c r="E16" s="93">
        <f t="shared" si="0"/>
        <v>136.47</v>
      </c>
      <c r="F16" s="45">
        <v>136.47</v>
      </c>
      <c r="G16" s="45"/>
      <c r="H16" s="45"/>
    </row>
    <row r="17" spans="1:8" ht="15.95" customHeight="1">
      <c r="A17" s="48" t="s">
        <v>117</v>
      </c>
      <c r="B17" s="48" t="s">
        <v>118</v>
      </c>
      <c r="C17" s="48" t="s">
        <v>119</v>
      </c>
      <c r="D17" s="49" t="s">
        <v>120</v>
      </c>
      <c r="E17" s="93">
        <f t="shared" si="0"/>
        <v>136.47</v>
      </c>
      <c r="F17" s="45">
        <v>136.47</v>
      </c>
      <c r="G17" s="45"/>
      <c r="H17" s="45"/>
    </row>
    <row r="18" spans="1:8" ht="27.75" customHeight="1">
      <c r="A18" s="48" t="s">
        <v>121</v>
      </c>
      <c r="B18" s="48" t="s">
        <v>122</v>
      </c>
      <c r="C18" s="48" t="s">
        <v>118</v>
      </c>
      <c r="D18" s="49" t="s">
        <v>123</v>
      </c>
      <c r="E18" s="93">
        <f t="shared" si="0"/>
        <v>136.47</v>
      </c>
      <c r="F18" s="45">
        <v>136.47</v>
      </c>
      <c r="G18" s="45"/>
      <c r="H18" s="45"/>
    </row>
    <row r="19" spans="1:8" ht="15.95" customHeight="1">
      <c r="A19" s="48" t="s">
        <v>124</v>
      </c>
      <c r="B19" s="48"/>
      <c r="C19" s="48"/>
      <c r="D19" s="49" t="s">
        <v>125</v>
      </c>
      <c r="E19" s="93">
        <f t="shared" si="0"/>
        <v>104.53</v>
      </c>
      <c r="F19" s="45">
        <v>104.53</v>
      </c>
      <c r="G19" s="45"/>
      <c r="H19" s="45"/>
    </row>
    <row r="20" spans="1:8" ht="15.95" customHeight="1">
      <c r="A20" s="48" t="s">
        <v>126</v>
      </c>
      <c r="B20" s="48" t="s">
        <v>127</v>
      </c>
      <c r="C20" s="48"/>
      <c r="D20" s="49" t="s">
        <v>128</v>
      </c>
      <c r="E20" s="93">
        <f t="shared" si="0"/>
        <v>104.53</v>
      </c>
      <c r="F20" s="45">
        <v>104.53</v>
      </c>
      <c r="G20" s="45"/>
      <c r="H20" s="45"/>
    </row>
    <row r="21" spans="1:8" ht="15.95" customHeight="1">
      <c r="A21" s="48" t="s">
        <v>129</v>
      </c>
      <c r="B21" s="48" t="s">
        <v>130</v>
      </c>
      <c r="C21" s="48" t="s">
        <v>100</v>
      </c>
      <c r="D21" s="49" t="s">
        <v>131</v>
      </c>
      <c r="E21" s="93">
        <f t="shared" si="0"/>
        <v>43</v>
      </c>
      <c r="F21" s="45">
        <v>43</v>
      </c>
      <c r="G21" s="45"/>
      <c r="H21" s="45"/>
    </row>
    <row r="22" spans="1:8" ht="15.95" customHeight="1">
      <c r="A22" s="48" t="s">
        <v>129</v>
      </c>
      <c r="B22" s="48" t="s">
        <v>130</v>
      </c>
      <c r="C22" s="48" t="s">
        <v>102</v>
      </c>
      <c r="D22" s="49" t="s">
        <v>132</v>
      </c>
      <c r="E22" s="93">
        <f t="shared" si="0"/>
        <v>21.53</v>
      </c>
      <c r="F22" s="45">
        <v>21.53</v>
      </c>
      <c r="G22" s="45"/>
      <c r="H22" s="45"/>
    </row>
    <row r="23" spans="1:8" ht="15.95" customHeight="1">
      <c r="A23" s="48" t="s">
        <v>129</v>
      </c>
      <c r="B23" s="48" t="s">
        <v>130</v>
      </c>
      <c r="C23" s="48" t="s">
        <v>113</v>
      </c>
      <c r="D23" s="49" t="s">
        <v>133</v>
      </c>
      <c r="E23" s="93">
        <f t="shared" si="0"/>
        <v>40</v>
      </c>
      <c r="F23" s="45">
        <v>40</v>
      </c>
      <c r="G23" s="45"/>
      <c r="H23" s="45"/>
    </row>
    <row r="24" spans="1:8" ht="15.95" customHeight="1">
      <c r="A24" s="48" t="s">
        <v>134</v>
      </c>
      <c r="B24" s="48"/>
      <c r="C24" s="48"/>
      <c r="D24" s="49" t="s">
        <v>135</v>
      </c>
      <c r="E24" s="93">
        <f t="shared" si="0"/>
        <v>157</v>
      </c>
      <c r="F24" s="45"/>
      <c r="G24" s="45"/>
      <c r="H24" s="45">
        <v>157</v>
      </c>
    </row>
    <row r="25" spans="1:8" ht="15.95" customHeight="1">
      <c r="A25" s="48" t="s">
        <v>136</v>
      </c>
      <c r="B25" s="48" t="s">
        <v>102</v>
      </c>
      <c r="C25" s="48"/>
      <c r="D25" s="49" t="s">
        <v>137</v>
      </c>
      <c r="E25" s="93">
        <f t="shared" si="0"/>
        <v>157</v>
      </c>
      <c r="F25" s="45"/>
      <c r="G25" s="45"/>
      <c r="H25" s="45">
        <v>157</v>
      </c>
    </row>
    <row r="26" spans="1:8" ht="15.95" customHeight="1">
      <c r="A26" s="48" t="s">
        <v>138</v>
      </c>
      <c r="B26" s="48" t="s">
        <v>139</v>
      </c>
      <c r="C26" s="48" t="s">
        <v>100</v>
      </c>
      <c r="D26" s="49" t="s">
        <v>140</v>
      </c>
      <c r="E26" s="93">
        <f t="shared" si="0"/>
        <v>106</v>
      </c>
      <c r="F26" s="45"/>
      <c r="G26" s="45"/>
      <c r="H26" s="45">
        <v>106</v>
      </c>
    </row>
    <row r="27" spans="1:8" ht="15.95" customHeight="1">
      <c r="A27" s="48" t="s">
        <v>138</v>
      </c>
      <c r="B27" s="48" t="s">
        <v>139</v>
      </c>
      <c r="C27" s="48" t="s">
        <v>113</v>
      </c>
      <c r="D27" s="49" t="s">
        <v>141</v>
      </c>
      <c r="E27" s="93">
        <f t="shared" si="0"/>
        <v>51</v>
      </c>
      <c r="F27" s="45"/>
      <c r="G27" s="45"/>
      <c r="H27" s="45">
        <v>51</v>
      </c>
    </row>
    <row r="28" spans="1:8" ht="30" customHeight="1">
      <c r="A28" s="195" t="s">
        <v>228</v>
      </c>
      <c r="B28" s="196"/>
      <c r="C28" s="196"/>
      <c r="D28" s="196"/>
      <c r="E28" s="196"/>
      <c r="F28" s="196"/>
      <c r="G28" s="196"/>
      <c r="H28" s="196"/>
    </row>
  </sheetData>
  <mergeCells count="12">
    <mergeCell ref="H5:H6"/>
    <mergeCell ref="A5:C5"/>
    <mergeCell ref="A1:D1"/>
    <mergeCell ref="A2:H2"/>
    <mergeCell ref="A3:I3"/>
    <mergeCell ref="A4:D4"/>
    <mergeCell ref="E4:H4"/>
    <mergeCell ref="A28:H28"/>
    <mergeCell ref="D5:D6"/>
    <mergeCell ref="E5:E6"/>
    <mergeCell ref="F5:F6"/>
    <mergeCell ref="G5:G6"/>
  </mergeCells>
  <phoneticPr fontId="14" type="noConversion"/>
  <pageMargins left="0.70763888888888904" right="0.70763888888888904" top="0.74791666666666701" bottom="0.74791666666666701" header="0.31388888888888899" footer="0.31388888888888899"/>
  <pageSetup paperSize="9"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tabColor indexed="10"/>
  </sheetPr>
  <dimension ref="A1:S20"/>
  <sheetViews>
    <sheetView workbookViewId="0">
      <selection activeCell="N9" sqref="N9"/>
    </sheetView>
  </sheetViews>
  <sheetFormatPr defaultColWidth="9" defaultRowHeight="11.25"/>
  <cols>
    <col min="1" max="1" width="8.83203125" customWidth="1"/>
    <col min="2" max="2" width="6.33203125" customWidth="1"/>
    <col min="3" max="3" width="5" customWidth="1"/>
    <col min="4" max="4" width="24.83203125" customWidth="1"/>
    <col min="5" max="5" width="10.6640625" customWidth="1"/>
    <col min="6" max="6" width="7.5" customWidth="1"/>
    <col min="7" max="7" width="7" customWidth="1"/>
    <col min="8" max="8" width="7.1640625" customWidth="1"/>
    <col min="9" max="9" width="5.83203125" customWidth="1"/>
    <col min="10" max="10" width="6.6640625" customWidth="1"/>
    <col min="11" max="11" width="7.33203125" customWidth="1"/>
    <col min="12" max="12" width="7.6640625" customWidth="1"/>
    <col min="14" max="14" width="7.83203125" customWidth="1"/>
    <col min="16" max="16" width="7.5" customWidth="1"/>
    <col min="17" max="17" width="5.83203125" customWidth="1"/>
    <col min="18" max="18" width="8.83203125" customWidth="1"/>
  </cols>
  <sheetData>
    <row r="1" spans="1:19" ht="12">
      <c r="A1" s="235" t="s">
        <v>229</v>
      </c>
      <c r="B1" s="235"/>
      <c r="C1" s="235"/>
      <c r="D1" s="235"/>
      <c r="E1" s="86"/>
      <c r="F1" s="86"/>
      <c r="G1" s="86"/>
      <c r="H1" s="86"/>
      <c r="I1" s="86"/>
      <c r="J1" s="86"/>
      <c r="K1" s="86"/>
      <c r="L1" s="86"/>
      <c r="M1" s="86"/>
      <c r="N1" s="86"/>
      <c r="O1" s="89"/>
      <c r="P1" s="89"/>
      <c r="Q1" s="86"/>
      <c r="R1" s="236"/>
      <c r="S1" s="236"/>
    </row>
    <row r="2" spans="1:19" s="85" customFormat="1" ht="18.75">
      <c r="A2" s="87" t="s">
        <v>230</v>
      </c>
      <c r="B2" s="87"/>
      <c r="C2" s="87"/>
      <c r="D2" s="87"/>
      <c r="E2" s="87"/>
      <c r="F2" s="87"/>
      <c r="G2" s="87"/>
      <c r="H2" s="87"/>
      <c r="I2" s="87"/>
      <c r="J2" s="87"/>
      <c r="K2" s="87"/>
      <c r="L2" s="87"/>
      <c r="M2" s="87"/>
      <c r="N2" s="87"/>
      <c r="O2" s="87"/>
      <c r="P2" s="87"/>
      <c r="Q2" s="87"/>
      <c r="R2" s="87"/>
      <c r="S2" s="87"/>
    </row>
    <row r="3" spans="1:19" ht="12">
      <c r="A3" s="237" t="s">
        <v>2</v>
      </c>
      <c r="B3" s="237"/>
      <c r="C3" s="237"/>
      <c r="D3" s="237"/>
      <c r="E3" s="237"/>
      <c r="F3" s="237"/>
      <c r="G3" s="237"/>
      <c r="H3" s="86"/>
      <c r="I3" s="86"/>
      <c r="J3" s="86"/>
      <c r="K3" s="86"/>
      <c r="L3" s="86"/>
      <c r="M3" s="86"/>
      <c r="N3" s="86"/>
      <c r="O3" s="89"/>
      <c r="P3" s="89"/>
      <c r="Q3" s="86"/>
      <c r="R3" s="239" t="s">
        <v>66</v>
      </c>
      <c r="S3" s="240"/>
    </row>
    <row r="4" spans="1:19" ht="15" customHeight="1">
      <c r="A4" s="241" t="s">
        <v>145</v>
      </c>
      <c r="B4" s="241"/>
      <c r="C4" s="241"/>
      <c r="D4" s="241"/>
      <c r="E4" s="316" t="s">
        <v>146</v>
      </c>
      <c r="F4" s="243" t="s">
        <v>161</v>
      </c>
      <c r="G4" s="243"/>
      <c r="H4" s="243"/>
      <c r="I4" s="243"/>
      <c r="J4" s="243"/>
      <c r="K4" s="243" t="s">
        <v>162</v>
      </c>
      <c r="L4" s="243"/>
      <c r="M4" s="243"/>
      <c r="N4" s="243"/>
      <c r="O4" s="243"/>
      <c r="P4" s="313"/>
      <c r="Q4" s="312" t="s">
        <v>163</v>
      </c>
      <c r="R4" s="312"/>
      <c r="S4" s="314" t="s">
        <v>164</v>
      </c>
    </row>
    <row r="5" spans="1:19" ht="15" customHeight="1">
      <c r="A5" s="313" t="s">
        <v>88</v>
      </c>
      <c r="B5" s="315"/>
      <c r="C5" s="314"/>
      <c r="D5" s="245" t="s">
        <v>89</v>
      </c>
      <c r="E5" s="316"/>
      <c r="F5" s="245" t="s">
        <v>81</v>
      </c>
      <c r="G5" s="245" t="s">
        <v>165</v>
      </c>
      <c r="H5" s="245" t="s">
        <v>166</v>
      </c>
      <c r="I5" s="245" t="s">
        <v>167</v>
      </c>
      <c r="J5" s="245" t="s">
        <v>168</v>
      </c>
      <c r="K5" s="245" t="s">
        <v>81</v>
      </c>
      <c r="L5" s="245" t="s">
        <v>169</v>
      </c>
      <c r="M5" s="310" t="s">
        <v>170</v>
      </c>
      <c r="N5" s="310" t="s">
        <v>171</v>
      </c>
      <c r="O5" s="310" t="s">
        <v>172</v>
      </c>
      <c r="P5" s="310" t="s">
        <v>173</v>
      </c>
      <c r="Q5" s="245" t="s">
        <v>81</v>
      </c>
      <c r="R5" s="245" t="s">
        <v>174</v>
      </c>
      <c r="S5" s="314"/>
    </row>
    <row r="6" spans="1:19" ht="21.75" customHeight="1">
      <c r="A6" s="88" t="s">
        <v>90</v>
      </c>
      <c r="B6" s="88" t="s">
        <v>91</v>
      </c>
      <c r="C6" s="88" t="s">
        <v>92</v>
      </c>
      <c r="D6" s="241"/>
      <c r="E6" s="314"/>
      <c r="F6" s="241"/>
      <c r="G6" s="241"/>
      <c r="H6" s="241"/>
      <c r="I6" s="241"/>
      <c r="J6" s="241"/>
      <c r="K6" s="241"/>
      <c r="L6" s="241"/>
      <c r="M6" s="311"/>
      <c r="N6" s="311"/>
      <c r="O6" s="311"/>
      <c r="P6" s="311"/>
      <c r="Q6" s="241"/>
      <c r="R6" s="241"/>
      <c r="S6" s="243"/>
    </row>
    <row r="7" spans="1:19" ht="24.95" customHeight="1">
      <c r="A7" s="56"/>
      <c r="B7" s="56"/>
      <c r="C7" s="56"/>
      <c r="D7" s="57" t="s">
        <v>81</v>
      </c>
      <c r="E7" s="84">
        <f>F7+K7+S7</f>
        <v>1143.25</v>
      </c>
      <c r="F7" s="84">
        <f>SUM(G7:J7)</f>
        <v>872.25</v>
      </c>
      <c r="G7" s="84">
        <v>390.25</v>
      </c>
      <c r="H7" s="84">
        <v>338</v>
      </c>
      <c r="I7" s="84">
        <v>55</v>
      </c>
      <c r="J7" s="84">
        <v>89</v>
      </c>
      <c r="K7" s="84">
        <f t="shared" ref="K7:K19" si="0">SUM(L7:P7)</f>
        <v>241</v>
      </c>
      <c r="L7" s="84">
        <v>104.53</v>
      </c>
      <c r="M7" s="84"/>
      <c r="N7" s="84"/>
      <c r="O7" s="84">
        <v>136.47</v>
      </c>
      <c r="P7" s="84"/>
      <c r="Q7" s="84"/>
      <c r="R7" s="84"/>
      <c r="S7" s="84">
        <v>30</v>
      </c>
    </row>
    <row r="8" spans="1:19" ht="24.95" customHeight="1">
      <c r="A8" s="48" t="s">
        <v>93</v>
      </c>
      <c r="B8" s="48"/>
      <c r="C8" s="48"/>
      <c r="D8" s="49" t="s">
        <v>94</v>
      </c>
      <c r="E8" s="84">
        <f t="shared" ref="E8:E19" si="1">F8+K8+S8</f>
        <v>902.25</v>
      </c>
      <c r="F8" s="84">
        <f>SUM(G8:J8)</f>
        <v>872.25</v>
      </c>
      <c r="G8" s="84">
        <v>390.25</v>
      </c>
      <c r="H8" s="84">
        <v>338</v>
      </c>
      <c r="I8" s="84">
        <v>55</v>
      </c>
      <c r="J8" s="84">
        <v>89</v>
      </c>
      <c r="K8" s="84">
        <f t="shared" si="0"/>
        <v>0</v>
      </c>
      <c r="L8" s="84"/>
      <c r="M8" s="84"/>
      <c r="N8" s="84"/>
      <c r="O8" s="84"/>
      <c r="P8" s="84"/>
      <c r="Q8" s="84"/>
      <c r="R8" s="84"/>
      <c r="S8" s="84">
        <v>30</v>
      </c>
    </row>
    <row r="9" spans="1:19" ht="24.95" customHeight="1">
      <c r="A9" s="48" t="s">
        <v>95</v>
      </c>
      <c r="B9" s="48" t="s">
        <v>96</v>
      </c>
      <c r="C9" s="48"/>
      <c r="D9" s="49" t="s">
        <v>97</v>
      </c>
      <c r="E9" s="84">
        <f t="shared" si="1"/>
        <v>902.25</v>
      </c>
      <c r="F9" s="84">
        <f>SUM(G9:J9)</f>
        <v>872.25</v>
      </c>
      <c r="G9" s="84">
        <v>390.25</v>
      </c>
      <c r="H9" s="84">
        <v>338</v>
      </c>
      <c r="I9" s="84">
        <v>55</v>
      </c>
      <c r="J9" s="84">
        <v>89</v>
      </c>
      <c r="K9" s="84">
        <f t="shared" si="0"/>
        <v>0</v>
      </c>
      <c r="L9" s="84"/>
      <c r="M9" s="84"/>
      <c r="N9" s="84"/>
      <c r="O9" s="84"/>
      <c r="P9" s="84"/>
      <c r="Q9" s="84"/>
      <c r="R9" s="84"/>
      <c r="S9" s="84">
        <v>30</v>
      </c>
    </row>
    <row r="10" spans="1:19" ht="24.95" customHeight="1">
      <c r="A10" s="48" t="s">
        <v>98</v>
      </c>
      <c r="B10" s="48" t="s">
        <v>99</v>
      </c>
      <c r="C10" s="48" t="s">
        <v>100</v>
      </c>
      <c r="D10" s="49" t="s">
        <v>101</v>
      </c>
      <c r="E10" s="84">
        <f t="shared" si="1"/>
        <v>603.25</v>
      </c>
      <c r="F10" s="84">
        <f>SUM(G10:J10)</f>
        <v>603.25</v>
      </c>
      <c r="G10" s="84">
        <v>256.25</v>
      </c>
      <c r="H10" s="84">
        <v>330</v>
      </c>
      <c r="I10" s="84">
        <v>17</v>
      </c>
      <c r="J10" s="84"/>
      <c r="K10" s="84">
        <f t="shared" si="0"/>
        <v>0</v>
      </c>
      <c r="L10" s="84"/>
      <c r="M10" s="84"/>
      <c r="N10" s="84"/>
      <c r="O10" s="84"/>
      <c r="P10" s="84"/>
      <c r="Q10" s="84"/>
      <c r="R10" s="84"/>
      <c r="S10" s="84"/>
    </row>
    <row r="11" spans="1:19" ht="24.95" customHeight="1">
      <c r="A11" s="48" t="s">
        <v>98</v>
      </c>
      <c r="B11" s="48" t="s">
        <v>99</v>
      </c>
      <c r="C11" s="48" t="s">
        <v>104</v>
      </c>
      <c r="D11" s="49" t="s">
        <v>105</v>
      </c>
      <c r="E11" s="84">
        <f t="shared" si="1"/>
        <v>299</v>
      </c>
      <c r="F11" s="84">
        <f>SUM(G11:J11)</f>
        <v>269</v>
      </c>
      <c r="G11" s="84">
        <v>134</v>
      </c>
      <c r="H11" s="84">
        <v>8</v>
      </c>
      <c r="I11" s="84">
        <v>38</v>
      </c>
      <c r="J11" s="84">
        <v>89</v>
      </c>
      <c r="K11" s="84">
        <f t="shared" si="0"/>
        <v>0</v>
      </c>
      <c r="L11" s="84"/>
      <c r="M11" s="84"/>
      <c r="N11" s="84"/>
      <c r="O11" s="84"/>
      <c r="P11" s="84"/>
      <c r="Q11" s="84"/>
      <c r="R11" s="84"/>
      <c r="S11" s="84">
        <v>30</v>
      </c>
    </row>
    <row r="12" spans="1:19" ht="24.95" customHeight="1">
      <c r="A12" s="48" t="s">
        <v>115</v>
      </c>
      <c r="B12" s="48"/>
      <c r="C12" s="48"/>
      <c r="D12" s="49" t="s">
        <v>116</v>
      </c>
      <c r="E12" s="84">
        <f t="shared" si="1"/>
        <v>136.47</v>
      </c>
      <c r="F12" s="84"/>
      <c r="G12" s="84"/>
      <c r="H12" s="84"/>
      <c r="I12" s="84"/>
      <c r="J12" s="84"/>
      <c r="K12" s="84">
        <f t="shared" si="0"/>
        <v>136.47</v>
      </c>
      <c r="L12" s="84"/>
      <c r="M12" s="84"/>
      <c r="N12" s="84"/>
      <c r="O12" s="84">
        <v>136.47</v>
      </c>
      <c r="P12" s="84"/>
      <c r="Q12" s="84"/>
      <c r="R12" s="84"/>
      <c r="S12" s="84"/>
    </row>
    <row r="13" spans="1:19" ht="24.95" customHeight="1">
      <c r="A13" s="48" t="s">
        <v>117</v>
      </c>
      <c r="B13" s="48" t="s">
        <v>118</v>
      </c>
      <c r="C13" s="48" t="s">
        <v>119</v>
      </c>
      <c r="D13" s="49" t="s">
        <v>120</v>
      </c>
      <c r="E13" s="84">
        <f t="shared" si="1"/>
        <v>136.47</v>
      </c>
      <c r="F13" s="84"/>
      <c r="G13" s="84"/>
      <c r="H13" s="84"/>
      <c r="I13" s="84"/>
      <c r="J13" s="84"/>
      <c r="K13" s="84">
        <f t="shared" si="0"/>
        <v>136.47</v>
      </c>
      <c r="L13" s="84"/>
      <c r="M13" s="84"/>
      <c r="N13" s="84"/>
      <c r="O13" s="84">
        <v>136.47</v>
      </c>
      <c r="P13" s="84"/>
      <c r="Q13" s="84"/>
      <c r="R13" s="84"/>
      <c r="S13" s="84"/>
    </row>
    <row r="14" spans="1:19" ht="30" customHeight="1">
      <c r="A14" s="48" t="s">
        <v>121</v>
      </c>
      <c r="B14" s="48" t="s">
        <v>122</v>
      </c>
      <c r="C14" s="48" t="s">
        <v>118</v>
      </c>
      <c r="D14" s="49" t="s">
        <v>123</v>
      </c>
      <c r="E14" s="84">
        <f t="shared" si="1"/>
        <v>136.47</v>
      </c>
      <c r="F14" s="84"/>
      <c r="G14" s="84"/>
      <c r="H14" s="84"/>
      <c r="I14" s="84"/>
      <c r="J14" s="84"/>
      <c r="K14" s="84">
        <f t="shared" si="0"/>
        <v>136.47</v>
      </c>
      <c r="L14" s="84"/>
      <c r="M14" s="84"/>
      <c r="N14" s="84"/>
      <c r="O14" s="84">
        <v>136.47</v>
      </c>
      <c r="P14" s="84"/>
      <c r="Q14" s="84"/>
      <c r="R14" s="84"/>
      <c r="S14" s="84"/>
    </row>
    <row r="15" spans="1:19" ht="24.95" customHeight="1">
      <c r="A15" s="48" t="s">
        <v>124</v>
      </c>
      <c r="B15" s="48"/>
      <c r="C15" s="48"/>
      <c r="D15" s="49" t="s">
        <v>125</v>
      </c>
      <c r="E15" s="84">
        <f t="shared" si="1"/>
        <v>104.53</v>
      </c>
      <c r="F15" s="84"/>
      <c r="G15" s="84"/>
      <c r="H15" s="84"/>
      <c r="I15" s="84"/>
      <c r="J15" s="84"/>
      <c r="K15" s="84">
        <f t="shared" si="0"/>
        <v>104.53</v>
      </c>
      <c r="L15" s="84">
        <v>104.53</v>
      </c>
      <c r="M15" s="84"/>
      <c r="N15" s="84"/>
      <c r="O15" s="84"/>
      <c r="P15" s="84"/>
      <c r="Q15" s="84"/>
      <c r="R15" s="84"/>
      <c r="S15" s="84"/>
    </row>
    <row r="16" spans="1:19" ht="24.95" customHeight="1">
      <c r="A16" s="48" t="s">
        <v>126</v>
      </c>
      <c r="B16" s="48" t="s">
        <v>127</v>
      </c>
      <c r="C16" s="48"/>
      <c r="D16" s="49" t="s">
        <v>128</v>
      </c>
      <c r="E16" s="84">
        <f t="shared" si="1"/>
        <v>104.53</v>
      </c>
      <c r="F16" s="84"/>
      <c r="G16" s="84"/>
      <c r="H16" s="84"/>
      <c r="I16" s="84"/>
      <c r="J16" s="84"/>
      <c r="K16" s="84">
        <f t="shared" si="0"/>
        <v>104.53</v>
      </c>
      <c r="L16" s="84">
        <v>104.53</v>
      </c>
      <c r="M16" s="84"/>
      <c r="N16" s="84"/>
      <c r="O16" s="84"/>
      <c r="P16" s="84"/>
      <c r="Q16" s="84"/>
      <c r="R16" s="84"/>
      <c r="S16" s="84"/>
    </row>
    <row r="17" spans="1:19" ht="24.95" customHeight="1">
      <c r="A17" s="48" t="s">
        <v>129</v>
      </c>
      <c r="B17" s="48" t="s">
        <v>130</v>
      </c>
      <c r="C17" s="48" t="s">
        <v>100</v>
      </c>
      <c r="D17" s="49" t="s">
        <v>131</v>
      </c>
      <c r="E17" s="84">
        <f t="shared" si="1"/>
        <v>43</v>
      </c>
      <c r="F17" s="84"/>
      <c r="G17" s="84"/>
      <c r="H17" s="84"/>
      <c r="I17" s="84"/>
      <c r="J17" s="84"/>
      <c r="K17" s="84">
        <f t="shared" si="0"/>
        <v>43</v>
      </c>
      <c r="L17" s="84">
        <v>43</v>
      </c>
      <c r="M17" s="84"/>
      <c r="N17" s="84"/>
      <c r="O17" s="84"/>
      <c r="P17" s="84"/>
      <c r="Q17" s="84"/>
      <c r="R17" s="84"/>
      <c r="S17" s="84"/>
    </row>
    <row r="18" spans="1:19" ht="24.95" customHeight="1">
      <c r="A18" s="48" t="s">
        <v>129</v>
      </c>
      <c r="B18" s="48" t="s">
        <v>130</v>
      </c>
      <c r="C18" s="48" t="s">
        <v>102</v>
      </c>
      <c r="D18" s="49" t="s">
        <v>132</v>
      </c>
      <c r="E18" s="84">
        <f t="shared" si="1"/>
        <v>21.53</v>
      </c>
      <c r="F18" s="84"/>
      <c r="G18" s="84"/>
      <c r="H18" s="84"/>
      <c r="I18" s="84"/>
      <c r="J18" s="84"/>
      <c r="K18" s="84">
        <f t="shared" si="0"/>
        <v>21.53</v>
      </c>
      <c r="L18" s="84">
        <v>21.53</v>
      </c>
      <c r="M18" s="84"/>
      <c r="N18" s="84"/>
      <c r="O18" s="84"/>
      <c r="P18" s="84"/>
      <c r="Q18" s="84"/>
      <c r="R18" s="84"/>
      <c r="S18" s="84"/>
    </row>
    <row r="19" spans="1:19" ht="24.95" customHeight="1">
      <c r="A19" s="48" t="s">
        <v>129</v>
      </c>
      <c r="B19" s="48" t="s">
        <v>130</v>
      </c>
      <c r="C19" s="48" t="s">
        <v>113</v>
      </c>
      <c r="D19" s="49" t="s">
        <v>133</v>
      </c>
      <c r="E19" s="84">
        <f t="shared" si="1"/>
        <v>40</v>
      </c>
      <c r="F19" s="84"/>
      <c r="G19" s="84"/>
      <c r="H19" s="84"/>
      <c r="I19" s="84"/>
      <c r="J19" s="84"/>
      <c r="K19" s="84">
        <f t="shared" si="0"/>
        <v>40</v>
      </c>
      <c r="L19" s="84">
        <v>40</v>
      </c>
      <c r="M19" s="84"/>
      <c r="N19" s="84"/>
      <c r="O19" s="84"/>
      <c r="P19" s="84"/>
      <c r="Q19" s="84"/>
      <c r="R19" s="84"/>
      <c r="S19" s="84"/>
    </row>
    <row r="20" spans="1:19" s="52" customFormat="1" ht="22.5" customHeight="1">
      <c r="A20" s="195" t="s">
        <v>231</v>
      </c>
      <c r="B20" s="196"/>
      <c r="C20" s="196"/>
      <c r="D20" s="196"/>
      <c r="E20" s="196"/>
      <c r="F20" s="196"/>
      <c r="G20" s="196"/>
      <c r="H20" s="196"/>
      <c r="I20" s="196"/>
      <c r="J20" s="196"/>
      <c r="K20" s="196"/>
      <c r="L20" s="196"/>
      <c r="M20" s="196"/>
      <c r="N20" s="196"/>
      <c r="O20" s="196"/>
      <c r="P20" s="196"/>
      <c r="Q20" s="196"/>
      <c r="R20" s="196"/>
      <c r="S20" s="196"/>
    </row>
  </sheetData>
  <mergeCells count="26">
    <mergeCell ref="A20:S20"/>
    <mergeCell ref="D5:D6"/>
    <mergeCell ref="E4:E6"/>
    <mergeCell ref="F5:F6"/>
    <mergeCell ref="G5:G6"/>
    <mergeCell ref="H5:H6"/>
    <mergeCell ref="I5:I6"/>
    <mergeCell ref="L5:L6"/>
    <mergeCell ref="A1:D1"/>
    <mergeCell ref="R1:S1"/>
    <mergeCell ref="A3:G3"/>
    <mergeCell ref="R3:S3"/>
    <mergeCell ref="M5:M6"/>
    <mergeCell ref="A4:D4"/>
    <mergeCell ref="S4:S6"/>
    <mergeCell ref="A5:C5"/>
    <mergeCell ref="K5:K6"/>
    <mergeCell ref="R5:R6"/>
    <mergeCell ref="P5:P6"/>
    <mergeCell ref="Q4:R4"/>
    <mergeCell ref="F4:J4"/>
    <mergeCell ref="K4:P4"/>
    <mergeCell ref="N5:N6"/>
    <mergeCell ref="O5:O6"/>
    <mergeCell ref="Q5:Q6"/>
    <mergeCell ref="J5:J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sheetPr>
    <tabColor indexed="10"/>
  </sheetPr>
  <dimension ref="A1:X15"/>
  <sheetViews>
    <sheetView workbookViewId="0">
      <selection activeCell="N13" sqref="N13"/>
    </sheetView>
  </sheetViews>
  <sheetFormatPr defaultColWidth="9" defaultRowHeight="11.25"/>
  <cols>
    <col min="1" max="1" width="10.6640625" customWidth="1"/>
    <col min="2" max="2" width="5.83203125" customWidth="1"/>
    <col min="3" max="3" width="5.5" customWidth="1"/>
    <col min="4" max="4" width="17" customWidth="1"/>
    <col min="5" max="5" width="7" customWidth="1"/>
    <col min="6" max="6" width="5.83203125" customWidth="1"/>
    <col min="7" max="7" width="6" customWidth="1"/>
    <col min="8" max="8" width="5.83203125" customWidth="1"/>
    <col min="9" max="9" width="6.1640625" customWidth="1"/>
    <col min="10" max="10" width="5.83203125" customWidth="1"/>
    <col min="11" max="11" width="6" customWidth="1"/>
    <col min="12" max="12" width="6.83203125" customWidth="1"/>
    <col min="13" max="13" width="6.33203125" customWidth="1"/>
    <col min="14" max="14" width="6.5" customWidth="1"/>
    <col min="15" max="16" width="5.83203125" customWidth="1"/>
    <col min="17" max="17" width="5.33203125" customWidth="1"/>
    <col min="18" max="18" width="5.83203125" customWidth="1"/>
    <col min="19" max="19" width="6.1640625" customWidth="1"/>
    <col min="20" max="20" width="6" customWidth="1"/>
    <col min="21" max="21" width="5.83203125" customWidth="1"/>
    <col min="22" max="22" width="6.33203125" customWidth="1"/>
    <col min="23" max="23" width="6.1640625" customWidth="1"/>
    <col min="24" max="24" width="6.5" customWidth="1"/>
  </cols>
  <sheetData>
    <row r="1" spans="1:24" ht="12">
      <c r="A1" s="252" t="s">
        <v>232</v>
      </c>
      <c r="B1" s="252"/>
      <c r="C1" s="252"/>
      <c r="D1" s="252"/>
      <c r="E1" s="252"/>
      <c r="F1" s="252"/>
      <c r="G1" s="252"/>
      <c r="H1" s="79"/>
      <c r="I1" s="79"/>
      <c r="J1" s="79"/>
      <c r="K1" s="79"/>
      <c r="L1" s="79"/>
      <c r="M1" s="79"/>
      <c r="N1" s="79"/>
      <c r="O1" s="79"/>
      <c r="P1" s="79"/>
      <c r="Q1" s="79"/>
      <c r="R1" s="79"/>
      <c r="S1" s="79"/>
      <c r="T1" s="79"/>
      <c r="U1" s="79"/>
      <c r="V1" s="79"/>
      <c r="W1" s="254"/>
      <c r="X1" s="254"/>
    </row>
    <row r="2" spans="1:24" ht="22.5">
      <c r="A2" s="80" t="s">
        <v>233</v>
      </c>
      <c r="B2" s="81"/>
      <c r="C2" s="81"/>
      <c r="D2" s="81"/>
      <c r="E2" s="81"/>
      <c r="F2" s="81"/>
      <c r="G2" s="81"/>
      <c r="H2" s="81"/>
      <c r="I2" s="81"/>
      <c r="J2" s="81"/>
      <c r="K2" s="81"/>
      <c r="L2" s="81"/>
      <c r="M2" s="81"/>
      <c r="N2" s="81"/>
      <c r="O2" s="81"/>
      <c r="P2" s="81"/>
      <c r="Q2" s="81"/>
      <c r="R2" s="81"/>
      <c r="S2" s="81"/>
      <c r="T2" s="81"/>
      <c r="U2" s="81"/>
      <c r="V2" s="81"/>
      <c r="W2" s="81"/>
      <c r="X2" s="81"/>
    </row>
    <row r="3" spans="1:24" ht="12">
      <c r="A3" s="255" t="s">
        <v>2</v>
      </c>
      <c r="B3" s="255"/>
      <c r="C3" s="255"/>
      <c r="D3" s="255"/>
      <c r="E3" s="255"/>
      <c r="F3" s="255"/>
      <c r="G3" s="255"/>
      <c r="H3" s="255"/>
      <c r="I3" s="79"/>
      <c r="J3" s="79"/>
      <c r="K3" s="79"/>
      <c r="L3" s="79"/>
      <c r="M3" s="79"/>
      <c r="N3" s="79"/>
      <c r="O3" s="79"/>
      <c r="P3" s="79"/>
      <c r="Q3" s="79"/>
      <c r="R3" s="79"/>
      <c r="S3" s="79"/>
      <c r="T3" s="79"/>
      <c r="U3" s="79"/>
      <c r="V3" s="79"/>
      <c r="W3" s="257" t="s">
        <v>66</v>
      </c>
      <c r="X3" s="257"/>
    </row>
    <row r="4" spans="1:24" ht="18.75" customHeight="1">
      <c r="A4" s="82" t="s">
        <v>145</v>
      </c>
      <c r="B4" s="82"/>
      <c r="C4" s="82"/>
      <c r="D4" s="82"/>
      <c r="E4" s="318" t="s">
        <v>160</v>
      </c>
      <c r="F4" s="260" t="s">
        <v>178</v>
      </c>
      <c r="G4" s="260" t="s">
        <v>179</v>
      </c>
      <c r="H4" s="260" t="s">
        <v>180</v>
      </c>
      <c r="I4" s="317" t="s">
        <v>181</v>
      </c>
      <c r="J4" s="317" t="s">
        <v>182</v>
      </c>
      <c r="K4" s="317" t="s">
        <v>183</v>
      </c>
      <c r="L4" s="317" t="s">
        <v>184</v>
      </c>
      <c r="M4" s="317" t="s">
        <v>185</v>
      </c>
      <c r="N4" s="317" t="s">
        <v>186</v>
      </c>
      <c r="O4" s="247" t="s">
        <v>187</v>
      </c>
      <c r="P4" s="317" t="s">
        <v>188</v>
      </c>
      <c r="Q4" s="317" t="s">
        <v>189</v>
      </c>
      <c r="R4" s="317" t="s">
        <v>190</v>
      </c>
      <c r="S4" s="247" t="s">
        <v>191</v>
      </c>
      <c r="T4" s="317" t="s">
        <v>192</v>
      </c>
      <c r="U4" s="317" t="s">
        <v>193</v>
      </c>
      <c r="V4" s="317" t="s">
        <v>194</v>
      </c>
      <c r="W4" s="317" t="s">
        <v>195</v>
      </c>
      <c r="X4" s="317" t="s">
        <v>196</v>
      </c>
    </row>
    <row r="5" spans="1:24" ht="18.75" customHeight="1">
      <c r="A5" s="249" t="s">
        <v>88</v>
      </c>
      <c r="B5" s="250"/>
      <c r="C5" s="251"/>
      <c r="D5" s="259" t="s">
        <v>89</v>
      </c>
      <c r="E5" s="318"/>
      <c r="F5" s="260"/>
      <c r="G5" s="260"/>
      <c r="H5" s="260"/>
      <c r="I5" s="317"/>
      <c r="J5" s="317"/>
      <c r="K5" s="317"/>
      <c r="L5" s="317"/>
      <c r="M5" s="317"/>
      <c r="N5" s="317"/>
      <c r="O5" s="247"/>
      <c r="P5" s="317"/>
      <c r="Q5" s="317"/>
      <c r="R5" s="317"/>
      <c r="S5" s="247"/>
      <c r="T5" s="317"/>
      <c r="U5" s="317"/>
      <c r="V5" s="317"/>
      <c r="W5" s="317"/>
      <c r="X5" s="317"/>
    </row>
    <row r="6" spans="1:24" ht="18.75" customHeight="1">
      <c r="A6" s="83" t="s">
        <v>90</v>
      </c>
      <c r="B6" s="83" t="s">
        <v>91</v>
      </c>
      <c r="C6" s="83" t="s">
        <v>92</v>
      </c>
      <c r="D6" s="260"/>
      <c r="E6" s="319"/>
      <c r="F6" s="317"/>
      <c r="G6" s="317"/>
      <c r="H6" s="317"/>
      <c r="I6" s="317"/>
      <c r="J6" s="317"/>
      <c r="K6" s="317"/>
      <c r="L6" s="317"/>
      <c r="M6" s="317"/>
      <c r="N6" s="317"/>
      <c r="O6" s="247"/>
      <c r="P6" s="317"/>
      <c r="Q6" s="317"/>
      <c r="R6" s="317"/>
      <c r="S6" s="247"/>
      <c r="T6" s="317"/>
      <c r="U6" s="317"/>
      <c r="V6" s="317"/>
      <c r="W6" s="317"/>
      <c r="X6" s="317"/>
    </row>
    <row r="7" spans="1:24" ht="30" customHeight="1">
      <c r="A7" s="56"/>
      <c r="B7" s="56"/>
      <c r="C7" s="56"/>
      <c r="D7" s="57" t="s">
        <v>81</v>
      </c>
      <c r="E7" s="84">
        <f t="shared" ref="E7:E14" si="0">SUM(F7:X7)</f>
        <v>523.65</v>
      </c>
      <c r="F7" s="170">
        <v>13</v>
      </c>
      <c r="G7" s="170">
        <v>10</v>
      </c>
      <c r="H7" s="170">
        <v>27</v>
      </c>
      <c r="I7" s="170">
        <v>40</v>
      </c>
      <c r="J7" s="170">
        <v>10</v>
      </c>
      <c r="K7" s="170">
        <v>42.9</v>
      </c>
      <c r="L7" s="170">
        <v>120</v>
      </c>
      <c r="M7" s="170">
        <v>26</v>
      </c>
      <c r="N7" s="170">
        <v>49</v>
      </c>
      <c r="O7" s="170">
        <v>18</v>
      </c>
      <c r="P7" s="170">
        <v>16</v>
      </c>
      <c r="Q7" s="170">
        <v>5.69</v>
      </c>
      <c r="R7" s="170">
        <v>17.27</v>
      </c>
      <c r="S7" s="170">
        <v>34</v>
      </c>
      <c r="T7" s="170">
        <v>15.1</v>
      </c>
      <c r="U7" s="170">
        <v>13.5</v>
      </c>
      <c r="V7" s="170">
        <v>16</v>
      </c>
      <c r="W7" s="170">
        <v>29</v>
      </c>
      <c r="X7" s="170">
        <v>21.19</v>
      </c>
    </row>
    <row r="8" spans="1:24" ht="30" customHeight="1">
      <c r="A8" s="48" t="s">
        <v>93</v>
      </c>
      <c r="B8" s="48"/>
      <c r="C8" s="48"/>
      <c r="D8" s="171" t="s">
        <v>94</v>
      </c>
      <c r="E8" s="84">
        <f t="shared" si="0"/>
        <v>517.96</v>
      </c>
      <c r="F8" s="170">
        <v>13</v>
      </c>
      <c r="G8" s="170">
        <v>10</v>
      </c>
      <c r="H8" s="170">
        <v>27</v>
      </c>
      <c r="I8" s="170">
        <v>40</v>
      </c>
      <c r="J8" s="170">
        <v>10</v>
      </c>
      <c r="K8" s="170">
        <v>42.9</v>
      </c>
      <c r="L8" s="170">
        <v>120</v>
      </c>
      <c r="M8" s="170">
        <v>26</v>
      </c>
      <c r="N8" s="170">
        <v>49</v>
      </c>
      <c r="O8" s="170">
        <v>18</v>
      </c>
      <c r="P8" s="170">
        <v>16</v>
      </c>
      <c r="Q8" s="170"/>
      <c r="R8" s="170">
        <v>17.27</v>
      </c>
      <c r="S8" s="170">
        <v>34</v>
      </c>
      <c r="T8" s="170">
        <v>15.1</v>
      </c>
      <c r="U8" s="170">
        <v>13.5</v>
      </c>
      <c r="V8" s="170">
        <v>16</v>
      </c>
      <c r="W8" s="170">
        <v>29</v>
      </c>
      <c r="X8" s="170">
        <v>21.19</v>
      </c>
    </row>
    <row r="9" spans="1:24" ht="30" customHeight="1">
      <c r="A9" s="48" t="s">
        <v>95</v>
      </c>
      <c r="B9" s="48" t="s">
        <v>96</v>
      </c>
      <c r="C9" s="48"/>
      <c r="D9" s="171" t="s">
        <v>97</v>
      </c>
      <c r="E9" s="84">
        <f t="shared" si="0"/>
        <v>517.96</v>
      </c>
      <c r="F9" s="170">
        <v>13</v>
      </c>
      <c r="G9" s="170">
        <v>10</v>
      </c>
      <c r="H9" s="170">
        <v>27</v>
      </c>
      <c r="I9" s="170">
        <v>40</v>
      </c>
      <c r="J9" s="170">
        <v>10</v>
      </c>
      <c r="K9" s="170">
        <v>42.9</v>
      </c>
      <c r="L9" s="170">
        <v>120</v>
      </c>
      <c r="M9" s="170">
        <v>26</v>
      </c>
      <c r="N9" s="170">
        <v>49</v>
      </c>
      <c r="O9" s="170">
        <v>18</v>
      </c>
      <c r="P9" s="170">
        <v>16</v>
      </c>
      <c r="Q9" s="170"/>
      <c r="R9" s="170">
        <v>17.27</v>
      </c>
      <c r="S9" s="170">
        <v>34</v>
      </c>
      <c r="T9" s="170">
        <v>15.1</v>
      </c>
      <c r="U9" s="170">
        <v>13.5</v>
      </c>
      <c r="V9" s="170">
        <v>16</v>
      </c>
      <c r="W9" s="170">
        <v>29</v>
      </c>
      <c r="X9" s="170">
        <v>21.19</v>
      </c>
    </row>
    <row r="10" spans="1:24" ht="30" customHeight="1">
      <c r="A10" s="48" t="s">
        <v>98</v>
      </c>
      <c r="B10" s="48" t="s">
        <v>99</v>
      </c>
      <c r="C10" s="48" t="s">
        <v>100</v>
      </c>
      <c r="D10" s="171" t="s">
        <v>101</v>
      </c>
      <c r="E10" s="84">
        <f t="shared" si="0"/>
        <v>142.30000000000001</v>
      </c>
      <c r="F10" s="170">
        <v>3</v>
      </c>
      <c r="G10" s="170">
        <v>2</v>
      </c>
      <c r="H10" s="170">
        <v>2</v>
      </c>
      <c r="I10" s="170">
        <v>10</v>
      </c>
      <c r="J10" s="170">
        <v>3</v>
      </c>
      <c r="K10" s="170">
        <v>3</v>
      </c>
      <c r="L10" s="170">
        <v>20</v>
      </c>
      <c r="M10" s="170">
        <v>15</v>
      </c>
      <c r="N10" s="170">
        <v>4</v>
      </c>
      <c r="O10" s="170">
        <v>8</v>
      </c>
      <c r="P10" s="170">
        <v>6</v>
      </c>
      <c r="Q10" s="170"/>
      <c r="R10" s="170">
        <v>7.3</v>
      </c>
      <c r="S10" s="170">
        <v>4</v>
      </c>
      <c r="T10" s="170">
        <v>9.3000000000000007</v>
      </c>
      <c r="U10" s="170">
        <v>5.5</v>
      </c>
      <c r="V10" s="170">
        <v>10</v>
      </c>
      <c r="W10" s="170">
        <v>28</v>
      </c>
      <c r="X10" s="170">
        <v>2.2000000000000002</v>
      </c>
    </row>
    <row r="11" spans="1:24" ht="30" customHeight="1">
      <c r="A11" s="48" t="s">
        <v>98</v>
      </c>
      <c r="B11" s="48" t="s">
        <v>99</v>
      </c>
      <c r="C11" s="48" t="s">
        <v>104</v>
      </c>
      <c r="D11" s="171" t="s">
        <v>105</v>
      </c>
      <c r="E11" s="84">
        <f t="shared" si="0"/>
        <v>375.66</v>
      </c>
      <c r="F11" s="170">
        <v>10</v>
      </c>
      <c r="G11" s="170">
        <v>8</v>
      </c>
      <c r="H11" s="170">
        <v>25</v>
      </c>
      <c r="I11" s="170">
        <v>30</v>
      </c>
      <c r="J11" s="170">
        <v>7</v>
      </c>
      <c r="K11" s="170">
        <v>39.9</v>
      </c>
      <c r="L11" s="170">
        <v>100</v>
      </c>
      <c r="M11" s="170">
        <v>11</v>
      </c>
      <c r="N11" s="170">
        <v>45</v>
      </c>
      <c r="O11" s="170">
        <v>10</v>
      </c>
      <c r="P11" s="170">
        <v>10</v>
      </c>
      <c r="Q11" s="170"/>
      <c r="R11" s="170">
        <v>9.9700000000000006</v>
      </c>
      <c r="S11" s="170">
        <v>30</v>
      </c>
      <c r="T11" s="170">
        <v>5.8</v>
      </c>
      <c r="U11" s="170">
        <v>8</v>
      </c>
      <c r="V11" s="170">
        <v>6</v>
      </c>
      <c r="W11" s="170">
        <v>1</v>
      </c>
      <c r="X11" s="170">
        <v>18.989999999999998</v>
      </c>
    </row>
    <row r="12" spans="1:24" ht="30" customHeight="1">
      <c r="A12" s="48" t="s">
        <v>106</v>
      </c>
      <c r="B12" s="48"/>
      <c r="C12" s="48"/>
      <c r="D12" s="171" t="s">
        <v>107</v>
      </c>
      <c r="E12" s="84">
        <f t="shared" si="0"/>
        <v>5.69</v>
      </c>
      <c r="F12" s="170"/>
      <c r="G12" s="170"/>
      <c r="H12" s="170"/>
      <c r="I12" s="170"/>
      <c r="J12" s="170"/>
      <c r="K12" s="170"/>
      <c r="L12" s="170"/>
      <c r="M12" s="170"/>
      <c r="N12" s="170"/>
      <c r="O12" s="170"/>
      <c r="P12" s="170"/>
      <c r="Q12" s="170">
        <v>5.69</v>
      </c>
      <c r="R12" s="170"/>
      <c r="S12" s="170"/>
      <c r="T12" s="170"/>
      <c r="U12" s="170"/>
      <c r="V12" s="170"/>
      <c r="W12" s="170"/>
      <c r="X12" s="170"/>
    </row>
    <row r="13" spans="1:24" ht="30" customHeight="1">
      <c r="A13" s="48" t="s">
        <v>108</v>
      </c>
      <c r="B13" s="48" t="s">
        <v>109</v>
      </c>
      <c r="C13" s="48"/>
      <c r="D13" s="171" t="s">
        <v>110</v>
      </c>
      <c r="E13" s="84">
        <f t="shared" si="0"/>
        <v>5.69</v>
      </c>
      <c r="F13" s="170"/>
      <c r="G13" s="170"/>
      <c r="H13" s="170"/>
      <c r="I13" s="170"/>
      <c r="J13" s="170"/>
      <c r="K13" s="170"/>
      <c r="L13" s="170"/>
      <c r="M13" s="170"/>
      <c r="N13" s="170"/>
      <c r="O13" s="170"/>
      <c r="P13" s="170"/>
      <c r="Q13" s="170">
        <v>5.69</v>
      </c>
      <c r="R13" s="170"/>
      <c r="S13" s="170"/>
      <c r="T13" s="170"/>
      <c r="U13" s="170"/>
      <c r="V13" s="170"/>
      <c r="W13" s="170"/>
      <c r="X13" s="170"/>
    </row>
    <row r="14" spans="1:24" ht="30" customHeight="1">
      <c r="A14" s="48" t="s">
        <v>111</v>
      </c>
      <c r="B14" s="48" t="s">
        <v>112</v>
      </c>
      <c r="C14" s="48" t="s">
        <v>113</v>
      </c>
      <c r="D14" s="171" t="s">
        <v>114</v>
      </c>
      <c r="E14" s="84">
        <f t="shared" si="0"/>
        <v>5.69</v>
      </c>
      <c r="F14" s="170"/>
      <c r="G14" s="170"/>
      <c r="H14" s="170"/>
      <c r="I14" s="170"/>
      <c r="J14" s="170"/>
      <c r="K14" s="170"/>
      <c r="L14" s="170"/>
      <c r="M14" s="170"/>
      <c r="N14" s="170"/>
      <c r="O14" s="170"/>
      <c r="P14" s="170"/>
      <c r="Q14" s="170">
        <v>5.69</v>
      </c>
      <c r="R14" s="170"/>
      <c r="S14" s="170"/>
      <c r="T14" s="170"/>
      <c r="U14" s="170"/>
      <c r="V14" s="170"/>
      <c r="W14" s="170"/>
      <c r="X14" s="170"/>
    </row>
    <row r="15" spans="1:24" ht="21.75" customHeight="1">
      <c r="A15" s="195" t="s">
        <v>234</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row>
  </sheetData>
  <mergeCells count="27">
    <mergeCell ref="A15:X15"/>
    <mergeCell ref="D5:D6"/>
    <mergeCell ref="E4:E6"/>
    <mergeCell ref="F4:F6"/>
    <mergeCell ref="G4:G6"/>
    <mergeCell ref="N4:N6"/>
    <mergeCell ref="X4:X6"/>
    <mergeCell ref="Q4:Q6"/>
    <mergeCell ref="R4:R6"/>
    <mergeCell ref="T4:T6"/>
    <mergeCell ref="A5:C5"/>
    <mergeCell ref="U4:U6"/>
    <mergeCell ref="A1:G1"/>
    <mergeCell ref="W1:X1"/>
    <mergeCell ref="A3:H3"/>
    <mergeCell ref="W3:X3"/>
    <mergeCell ref="W4:W6"/>
    <mergeCell ref="J4:J6"/>
    <mergeCell ref="K4:K6"/>
    <mergeCell ref="L4:L6"/>
    <mergeCell ref="P4:P6"/>
    <mergeCell ref="V4:V6"/>
    <mergeCell ref="M4:M6"/>
    <mergeCell ref="O4:O6"/>
    <mergeCell ref="H4:H6"/>
    <mergeCell ref="I4:I6"/>
    <mergeCell ref="S4:S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sheetPr>
    <tabColor indexed="10"/>
  </sheetPr>
  <dimension ref="A1:V15"/>
  <sheetViews>
    <sheetView workbookViewId="0">
      <selection activeCell="G12" sqref="G12"/>
    </sheetView>
  </sheetViews>
  <sheetFormatPr defaultColWidth="9" defaultRowHeight="11.25"/>
  <cols>
    <col min="1" max="1" width="10.6640625" customWidth="1"/>
    <col min="2" max="2" width="8.5" customWidth="1"/>
    <col min="3" max="3" width="7.5" customWidth="1"/>
    <col min="4" max="4" width="24.5" customWidth="1"/>
    <col min="6" max="6" width="4.83203125" customWidth="1"/>
    <col min="7" max="7" width="5" customWidth="1"/>
    <col min="8" max="8" width="6.33203125" customWidth="1"/>
    <col min="10" max="10" width="6.33203125" customWidth="1"/>
    <col min="11" max="11" width="4.33203125" customWidth="1"/>
    <col min="12" max="12" width="5" customWidth="1"/>
    <col min="13" max="13" width="4.1640625" customWidth="1"/>
    <col min="14" max="14" width="3.6640625" customWidth="1"/>
    <col min="15" max="15" width="6.1640625" customWidth="1"/>
    <col min="18" max="18" width="6.83203125" customWidth="1"/>
    <col min="19" max="19" width="7" customWidth="1"/>
    <col min="20" max="20" width="6.6640625" customWidth="1"/>
    <col min="21" max="21" width="7" customWidth="1"/>
    <col min="22" max="22" width="5" customWidth="1"/>
  </cols>
  <sheetData>
    <row r="1" spans="1:22" ht="12">
      <c r="A1" s="263" t="s">
        <v>235</v>
      </c>
      <c r="B1" s="263"/>
      <c r="C1" s="263"/>
      <c r="D1" s="263"/>
      <c r="E1" s="263"/>
      <c r="F1" s="263"/>
      <c r="G1" s="66"/>
      <c r="H1" s="66"/>
      <c r="I1" s="66"/>
      <c r="J1" s="66"/>
      <c r="K1" s="66"/>
      <c r="L1" s="66"/>
      <c r="M1" s="72"/>
      <c r="N1" s="72"/>
      <c r="O1" s="72"/>
      <c r="P1" s="72"/>
      <c r="Q1" s="66"/>
      <c r="R1" s="66"/>
      <c r="S1" s="74"/>
      <c r="T1" s="74"/>
      <c r="U1" s="74"/>
      <c r="V1" s="75"/>
    </row>
    <row r="2" spans="1:22" ht="22.5">
      <c r="A2" s="67" t="s">
        <v>236</v>
      </c>
      <c r="B2" s="68"/>
      <c r="C2" s="68"/>
      <c r="D2" s="68"/>
      <c r="E2" s="68"/>
      <c r="F2" s="68"/>
      <c r="G2" s="68"/>
      <c r="H2" s="68"/>
      <c r="I2" s="68"/>
      <c r="J2" s="68"/>
      <c r="K2" s="68"/>
      <c r="L2" s="68"/>
      <c r="M2" s="68"/>
      <c r="N2" s="68"/>
      <c r="O2" s="68"/>
      <c r="P2" s="68"/>
      <c r="Q2" s="68"/>
      <c r="R2" s="68"/>
      <c r="S2" s="68"/>
      <c r="T2" s="76"/>
      <c r="U2" s="76"/>
      <c r="V2" s="68"/>
    </row>
    <row r="3" spans="1:22" ht="12">
      <c r="A3" s="266" t="s">
        <v>2</v>
      </c>
      <c r="B3" s="266"/>
      <c r="C3" s="266"/>
      <c r="D3" s="266"/>
      <c r="E3" s="266"/>
      <c r="F3" s="266"/>
      <c r="G3" s="69"/>
      <c r="H3" s="69"/>
      <c r="I3" s="69"/>
      <c r="J3" s="69"/>
      <c r="K3" s="69"/>
      <c r="L3" s="69"/>
      <c r="M3" s="73"/>
      <c r="N3" s="73"/>
      <c r="O3" s="73"/>
      <c r="P3" s="73"/>
      <c r="Q3" s="69"/>
      <c r="R3" s="69"/>
      <c r="S3" s="74"/>
      <c r="T3" s="74"/>
      <c r="U3" s="74"/>
      <c r="V3" s="77" t="s">
        <v>66</v>
      </c>
    </row>
    <row r="4" spans="1:22" ht="16.5" customHeight="1">
      <c r="A4" s="268" t="s">
        <v>145</v>
      </c>
      <c r="B4" s="268"/>
      <c r="C4" s="268"/>
      <c r="D4" s="268"/>
      <c r="E4" s="323" t="s">
        <v>68</v>
      </c>
      <c r="F4" s="320" t="s">
        <v>199</v>
      </c>
      <c r="G4" s="320" t="s">
        <v>200</v>
      </c>
      <c r="H4" s="320" t="s">
        <v>201</v>
      </c>
      <c r="I4" s="320" t="s">
        <v>202</v>
      </c>
      <c r="J4" s="320" t="s">
        <v>203</v>
      </c>
      <c r="K4" s="320" t="s">
        <v>204</v>
      </c>
      <c r="L4" s="320" t="s">
        <v>205</v>
      </c>
      <c r="M4" s="321" t="s">
        <v>206</v>
      </c>
      <c r="N4" s="322" t="s">
        <v>207</v>
      </c>
      <c r="O4" s="321" t="s">
        <v>208</v>
      </c>
      <c r="P4" s="268" t="s">
        <v>209</v>
      </c>
      <c r="Q4" s="268"/>
      <c r="R4" s="268"/>
      <c r="S4" s="278"/>
      <c r="T4" s="324" t="s">
        <v>210</v>
      </c>
      <c r="U4" s="325" t="s">
        <v>211</v>
      </c>
      <c r="V4" s="280" t="s">
        <v>212</v>
      </c>
    </row>
    <row r="5" spans="1:22" ht="16.5" customHeight="1">
      <c r="A5" s="278" t="s">
        <v>88</v>
      </c>
      <c r="B5" s="279"/>
      <c r="C5" s="280"/>
      <c r="D5" s="282" t="s">
        <v>89</v>
      </c>
      <c r="E5" s="323"/>
      <c r="F5" s="320"/>
      <c r="G5" s="320"/>
      <c r="H5" s="320"/>
      <c r="I5" s="320"/>
      <c r="J5" s="320"/>
      <c r="K5" s="320"/>
      <c r="L5" s="320"/>
      <c r="M5" s="321"/>
      <c r="N5" s="322"/>
      <c r="O5" s="321"/>
      <c r="P5" s="282" t="s">
        <v>81</v>
      </c>
      <c r="Q5" s="282" t="s">
        <v>213</v>
      </c>
      <c r="R5" s="282" t="s">
        <v>214</v>
      </c>
      <c r="S5" s="282" t="s">
        <v>215</v>
      </c>
      <c r="T5" s="324"/>
      <c r="U5" s="325"/>
      <c r="V5" s="280"/>
    </row>
    <row r="6" spans="1:22" ht="16.5" customHeight="1">
      <c r="A6" s="70" t="s">
        <v>90</v>
      </c>
      <c r="B6" s="70" t="s">
        <v>91</v>
      </c>
      <c r="C6" s="70" t="s">
        <v>92</v>
      </c>
      <c r="D6" s="283"/>
      <c r="E6" s="323"/>
      <c r="F6" s="320"/>
      <c r="G6" s="320"/>
      <c r="H6" s="320"/>
      <c r="I6" s="320"/>
      <c r="J6" s="320"/>
      <c r="K6" s="320"/>
      <c r="L6" s="320"/>
      <c r="M6" s="321"/>
      <c r="N6" s="322"/>
      <c r="O6" s="321"/>
      <c r="P6" s="283"/>
      <c r="Q6" s="283"/>
      <c r="R6" s="283"/>
      <c r="S6" s="283"/>
      <c r="T6" s="324"/>
      <c r="U6" s="325"/>
      <c r="V6" s="280"/>
    </row>
    <row r="7" spans="1:22" ht="30" customHeight="1">
      <c r="A7" s="48"/>
      <c r="B7" s="48"/>
      <c r="C7" s="48"/>
      <c r="D7" s="49" t="s">
        <v>81</v>
      </c>
      <c r="E7" s="71">
        <f t="shared" ref="E7:E14" si="0">SUM(F7:P7)</f>
        <v>158.80000000000001</v>
      </c>
      <c r="F7" s="71"/>
      <c r="G7" s="71"/>
      <c r="H7" s="71"/>
      <c r="I7" s="71">
        <v>1.8</v>
      </c>
      <c r="J7" s="71"/>
      <c r="K7" s="71"/>
      <c r="L7" s="71"/>
      <c r="M7" s="71"/>
      <c r="N7" s="71"/>
      <c r="O7" s="71"/>
      <c r="P7" s="71">
        <f t="shared" ref="P7:P14" si="1">SUM(Q7:S7)</f>
        <v>157</v>
      </c>
      <c r="Q7" s="71">
        <v>106</v>
      </c>
      <c r="R7" s="71"/>
      <c r="S7" s="71">
        <v>51</v>
      </c>
      <c r="T7" s="71"/>
      <c r="U7" s="78"/>
      <c r="V7" s="78"/>
    </row>
    <row r="8" spans="1:22" ht="30" customHeight="1">
      <c r="A8" s="48" t="s">
        <v>93</v>
      </c>
      <c r="B8" s="48"/>
      <c r="C8" s="48"/>
      <c r="D8" s="49" t="s">
        <v>94</v>
      </c>
      <c r="E8" s="71">
        <f t="shared" si="0"/>
        <v>1.8</v>
      </c>
      <c r="F8" s="71"/>
      <c r="G8" s="71"/>
      <c r="H8" s="71"/>
      <c r="I8" s="71">
        <v>1.8</v>
      </c>
      <c r="J8" s="71"/>
      <c r="K8" s="71"/>
      <c r="L8" s="71"/>
      <c r="M8" s="71"/>
      <c r="N8" s="71"/>
      <c r="O8" s="71"/>
      <c r="P8" s="71"/>
      <c r="Q8" s="71"/>
      <c r="R8" s="71"/>
      <c r="S8" s="71"/>
      <c r="T8" s="71"/>
      <c r="U8" s="78"/>
      <c r="V8" s="78"/>
    </row>
    <row r="9" spans="1:22" ht="30" customHeight="1">
      <c r="A9" s="48" t="s">
        <v>95</v>
      </c>
      <c r="B9" s="48" t="s">
        <v>96</v>
      </c>
      <c r="C9" s="48"/>
      <c r="D9" s="49" t="s">
        <v>97</v>
      </c>
      <c r="E9" s="71">
        <f t="shared" si="0"/>
        <v>1.8</v>
      </c>
      <c r="F9" s="71"/>
      <c r="G9" s="71"/>
      <c r="H9" s="71"/>
      <c r="I9" s="71">
        <v>1.8</v>
      </c>
      <c r="J9" s="71"/>
      <c r="K9" s="71"/>
      <c r="L9" s="71"/>
      <c r="M9" s="71"/>
      <c r="N9" s="71"/>
      <c r="O9" s="71"/>
      <c r="P9" s="71"/>
      <c r="Q9" s="71"/>
      <c r="R9" s="71"/>
      <c r="S9" s="71"/>
      <c r="T9" s="71"/>
      <c r="U9" s="78"/>
      <c r="V9" s="78"/>
    </row>
    <row r="10" spans="1:22" ht="30" customHeight="1">
      <c r="A10" s="48" t="s">
        <v>98</v>
      </c>
      <c r="B10" s="48" t="s">
        <v>99</v>
      </c>
      <c r="C10" s="48" t="s">
        <v>100</v>
      </c>
      <c r="D10" s="49" t="s">
        <v>101</v>
      </c>
      <c r="E10" s="71">
        <f t="shared" si="0"/>
        <v>1.8</v>
      </c>
      <c r="F10" s="71"/>
      <c r="G10" s="71"/>
      <c r="H10" s="71"/>
      <c r="I10" s="71">
        <v>1.8</v>
      </c>
      <c r="J10" s="71"/>
      <c r="K10" s="71"/>
      <c r="L10" s="71"/>
      <c r="M10" s="71"/>
      <c r="N10" s="71"/>
      <c r="O10" s="71"/>
      <c r="P10" s="71"/>
      <c r="Q10" s="71"/>
      <c r="R10" s="71"/>
      <c r="S10" s="71"/>
      <c r="T10" s="71"/>
      <c r="U10" s="78"/>
      <c r="V10" s="78"/>
    </row>
    <row r="11" spans="1:22" ht="30" customHeight="1">
      <c r="A11" s="48" t="s">
        <v>134</v>
      </c>
      <c r="B11" s="48"/>
      <c r="C11" s="48"/>
      <c r="D11" s="49" t="s">
        <v>135</v>
      </c>
      <c r="E11" s="71">
        <f t="shared" si="0"/>
        <v>157</v>
      </c>
      <c r="F11" s="71"/>
      <c r="G11" s="71"/>
      <c r="H11" s="71"/>
      <c r="I11" s="71"/>
      <c r="J11" s="71"/>
      <c r="K11" s="71"/>
      <c r="L11" s="71"/>
      <c r="M11" s="71"/>
      <c r="N11" s="71"/>
      <c r="O11" s="71"/>
      <c r="P11" s="71">
        <f t="shared" si="1"/>
        <v>157</v>
      </c>
      <c r="Q11" s="71">
        <v>106</v>
      </c>
      <c r="R11" s="71"/>
      <c r="S11" s="71">
        <v>51</v>
      </c>
      <c r="T11" s="71"/>
      <c r="U11" s="78"/>
      <c r="V11" s="78"/>
    </row>
    <row r="12" spans="1:22" ht="30" customHeight="1">
      <c r="A12" s="48" t="s">
        <v>136</v>
      </c>
      <c r="B12" s="48" t="s">
        <v>102</v>
      </c>
      <c r="C12" s="48"/>
      <c r="D12" s="49" t="s">
        <v>137</v>
      </c>
      <c r="E12" s="71">
        <f t="shared" si="0"/>
        <v>157</v>
      </c>
      <c r="F12" s="71"/>
      <c r="G12" s="71"/>
      <c r="H12" s="71"/>
      <c r="I12" s="71"/>
      <c r="J12" s="71"/>
      <c r="K12" s="71"/>
      <c r="L12" s="71"/>
      <c r="M12" s="71"/>
      <c r="N12" s="71"/>
      <c r="O12" s="71"/>
      <c r="P12" s="71">
        <f t="shared" si="1"/>
        <v>157</v>
      </c>
      <c r="Q12" s="71">
        <v>106</v>
      </c>
      <c r="R12" s="71"/>
      <c r="S12" s="71">
        <v>51</v>
      </c>
      <c r="T12" s="71"/>
      <c r="U12" s="78"/>
      <c r="V12" s="78"/>
    </row>
    <row r="13" spans="1:22" ht="30" customHeight="1">
      <c r="A13" s="48" t="s">
        <v>138</v>
      </c>
      <c r="B13" s="48" t="s">
        <v>139</v>
      </c>
      <c r="C13" s="48" t="s">
        <v>100</v>
      </c>
      <c r="D13" s="49" t="s">
        <v>140</v>
      </c>
      <c r="E13" s="71">
        <f t="shared" si="0"/>
        <v>106</v>
      </c>
      <c r="F13" s="71"/>
      <c r="G13" s="71"/>
      <c r="H13" s="71"/>
      <c r="I13" s="71"/>
      <c r="J13" s="71"/>
      <c r="K13" s="71"/>
      <c r="L13" s="71"/>
      <c r="M13" s="71"/>
      <c r="N13" s="71"/>
      <c r="O13" s="71"/>
      <c r="P13" s="71">
        <f t="shared" si="1"/>
        <v>106</v>
      </c>
      <c r="Q13" s="71">
        <v>106</v>
      </c>
      <c r="R13" s="71"/>
      <c r="S13" s="71"/>
      <c r="T13" s="71"/>
      <c r="U13" s="78"/>
      <c r="V13" s="78"/>
    </row>
    <row r="14" spans="1:22" ht="30" customHeight="1">
      <c r="A14" s="48" t="s">
        <v>138</v>
      </c>
      <c r="B14" s="48" t="s">
        <v>139</v>
      </c>
      <c r="C14" s="48" t="s">
        <v>113</v>
      </c>
      <c r="D14" s="49" t="s">
        <v>141</v>
      </c>
      <c r="E14" s="71">
        <f t="shared" si="0"/>
        <v>51</v>
      </c>
      <c r="F14" s="71"/>
      <c r="G14" s="71"/>
      <c r="H14" s="71"/>
      <c r="I14" s="71"/>
      <c r="J14" s="71"/>
      <c r="K14" s="71"/>
      <c r="L14" s="71"/>
      <c r="M14" s="71"/>
      <c r="N14" s="71"/>
      <c r="O14" s="71"/>
      <c r="P14" s="71">
        <f t="shared" si="1"/>
        <v>51</v>
      </c>
      <c r="Q14" s="71"/>
      <c r="R14" s="71"/>
      <c r="S14" s="71">
        <v>51</v>
      </c>
      <c r="T14" s="71"/>
      <c r="U14" s="78"/>
      <c r="V14" s="78"/>
    </row>
    <row r="15" spans="1:22" s="52" customFormat="1" ht="21.75" customHeight="1">
      <c r="A15" s="195" t="s">
        <v>237</v>
      </c>
      <c r="B15" s="195"/>
      <c r="C15" s="195"/>
      <c r="D15" s="195"/>
      <c r="E15" s="195"/>
      <c r="F15" s="195"/>
      <c r="G15" s="195"/>
      <c r="H15" s="195"/>
      <c r="I15" s="195"/>
      <c r="J15" s="195"/>
      <c r="K15" s="195"/>
      <c r="L15" s="195"/>
      <c r="M15" s="195"/>
      <c r="N15" s="195"/>
      <c r="O15" s="195"/>
      <c r="P15" s="195"/>
      <c r="Q15" s="195"/>
      <c r="R15" s="195"/>
      <c r="S15" s="195"/>
      <c r="T15" s="195"/>
      <c r="U15" s="195"/>
      <c r="V15" s="195"/>
    </row>
  </sheetData>
  <mergeCells count="25">
    <mergeCell ref="J4:J6"/>
    <mergeCell ref="T4:T6"/>
    <mergeCell ref="R5:R6"/>
    <mergeCell ref="U4:U6"/>
    <mergeCell ref="V4:V6"/>
    <mergeCell ref="N4:N6"/>
    <mergeCell ref="A15:V15"/>
    <mergeCell ref="D5:D6"/>
    <mergeCell ref="E4:E6"/>
    <mergeCell ref="F4:F6"/>
    <mergeCell ref="G4:G6"/>
    <mergeCell ref="K4:K6"/>
    <mergeCell ref="H4:H6"/>
    <mergeCell ref="M4:M6"/>
    <mergeCell ref="P5:P6"/>
    <mergeCell ref="L4:L6"/>
    <mergeCell ref="A1:F1"/>
    <mergeCell ref="A3:F3"/>
    <mergeCell ref="A4:D4"/>
    <mergeCell ref="P4:S4"/>
    <mergeCell ref="I4:I6"/>
    <mergeCell ref="O4:O6"/>
    <mergeCell ref="Q5:Q6"/>
    <mergeCell ref="A5:C5"/>
    <mergeCell ref="S5:S6"/>
  </mergeCells>
  <phoneticPr fontId="14" type="noConversion"/>
  <pageMargins left="0.51180555555555596" right="0.51180555555555596" top="0.74791666666666701" bottom="0.74791666666666701" header="0.31388888888888899" footer="0.31388888888888899"/>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sheetPr>
    <tabColor indexed="10"/>
  </sheetPr>
  <dimension ref="A1:P10"/>
  <sheetViews>
    <sheetView workbookViewId="0">
      <selection activeCell="E7" sqref="E7"/>
    </sheetView>
  </sheetViews>
  <sheetFormatPr defaultColWidth="9" defaultRowHeight="11.25"/>
  <cols>
    <col min="1" max="3" width="5.6640625" customWidth="1"/>
    <col min="4" max="4" width="6.5" customWidth="1"/>
    <col min="5" max="5" width="10.33203125" customWidth="1"/>
    <col min="6" max="6" width="10.6640625" customWidth="1"/>
    <col min="8" max="8" width="13.6640625" customWidth="1"/>
    <col min="9" max="9" width="14" customWidth="1"/>
    <col min="10" max="10" width="12.1640625" customWidth="1"/>
    <col min="11" max="11" width="10.6640625" customWidth="1"/>
    <col min="12" max="12" width="13.1640625" customWidth="1"/>
    <col min="14" max="14" width="10.5" customWidth="1"/>
    <col min="15" max="15" width="13.1640625" customWidth="1"/>
    <col min="16" max="16" width="11.1640625" customWidth="1"/>
  </cols>
  <sheetData>
    <row r="1" spans="1:16" ht="12">
      <c r="A1" s="295" t="s">
        <v>238</v>
      </c>
      <c r="B1" s="295"/>
      <c r="C1" s="295"/>
      <c r="D1" s="295"/>
      <c r="E1" s="295"/>
      <c r="F1" s="61"/>
      <c r="G1" s="61"/>
      <c r="H1" s="61"/>
      <c r="I1" s="61"/>
      <c r="J1" s="61"/>
      <c r="K1" s="61"/>
      <c r="L1" s="61"/>
      <c r="M1" s="61"/>
      <c r="N1" s="61"/>
      <c r="O1" s="61"/>
      <c r="P1" s="65"/>
    </row>
    <row r="2" spans="1:16" ht="18.75">
      <c r="A2" s="286" t="s">
        <v>239</v>
      </c>
      <c r="B2" s="286"/>
      <c r="C2" s="286"/>
      <c r="D2" s="286"/>
      <c r="E2" s="286"/>
      <c r="F2" s="286"/>
      <c r="G2" s="286"/>
      <c r="H2" s="286"/>
      <c r="I2" s="286"/>
      <c r="J2" s="286"/>
      <c r="K2" s="286"/>
      <c r="L2" s="286"/>
      <c r="M2" s="286"/>
      <c r="N2" s="286"/>
      <c r="O2" s="286"/>
      <c r="P2" s="286"/>
    </row>
    <row r="3" spans="1:16" ht="12">
      <c r="A3" s="192" t="s">
        <v>2</v>
      </c>
      <c r="B3" s="192"/>
      <c r="C3" s="192"/>
      <c r="D3" s="192"/>
      <c r="E3" s="192"/>
      <c r="F3" s="192"/>
      <c r="G3" s="192"/>
      <c r="H3" s="192"/>
      <c r="I3" s="192"/>
      <c r="J3" s="61"/>
      <c r="K3" s="61"/>
      <c r="L3" s="61"/>
      <c r="M3" s="61"/>
      <c r="N3" s="61"/>
      <c r="O3" s="61"/>
      <c r="P3" s="9" t="s">
        <v>66</v>
      </c>
    </row>
    <row r="4" spans="1:16" ht="15" customHeight="1">
      <c r="A4" s="210" t="s">
        <v>145</v>
      </c>
      <c r="B4" s="210"/>
      <c r="C4" s="210"/>
      <c r="D4" s="210"/>
      <c r="E4" s="328" t="s">
        <v>146</v>
      </c>
      <c r="F4" s="203" t="s">
        <v>147</v>
      </c>
      <c r="G4" s="203"/>
      <c r="H4" s="203"/>
      <c r="I4" s="207"/>
      <c r="J4" s="203" t="s">
        <v>148</v>
      </c>
      <c r="K4" s="203"/>
      <c r="L4" s="203"/>
      <c r="M4" s="203"/>
      <c r="N4" s="203"/>
      <c r="O4" s="203"/>
      <c r="P4" s="203"/>
    </row>
    <row r="5" spans="1:16" ht="20.100000000000001" customHeight="1">
      <c r="A5" s="207" t="s">
        <v>88</v>
      </c>
      <c r="B5" s="208"/>
      <c r="C5" s="209"/>
      <c r="D5" s="198" t="s">
        <v>89</v>
      </c>
      <c r="E5" s="209"/>
      <c r="F5" s="203" t="s">
        <v>81</v>
      </c>
      <c r="G5" s="203" t="s">
        <v>150</v>
      </c>
      <c r="H5" s="203" t="s">
        <v>151</v>
      </c>
      <c r="I5" s="203" t="s">
        <v>152</v>
      </c>
      <c r="J5" s="210" t="s">
        <v>81</v>
      </c>
      <c r="K5" s="210" t="s">
        <v>153</v>
      </c>
      <c r="L5" s="329" t="s">
        <v>152</v>
      </c>
      <c r="M5" s="329" t="s">
        <v>154</v>
      </c>
      <c r="N5" s="210" t="s">
        <v>155</v>
      </c>
      <c r="O5" s="210" t="s">
        <v>156</v>
      </c>
      <c r="P5" s="210" t="s">
        <v>157</v>
      </c>
    </row>
    <row r="6" spans="1:16" ht="17.25" customHeight="1">
      <c r="A6" s="55" t="s">
        <v>90</v>
      </c>
      <c r="B6" s="55" t="s">
        <v>91</v>
      </c>
      <c r="C6" s="55" t="s">
        <v>92</v>
      </c>
      <c r="D6" s="210"/>
      <c r="E6" s="209"/>
      <c r="F6" s="203"/>
      <c r="G6" s="203"/>
      <c r="H6" s="203"/>
      <c r="I6" s="203"/>
      <c r="J6" s="203"/>
      <c r="K6" s="203"/>
      <c r="L6" s="330"/>
      <c r="M6" s="330"/>
      <c r="N6" s="203"/>
      <c r="O6" s="203"/>
      <c r="P6" s="203"/>
    </row>
    <row r="7" spans="1:16" ht="30" customHeight="1">
      <c r="A7" s="63"/>
      <c r="B7" s="63"/>
      <c r="C7" s="63"/>
      <c r="D7" s="63"/>
      <c r="E7" s="63" t="s">
        <v>323</v>
      </c>
      <c r="F7" s="63"/>
      <c r="G7" s="63"/>
      <c r="H7" s="63"/>
      <c r="I7" s="63"/>
      <c r="J7" s="63"/>
      <c r="K7" s="63"/>
      <c r="L7" s="63"/>
      <c r="M7" s="63"/>
      <c r="N7" s="63"/>
      <c r="O7" s="63"/>
      <c r="P7" s="63"/>
    </row>
    <row r="8" spans="1:16" ht="30" customHeight="1">
      <c r="A8" s="192" t="s">
        <v>240</v>
      </c>
      <c r="B8" s="192"/>
      <c r="C8" s="192"/>
      <c r="D8" s="192"/>
      <c r="E8" s="192"/>
      <c r="F8" s="192"/>
      <c r="G8" s="192"/>
      <c r="H8" s="192"/>
      <c r="I8" s="192"/>
      <c r="J8" s="192"/>
      <c r="K8" s="192"/>
      <c r="L8" s="192"/>
      <c r="M8" s="192"/>
      <c r="N8" s="192"/>
      <c r="O8" s="192"/>
      <c r="P8" s="192"/>
    </row>
    <row r="9" spans="1:16" ht="23.25" customHeight="1">
      <c r="A9" s="326" t="s">
        <v>241</v>
      </c>
      <c r="B9" s="327"/>
      <c r="C9" s="327"/>
      <c r="D9" s="327"/>
      <c r="E9" s="327"/>
      <c r="F9" s="327"/>
      <c r="G9" s="327"/>
      <c r="H9" s="327"/>
      <c r="I9" s="327"/>
      <c r="J9" s="327"/>
      <c r="K9" s="327"/>
      <c r="L9" s="327"/>
      <c r="M9" s="327"/>
      <c r="N9" s="327"/>
      <c r="O9" s="327"/>
      <c r="P9" s="327"/>
    </row>
    <row r="10" spans="1:16">
      <c r="A10" s="64"/>
      <c r="B10" s="64"/>
      <c r="C10" s="64"/>
      <c r="D10" s="64"/>
      <c r="E10" s="64"/>
      <c r="F10" s="64"/>
      <c r="G10" s="64"/>
      <c r="H10" s="64"/>
      <c r="I10" s="64"/>
      <c r="J10" s="64"/>
      <c r="K10" s="64"/>
      <c r="L10" s="64"/>
      <c r="M10" s="64"/>
      <c r="N10" s="64"/>
      <c r="O10" s="64"/>
      <c r="P10" s="64"/>
    </row>
  </sheetData>
  <mergeCells count="23">
    <mergeCell ref="A8:I8"/>
    <mergeCell ref="J8:P8"/>
    <mergeCell ref="M5:M6"/>
    <mergeCell ref="N5:N6"/>
    <mergeCell ref="K5:K6"/>
    <mergeCell ref="L5:L6"/>
    <mergeCell ref="O5:O6"/>
    <mergeCell ref="A9:P9"/>
    <mergeCell ref="D5:D6"/>
    <mergeCell ref="E4:E6"/>
    <mergeCell ref="F5:F6"/>
    <mergeCell ref="G5:G6"/>
    <mergeCell ref="H5:H6"/>
    <mergeCell ref="P5:P6"/>
    <mergeCell ref="A5:C5"/>
    <mergeCell ref="I5:I6"/>
    <mergeCell ref="J5:J6"/>
    <mergeCell ref="A1:E1"/>
    <mergeCell ref="A2:P2"/>
    <mergeCell ref="A3:I3"/>
    <mergeCell ref="A4:D4"/>
    <mergeCell ref="F4:I4"/>
    <mergeCell ref="J4:P4"/>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dimension ref="A1:P11"/>
  <sheetViews>
    <sheetView workbookViewId="0">
      <selection activeCell="A3" sqref="A3:I3"/>
    </sheetView>
  </sheetViews>
  <sheetFormatPr defaultColWidth="9" defaultRowHeight="11.25"/>
  <cols>
    <col min="1" max="1" width="12.5" customWidth="1"/>
    <col min="2" max="2" width="10.33203125" customWidth="1"/>
    <col min="3" max="3" width="8.1640625" customWidth="1"/>
    <col min="4" max="4" width="20.5" customWidth="1"/>
    <col min="5" max="5" width="11" style="23" customWidth="1"/>
    <col min="6" max="6" width="9.6640625" style="23" customWidth="1"/>
    <col min="7" max="7" width="8.1640625" style="23" customWidth="1"/>
    <col min="8" max="8" width="14.33203125" style="23" customWidth="1"/>
    <col min="9" max="9" width="10.1640625" style="23" customWidth="1"/>
    <col min="10" max="10" width="6" style="23" customWidth="1"/>
    <col min="11" max="11" width="9" style="23" customWidth="1"/>
    <col min="12" max="12" width="9.6640625" style="23" customWidth="1"/>
    <col min="13" max="13" width="6.83203125" style="23" customWidth="1"/>
    <col min="14" max="14" width="9" style="23" customWidth="1"/>
    <col min="15" max="15" width="9.33203125" style="23" customWidth="1"/>
    <col min="16" max="16" width="6.33203125" style="23" customWidth="1"/>
  </cols>
  <sheetData>
    <row r="1" spans="1:16" ht="12">
      <c r="A1" s="295" t="s">
        <v>242</v>
      </c>
      <c r="B1" s="295"/>
      <c r="C1" s="295"/>
      <c r="D1" s="295"/>
      <c r="E1" s="296"/>
      <c r="F1" s="53"/>
      <c r="G1" s="53"/>
      <c r="H1" s="53"/>
      <c r="I1" s="53"/>
      <c r="J1" s="53"/>
      <c r="K1" s="53"/>
      <c r="L1" s="53"/>
      <c r="M1" s="53"/>
      <c r="N1" s="53"/>
      <c r="O1" s="53"/>
      <c r="P1" s="59"/>
    </row>
    <row r="2" spans="1:16" ht="18.75">
      <c r="A2" s="286" t="s">
        <v>243</v>
      </c>
      <c r="B2" s="286"/>
      <c r="C2" s="286"/>
      <c r="D2" s="286"/>
      <c r="E2" s="287"/>
      <c r="F2" s="287"/>
      <c r="G2" s="287"/>
      <c r="H2" s="287"/>
      <c r="I2" s="287"/>
      <c r="J2" s="287"/>
      <c r="K2" s="287"/>
      <c r="L2" s="287"/>
      <c r="M2" s="287"/>
      <c r="N2" s="287"/>
      <c r="O2" s="287"/>
      <c r="P2" s="287"/>
    </row>
    <row r="3" spans="1:16" ht="12">
      <c r="A3" s="192" t="s">
        <v>2</v>
      </c>
      <c r="B3" s="192"/>
      <c r="C3" s="192"/>
      <c r="D3" s="192"/>
      <c r="E3" s="192"/>
      <c r="F3" s="192"/>
      <c r="G3" s="192"/>
      <c r="H3" s="192"/>
      <c r="I3" s="192"/>
      <c r="J3" s="53"/>
      <c r="K3" s="53"/>
      <c r="L3" s="53"/>
      <c r="M3" s="53"/>
      <c r="N3" s="53"/>
      <c r="O3" s="53"/>
      <c r="P3" s="60" t="s">
        <v>66</v>
      </c>
    </row>
    <row r="4" spans="1:16" ht="15" customHeight="1">
      <c r="A4" s="210" t="s">
        <v>145</v>
      </c>
      <c r="B4" s="210"/>
      <c r="C4" s="210"/>
      <c r="D4" s="210"/>
      <c r="E4" s="331" t="s">
        <v>146</v>
      </c>
      <c r="F4" s="331" t="s">
        <v>147</v>
      </c>
      <c r="G4" s="331"/>
      <c r="H4" s="331"/>
      <c r="I4" s="331"/>
      <c r="J4" s="331" t="s">
        <v>148</v>
      </c>
      <c r="K4" s="331"/>
      <c r="L4" s="331"/>
      <c r="M4" s="331"/>
      <c r="N4" s="331"/>
      <c r="O4" s="331"/>
      <c r="P4" s="331"/>
    </row>
    <row r="5" spans="1:16" ht="15" customHeight="1">
      <c r="A5" s="207" t="s">
        <v>88</v>
      </c>
      <c r="B5" s="208"/>
      <c r="C5" s="209"/>
      <c r="D5" s="332" t="s">
        <v>89</v>
      </c>
      <c r="E5" s="331"/>
      <c r="F5" s="331" t="s">
        <v>81</v>
      </c>
      <c r="G5" s="331" t="s">
        <v>150</v>
      </c>
      <c r="H5" s="331" t="s">
        <v>151</v>
      </c>
      <c r="I5" s="331" t="s">
        <v>152</v>
      </c>
      <c r="J5" s="331" t="s">
        <v>81</v>
      </c>
      <c r="K5" s="331" t="s">
        <v>153</v>
      </c>
      <c r="L5" s="331" t="s">
        <v>152</v>
      </c>
      <c r="M5" s="331" t="s">
        <v>154</v>
      </c>
      <c r="N5" s="331" t="s">
        <v>155</v>
      </c>
      <c r="O5" s="331" t="s">
        <v>156</v>
      </c>
      <c r="P5" s="331" t="s">
        <v>157</v>
      </c>
    </row>
    <row r="6" spans="1:16" ht="37.5" customHeight="1">
      <c r="A6" s="55" t="s">
        <v>90</v>
      </c>
      <c r="B6" s="55" t="s">
        <v>91</v>
      </c>
      <c r="C6" s="55" t="s">
        <v>92</v>
      </c>
      <c r="D6" s="333"/>
      <c r="E6" s="331"/>
      <c r="F6" s="331"/>
      <c r="G6" s="331"/>
      <c r="H6" s="331"/>
      <c r="I6" s="331"/>
      <c r="J6" s="331"/>
      <c r="K6" s="331"/>
      <c r="L6" s="331"/>
      <c r="M6" s="331"/>
      <c r="N6" s="331"/>
      <c r="O6" s="331"/>
      <c r="P6" s="331"/>
    </row>
    <row r="7" spans="1:16" ht="30" customHeight="1">
      <c r="A7" s="56"/>
      <c r="B7" s="56"/>
      <c r="C7" s="56"/>
      <c r="D7" s="57" t="s">
        <v>81</v>
      </c>
      <c r="E7" s="58">
        <v>10</v>
      </c>
      <c r="F7" s="58">
        <v>10</v>
      </c>
      <c r="G7" s="58"/>
      <c r="H7" s="58">
        <v>10</v>
      </c>
      <c r="I7" s="58"/>
      <c r="J7" s="58"/>
      <c r="K7" s="58"/>
      <c r="L7" s="58"/>
      <c r="M7" s="58"/>
      <c r="N7" s="58"/>
      <c r="O7" s="58"/>
      <c r="P7" s="58"/>
    </row>
    <row r="8" spans="1:16" ht="30" customHeight="1">
      <c r="A8" s="48" t="s">
        <v>93</v>
      </c>
      <c r="B8" s="48"/>
      <c r="C8" s="48"/>
      <c r="D8" s="49" t="s">
        <v>94</v>
      </c>
      <c r="E8" s="58">
        <v>10</v>
      </c>
      <c r="F8" s="58">
        <v>10</v>
      </c>
      <c r="G8" s="58"/>
      <c r="H8" s="58">
        <v>10</v>
      </c>
      <c r="I8" s="58"/>
      <c r="J8" s="58"/>
      <c r="K8" s="58"/>
      <c r="L8" s="58"/>
      <c r="M8" s="58"/>
      <c r="N8" s="58"/>
      <c r="O8" s="58"/>
      <c r="P8" s="58"/>
    </row>
    <row r="9" spans="1:16" ht="30" customHeight="1">
      <c r="A9" s="48" t="s">
        <v>95</v>
      </c>
      <c r="B9" s="48" t="s">
        <v>96</v>
      </c>
      <c r="C9" s="48"/>
      <c r="D9" s="49" t="s">
        <v>97</v>
      </c>
      <c r="E9" s="58">
        <v>10</v>
      </c>
      <c r="F9" s="58">
        <v>10</v>
      </c>
      <c r="G9" s="58"/>
      <c r="H9" s="58">
        <v>10</v>
      </c>
      <c r="I9" s="58"/>
      <c r="J9" s="58"/>
      <c r="K9" s="58"/>
      <c r="L9" s="58"/>
      <c r="M9" s="58"/>
      <c r="N9" s="58"/>
      <c r="O9" s="58"/>
      <c r="P9" s="58"/>
    </row>
    <row r="10" spans="1:16" ht="30" customHeight="1">
      <c r="A10" s="48" t="s">
        <v>98</v>
      </c>
      <c r="B10" s="48" t="s">
        <v>99</v>
      </c>
      <c r="C10" s="48" t="s">
        <v>104</v>
      </c>
      <c r="D10" s="49" t="s">
        <v>105</v>
      </c>
      <c r="E10" s="58">
        <v>10</v>
      </c>
      <c r="F10" s="58">
        <v>10</v>
      </c>
      <c r="G10" s="58"/>
      <c r="H10" s="58">
        <v>10</v>
      </c>
      <c r="I10" s="58"/>
      <c r="J10" s="58"/>
      <c r="K10" s="58"/>
      <c r="L10" s="58"/>
      <c r="M10" s="58"/>
      <c r="N10" s="58"/>
      <c r="O10" s="58"/>
      <c r="P10" s="58"/>
    </row>
    <row r="11" spans="1:16" s="52" customFormat="1" ht="28.5" customHeight="1">
      <c r="A11" s="195" t="s">
        <v>244</v>
      </c>
      <c r="B11" s="196"/>
      <c r="C11" s="196"/>
      <c r="D11" s="196"/>
      <c r="E11" s="226"/>
      <c r="F11" s="226"/>
      <c r="G11" s="226"/>
      <c r="H11" s="226"/>
      <c r="I11" s="226"/>
      <c r="J11" s="226"/>
      <c r="K11" s="226"/>
      <c r="L11" s="226"/>
      <c r="M11" s="226"/>
      <c r="N11" s="226"/>
      <c r="O11" s="226"/>
      <c r="P11" s="226"/>
    </row>
  </sheetData>
  <mergeCells count="21">
    <mergeCell ref="O5:O6"/>
    <mergeCell ref="P5:P6"/>
    <mergeCell ref="A5:C5"/>
    <mergeCell ref="A11:P11"/>
    <mergeCell ref="D5:D6"/>
    <mergeCell ref="E4:E6"/>
    <mergeCell ref="F5:F6"/>
    <mergeCell ref="G5:G6"/>
    <mergeCell ref="H5:H6"/>
    <mergeCell ref="I5:I6"/>
    <mergeCell ref="J5:J6"/>
    <mergeCell ref="K5:K6"/>
    <mergeCell ref="A1:E1"/>
    <mergeCell ref="A2:P2"/>
    <mergeCell ref="A3:I3"/>
    <mergeCell ref="A4:D4"/>
    <mergeCell ref="F4:I4"/>
    <mergeCell ref="J4:P4"/>
    <mergeCell ref="L5:L6"/>
    <mergeCell ref="M5:M6"/>
    <mergeCell ref="N5:N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dimension ref="A1:P28"/>
  <sheetViews>
    <sheetView workbookViewId="0">
      <selection activeCell="J19" sqref="J19"/>
    </sheetView>
  </sheetViews>
  <sheetFormatPr defaultColWidth="9" defaultRowHeight="11.25"/>
  <cols>
    <col min="1" max="1" width="12" customWidth="1"/>
    <col min="2" max="2" width="11" customWidth="1"/>
    <col min="3" max="3" width="6.5" customWidth="1"/>
    <col min="4" max="4" width="26.83203125" customWidth="1"/>
    <col min="5" max="5" width="10.33203125" style="23" customWidth="1"/>
    <col min="6" max="6" width="9.5" style="23" customWidth="1"/>
    <col min="7" max="7" width="8.33203125" style="23" customWidth="1"/>
    <col min="8" max="8" width="8.83203125" style="23" customWidth="1"/>
    <col min="9" max="9" width="9.6640625" style="23" customWidth="1"/>
    <col min="10" max="10" width="10.5" style="23" customWidth="1"/>
    <col min="11" max="11" width="7.83203125" style="23" customWidth="1"/>
    <col min="12" max="12" width="8.6640625" style="23" customWidth="1"/>
    <col min="13" max="13" width="6.33203125" style="23" customWidth="1"/>
    <col min="14" max="14" width="10.1640625" style="23" customWidth="1"/>
    <col min="15" max="15" width="8.83203125" style="23" customWidth="1"/>
    <col min="16" max="16" width="5.6640625" style="23" customWidth="1"/>
  </cols>
  <sheetData>
    <row r="1" spans="1:16" ht="12">
      <c r="A1" s="336" t="s">
        <v>245</v>
      </c>
      <c r="B1" s="336"/>
      <c r="C1" s="336"/>
      <c r="D1" s="336"/>
      <c r="E1" s="337"/>
      <c r="F1" s="46"/>
      <c r="G1" s="46"/>
      <c r="H1" s="46"/>
      <c r="I1" s="46"/>
      <c r="J1" s="46"/>
      <c r="K1" s="46"/>
      <c r="L1" s="46"/>
      <c r="M1" s="46"/>
      <c r="N1" s="46"/>
      <c r="O1" s="46"/>
      <c r="P1" s="50"/>
    </row>
    <row r="2" spans="1:16" ht="18.75">
      <c r="A2" s="338" t="s">
        <v>246</v>
      </c>
      <c r="B2" s="338"/>
      <c r="C2" s="338"/>
      <c r="D2" s="338"/>
      <c r="E2" s="339"/>
      <c r="F2" s="339"/>
      <c r="G2" s="339"/>
      <c r="H2" s="339"/>
      <c r="I2" s="339"/>
      <c r="J2" s="339"/>
      <c r="K2" s="339"/>
      <c r="L2" s="339"/>
      <c r="M2" s="339"/>
      <c r="N2" s="339"/>
      <c r="O2" s="339"/>
      <c r="P2" s="339"/>
    </row>
    <row r="3" spans="1:16" ht="12">
      <c r="A3" s="192" t="s">
        <v>2</v>
      </c>
      <c r="B3" s="192"/>
      <c r="C3" s="192"/>
      <c r="D3" s="192"/>
      <c r="E3" s="297"/>
      <c r="F3" s="297"/>
      <c r="G3" s="297"/>
      <c r="H3" s="297"/>
      <c r="I3" s="297"/>
      <c r="J3" s="46"/>
      <c r="K3" s="46"/>
      <c r="L3" s="46"/>
      <c r="M3" s="46"/>
      <c r="N3" s="46"/>
      <c r="O3" s="46"/>
      <c r="P3" s="51" t="s">
        <v>66</v>
      </c>
    </row>
    <row r="4" spans="1:16" ht="15" customHeight="1">
      <c r="A4" s="340" t="s">
        <v>145</v>
      </c>
      <c r="B4" s="340"/>
      <c r="C4" s="340"/>
      <c r="D4" s="340"/>
      <c r="E4" s="346" t="s">
        <v>146</v>
      </c>
      <c r="F4" s="335" t="s">
        <v>147</v>
      </c>
      <c r="G4" s="335"/>
      <c r="H4" s="335"/>
      <c r="I4" s="341"/>
      <c r="J4" s="335" t="s">
        <v>247</v>
      </c>
      <c r="K4" s="335"/>
      <c r="L4" s="335"/>
      <c r="M4" s="335"/>
      <c r="N4" s="335"/>
      <c r="O4" s="335"/>
      <c r="P4" s="335"/>
    </row>
    <row r="5" spans="1:16" ht="15" customHeight="1">
      <c r="A5" s="342" t="s">
        <v>88</v>
      </c>
      <c r="B5" s="343"/>
      <c r="C5" s="344"/>
      <c r="D5" s="345" t="s">
        <v>89</v>
      </c>
      <c r="E5" s="347"/>
      <c r="F5" s="335" t="s">
        <v>81</v>
      </c>
      <c r="G5" s="335" t="s">
        <v>150</v>
      </c>
      <c r="H5" s="335" t="s">
        <v>151</v>
      </c>
      <c r="I5" s="335" t="s">
        <v>152</v>
      </c>
      <c r="J5" s="334" t="s">
        <v>81</v>
      </c>
      <c r="K5" s="334" t="s">
        <v>153</v>
      </c>
      <c r="L5" s="334" t="s">
        <v>152</v>
      </c>
      <c r="M5" s="334" t="s">
        <v>154</v>
      </c>
      <c r="N5" s="334" t="s">
        <v>155</v>
      </c>
      <c r="O5" s="348" t="s">
        <v>156</v>
      </c>
      <c r="P5" s="334" t="s">
        <v>157</v>
      </c>
    </row>
    <row r="6" spans="1:16" ht="32.25" customHeight="1">
      <c r="A6" s="47" t="s">
        <v>90</v>
      </c>
      <c r="B6" s="47" t="s">
        <v>91</v>
      </c>
      <c r="C6" s="47" t="s">
        <v>92</v>
      </c>
      <c r="D6" s="340"/>
      <c r="E6" s="347"/>
      <c r="F6" s="335"/>
      <c r="G6" s="335"/>
      <c r="H6" s="335"/>
      <c r="I6" s="335"/>
      <c r="J6" s="335"/>
      <c r="K6" s="335"/>
      <c r="L6" s="335"/>
      <c r="M6" s="335"/>
      <c r="N6" s="335"/>
      <c r="O6" s="349"/>
      <c r="P6" s="335"/>
    </row>
    <row r="7" spans="1:16" ht="18" customHeight="1">
      <c r="A7" s="48"/>
      <c r="B7" s="48"/>
      <c r="C7" s="48"/>
      <c r="D7" s="49" t="s">
        <v>81</v>
      </c>
      <c r="E7" s="45">
        <f>F7+J7</f>
        <v>2112.8000000000002</v>
      </c>
      <c r="F7" s="45">
        <f>SUM(G7:I7)</f>
        <v>1233.8</v>
      </c>
      <c r="G7" s="45">
        <v>894.65</v>
      </c>
      <c r="H7" s="45">
        <v>216.6</v>
      </c>
      <c r="I7" s="45">
        <v>122.55</v>
      </c>
      <c r="J7" s="45">
        <f>SUM(K7:P7)</f>
        <v>879</v>
      </c>
      <c r="K7" s="45">
        <v>582.29999999999995</v>
      </c>
      <c r="L7" s="45">
        <v>257</v>
      </c>
      <c r="M7" s="45"/>
      <c r="N7" s="45">
        <v>39.700000000000003</v>
      </c>
      <c r="O7" s="45"/>
      <c r="P7" s="45"/>
    </row>
    <row r="8" spans="1:16" ht="15.95" customHeight="1">
      <c r="A8" s="48" t="s">
        <v>93</v>
      </c>
      <c r="B8" s="48"/>
      <c r="C8" s="48"/>
      <c r="D8" s="49" t="s">
        <v>94</v>
      </c>
      <c r="E8" s="45">
        <f t="shared" ref="E8:E27" si="0">F8+J8</f>
        <v>1792.85</v>
      </c>
      <c r="F8" s="45">
        <f t="shared" ref="F8:F27" si="1">SUM(G8:I8)</f>
        <v>913.85</v>
      </c>
      <c r="G8" s="45">
        <v>699.45</v>
      </c>
      <c r="H8" s="45">
        <v>212.6</v>
      </c>
      <c r="I8" s="45">
        <v>1.8</v>
      </c>
      <c r="J8" s="45">
        <f>SUM(K8:P8)</f>
        <v>879</v>
      </c>
      <c r="K8" s="45">
        <v>582.29999999999995</v>
      </c>
      <c r="L8" s="45">
        <v>257</v>
      </c>
      <c r="M8" s="45"/>
      <c r="N8" s="45">
        <v>39.700000000000003</v>
      </c>
      <c r="O8" s="45"/>
      <c r="P8" s="45"/>
    </row>
    <row r="9" spans="1:16" ht="15.95" customHeight="1">
      <c r="A9" s="48" t="s">
        <v>95</v>
      </c>
      <c r="B9" s="48" t="s">
        <v>96</v>
      </c>
      <c r="C9" s="48"/>
      <c r="D9" s="49" t="s">
        <v>97</v>
      </c>
      <c r="E9" s="45">
        <f t="shared" si="0"/>
        <v>1792.85</v>
      </c>
      <c r="F9" s="45">
        <f t="shared" si="1"/>
        <v>913.85</v>
      </c>
      <c r="G9" s="45">
        <v>699.45</v>
      </c>
      <c r="H9" s="45">
        <v>212.6</v>
      </c>
      <c r="I9" s="45">
        <v>1.8</v>
      </c>
      <c r="J9" s="45">
        <f>SUM(K9:P9)</f>
        <v>879</v>
      </c>
      <c r="K9" s="45">
        <v>582.29999999999995</v>
      </c>
      <c r="L9" s="45">
        <v>257</v>
      </c>
      <c r="M9" s="45"/>
      <c r="N9" s="45">
        <v>39.700000000000003</v>
      </c>
      <c r="O9" s="45"/>
      <c r="P9" s="45"/>
    </row>
    <row r="10" spans="1:16" ht="15.95" customHeight="1">
      <c r="A10" s="48" t="s">
        <v>98</v>
      </c>
      <c r="B10" s="48" t="s">
        <v>99</v>
      </c>
      <c r="C10" s="48" t="s">
        <v>100</v>
      </c>
      <c r="D10" s="49" t="s">
        <v>101</v>
      </c>
      <c r="E10" s="45">
        <f t="shared" si="0"/>
        <v>747.35</v>
      </c>
      <c r="F10" s="45">
        <f t="shared" si="1"/>
        <v>747.35</v>
      </c>
      <c r="G10" s="45">
        <v>603.25</v>
      </c>
      <c r="H10" s="45">
        <v>142.30000000000001</v>
      </c>
      <c r="I10" s="45">
        <v>1.8</v>
      </c>
      <c r="J10" s="45"/>
      <c r="K10" s="45"/>
      <c r="L10" s="45"/>
      <c r="M10" s="45"/>
      <c r="N10" s="45"/>
      <c r="O10" s="45"/>
      <c r="P10" s="45"/>
    </row>
    <row r="11" spans="1:16" ht="15.95" customHeight="1">
      <c r="A11" s="48" t="s">
        <v>98</v>
      </c>
      <c r="B11" s="48" t="s">
        <v>99</v>
      </c>
      <c r="C11" s="48" t="s">
        <v>102</v>
      </c>
      <c r="D11" s="49" t="s">
        <v>103</v>
      </c>
      <c r="E11" s="45">
        <f t="shared" si="0"/>
        <v>879</v>
      </c>
      <c r="F11" s="45"/>
      <c r="G11" s="45"/>
      <c r="H11" s="45"/>
      <c r="I11" s="45"/>
      <c r="J11" s="45">
        <f>SUM(K11:P11)</f>
        <v>879</v>
      </c>
      <c r="K11" s="45">
        <v>582.29999999999995</v>
      </c>
      <c r="L11" s="45">
        <v>257</v>
      </c>
      <c r="M11" s="45"/>
      <c r="N11" s="45">
        <v>39.700000000000003</v>
      </c>
      <c r="O11" s="45"/>
      <c r="P11" s="45"/>
    </row>
    <row r="12" spans="1:16" ht="15.95" customHeight="1">
      <c r="A12" s="48" t="s">
        <v>98</v>
      </c>
      <c r="B12" s="48" t="s">
        <v>99</v>
      </c>
      <c r="C12" s="48" t="s">
        <v>104</v>
      </c>
      <c r="D12" s="49" t="s">
        <v>105</v>
      </c>
      <c r="E12" s="45">
        <f t="shared" si="0"/>
        <v>166.5</v>
      </c>
      <c r="F12" s="45">
        <f t="shared" si="1"/>
        <v>166.5</v>
      </c>
      <c r="G12" s="45">
        <v>96.2</v>
      </c>
      <c r="H12" s="45">
        <v>70.3</v>
      </c>
      <c r="I12" s="45"/>
      <c r="J12" s="45"/>
      <c r="K12" s="45"/>
      <c r="L12" s="45"/>
      <c r="M12" s="45"/>
      <c r="N12" s="45"/>
      <c r="O12" s="45"/>
      <c r="P12" s="45"/>
    </row>
    <row r="13" spans="1:16" ht="15.95" customHeight="1">
      <c r="A13" s="48" t="s">
        <v>106</v>
      </c>
      <c r="B13" s="48"/>
      <c r="C13" s="48"/>
      <c r="D13" s="49" t="s">
        <v>107</v>
      </c>
      <c r="E13" s="45">
        <f t="shared" si="0"/>
        <v>4</v>
      </c>
      <c r="F13" s="45">
        <f t="shared" si="1"/>
        <v>4</v>
      </c>
      <c r="G13" s="45"/>
      <c r="H13" s="45">
        <v>4</v>
      </c>
      <c r="I13" s="45"/>
      <c r="J13" s="45"/>
      <c r="K13" s="45"/>
      <c r="L13" s="45"/>
      <c r="M13" s="45"/>
      <c r="N13" s="45"/>
      <c r="O13" s="45"/>
      <c r="P13" s="45"/>
    </row>
    <row r="14" spans="1:16" ht="15.95" customHeight="1">
      <c r="A14" s="48" t="s">
        <v>108</v>
      </c>
      <c r="B14" s="48" t="s">
        <v>109</v>
      </c>
      <c r="C14" s="48"/>
      <c r="D14" s="49" t="s">
        <v>110</v>
      </c>
      <c r="E14" s="45">
        <f t="shared" si="0"/>
        <v>4</v>
      </c>
      <c r="F14" s="45">
        <f t="shared" si="1"/>
        <v>4</v>
      </c>
      <c r="G14" s="45"/>
      <c r="H14" s="45">
        <v>4</v>
      </c>
      <c r="I14" s="45"/>
      <c r="J14" s="45"/>
      <c r="K14" s="45"/>
      <c r="L14" s="45"/>
      <c r="M14" s="45"/>
      <c r="N14" s="45"/>
      <c r="O14" s="45"/>
      <c r="P14" s="45"/>
    </row>
    <row r="15" spans="1:16" ht="15.95" customHeight="1">
      <c r="A15" s="48" t="s">
        <v>111</v>
      </c>
      <c r="B15" s="48" t="s">
        <v>112</v>
      </c>
      <c r="C15" s="48" t="s">
        <v>113</v>
      </c>
      <c r="D15" s="49" t="s">
        <v>114</v>
      </c>
      <c r="E15" s="45">
        <f t="shared" si="0"/>
        <v>4</v>
      </c>
      <c r="F15" s="45">
        <f t="shared" si="1"/>
        <v>4</v>
      </c>
      <c r="G15" s="45"/>
      <c r="H15" s="45">
        <v>4</v>
      </c>
      <c r="I15" s="45"/>
      <c r="J15" s="45"/>
      <c r="K15" s="45"/>
      <c r="L15" s="45"/>
      <c r="M15" s="45"/>
      <c r="N15" s="45"/>
      <c r="O15" s="45"/>
      <c r="P15" s="45"/>
    </row>
    <row r="16" spans="1:16" ht="15.95" customHeight="1">
      <c r="A16" s="48" t="s">
        <v>115</v>
      </c>
      <c r="B16" s="48"/>
      <c r="C16" s="48"/>
      <c r="D16" s="49" t="s">
        <v>116</v>
      </c>
      <c r="E16" s="45">
        <f t="shared" si="0"/>
        <v>108</v>
      </c>
      <c r="F16" s="45">
        <f t="shared" si="1"/>
        <v>108</v>
      </c>
      <c r="G16" s="45">
        <v>108</v>
      </c>
      <c r="H16" s="45"/>
      <c r="I16" s="45"/>
      <c r="J16" s="45"/>
      <c r="K16" s="45"/>
      <c r="L16" s="45"/>
      <c r="M16" s="45"/>
      <c r="N16" s="45"/>
      <c r="O16" s="45"/>
      <c r="P16" s="45"/>
    </row>
    <row r="17" spans="1:16" ht="15.95" customHeight="1">
      <c r="A17" s="48" t="s">
        <v>117</v>
      </c>
      <c r="B17" s="48" t="s">
        <v>118</v>
      </c>
      <c r="C17" s="48" t="s">
        <v>119</v>
      </c>
      <c r="D17" s="49" t="s">
        <v>120</v>
      </c>
      <c r="E17" s="45">
        <f t="shared" si="0"/>
        <v>108</v>
      </c>
      <c r="F17" s="45">
        <f t="shared" si="1"/>
        <v>108</v>
      </c>
      <c r="G17" s="45">
        <v>108</v>
      </c>
      <c r="H17" s="45"/>
      <c r="I17" s="45"/>
      <c r="J17" s="45"/>
      <c r="K17" s="45"/>
      <c r="L17" s="45"/>
      <c r="M17" s="45"/>
      <c r="N17" s="45"/>
      <c r="O17" s="45"/>
      <c r="P17" s="45"/>
    </row>
    <row r="18" spans="1:16" ht="26.25" customHeight="1">
      <c r="A18" s="48" t="s">
        <v>121</v>
      </c>
      <c r="B18" s="48" t="s">
        <v>122</v>
      </c>
      <c r="C18" s="48" t="s">
        <v>118</v>
      </c>
      <c r="D18" s="49" t="s">
        <v>123</v>
      </c>
      <c r="E18" s="45">
        <f t="shared" si="0"/>
        <v>108</v>
      </c>
      <c r="F18" s="45">
        <f t="shared" si="1"/>
        <v>108</v>
      </c>
      <c r="G18" s="45">
        <v>108</v>
      </c>
      <c r="H18" s="45"/>
      <c r="I18" s="45"/>
      <c r="J18" s="45"/>
      <c r="K18" s="45"/>
      <c r="L18" s="45"/>
      <c r="M18" s="45"/>
      <c r="N18" s="45"/>
      <c r="O18" s="45"/>
      <c r="P18" s="45"/>
    </row>
    <row r="19" spans="1:16" ht="15.95" customHeight="1">
      <c r="A19" s="48" t="s">
        <v>124</v>
      </c>
      <c r="B19" s="48"/>
      <c r="C19" s="48"/>
      <c r="D19" s="49" t="s">
        <v>125</v>
      </c>
      <c r="E19" s="45">
        <f t="shared" si="0"/>
        <v>87.2</v>
      </c>
      <c r="F19" s="45">
        <f t="shared" si="1"/>
        <v>87.2</v>
      </c>
      <c r="G19" s="45">
        <v>87.2</v>
      </c>
      <c r="H19" s="45"/>
      <c r="I19" s="45"/>
      <c r="J19" s="45"/>
      <c r="K19" s="45"/>
      <c r="L19" s="45"/>
      <c r="M19" s="45"/>
      <c r="N19" s="45"/>
      <c r="O19" s="45"/>
      <c r="P19" s="45"/>
    </row>
    <row r="20" spans="1:16" ht="15.95" customHeight="1">
      <c r="A20" s="48" t="s">
        <v>126</v>
      </c>
      <c r="B20" s="48" t="s">
        <v>127</v>
      </c>
      <c r="C20" s="48"/>
      <c r="D20" s="49" t="s">
        <v>128</v>
      </c>
      <c r="E20" s="45">
        <f t="shared" si="0"/>
        <v>87.2</v>
      </c>
      <c r="F20" s="45">
        <f t="shared" si="1"/>
        <v>87.2</v>
      </c>
      <c r="G20" s="45">
        <v>87.2</v>
      </c>
      <c r="H20" s="45"/>
      <c r="I20" s="45"/>
      <c r="J20" s="45"/>
      <c r="K20" s="45"/>
      <c r="L20" s="45"/>
      <c r="M20" s="45"/>
      <c r="N20" s="45"/>
      <c r="O20" s="45"/>
      <c r="P20" s="45"/>
    </row>
    <row r="21" spans="1:16" ht="15.95" customHeight="1">
      <c r="A21" s="48" t="s">
        <v>129</v>
      </c>
      <c r="B21" s="48" t="s">
        <v>130</v>
      </c>
      <c r="C21" s="48" t="s">
        <v>100</v>
      </c>
      <c r="D21" s="49" t="s">
        <v>131</v>
      </c>
      <c r="E21" s="45">
        <f t="shared" si="0"/>
        <v>43</v>
      </c>
      <c r="F21" s="45">
        <f t="shared" si="1"/>
        <v>43</v>
      </c>
      <c r="G21" s="45">
        <v>43</v>
      </c>
      <c r="H21" s="45"/>
      <c r="I21" s="45"/>
      <c r="J21" s="45"/>
      <c r="K21" s="45"/>
      <c r="L21" s="45"/>
      <c r="M21" s="45"/>
      <c r="N21" s="45"/>
      <c r="O21" s="45"/>
      <c r="P21" s="45"/>
    </row>
    <row r="22" spans="1:16" ht="15.95" customHeight="1">
      <c r="A22" s="48" t="s">
        <v>129</v>
      </c>
      <c r="B22" s="48" t="s">
        <v>130</v>
      </c>
      <c r="C22" s="48" t="s">
        <v>102</v>
      </c>
      <c r="D22" s="49" t="s">
        <v>132</v>
      </c>
      <c r="E22" s="45">
        <f t="shared" si="0"/>
        <v>4.2</v>
      </c>
      <c r="F22" s="45">
        <f t="shared" si="1"/>
        <v>4.2</v>
      </c>
      <c r="G22" s="45">
        <v>4.2</v>
      </c>
      <c r="H22" s="45"/>
      <c r="I22" s="45"/>
      <c r="J22" s="45"/>
      <c r="K22" s="45"/>
      <c r="L22" s="45"/>
      <c r="M22" s="45"/>
      <c r="N22" s="45"/>
      <c r="O22" s="45"/>
      <c r="P22" s="45"/>
    </row>
    <row r="23" spans="1:16" ht="15.95" customHeight="1">
      <c r="A23" s="48" t="s">
        <v>129</v>
      </c>
      <c r="B23" s="48" t="s">
        <v>130</v>
      </c>
      <c r="C23" s="48" t="s">
        <v>113</v>
      </c>
      <c r="D23" s="49" t="s">
        <v>133</v>
      </c>
      <c r="E23" s="45">
        <f t="shared" si="0"/>
        <v>40</v>
      </c>
      <c r="F23" s="45">
        <f t="shared" si="1"/>
        <v>40</v>
      </c>
      <c r="G23" s="45">
        <v>40</v>
      </c>
      <c r="H23" s="45"/>
      <c r="I23" s="45"/>
      <c r="J23" s="45"/>
      <c r="K23" s="45"/>
      <c r="L23" s="45"/>
      <c r="M23" s="45"/>
      <c r="N23" s="45"/>
      <c r="O23" s="45"/>
      <c r="P23" s="45"/>
    </row>
    <row r="24" spans="1:16" ht="15.95" customHeight="1">
      <c r="A24" s="48" t="s">
        <v>134</v>
      </c>
      <c r="B24" s="48"/>
      <c r="C24" s="48"/>
      <c r="D24" s="49" t="s">
        <v>135</v>
      </c>
      <c r="E24" s="45">
        <f t="shared" si="0"/>
        <v>120.75</v>
      </c>
      <c r="F24" s="45">
        <f t="shared" si="1"/>
        <v>120.75</v>
      </c>
      <c r="G24" s="45"/>
      <c r="H24" s="45"/>
      <c r="I24" s="45">
        <v>120.75</v>
      </c>
      <c r="J24" s="45"/>
      <c r="K24" s="45"/>
      <c r="L24" s="45"/>
      <c r="M24" s="45"/>
      <c r="N24" s="45"/>
      <c r="O24" s="45"/>
      <c r="P24" s="45"/>
    </row>
    <row r="25" spans="1:16" ht="15.95" customHeight="1">
      <c r="A25" s="48" t="s">
        <v>136</v>
      </c>
      <c r="B25" s="48" t="s">
        <v>102</v>
      </c>
      <c r="C25" s="48"/>
      <c r="D25" s="49" t="s">
        <v>137</v>
      </c>
      <c r="E25" s="45">
        <f t="shared" si="0"/>
        <v>120.75</v>
      </c>
      <c r="F25" s="45">
        <f t="shared" si="1"/>
        <v>120.75</v>
      </c>
      <c r="G25" s="45"/>
      <c r="H25" s="45"/>
      <c r="I25" s="45">
        <v>120.75</v>
      </c>
      <c r="J25" s="45"/>
      <c r="K25" s="45"/>
      <c r="L25" s="45"/>
      <c r="M25" s="45"/>
      <c r="N25" s="45"/>
      <c r="O25" s="45"/>
      <c r="P25" s="45"/>
    </row>
    <row r="26" spans="1:16" ht="15.95" customHeight="1">
      <c r="A26" s="48" t="s">
        <v>138</v>
      </c>
      <c r="B26" s="48" t="s">
        <v>139</v>
      </c>
      <c r="C26" s="48" t="s">
        <v>100</v>
      </c>
      <c r="D26" s="49" t="s">
        <v>140</v>
      </c>
      <c r="E26" s="45">
        <f t="shared" si="0"/>
        <v>89.75</v>
      </c>
      <c r="F26" s="45">
        <f t="shared" si="1"/>
        <v>89.75</v>
      </c>
      <c r="G26" s="45"/>
      <c r="H26" s="45"/>
      <c r="I26" s="45">
        <v>89.75</v>
      </c>
      <c r="J26" s="45"/>
      <c r="K26" s="45"/>
      <c r="L26" s="45"/>
      <c r="M26" s="45"/>
      <c r="N26" s="45"/>
      <c r="O26" s="45"/>
      <c r="P26" s="45"/>
    </row>
    <row r="27" spans="1:16" ht="15.95" customHeight="1">
      <c r="A27" s="48" t="s">
        <v>138</v>
      </c>
      <c r="B27" s="48" t="s">
        <v>139</v>
      </c>
      <c r="C27" s="48" t="s">
        <v>113</v>
      </c>
      <c r="D27" s="49" t="s">
        <v>141</v>
      </c>
      <c r="E27" s="45">
        <f t="shared" si="0"/>
        <v>31</v>
      </c>
      <c r="F27" s="45">
        <f t="shared" si="1"/>
        <v>31</v>
      </c>
      <c r="G27" s="45"/>
      <c r="H27" s="45"/>
      <c r="I27" s="45">
        <v>31</v>
      </c>
      <c r="J27" s="45"/>
      <c r="K27" s="45"/>
      <c r="L27" s="45"/>
      <c r="M27" s="45"/>
      <c r="N27" s="45"/>
      <c r="O27" s="45"/>
      <c r="P27" s="45"/>
    </row>
    <row r="28" spans="1:16" ht="15.95" customHeight="1">
      <c r="A28" s="195" t="s">
        <v>248</v>
      </c>
      <c r="B28" s="196"/>
      <c r="C28" s="196"/>
      <c r="D28" s="196"/>
      <c r="E28" s="226"/>
      <c r="F28" s="226"/>
      <c r="G28" s="226"/>
      <c r="H28" s="226"/>
      <c r="I28" s="226"/>
      <c r="J28" s="226"/>
      <c r="K28" s="226"/>
      <c r="L28" s="226"/>
      <c r="M28" s="226"/>
      <c r="N28" s="226"/>
      <c r="O28" s="226"/>
      <c r="P28" s="226"/>
    </row>
  </sheetData>
  <mergeCells count="21">
    <mergeCell ref="O5:O6"/>
    <mergeCell ref="P5:P6"/>
    <mergeCell ref="A5:C5"/>
    <mergeCell ref="A28:P28"/>
    <mergeCell ref="D5:D6"/>
    <mergeCell ref="E4:E6"/>
    <mergeCell ref="F5:F6"/>
    <mergeCell ref="G5:G6"/>
    <mergeCell ref="H5:H6"/>
    <mergeCell ref="I5:I6"/>
    <mergeCell ref="J5:J6"/>
    <mergeCell ref="K5:K6"/>
    <mergeCell ref="A1:E1"/>
    <mergeCell ref="A2:P2"/>
    <mergeCell ref="A3:I3"/>
    <mergeCell ref="A4:D4"/>
    <mergeCell ref="F4:I4"/>
    <mergeCell ref="J4:P4"/>
    <mergeCell ref="L5:L6"/>
    <mergeCell ref="M5:M6"/>
    <mergeCell ref="N5:N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sheetPr>
    <pageSetUpPr fitToPage="1"/>
  </sheetPr>
  <dimension ref="A1:M11"/>
  <sheetViews>
    <sheetView workbookViewId="0">
      <selection activeCell="A3" sqref="A3:B3"/>
    </sheetView>
  </sheetViews>
  <sheetFormatPr defaultColWidth="9" defaultRowHeight="11.25"/>
  <cols>
    <col min="1" max="1" width="36.1640625" customWidth="1"/>
    <col min="2" max="2" width="14.33203125" style="23" customWidth="1"/>
    <col min="3" max="11" width="12.6640625" style="23" customWidth="1"/>
    <col min="12" max="12" width="11.5" style="23" customWidth="1"/>
    <col min="13" max="13" width="12.6640625" style="23" customWidth="1"/>
  </cols>
  <sheetData>
    <row r="1" spans="1:13" ht="12">
      <c r="A1" s="356" t="s">
        <v>249</v>
      </c>
      <c r="B1" s="357"/>
      <c r="C1" s="357"/>
      <c r="D1" s="357"/>
      <c r="E1" s="41"/>
      <c r="F1" s="42"/>
      <c r="G1" s="42"/>
      <c r="H1" s="43"/>
      <c r="I1" s="43"/>
      <c r="J1" s="43"/>
      <c r="K1" s="43"/>
      <c r="L1" s="43"/>
      <c r="M1" s="43"/>
    </row>
    <row r="2" spans="1:13" ht="18.75">
      <c r="A2" s="358" t="s">
        <v>250</v>
      </c>
      <c r="B2" s="359"/>
      <c r="C2" s="359"/>
      <c r="D2" s="359"/>
      <c r="E2" s="359"/>
      <c r="F2" s="359"/>
      <c r="G2" s="359"/>
      <c r="H2" s="359"/>
      <c r="I2" s="359"/>
      <c r="J2" s="359"/>
      <c r="K2" s="359"/>
      <c r="L2" s="359"/>
      <c r="M2" s="359"/>
    </row>
    <row r="3" spans="1:13" ht="12">
      <c r="A3" s="360" t="s">
        <v>2</v>
      </c>
      <c r="B3" s="361"/>
      <c r="C3" s="24"/>
      <c r="D3" s="41"/>
      <c r="E3" s="41"/>
      <c r="F3" s="42"/>
      <c r="G3" s="42"/>
      <c r="H3" s="43"/>
      <c r="I3" s="43"/>
      <c r="J3" s="43"/>
      <c r="K3" s="43"/>
      <c r="L3" s="362" t="s">
        <v>66</v>
      </c>
      <c r="M3" s="362"/>
    </row>
    <row r="4" spans="1:13" ht="15" customHeight="1">
      <c r="A4" s="351" t="s">
        <v>251</v>
      </c>
      <c r="B4" s="350" t="s">
        <v>68</v>
      </c>
      <c r="C4" s="350" t="s">
        <v>69</v>
      </c>
      <c r="D4" s="350"/>
      <c r="E4" s="350"/>
      <c r="F4" s="352" t="s">
        <v>70</v>
      </c>
      <c r="G4" s="353" t="s">
        <v>71</v>
      </c>
      <c r="H4" s="350" t="s">
        <v>72</v>
      </c>
      <c r="I4" s="350" t="s">
        <v>73</v>
      </c>
      <c r="J4" s="350"/>
      <c r="K4" s="352" t="s">
        <v>74</v>
      </c>
      <c r="L4" s="350" t="s">
        <v>75</v>
      </c>
      <c r="M4" s="350" t="s">
        <v>76</v>
      </c>
    </row>
    <row r="5" spans="1:13" ht="15" customHeight="1">
      <c r="A5" s="351"/>
      <c r="B5" s="350"/>
      <c r="C5" s="352" t="s">
        <v>252</v>
      </c>
      <c r="D5" s="350" t="s">
        <v>253</v>
      </c>
      <c r="E5" s="350" t="s">
        <v>254</v>
      </c>
      <c r="F5" s="352"/>
      <c r="G5" s="354"/>
      <c r="H5" s="350"/>
      <c r="I5" s="350" t="s">
        <v>79</v>
      </c>
      <c r="J5" s="350" t="s">
        <v>80</v>
      </c>
      <c r="K5" s="352"/>
      <c r="L5" s="350"/>
      <c r="M5" s="350"/>
    </row>
    <row r="6" spans="1:13" ht="15" customHeight="1">
      <c r="A6" s="351"/>
      <c r="B6" s="350"/>
      <c r="C6" s="352"/>
      <c r="D6" s="350"/>
      <c r="E6" s="350"/>
      <c r="F6" s="352"/>
      <c r="G6" s="354"/>
      <c r="H6" s="350"/>
      <c r="I6" s="350"/>
      <c r="J6" s="350"/>
      <c r="K6" s="352"/>
      <c r="L6" s="350"/>
      <c r="M6" s="350"/>
    </row>
    <row r="7" spans="1:13" ht="24" customHeight="1">
      <c r="A7" s="351"/>
      <c r="B7" s="350"/>
      <c r="C7" s="352"/>
      <c r="D7" s="350"/>
      <c r="E7" s="350"/>
      <c r="F7" s="352"/>
      <c r="G7" s="355"/>
      <c r="H7" s="350"/>
      <c r="I7" s="350"/>
      <c r="J7" s="350"/>
      <c r="K7" s="352"/>
      <c r="L7" s="350"/>
      <c r="M7" s="350"/>
    </row>
    <row r="8" spans="1:13" ht="30" customHeight="1">
      <c r="A8" s="44" t="s">
        <v>81</v>
      </c>
      <c r="B8" s="45">
        <f>C8+I8</f>
        <v>1458.1</v>
      </c>
      <c r="C8" s="45">
        <v>1007.1</v>
      </c>
      <c r="D8" s="45">
        <v>879</v>
      </c>
      <c r="E8" s="45">
        <v>128.1</v>
      </c>
      <c r="F8" s="45"/>
      <c r="G8" s="45"/>
      <c r="H8" s="45"/>
      <c r="I8" s="45">
        <v>451</v>
      </c>
      <c r="J8" s="45"/>
      <c r="K8" s="45"/>
      <c r="L8" s="45"/>
      <c r="M8" s="45"/>
    </row>
    <row r="9" spans="1:13" ht="30" customHeight="1">
      <c r="A9" s="44" t="s">
        <v>255</v>
      </c>
      <c r="B9" s="45">
        <f>C9+I9</f>
        <v>361</v>
      </c>
      <c r="C9" s="45">
        <v>361</v>
      </c>
      <c r="D9" s="45">
        <v>361</v>
      </c>
      <c r="E9" s="45"/>
      <c r="F9" s="45"/>
      <c r="G9" s="45"/>
      <c r="H9" s="45"/>
      <c r="I9" s="45"/>
      <c r="J9" s="45"/>
      <c r="K9" s="45"/>
      <c r="L9" s="45"/>
      <c r="M9" s="45"/>
    </row>
    <row r="10" spans="1:13" ht="30" customHeight="1">
      <c r="A10" s="44" t="s">
        <v>256</v>
      </c>
      <c r="B10" s="45">
        <f>C10+I10</f>
        <v>976.1</v>
      </c>
      <c r="C10" s="45">
        <v>525.1</v>
      </c>
      <c r="D10" s="45">
        <v>518</v>
      </c>
      <c r="E10" s="45">
        <v>7.1</v>
      </c>
      <c r="F10" s="45"/>
      <c r="G10" s="45"/>
      <c r="H10" s="45"/>
      <c r="I10" s="45">
        <v>451</v>
      </c>
      <c r="J10" s="45"/>
      <c r="K10" s="45"/>
      <c r="L10" s="45"/>
      <c r="M10" s="45"/>
    </row>
    <row r="11" spans="1:13" ht="30" customHeight="1">
      <c r="A11" s="44" t="s">
        <v>257</v>
      </c>
      <c r="B11" s="45">
        <f>C11+I11</f>
        <v>121</v>
      </c>
      <c r="C11" s="45">
        <v>121</v>
      </c>
      <c r="D11" s="45"/>
      <c r="E11" s="45">
        <v>121</v>
      </c>
      <c r="F11" s="45"/>
      <c r="G11" s="45"/>
      <c r="H11" s="45"/>
      <c r="I11" s="45"/>
      <c r="J11" s="45"/>
      <c r="K11" s="45"/>
      <c r="L11" s="45"/>
      <c r="M11" s="45"/>
    </row>
  </sheetData>
  <mergeCells count="19">
    <mergeCell ref="A1:D1"/>
    <mergeCell ref="A2:M2"/>
    <mergeCell ref="A3:B3"/>
    <mergeCell ref="L3:M3"/>
    <mergeCell ref="L4:L7"/>
    <mergeCell ref="M4:M7"/>
    <mergeCell ref="K4:K7"/>
    <mergeCell ref="F4:F7"/>
    <mergeCell ref="G4:G7"/>
    <mergeCell ref="C5:C7"/>
    <mergeCell ref="D5:D7"/>
    <mergeCell ref="E5:E7"/>
    <mergeCell ref="J5:J7"/>
    <mergeCell ref="A4:A7"/>
    <mergeCell ref="B4:B7"/>
    <mergeCell ref="H4:H7"/>
    <mergeCell ref="I5:I7"/>
    <mergeCell ref="C4:E4"/>
    <mergeCell ref="I4:J4"/>
  </mergeCells>
  <phoneticPr fontId="14" type="noConversion"/>
  <pageMargins left="0.69930555555555596" right="0.69930555555555596" top="0.75" bottom="0.75" header="0.3" footer="0.3"/>
  <pageSetup paperSize="9" scale="86" fitToHeight="0" orientation="landscape" horizontalDpi="300" verticalDpi="300" r:id="rId1"/>
</worksheet>
</file>

<file path=xl/worksheets/sheet18.xml><?xml version="1.0" encoding="utf-8"?>
<worksheet xmlns="http://schemas.openxmlformats.org/spreadsheetml/2006/main" xmlns:r="http://schemas.openxmlformats.org/officeDocument/2006/relationships">
  <sheetPr>
    <tabColor indexed="10"/>
  </sheetPr>
  <dimension ref="A1:G13"/>
  <sheetViews>
    <sheetView workbookViewId="0">
      <selection activeCell="D19" sqref="D19"/>
    </sheetView>
  </sheetViews>
  <sheetFormatPr defaultColWidth="9" defaultRowHeight="11.25"/>
  <cols>
    <col min="1" max="1" width="45" customWidth="1"/>
    <col min="2" max="2" width="15.6640625" style="23" customWidth="1"/>
    <col min="3" max="3" width="14.6640625" style="23" customWidth="1"/>
    <col min="4" max="4" width="22.33203125" style="23" customWidth="1"/>
    <col min="5" max="5" width="19.1640625" style="23" customWidth="1"/>
    <col min="6" max="7" width="22.33203125" style="23" customWidth="1"/>
  </cols>
  <sheetData>
    <row r="1" spans="1:7">
      <c r="A1" s="370" t="s">
        <v>258</v>
      </c>
      <c r="B1" s="371"/>
      <c r="C1" s="371"/>
    </row>
    <row r="2" spans="1:7" ht="18.75">
      <c r="A2" s="372" t="s">
        <v>259</v>
      </c>
      <c r="B2" s="373"/>
      <c r="C2" s="373"/>
      <c r="D2" s="373"/>
      <c r="E2" s="373"/>
      <c r="F2" s="373"/>
      <c r="G2" s="373"/>
    </row>
    <row r="3" spans="1:7" ht="12.75">
      <c r="A3" s="360" t="s">
        <v>2</v>
      </c>
      <c r="B3" s="361"/>
      <c r="C3" s="25"/>
      <c r="D3" s="374" t="s">
        <v>66</v>
      </c>
      <c r="E3" s="374"/>
      <c r="F3" s="374"/>
      <c r="G3" s="375"/>
    </row>
    <row r="4" spans="1:7" ht="20.100000000000001" customHeight="1">
      <c r="A4" s="367" t="s">
        <v>78</v>
      </c>
      <c r="B4" s="26" t="s">
        <v>260</v>
      </c>
      <c r="C4" s="27"/>
      <c r="D4" s="27"/>
      <c r="E4" s="27"/>
      <c r="F4" s="27"/>
      <c r="G4" s="28"/>
    </row>
    <row r="5" spans="1:7" ht="20.100000000000001" customHeight="1">
      <c r="A5" s="368"/>
      <c r="B5" s="363" t="s">
        <v>261</v>
      </c>
      <c r="C5" s="363" t="s">
        <v>190</v>
      </c>
      <c r="D5" s="363" t="s">
        <v>262</v>
      </c>
      <c r="E5" s="365" t="s">
        <v>263</v>
      </c>
      <c r="F5" s="366"/>
      <c r="G5" s="363" t="s">
        <v>264</v>
      </c>
    </row>
    <row r="6" spans="1:7" ht="34.5" customHeight="1">
      <c r="A6" s="369"/>
      <c r="B6" s="364"/>
      <c r="C6" s="364"/>
      <c r="D6" s="364"/>
      <c r="E6" s="30" t="s">
        <v>265</v>
      </c>
      <c r="F6" s="30" t="s">
        <v>194</v>
      </c>
      <c r="G6" s="364"/>
    </row>
    <row r="7" spans="1:7" ht="30" customHeight="1">
      <c r="A7" s="29" t="s">
        <v>81</v>
      </c>
      <c r="B7" s="31">
        <f>C7+D7+G7</f>
        <v>70.27</v>
      </c>
      <c r="C7" s="31">
        <v>28.27</v>
      </c>
      <c r="D7" s="31">
        <v>36</v>
      </c>
      <c r="E7" s="32"/>
      <c r="F7" s="32">
        <v>36</v>
      </c>
      <c r="G7" s="33">
        <v>6</v>
      </c>
    </row>
    <row r="8" spans="1:7" ht="30" customHeight="1">
      <c r="A8" s="34" t="s">
        <v>83</v>
      </c>
      <c r="B8" s="31">
        <f>C8+D8+G8</f>
        <v>70.27</v>
      </c>
      <c r="C8" s="31">
        <v>28.27</v>
      </c>
      <c r="D8" s="31">
        <v>36</v>
      </c>
      <c r="E8" s="32"/>
      <c r="F8" s="32">
        <v>36</v>
      </c>
      <c r="G8" s="33">
        <v>6</v>
      </c>
    </row>
    <row r="9" spans="1:7" ht="30" customHeight="1">
      <c r="A9" s="34" t="s">
        <v>266</v>
      </c>
      <c r="B9" s="31">
        <f>C9+D9+G9</f>
        <v>51.3</v>
      </c>
      <c r="C9" s="31">
        <v>18.3</v>
      </c>
      <c r="D9" s="31">
        <v>30</v>
      </c>
      <c r="E9" s="32"/>
      <c r="F9" s="32">
        <v>30</v>
      </c>
      <c r="G9" s="33">
        <v>3</v>
      </c>
    </row>
    <row r="10" spans="1:7" ht="30" customHeight="1">
      <c r="A10" s="34" t="s">
        <v>267</v>
      </c>
      <c r="B10" s="31">
        <f>C10+D10+G10</f>
        <v>18.97</v>
      </c>
      <c r="C10" s="31">
        <v>9.9700000000000006</v>
      </c>
      <c r="D10" s="31">
        <v>6</v>
      </c>
      <c r="E10" s="32"/>
      <c r="F10" s="32">
        <v>6</v>
      </c>
      <c r="G10" s="33">
        <v>3</v>
      </c>
    </row>
    <row r="11" spans="1:7" ht="16.5" customHeight="1">
      <c r="A11" s="35" t="s">
        <v>268</v>
      </c>
      <c r="B11" s="36"/>
      <c r="C11" s="36"/>
      <c r="D11" s="36"/>
      <c r="E11" s="36"/>
      <c r="F11" s="36"/>
      <c r="G11" s="36"/>
    </row>
    <row r="12" spans="1:7" ht="16.5" customHeight="1">
      <c r="A12" s="37" t="s">
        <v>269</v>
      </c>
      <c r="B12" s="38"/>
      <c r="C12" s="38"/>
      <c r="D12" s="38"/>
      <c r="E12" s="38"/>
      <c r="F12" s="38"/>
      <c r="G12" s="38"/>
    </row>
    <row r="13" spans="1:7" ht="16.5" customHeight="1">
      <c r="A13" s="39" t="s">
        <v>270</v>
      </c>
      <c r="B13" s="40"/>
      <c r="C13" s="40"/>
      <c r="D13" s="40"/>
      <c r="E13" s="40"/>
      <c r="F13" s="40"/>
      <c r="G13" s="40"/>
    </row>
  </sheetData>
  <mergeCells count="10">
    <mergeCell ref="A1:C1"/>
    <mergeCell ref="A2:G2"/>
    <mergeCell ref="A3:B3"/>
    <mergeCell ref="D3:G3"/>
    <mergeCell ref="G5:G6"/>
    <mergeCell ref="E5:F5"/>
    <mergeCell ref="A4:A6"/>
    <mergeCell ref="B5:B6"/>
    <mergeCell ref="C5:C6"/>
    <mergeCell ref="D5:D6"/>
  </mergeCells>
  <phoneticPr fontId="14" type="noConversion"/>
  <pageMargins left="0.69930555555555596" right="0.69930555555555596"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dimension ref="A1:Q17"/>
  <sheetViews>
    <sheetView view="pageBreakPreview" zoomScale="60" zoomScaleNormal="67" workbookViewId="0">
      <selection activeCell="J8" sqref="J8"/>
    </sheetView>
  </sheetViews>
  <sheetFormatPr defaultRowHeight="14.25"/>
  <cols>
    <col min="1" max="1" width="5.1640625" style="1" customWidth="1"/>
    <col min="2" max="2" width="13.5" style="1" customWidth="1"/>
    <col min="3" max="3" width="6.1640625" style="1" customWidth="1"/>
    <col min="4" max="4" width="8.83203125" style="1" customWidth="1"/>
    <col min="5" max="5" width="8.6640625" style="1" customWidth="1"/>
    <col min="6" max="6" width="8.5" style="1" customWidth="1"/>
    <col min="7" max="7" width="15.6640625" style="1" customWidth="1"/>
    <col min="8" max="8" width="31.83203125" style="181" customWidth="1"/>
    <col min="9" max="9" width="35" style="181" customWidth="1"/>
    <col min="10" max="10" width="35.1640625" style="181" customWidth="1"/>
    <col min="11" max="11" width="34.5" style="181" customWidth="1"/>
    <col min="12" max="12" width="19.83203125" style="1" customWidth="1"/>
    <col min="13" max="16384" width="9.33203125" style="1"/>
  </cols>
  <sheetData>
    <row r="1" spans="1:17" customFormat="1" ht="11.1" customHeight="1">
      <c r="A1" s="356" t="s">
        <v>271</v>
      </c>
      <c r="B1" s="356"/>
      <c r="C1" s="356"/>
      <c r="D1" s="356"/>
      <c r="E1" s="3"/>
      <c r="F1" s="4"/>
      <c r="G1" s="5"/>
      <c r="H1" s="178"/>
      <c r="I1" s="178"/>
      <c r="J1" s="178"/>
      <c r="K1" s="178"/>
      <c r="L1" s="5"/>
    </row>
    <row r="2" spans="1:17" ht="24" customHeight="1">
      <c r="A2" s="381" t="s">
        <v>272</v>
      </c>
      <c r="B2" s="381"/>
      <c r="C2" s="381"/>
      <c r="D2" s="381"/>
      <c r="E2" s="381"/>
      <c r="F2" s="381"/>
      <c r="G2" s="381"/>
      <c r="H2" s="381"/>
      <c r="I2" s="381"/>
      <c r="J2" s="381"/>
      <c r="K2" s="381"/>
      <c r="L2" s="381"/>
    </row>
    <row r="3" spans="1:17" customFormat="1" ht="18.75" customHeight="1">
      <c r="A3" s="4" t="s">
        <v>2</v>
      </c>
      <c r="B3" s="4"/>
      <c r="C3" s="11"/>
      <c r="D3" s="11"/>
      <c r="E3" s="11"/>
      <c r="F3" s="4"/>
      <c r="G3" s="5"/>
      <c r="H3" s="178"/>
      <c r="I3" s="178"/>
      <c r="J3" s="178"/>
      <c r="K3" s="257" t="s">
        <v>66</v>
      </c>
      <c r="L3" s="257"/>
    </row>
    <row r="4" spans="1:17" ht="18" customHeight="1">
      <c r="A4" s="377" t="s">
        <v>77</v>
      </c>
      <c r="B4" s="379" t="s">
        <v>273</v>
      </c>
      <c r="C4" s="379" t="s">
        <v>274</v>
      </c>
      <c r="D4" s="379" t="s">
        <v>275</v>
      </c>
      <c r="E4" s="379" t="s">
        <v>276</v>
      </c>
      <c r="F4" s="379"/>
      <c r="G4" s="379" t="s">
        <v>277</v>
      </c>
      <c r="H4" s="380" t="s">
        <v>278</v>
      </c>
      <c r="I4" s="380" t="s">
        <v>279</v>
      </c>
      <c r="J4" s="380" t="s">
        <v>280</v>
      </c>
      <c r="K4" s="379" t="s">
        <v>281</v>
      </c>
      <c r="L4" s="380" t="s">
        <v>282</v>
      </c>
    </row>
    <row r="5" spans="1:17" ht="39" customHeight="1">
      <c r="A5" s="378"/>
      <c r="B5" s="379"/>
      <c r="C5" s="379"/>
      <c r="D5" s="379"/>
      <c r="E5" s="12" t="s">
        <v>283</v>
      </c>
      <c r="F5" s="12" t="s">
        <v>284</v>
      </c>
      <c r="G5" s="379"/>
      <c r="H5" s="380"/>
      <c r="I5" s="380"/>
      <c r="J5" s="380"/>
      <c r="K5" s="380"/>
      <c r="L5" s="380"/>
    </row>
    <row r="6" spans="1:17" ht="18.95" customHeight="1">
      <c r="A6" s="13" t="s">
        <v>82</v>
      </c>
      <c r="B6" s="14" t="s">
        <v>81</v>
      </c>
      <c r="C6" s="15"/>
      <c r="D6" s="16">
        <v>1458.1</v>
      </c>
      <c r="E6" s="16">
        <v>1458.1</v>
      </c>
      <c r="F6" s="16"/>
      <c r="G6" s="14"/>
      <c r="H6" s="179"/>
      <c r="I6" s="179"/>
      <c r="J6" s="179"/>
      <c r="K6" s="179"/>
      <c r="L6" s="14"/>
    </row>
    <row r="7" spans="1:17" ht="36" customHeight="1">
      <c r="A7" s="13" t="s">
        <v>82</v>
      </c>
      <c r="B7" s="17" t="s">
        <v>83</v>
      </c>
      <c r="C7" s="15"/>
      <c r="D7" s="16">
        <v>1458.1</v>
      </c>
      <c r="E7" s="16">
        <v>1458.1</v>
      </c>
      <c r="F7" s="16"/>
      <c r="G7" s="14"/>
      <c r="H7" s="179"/>
      <c r="I7" s="179"/>
      <c r="J7" s="179"/>
      <c r="K7" s="179"/>
      <c r="L7" s="14"/>
      <c r="Q7" s="21"/>
    </row>
    <row r="8" spans="1:17" ht="377.1" customHeight="1">
      <c r="A8" s="13" t="s">
        <v>82</v>
      </c>
      <c r="B8" s="14" t="s">
        <v>255</v>
      </c>
      <c r="C8" s="15" t="s">
        <v>285</v>
      </c>
      <c r="D8" s="16">
        <v>361</v>
      </c>
      <c r="E8" s="16">
        <v>361</v>
      </c>
      <c r="F8" s="16"/>
      <c r="G8" s="18" t="s">
        <v>313</v>
      </c>
      <c r="H8" s="180" t="s">
        <v>319</v>
      </c>
      <c r="I8" s="180" t="s">
        <v>319</v>
      </c>
      <c r="J8" s="180" t="s">
        <v>322</v>
      </c>
      <c r="K8" s="180" t="s">
        <v>310</v>
      </c>
      <c r="L8" s="18" t="s">
        <v>286</v>
      </c>
    </row>
    <row r="9" spans="1:17" ht="408.95" customHeight="1">
      <c r="A9" s="19" t="s">
        <v>82</v>
      </c>
      <c r="B9" s="19" t="s">
        <v>287</v>
      </c>
      <c r="C9" s="15" t="s">
        <v>285</v>
      </c>
      <c r="D9" s="20">
        <v>976.1</v>
      </c>
      <c r="E9" s="20">
        <v>976.1</v>
      </c>
      <c r="F9" s="16"/>
      <c r="G9" s="18" t="s">
        <v>315</v>
      </c>
      <c r="H9" s="180" t="s">
        <v>314</v>
      </c>
      <c r="I9" s="180" t="s">
        <v>316</v>
      </c>
      <c r="J9" s="180" t="s">
        <v>317</v>
      </c>
      <c r="K9" s="180" t="s">
        <v>318</v>
      </c>
      <c r="L9" s="18" t="s">
        <v>288</v>
      </c>
    </row>
    <row r="10" spans="1:17" ht="138.94999999999999" customHeight="1">
      <c r="A10" s="19" t="s">
        <v>82</v>
      </c>
      <c r="B10" s="19" t="s">
        <v>289</v>
      </c>
      <c r="C10" s="15" t="s">
        <v>285</v>
      </c>
      <c r="D10" s="20">
        <v>121</v>
      </c>
      <c r="E10" s="20">
        <v>121</v>
      </c>
      <c r="F10" s="16"/>
      <c r="G10" s="18" t="s">
        <v>290</v>
      </c>
      <c r="H10" s="180" t="s">
        <v>291</v>
      </c>
      <c r="I10" s="180" t="s">
        <v>292</v>
      </c>
      <c r="J10" s="180" t="s">
        <v>293</v>
      </c>
      <c r="K10" s="180" t="s">
        <v>294</v>
      </c>
      <c r="L10" s="18" t="s">
        <v>295</v>
      </c>
    </row>
    <row r="11" spans="1:17" ht="30" customHeight="1">
      <c r="A11" s="376" t="s">
        <v>296</v>
      </c>
      <c r="B11" s="376"/>
      <c r="C11" s="376"/>
      <c r="D11" s="376"/>
      <c r="E11" s="376"/>
      <c r="F11" s="376"/>
      <c r="G11" s="376"/>
      <c r="H11" s="376"/>
      <c r="I11" s="376"/>
      <c r="J11" s="376"/>
      <c r="K11" s="376"/>
      <c r="L11" s="376"/>
    </row>
    <row r="12" spans="1:17">
      <c r="A12" s="21"/>
    </row>
    <row r="13" spans="1:17">
      <c r="A13" s="21"/>
    </row>
    <row r="14" spans="1:17">
      <c r="A14" s="21"/>
    </row>
    <row r="15" spans="1:17">
      <c r="A15" s="22"/>
    </row>
    <row r="16" spans="1:17">
      <c r="A16" s="21"/>
    </row>
    <row r="17" spans="1:1">
      <c r="A17" s="21"/>
    </row>
  </sheetData>
  <mergeCells count="15">
    <mergeCell ref="A1:D1"/>
    <mergeCell ref="A2:L2"/>
    <mergeCell ref="K3:L3"/>
    <mergeCell ref="E4:F4"/>
    <mergeCell ref="L4:L5"/>
    <mergeCell ref="A11:L11"/>
    <mergeCell ref="A4:A5"/>
    <mergeCell ref="B4:B5"/>
    <mergeCell ref="C4:C5"/>
    <mergeCell ref="D4:D5"/>
    <mergeCell ref="G4:G5"/>
    <mergeCell ref="H4:H5"/>
    <mergeCell ref="I4:I5"/>
    <mergeCell ref="J4:J5"/>
    <mergeCell ref="K4:K5"/>
  </mergeCells>
  <phoneticPr fontId="14" type="noConversion"/>
  <printOptions horizontalCentered="1"/>
  <pageMargins left="0.74791666666666701" right="0.74791666666666701" top="0.98402777777777795" bottom="0.98402777777777795" header="0.51180555555555596" footer="0.51180555555555596"/>
  <pageSetup paperSize="9" scale="69" orientation="landscape" verticalDpi="96" r:id="rId1"/>
  <headerFooter alignWithMargins="0"/>
  <rowBreaks count="1" manualBreakCount="1">
    <brk id="8" max="16383" man="1"/>
  </rowBreaks>
</worksheet>
</file>

<file path=xl/worksheets/sheet2.xml><?xml version="1.0" encoding="utf-8"?>
<worksheet xmlns="http://schemas.openxmlformats.org/spreadsheetml/2006/main" xmlns:r="http://schemas.openxmlformats.org/officeDocument/2006/relationships">
  <sheetPr>
    <tabColor indexed="10"/>
    <pageSetUpPr fitToPage="1"/>
  </sheetPr>
  <dimension ref="A1:L16"/>
  <sheetViews>
    <sheetView workbookViewId="0">
      <selection activeCell="A3" sqref="A3:D3"/>
    </sheetView>
  </sheetViews>
  <sheetFormatPr defaultColWidth="9" defaultRowHeight="11.25"/>
  <cols>
    <col min="1" max="1" width="12.33203125" customWidth="1"/>
    <col min="2" max="2" width="37.33203125" customWidth="1"/>
    <col min="3" max="3" width="16.1640625" customWidth="1"/>
    <col min="4" max="8" width="13.5" style="140" customWidth="1"/>
    <col min="9" max="12" width="13.5" customWidth="1"/>
  </cols>
  <sheetData>
    <row r="1" spans="1:12" ht="12.75">
      <c r="A1" s="187" t="s">
        <v>64</v>
      </c>
      <c r="B1" s="187"/>
      <c r="C1" s="187"/>
      <c r="D1" s="188"/>
      <c r="E1" s="141"/>
      <c r="F1" s="141"/>
      <c r="G1" s="145"/>
      <c r="H1" s="145"/>
      <c r="I1" s="97"/>
      <c r="J1" s="97"/>
      <c r="K1" s="189"/>
      <c r="L1" s="189"/>
    </row>
    <row r="2" spans="1:12" ht="24.95" customHeight="1">
      <c r="A2" s="190" t="s">
        <v>65</v>
      </c>
      <c r="B2" s="190"/>
      <c r="C2" s="190"/>
      <c r="D2" s="191"/>
      <c r="E2" s="191"/>
      <c r="F2" s="191"/>
      <c r="G2" s="191"/>
      <c r="H2" s="191"/>
      <c r="I2" s="190"/>
      <c r="J2" s="190"/>
      <c r="K2" s="190"/>
      <c r="L2" s="190"/>
    </row>
    <row r="3" spans="1:12" ht="12">
      <c r="A3" s="192" t="s">
        <v>2</v>
      </c>
      <c r="B3" s="192"/>
      <c r="C3" s="192"/>
      <c r="D3" s="193"/>
      <c r="E3" s="141"/>
      <c r="F3" s="141"/>
      <c r="G3" s="146"/>
      <c r="H3" s="146"/>
      <c r="I3" s="150"/>
      <c r="J3" s="150"/>
      <c r="K3" s="194" t="s">
        <v>66</v>
      </c>
      <c r="L3" s="194"/>
    </row>
    <row r="4" spans="1:12" ht="19.5" customHeight="1">
      <c r="A4" s="203" t="s">
        <v>67</v>
      </c>
      <c r="B4" s="203"/>
      <c r="C4" s="198" t="s">
        <v>68</v>
      </c>
      <c r="D4" s="200" t="s">
        <v>69</v>
      </c>
      <c r="E4" s="200" t="s">
        <v>70</v>
      </c>
      <c r="F4" s="200" t="s">
        <v>71</v>
      </c>
      <c r="G4" s="200" t="s">
        <v>72</v>
      </c>
      <c r="H4" s="185" t="s">
        <v>73</v>
      </c>
      <c r="I4" s="186"/>
      <c r="J4" s="198" t="s">
        <v>74</v>
      </c>
      <c r="K4" s="198" t="s">
        <v>75</v>
      </c>
      <c r="L4" s="198" t="s">
        <v>76</v>
      </c>
    </row>
    <row r="5" spans="1:12" ht="30" customHeight="1">
      <c r="A5" s="54" t="s">
        <v>77</v>
      </c>
      <c r="B5" s="55" t="s">
        <v>78</v>
      </c>
      <c r="C5" s="199"/>
      <c r="D5" s="201"/>
      <c r="E5" s="201"/>
      <c r="F5" s="202"/>
      <c r="G5" s="201"/>
      <c r="H5" s="142" t="s">
        <v>79</v>
      </c>
      <c r="I5" s="55" t="s">
        <v>80</v>
      </c>
      <c r="J5" s="199"/>
      <c r="K5" s="199"/>
      <c r="L5" s="199"/>
    </row>
    <row r="6" spans="1:12" ht="30" customHeight="1">
      <c r="A6" s="142"/>
      <c r="B6" s="142" t="s">
        <v>81</v>
      </c>
      <c r="C6" s="142">
        <f>SUM(D6:L6)</f>
        <v>3293.8</v>
      </c>
      <c r="D6" s="142">
        <v>2832.8</v>
      </c>
      <c r="E6" s="142"/>
      <c r="F6" s="142"/>
      <c r="G6" s="142">
        <v>10</v>
      </c>
      <c r="H6" s="142">
        <v>451</v>
      </c>
      <c r="I6" s="142"/>
      <c r="J6" s="142"/>
      <c r="K6" s="142"/>
      <c r="L6" s="142"/>
    </row>
    <row r="7" spans="1:12" ht="30" customHeight="1">
      <c r="A7" s="148" t="s">
        <v>82</v>
      </c>
      <c r="B7" s="142" t="s">
        <v>83</v>
      </c>
      <c r="C7" s="142">
        <f>SUM(D7:L7)</f>
        <v>3293.8</v>
      </c>
      <c r="D7" s="142">
        <v>2832.8</v>
      </c>
      <c r="E7" s="142"/>
      <c r="F7" s="142"/>
      <c r="G7" s="142">
        <v>10</v>
      </c>
      <c r="H7" s="142">
        <v>451</v>
      </c>
      <c r="I7" s="142"/>
      <c r="J7" s="142"/>
      <c r="K7" s="142"/>
      <c r="L7" s="142"/>
    </row>
    <row r="8" spans="1:12" ht="30" customHeight="1">
      <c r="A8" s="63"/>
      <c r="B8" s="63"/>
      <c r="C8" s="63"/>
      <c r="D8" s="147"/>
      <c r="E8" s="147"/>
      <c r="F8" s="147"/>
      <c r="G8" s="147"/>
      <c r="H8" s="147"/>
      <c r="I8" s="63"/>
      <c r="J8" s="63"/>
      <c r="K8" s="63"/>
      <c r="L8" s="63"/>
    </row>
    <row r="9" spans="1:12" ht="30" customHeight="1">
      <c r="A9" s="63"/>
      <c r="B9" s="63"/>
      <c r="C9" s="63"/>
      <c r="D9" s="147"/>
      <c r="E9" s="147"/>
      <c r="F9" s="147"/>
      <c r="G9" s="147"/>
      <c r="H9" s="147"/>
      <c r="I9" s="63"/>
      <c r="J9" s="63"/>
      <c r="K9" s="63"/>
      <c r="L9" s="63"/>
    </row>
    <row r="10" spans="1:12" ht="30" customHeight="1">
      <c r="A10" s="149"/>
      <c r="B10" s="63"/>
      <c r="C10" s="63"/>
      <c r="D10" s="147"/>
      <c r="E10" s="147"/>
      <c r="F10" s="147"/>
      <c r="G10" s="147"/>
      <c r="H10" s="147"/>
      <c r="I10" s="63"/>
      <c r="J10" s="63"/>
      <c r="K10" s="63"/>
      <c r="L10" s="63"/>
    </row>
    <row r="11" spans="1:12" ht="30" customHeight="1">
      <c r="A11" s="63"/>
      <c r="B11" s="63"/>
      <c r="C11" s="63"/>
      <c r="D11" s="147"/>
      <c r="E11" s="147"/>
      <c r="F11" s="147"/>
      <c r="G11" s="147"/>
      <c r="H11" s="147"/>
      <c r="I11" s="63"/>
      <c r="J11" s="63"/>
      <c r="K11" s="63"/>
      <c r="L11" s="63"/>
    </row>
    <row r="12" spans="1:12" ht="30" customHeight="1">
      <c r="A12" s="63"/>
      <c r="B12" s="63"/>
      <c r="C12" s="63"/>
      <c r="D12" s="147"/>
      <c r="E12" s="147"/>
      <c r="F12" s="147"/>
      <c r="G12" s="147"/>
      <c r="H12" s="147"/>
      <c r="I12" s="63"/>
      <c r="J12" s="63"/>
      <c r="K12" s="63"/>
      <c r="L12" s="63"/>
    </row>
    <row r="13" spans="1:12" ht="30" customHeight="1">
      <c r="A13" s="63"/>
      <c r="B13" s="63"/>
      <c r="C13" s="63"/>
      <c r="D13" s="147"/>
      <c r="E13" s="147"/>
      <c r="F13" s="147"/>
      <c r="G13" s="147"/>
      <c r="H13" s="147"/>
      <c r="I13" s="63"/>
      <c r="J13" s="63"/>
      <c r="K13" s="63"/>
      <c r="L13" s="63"/>
    </row>
    <row r="14" spans="1:12" ht="30" customHeight="1">
      <c r="A14" s="63"/>
      <c r="B14" s="63"/>
      <c r="C14" s="63"/>
      <c r="D14" s="147"/>
      <c r="E14" s="147"/>
      <c r="F14" s="147"/>
      <c r="G14" s="147"/>
      <c r="H14" s="147"/>
      <c r="I14" s="63"/>
      <c r="J14" s="63"/>
      <c r="K14" s="63"/>
      <c r="L14" s="63"/>
    </row>
    <row r="15" spans="1:12" ht="30" customHeight="1">
      <c r="A15" s="63"/>
      <c r="B15" s="63"/>
      <c r="C15" s="63"/>
      <c r="D15" s="147"/>
      <c r="E15" s="147"/>
      <c r="F15" s="147"/>
      <c r="G15" s="147"/>
      <c r="H15" s="147"/>
      <c r="I15" s="63"/>
      <c r="J15" s="63"/>
      <c r="K15" s="63"/>
      <c r="L15" s="63"/>
    </row>
    <row r="16" spans="1:12" s="52" customFormat="1" ht="30" customHeight="1">
      <c r="A16" s="195" t="s">
        <v>84</v>
      </c>
      <c r="B16" s="196"/>
      <c r="C16" s="196"/>
      <c r="D16" s="197"/>
      <c r="E16" s="197"/>
      <c r="F16" s="197"/>
      <c r="G16" s="197"/>
      <c r="H16" s="197"/>
      <c r="I16" s="196"/>
      <c r="J16" s="196"/>
      <c r="K16" s="196"/>
      <c r="L16" s="196"/>
    </row>
  </sheetData>
  <mergeCells count="16">
    <mergeCell ref="A16:L16"/>
    <mergeCell ref="C4:C5"/>
    <mergeCell ref="D4:D5"/>
    <mergeCell ref="E4:E5"/>
    <mergeCell ref="F4:F5"/>
    <mergeCell ref="G4:G5"/>
    <mergeCell ref="J4:J5"/>
    <mergeCell ref="K4:K5"/>
    <mergeCell ref="L4:L5"/>
    <mergeCell ref="A4:B4"/>
    <mergeCell ref="H4:I4"/>
    <mergeCell ref="A1:D1"/>
    <mergeCell ref="K1:L1"/>
    <mergeCell ref="A2:L2"/>
    <mergeCell ref="A3:D3"/>
    <mergeCell ref="K3:L3"/>
  </mergeCells>
  <phoneticPr fontId="14" type="noConversion"/>
  <pageMargins left="0.70763888888888904" right="0.70763888888888904" top="0.74791666666666701" bottom="0.74791666666666701" header="0.31388888888888899" footer="0.31388888888888899"/>
  <pageSetup paperSize="9" scale="86" fitToHeight="0" orientation="landscape" horizontalDpi="300" verticalDpi="300" r:id="rId1"/>
</worksheet>
</file>

<file path=xl/worksheets/sheet20.xml><?xml version="1.0" encoding="utf-8"?>
<worksheet xmlns="http://schemas.openxmlformats.org/spreadsheetml/2006/main" xmlns:r="http://schemas.openxmlformats.org/officeDocument/2006/relationships">
  <dimension ref="A1:L7"/>
  <sheetViews>
    <sheetView topLeftCell="A4" workbookViewId="0">
      <selection activeCell="M7" sqref="M7"/>
    </sheetView>
  </sheetViews>
  <sheetFormatPr defaultColWidth="9" defaultRowHeight="14.25"/>
  <cols>
    <col min="1" max="1" width="9" style="1"/>
    <col min="2" max="3" width="9" style="1" customWidth="1"/>
    <col min="4" max="4" width="7.83203125" style="1" customWidth="1"/>
    <col min="5" max="5" width="11.1640625" style="1" customWidth="1"/>
    <col min="6" max="6" width="7.5" style="1" customWidth="1"/>
    <col min="7" max="7" width="9" style="1" customWidth="1"/>
    <col min="8" max="8" width="9.5" style="1" customWidth="1"/>
    <col min="9" max="9" width="24.6640625" style="176" customWidth="1"/>
    <col min="10" max="10" width="21.5" style="172" customWidth="1"/>
    <col min="11" max="11" width="19.1640625" style="176" customWidth="1"/>
    <col min="12" max="12" width="23" style="172" customWidth="1"/>
    <col min="13" max="16384" width="9" style="1"/>
  </cols>
  <sheetData>
    <row r="1" spans="1:12" ht="12" customHeight="1">
      <c r="A1" s="356" t="s">
        <v>297</v>
      </c>
      <c r="B1" s="356"/>
      <c r="C1" s="356"/>
      <c r="D1" s="356"/>
    </row>
    <row r="2" spans="1:12" ht="18.75" customHeight="1">
      <c r="A2" s="384" t="s">
        <v>298</v>
      </c>
      <c r="B2" s="384"/>
      <c r="C2" s="384"/>
      <c r="D2" s="384"/>
      <c r="E2" s="384"/>
      <c r="F2" s="384"/>
      <c r="G2" s="384"/>
      <c r="H2" s="384"/>
      <c r="I2" s="384"/>
      <c r="J2" s="384"/>
      <c r="K2" s="384"/>
      <c r="L2" s="384"/>
    </row>
    <row r="3" spans="1:12" customFormat="1" ht="12.75" customHeight="1">
      <c r="A3" s="360"/>
      <c r="B3" s="360"/>
      <c r="C3" s="2"/>
      <c r="D3" s="3"/>
      <c r="E3" s="3"/>
      <c r="F3" s="4"/>
      <c r="G3" s="5"/>
      <c r="H3" s="5"/>
      <c r="I3" s="177"/>
      <c r="J3" s="173"/>
      <c r="K3" s="176"/>
      <c r="L3" s="174" t="s">
        <v>66</v>
      </c>
    </row>
    <row r="4" spans="1:12" ht="28.5" customHeight="1">
      <c r="A4" s="382" t="s">
        <v>299</v>
      </c>
      <c r="B4" s="382" t="s">
        <v>300</v>
      </c>
      <c r="C4" s="382"/>
      <c r="D4" s="382"/>
      <c r="E4" s="382"/>
      <c r="F4" s="382"/>
      <c r="G4" s="382"/>
      <c r="H4" s="382"/>
      <c r="I4" s="383" t="s">
        <v>301</v>
      </c>
      <c r="J4" s="383" t="s">
        <v>302</v>
      </c>
      <c r="K4" s="383" t="s">
        <v>303</v>
      </c>
      <c r="L4" s="383"/>
    </row>
    <row r="5" spans="1:12" ht="28.5" customHeight="1">
      <c r="A5" s="382"/>
      <c r="B5" s="382" t="s">
        <v>275</v>
      </c>
      <c r="C5" s="382" t="s">
        <v>304</v>
      </c>
      <c r="D5" s="382"/>
      <c r="E5" s="382"/>
      <c r="F5" s="382"/>
      <c r="G5" s="382" t="s">
        <v>305</v>
      </c>
      <c r="H5" s="382"/>
      <c r="I5" s="383"/>
      <c r="J5" s="383"/>
      <c r="K5" s="383" t="s">
        <v>306</v>
      </c>
      <c r="L5" s="385" t="s">
        <v>307</v>
      </c>
    </row>
    <row r="6" spans="1:12" ht="36.75" customHeight="1">
      <c r="A6" s="382"/>
      <c r="B6" s="382"/>
      <c r="C6" s="6" t="s">
        <v>218</v>
      </c>
      <c r="D6" s="6" t="s">
        <v>70</v>
      </c>
      <c r="E6" s="6" t="s">
        <v>308</v>
      </c>
      <c r="F6" s="6" t="s">
        <v>309</v>
      </c>
      <c r="G6" s="6" t="s">
        <v>147</v>
      </c>
      <c r="H6" s="6" t="s">
        <v>148</v>
      </c>
      <c r="I6" s="383"/>
      <c r="J6" s="383"/>
      <c r="K6" s="383"/>
      <c r="L6" s="385"/>
    </row>
    <row r="7" spans="1:12" ht="409.5" customHeight="1">
      <c r="A7" s="7" t="s">
        <v>83</v>
      </c>
      <c r="B7" s="8">
        <v>3293.8</v>
      </c>
      <c r="C7" s="8">
        <v>2832.8</v>
      </c>
      <c r="D7" s="8"/>
      <c r="E7" s="8">
        <v>10</v>
      </c>
      <c r="F7" s="8">
        <v>451</v>
      </c>
      <c r="G7" s="8">
        <v>1835.7</v>
      </c>
      <c r="H7" s="8">
        <v>1458.1</v>
      </c>
      <c r="I7" s="175" t="s">
        <v>321</v>
      </c>
      <c r="J7" s="10" t="s">
        <v>320</v>
      </c>
      <c r="K7" s="175" t="s">
        <v>312</v>
      </c>
      <c r="L7" s="175" t="s">
        <v>311</v>
      </c>
    </row>
  </sheetData>
  <mergeCells count="13">
    <mergeCell ref="L5:L6"/>
    <mergeCell ref="C5:F5"/>
    <mergeCell ref="G5:H5"/>
    <mergeCell ref="A4:A6"/>
    <mergeCell ref="B5:B6"/>
    <mergeCell ref="I4:I6"/>
    <mergeCell ref="A1:D1"/>
    <mergeCell ref="A2:L2"/>
    <mergeCell ref="A3:B3"/>
    <mergeCell ref="B4:H4"/>
    <mergeCell ref="K4:L4"/>
    <mergeCell ref="J4:J6"/>
    <mergeCell ref="K5:K6"/>
  </mergeCells>
  <phoneticPr fontId="14" type="noConversion"/>
  <printOptions horizontalCentered="1"/>
  <pageMargins left="0.74791666666666701" right="0.74791666666666701" top="0.98402777777777795" bottom="0.78680555555555598" header="0.51180555555555596" footer="0.51180555555555596"/>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indexed="10"/>
    <pageSetUpPr fitToPage="1"/>
  </sheetPr>
  <dimension ref="A1:N28"/>
  <sheetViews>
    <sheetView topLeftCell="A13" workbookViewId="0">
      <selection activeCell="F32" sqref="F32"/>
    </sheetView>
  </sheetViews>
  <sheetFormatPr defaultColWidth="9" defaultRowHeight="11.25"/>
  <cols>
    <col min="1" max="1" width="11.33203125" customWidth="1"/>
    <col min="2" max="3" width="7.33203125" customWidth="1"/>
    <col min="4" max="4" width="29.83203125" customWidth="1"/>
    <col min="5" max="5" width="15" customWidth="1"/>
    <col min="6" max="6" width="16.1640625" style="140" customWidth="1"/>
    <col min="7" max="7" width="12.33203125" style="140" customWidth="1"/>
    <col min="8" max="8" width="13.83203125" style="140" customWidth="1"/>
    <col min="9" max="9" width="14" style="140" customWidth="1"/>
    <col min="10" max="10" width="13.6640625" style="140" customWidth="1"/>
    <col min="11" max="14" width="12.33203125" style="140" customWidth="1"/>
  </cols>
  <sheetData>
    <row r="1" spans="1:14" ht="12.75">
      <c r="A1" s="204" t="s">
        <v>85</v>
      </c>
      <c r="B1" s="187"/>
      <c r="C1" s="187"/>
      <c r="D1" s="187"/>
      <c r="E1" s="187"/>
      <c r="F1" s="188"/>
      <c r="G1" s="141"/>
      <c r="H1" s="141"/>
      <c r="I1" s="145"/>
      <c r="J1" s="145"/>
      <c r="K1" s="145"/>
      <c r="L1" s="145"/>
      <c r="M1" s="205"/>
      <c r="N1" s="205"/>
    </row>
    <row r="2" spans="1:14" ht="18.75">
      <c r="A2" s="190" t="s">
        <v>86</v>
      </c>
      <c r="B2" s="190"/>
      <c r="C2" s="190"/>
      <c r="D2" s="190"/>
      <c r="E2" s="190"/>
      <c r="F2" s="191"/>
      <c r="G2" s="191"/>
      <c r="H2" s="191"/>
      <c r="I2" s="191"/>
      <c r="J2" s="191"/>
      <c r="K2" s="191"/>
      <c r="L2" s="191"/>
      <c r="M2" s="191"/>
      <c r="N2" s="191"/>
    </row>
    <row r="3" spans="1:14" ht="12">
      <c r="A3" s="192" t="s">
        <v>2</v>
      </c>
      <c r="B3" s="192"/>
      <c r="C3" s="192"/>
      <c r="D3" s="192"/>
      <c r="E3" s="192"/>
      <c r="F3" s="193"/>
      <c r="G3" s="141"/>
      <c r="H3" s="141"/>
      <c r="I3" s="146"/>
      <c r="J3" s="146"/>
      <c r="K3" s="146"/>
      <c r="L3" s="146"/>
      <c r="M3" s="206" t="s">
        <v>66</v>
      </c>
      <c r="N3" s="206"/>
    </row>
    <row r="4" spans="1:14" ht="19.5" customHeight="1">
      <c r="A4" s="203" t="s">
        <v>87</v>
      </c>
      <c r="B4" s="203"/>
      <c r="C4" s="203"/>
      <c r="D4" s="203"/>
      <c r="E4" s="198" t="s">
        <v>68</v>
      </c>
      <c r="F4" s="200" t="s">
        <v>69</v>
      </c>
      <c r="G4" s="200" t="s">
        <v>70</v>
      </c>
      <c r="H4" s="200" t="s">
        <v>71</v>
      </c>
      <c r="I4" s="200" t="s">
        <v>72</v>
      </c>
      <c r="J4" s="185" t="s">
        <v>73</v>
      </c>
      <c r="K4" s="185"/>
      <c r="L4" s="200" t="s">
        <v>74</v>
      </c>
      <c r="M4" s="200" t="s">
        <v>75</v>
      </c>
      <c r="N4" s="200" t="s">
        <v>76</v>
      </c>
    </row>
    <row r="5" spans="1:14" ht="19.5" customHeight="1">
      <c r="A5" s="207" t="s">
        <v>88</v>
      </c>
      <c r="B5" s="208"/>
      <c r="C5" s="209"/>
      <c r="D5" s="198" t="s">
        <v>89</v>
      </c>
      <c r="E5" s="199"/>
      <c r="F5" s="201"/>
      <c r="G5" s="201"/>
      <c r="H5" s="201"/>
      <c r="I5" s="201"/>
      <c r="J5" s="200" t="s">
        <v>79</v>
      </c>
      <c r="K5" s="200" t="s">
        <v>80</v>
      </c>
      <c r="L5" s="201"/>
      <c r="M5" s="201"/>
      <c r="N5" s="201"/>
    </row>
    <row r="6" spans="1:14" ht="18" customHeight="1">
      <c r="A6" s="54" t="s">
        <v>90</v>
      </c>
      <c r="B6" s="143" t="s">
        <v>91</v>
      </c>
      <c r="C6" s="143" t="s">
        <v>92</v>
      </c>
      <c r="D6" s="210"/>
      <c r="E6" s="199"/>
      <c r="F6" s="201"/>
      <c r="G6" s="201"/>
      <c r="H6" s="202"/>
      <c r="I6" s="201"/>
      <c r="J6" s="202"/>
      <c r="K6" s="202"/>
      <c r="L6" s="201"/>
      <c r="M6" s="201"/>
      <c r="N6" s="201"/>
    </row>
    <row r="7" spans="1:14" ht="20.100000000000001" customHeight="1">
      <c r="A7" s="48"/>
      <c r="B7" s="48"/>
      <c r="C7" s="48"/>
      <c r="D7" s="49" t="s">
        <v>81</v>
      </c>
      <c r="E7" s="45">
        <f>SUM(F7:N7)</f>
        <v>3293.8</v>
      </c>
      <c r="F7" s="144">
        <v>2832.8</v>
      </c>
      <c r="G7" s="144"/>
      <c r="H7" s="144"/>
      <c r="I7" s="144">
        <v>10</v>
      </c>
      <c r="J7" s="144">
        <v>451</v>
      </c>
      <c r="K7" s="147"/>
      <c r="L7" s="147"/>
      <c r="M7" s="147"/>
      <c r="N7" s="147"/>
    </row>
    <row r="8" spans="1:14" ht="20.100000000000001" customHeight="1">
      <c r="A8" s="48" t="s">
        <v>93</v>
      </c>
      <c r="B8" s="48"/>
      <c r="C8" s="48"/>
      <c r="D8" s="49" t="s">
        <v>94</v>
      </c>
      <c r="E8" s="45">
        <f t="shared" ref="E8:E27" si="0">SUM(F8:N8)</f>
        <v>2890.11</v>
      </c>
      <c r="F8" s="144">
        <v>2429.11</v>
      </c>
      <c r="G8" s="144"/>
      <c r="H8" s="144"/>
      <c r="I8" s="144">
        <v>10</v>
      </c>
      <c r="J8" s="144">
        <v>451</v>
      </c>
      <c r="K8" s="147"/>
      <c r="L8" s="147"/>
      <c r="M8" s="147"/>
      <c r="N8" s="147"/>
    </row>
    <row r="9" spans="1:14" ht="20.100000000000001" customHeight="1">
      <c r="A9" s="48" t="s">
        <v>95</v>
      </c>
      <c r="B9" s="48" t="s">
        <v>96</v>
      </c>
      <c r="C9" s="48"/>
      <c r="D9" s="49" t="s">
        <v>97</v>
      </c>
      <c r="E9" s="45">
        <f t="shared" si="0"/>
        <v>2890.11</v>
      </c>
      <c r="F9" s="144">
        <v>2429.11</v>
      </c>
      <c r="G9" s="144"/>
      <c r="H9" s="144"/>
      <c r="I9" s="144">
        <v>10</v>
      </c>
      <c r="J9" s="144">
        <v>451</v>
      </c>
      <c r="K9" s="147"/>
      <c r="L9" s="147"/>
      <c r="M9" s="147"/>
      <c r="N9" s="147"/>
    </row>
    <row r="10" spans="1:14" ht="20.100000000000001" customHeight="1">
      <c r="A10" s="48" t="s">
        <v>98</v>
      </c>
      <c r="B10" s="48" t="s">
        <v>99</v>
      </c>
      <c r="C10" s="48" t="s">
        <v>100</v>
      </c>
      <c r="D10" s="49" t="s">
        <v>101</v>
      </c>
      <c r="E10" s="45">
        <f t="shared" si="0"/>
        <v>747.35</v>
      </c>
      <c r="F10" s="144">
        <v>747.35</v>
      </c>
      <c r="G10" s="144"/>
      <c r="H10" s="144"/>
      <c r="I10" s="144"/>
      <c r="J10" s="144"/>
      <c r="K10" s="147"/>
      <c r="L10" s="147"/>
      <c r="M10" s="147"/>
      <c r="N10" s="147"/>
    </row>
    <row r="11" spans="1:14" ht="20.100000000000001" customHeight="1">
      <c r="A11" s="48" t="s">
        <v>98</v>
      </c>
      <c r="B11" s="48" t="s">
        <v>99</v>
      </c>
      <c r="C11" s="48" t="s">
        <v>102</v>
      </c>
      <c r="D11" s="49" t="s">
        <v>103</v>
      </c>
      <c r="E11" s="45">
        <f t="shared" si="0"/>
        <v>1330</v>
      </c>
      <c r="F11" s="144">
        <v>879</v>
      </c>
      <c r="G11" s="144"/>
      <c r="H11" s="144"/>
      <c r="I11" s="144"/>
      <c r="J11" s="144">
        <v>451</v>
      </c>
      <c r="K11" s="147"/>
      <c r="L11" s="147"/>
      <c r="M11" s="147"/>
      <c r="N11" s="147"/>
    </row>
    <row r="12" spans="1:14" ht="20.100000000000001" customHeight="1">
      <c r="A12" s="48" t="s">
        <v>98</v>
      </c>
      <c r="B12" s="48" t="s">
        <v>99</v>
      </c>
      <c r="C12" s="48" t="s">
        <v>104</v>
      </c>
      <c r="D12" s="49" t="s">
        <v>105</v>
      </c>
      <c r="E12" s="45">
        <f t="shared" si="0"/>
        <v>812.76</v>
      </c>
      <c r="F12" s="144">
        <v>802.76</v>
      </c>
      <c r="G12" s="144"/>
      <c r="H12" s="144"/>
      <c r="I12" s="144">
        <v>10</v>
      </c>
      <c r="J12" s="144"/>
      <c r="K12" s="147"/>
      <c r="L12" s="147"/>
      <c r="M12" s="147"/>
      <c r="N12" s="147"/>
    </row>
    <row r="13" spans="1:14" ht="20.100000000000001" customHeight="1">
      <c r="A13" s="48" t="s">
        <v>106</v>
      </c>
      <c r="B13" s="48"/>
      <c r="C13" s="48"/>
      <c r="D13" s="49" t="s">
        <v>107</v>
      </c>
      <c r="E13" s="45">
        <f t="shared" si="0"/>
        <v>5.69</v>
      </c>
      <c r="F13" s="144">
        <v>5.69</v>
      </c>
      <c r="G13" s="144"/>
      <c r="H13" s="144"/>
      <c r="I13" s="144"/>
      <c r="J13" s="144"/>
      <c r="K13" s="147"/>
      <c r="L13" s="147"/>
      <c r="M13" s="147"/>
      <c r="N13" s="147"/>
    </row>
    <row r="14" spans="1:14" ht="20.100000000000001" customHeight="1">
      <c r="A14" s="48" t="s">
        <v>108</v>
      </c>
      <c r="B14" s="48" t="s">
        <v>109</v>
      </c>
      <c r="C14" s="48"/>
      <c r="D14" s="49" t="s">
        <v>110</v>
      </c>
      <c r="E14" s="45">
        <f t="shared" si="0"/>
        <v>5.69</v>
      </c>
      <c r="F14" s="144">
        <v>5.69</v>
      </c>
      <c r="G14" s="144"/>
      <c r="H14" s="144"/>
      <c r="I14" s="144"/>
      <c r="J14" s="144"/>
      <c r="K14" s="147"/>
      <c r="L14" s="147"/>
      <c r="M14" s="147"/>
      <c r="N14" s="147"/>
    </row>
    <row r="15" spans="1:14" ht="20.100000000000001" customHeight="1">
      <c r="A15" s="48" t="s">
        <v>111</v>
      </c>
      <c r="B15" s="48" t="s">
        <v>112</v>
      </c>
      <c r="C15" s="48" t="s">
        <v>113</v>
      </c>
      <c r="D15" s="49" t="s">
        <v>114</v>
      </c>
      <c r="E15" s="45">
        <f t="shared" si="0"/>
        <v>5.69</v>
      </c>
      <c r="F15" s="144">
        <v>5.69</v>
      </c>
      <c r="G15" s="144"/>
      <c r="H15" s="144"/>
      <c r="I15" s="144"/>
      <c r="J15" s="144"/>
      <c r="K15" s="147"/>
      <c r="L15" s="147"/>
      <c r="M15" s="147"/>
      <c r="N15" s="147"/>
    </row>
    <row r="16" spans="1:14" ht="20.100000000000001" customHeight="1">
      <c r="A16" s="48" t="s">
        <v>115</v>
      </c>
      <c r="B16" s="48"/>
      <c r="C16" s="48"/>
      <c r="D16" s="49" t="s">
        <v>116</v>
      </c>
      <c r="E16" s="45">
        <f t="shared" si="0"/>
        <v>136.47</v>
      </c>
      <c r="F16" s="144">
        <v>136.47</v>
      </c>
      <c r="G16" s="144"/>
      <c r="H16" s="144"/>
      <c r="I16" s="144"/>
      <c r="J16" s="144"/>
      <c r="K16" s="147"/>
      <c r="L16" s="147"/>
      <c r="M16" s="147"/>
      <c r="N16" s="147"/>
    </row>
    <row r="17" spans="1:14" ht="20.100000000000001" customHeight="1">
      <c r="A17" s="48" t="s">
        <v>117</v>
      </c>
      <c r="B17" s="48" t="s">
        <v>118</v>
      </c>
      <c r="C17" s="48" t="s">
        <v>119</v>
      </c>
      <c r="D17" s="49" t="s">
        <v>120</v>
      </c>
      <c r="E17" s="45">
        <f t="shared" si="0"/>
        <v>136.47</v>
      </c>
      <c r="F17" s="144">
        <v>136.47</v>
      </c>
      <c r="G17" s="144"/>
      <c r="H17" s="144"/>
      <c r="I17" s="144"/>
      <c r="J17" s="144"/>
      <c r="K17" s="147"/>
      <c r="L17" s="147"/>
      <c r="M17" s="147"/>
      <c r="N17" s="147"/>
    </row>
    <row r="18" spans="1:14" ht="24" customHeight="1">
      <c r="A18" s="48" t="s">
        <v>121</v>
      </c>
      <c r="B18" s="48" t="s">
        <v>122</v>
      </c>
      <c r="C18" s="48" t="s">
        <v>118</v>
      </c>
      <c r="D18" s="49" t="s">
        <v>123</v>
      </c>
      <c r="E18" s="45">
        <f t="shared" si="0"/>
        <v>136.47</v>
      </c>
      <c r="F18" s="144">
        <v>136.47</v>
      </c>
      <c r="G18" s="144"/>
      <c r="H18" s="144"/>
      <c r="I18" s="144"/>
      <c r="J18" s="144"/>
      <c r="K18" s="147"/>
      <c r="L18" s="147"/>
      <c r="M18" s="147"/>
      <c r="N18" s="147"/>
    </row>
    <row r="19" spans="1:14" ht="24" customHeight="1">
      <c r="A19" s="48" t="s">
        <v>124</v>
      </c>
      <c r="B19" s="48"/>
      <c r="C19" s="48"/>
      <c r="D19" s="49" t="s">
        <v>125</v>
      </c>
      <c r="E19" s="45">
        <f t="shared" si="0"/>
        <v>104.53</v>
      </c>
      <c r="F19" s="144">
        <v>104.53</v>
      </c>
      <c r="G19" s="144"/>
      <c r="H19" s="144"/>
      <c r="I19" s="144"/>
      <c r="J19" s="144"/>
      <c r="K19" s="147"/>
      <c r="L19" s="147"/>
      <c r="M19" s="147"/>
      <c r="N19" s="147"/>
    </row>
    <row r="20" spans="1:14" ht="24" customHeight="1">
      <c r="A20" s="48" t="s">
        <v>126</v>
      </c>
      <c r="B20" s="48" t="s">
        <v>127</v>
      </c>
      <c r="C20" s="48"/>
      <c r="D20" s="49" t="s">
        <v>128</v>
      </c>
      <c r="E20" s="45">
        <f t="shared" si="0"/>
        <v>104.53</v>
      </c>
      <c r="F20" s="144">
        <v>104.53</v>
      </c>
      <c r="G20" s="144"/>
      <c r="H20" s="144"/>
      <c r="I20" s="144"/>
      <c r="J20" s="144"/>
      <c r="K20" s="147"/>
      <c r="L20" s="147"/>
      <c r="M20" s="147"/>
      <c r="N20" s="147"/>
    </row>
    <row r="21" spans="1:14" ht="21" customHeight="1">
      <c r="A21" s="48" t="s">
        <v>129</v>
      </c>
      <c r="B21" s="48" t="s">
        <v>130</v>
      </c>
      <c r="C21" s="48" t="s">
        <v>100</v>
      </c>
      <c r="D21" s="49" t="s">
        <v>131</v>
      </c>
      <c r="E21" s="45">
        <f t="shared" si="0"/>
        <v>43</v>
      </c>
      <c r="F21" s="144">
        <v>43</v>
      </c>
      <c r="G21" s="144"/>
      <c r="H21" s="144"/>
      <c r="I21" s="144"/>
      <c r="J21" s="144"/>
      <c r="K21" s="147"/>
      <c r="L21" s="147"/>
      <c r="M21" s="147"/>
      <c r="N21" s="147"/>
    </row>
    <row r="22" spans="1:14" ht="24" customHeight="1">
      <c r="A22" s="48" t="s">
        <v>129</v>
      </c>
      <c r="B22" s="48" t="s">
        <v>130</v>
      </c>
      <c r="C22" s="48" t="s">
        <v>102</v>
      </c>
      <c r="D22" s="49" t="s">
        <v>132</v>
      </c>
      <c r="E22" s="45">
        <f t="shared" si="0"/>
        <v>21.53</v>
      </c>
      <c r="F22" s="144">
        <v>21.53</v>
      </c>
      <c r="G22" s="144"/>
      <c r="H22" s="144"/>
      <c r="I22" s="144"/>
      <c r="J22" s="144"/>
      <c r="K22" s="147"/>
      <c r="L22" s="147"/>
      <c r="M22" s="147"/>
      <c r="N22" s="147"/>
    </row>
    <row r="23" spans="1:14" ht="21" customHeight="1">
      <c r="A23" s="48" t="s">
        <v>129</v>
      </c>
      <c r="B23" s="48" t="s">
        <v>130</v>
      </c>
      <c r="C23" s="48" t="s">
        <v>113</v>
      </c>
      <c r="D23" s="49" t="s">
        <v>133</v>
      </c>
      <c r="E23" s="45">
        <f t="shared" si="0"/>
        <v>40</v>
      </c>
      <c r="F23" s="144">
        <v>40</v>
      </c>
      <c r="G23" s="144"/>
      <c r="H23" s="144"/>
      <c r="I23" s="144"/>
      <c r="J23" s="144"/>
      <c r="K23" s="147"/>
      <c r="L23" s="147"/>
      <c r="M23" s="147"/>
      <c r="N23" s="147"/>
    </row>
    <row r="24" spans="1:14" ht="20.100000000000001" customHeight="1">
      <c r="A24" s="48" t="s">
        <v>134</v>
      </c>
      <c r="B24" s="48"/>
      <c r="C24" s="48"/>
      <c r="D24" s="49" t="s">
        <v>135</v>
      </c>
      <c r="E24" s="45">
        <f t="shared" si="0"/>
        <v>157</v>
      </c>
      <c r="F24" s="144">
        <v>157</v>
      </c>
      <c r="G24" s="144"/>
      <c r="H24" s="144"/>
      <c r="I24" s="144"/>
      <c r="J24" s="144"/>
      <c r="K24" s="147"/>
      <c r="L24" s="147"/>
      <c r="M24" s="147"/>
      <c r="N24" s="147"/>
    </row>
    <row r="25" spans="1:14" ht="20.100000000000001" customHeight="1">
      <c r="A25" s="48" t="s">
        <v>136</v>
      </c>
      <c r="B25" s="48" t="s">
        <v>102</v>
      </c>
      <c r="C25" s="48"/>
      <c r="D25" s="49" t="s">
        <v>137</v>
      </c>
      <c r="E25" s="45">
        <f t="shared" si="0"/>
        <v>157</v>
      </c>
      <c r="F25" s="144">
        <v>157</v>
      </c>
      <c r="G25" s="144"/>
      <c r="H25" s="144"/>
      <c r="I25" s="144"/>
      <c r="J25" s="144"/>
      <c r="K25" s="147"/>
      <c r="L25" s="147"/>
      <c r="M25" s="147"/>
      <c r="N25" s="147"/>
    </row>
    <row r="26" spans="1:14" ht="20.100000000000001" customHeight="1">
      <c r="A26" s="48" t="s">
        <v>138</v>
      </c>
      <c r="B26" s="48" t="s">
        <v>139</v>
      </c>
      <c r="C26" s="48" t="s">
        <v>100</v>
      </c>
      <c r="D26" s="49" t="s">
        <v>140</v>
      </c>
      <c r="E26" s="45">
        <f t="shared" si="0"/>
        <v>106</v>
      </c>
      <c r="F26" s="144">
        <v>106</v>
      </c>
      <c r="G26" s="144"/>
      <c r="H26" s="144"/>
      <c r="I26" s="144"/>
      <c r="J26" s="144"/>
      <c r="K26" s="147"/>
      <c r="L26" s="147"/>
      <c r="M26" s="147"/>
      <c r="N26" s="147"/>
    </row>
    <row r="27" spans="1:14" ht="20.100000000000001" customHeight="1">
      <c r="A27" s="48" t="s">
        <v>138</v>
      </c>
      <c r="B27" s="48" t="s">
        <v>139</v>
      </c>
      <c r="C27" s="48" t="s">
        <v>113</v>
      </c>
      <c r="D27" s="49" t="s">
        <v>141</v>
      </c>
      <c r="E27" s="45">
        <f t="shared" si="0"/>
        <v>51</v>
      </c>
      <c r="F27" s="144">
        <v>51</v>
      </c>
      <c r="G27" s="144"/>
      <c r="H27" s="144"/>
      <c r="I27" s="144"/>
      <c r="J27" s="144"/>
      <c r="K27" s="147"/>
      <c r="L27" s="147"/>
      <c r="M27" s="147"/>
      <c r="N27" s="147"/>
    </row>
    <row r="28" spans="1:14" s="52" customFormat="1" ht="30" customHeight="1">
      <c r="A28" s="195" t="s">
        <v>142</v>
      </c>
      <c r="B28" s="196"/>
      <c r="C28" s="196"/>
      <c r="D28" s="196"/>
      <c r="E28" s="196"/>
      <c r="F28" s="197"/>
      <c r="G28" s="197"/>
      <c r="H28" s="197"/>
      <c r="I28" s="197"/>
      <c r="J28" s="197"/>
      <c r="K28" s="197"/>
      <c r="L28" s="197"/>
      <c r="M28" s="197"/>
      <c r="N28" s="197"/>
    </row>
  </sheetData>
  <mergeCells count="20">
    <mergeCell ref="A4:D4"/>
    <mergeCell ref="J4:K4"/>
    <mergeCell ref="A5:C5"/>
    <mergeCell ref="A28:N28"/>
    <mergeCell ref="D5:D6"/>
    <mergeCell ref="E4:E6"/>
    <mergeCell ref="F4:F6"/>
    <mergeCell ref="G4:G6"/>
    <mergeCell ref="H4:H6"/>
    <mergeCell ref="I4:I6"/>
    <mergeCell ref="N4:N6"/>
    <mergeCell ref="J5:J6"/>
    <mergeCell ref="K5:K6"/>
    <mergeCell ref="L4:L6"/>
    <mergeCell ref="M4:M6"/>
    <mergeCell ref="A1:F1"/>
    <mergeCell ref="M1:N1"/>
    <mergeCell ref="A2:N2"/>
    <mergeCell ref="A3:F3"/>
    <mergeCell ref="M3:N3"/>
  </mergeCells>
  <phoneticPr fontId="14" type="noConversion"/>
  <pageMargins left="0.70763888888888904" right="0.70763888888888904" top="0.74791666666666701" bottom="0.74791666666666701" header="0.31388888888888899" footer="0.31388888888888899"/>
  <pageSetup paperSize="9" scale="85" fitToHeight="0" orientation="landscape" horizontalDpi="300" verticalDpi="300" r:id="rId1"/>
</worksheet>
</file>

<file path=xl/worksheets/sheet4.xml><?xml version="1.0" encoding="utf-8"?>
<worksheet xmlns="http://schemas.openxmlformats.org/spreadsheetml/2006/main" xmlns:r="http://schemas.openxmlformats.org/officeDocument/2006/relationships">
  <sheetPr>
    <pageSetUpPr fitToPage="1"/>
  </sheetPr>
  <dimension ref="A1:Q28"/>
  <sheetViews>
    <sheetView topLeftCell="A4" workbookViewId="0">
      <selection activeCell="A7" sqref="A7:E27"/>
    </sheetView>
  </sheetViews>
  <sheetFormatPr defaultColWidth="9" defaultRowHeight="11.25"/>
  <cols>
    <col min="1" max="1" width="11.33203125" customWidth="1"/>
    <col min="2" max="2" width="9.83203125" customWidth="1"/>
    <col min="3" max="3" width="5.33203125" customWidth="1"/>
    <col min="4" max="4" width="26.6640625" customWidth="1"/>
    <col min="5" max="5" width="14" customWidth="1"/>
    <col min="6" max="6" width="13.1640625" style="23" customWidth="1"/>
    <col min="7" max="7" width="12.83203125" style="125" customWidth="1"/>
    <col min="8" max="8" width="13.1640625" style="23" customWidth="1"/>
    <col min="9" max="9" width="11.83203125" style="23" customWidth="1"/>
    <col min="10" max="10" width="12.1640625" style="23" customWidth="1"/>
    <col min="11" max="11" width="10.83203125" style="23" customWidth="1"/>
    <col min="12" max="12" width="12" style="23" customWidth="1"/>
    <col min="13" max="13" width="9.6640625" style="23" customWidth="1"/>
    <col min="14" max="14" width="10.83203125" style="23" customWidth="1"/>
    <col min="15" max="15" width="13.1640625" style="23" customWidth="1"/>
    <col min="16" max="16" width="7.33203125" style="23" customWidth="1"/>
    <col min="17" max="17" width="10.83203125" style="23" customWidth="1"/>
  </cols>
  <sheetData>
    <row r="1" spans="1:17" ht="12.75">
      <c r="A1" s="211" t="s">
        <v>143</v>
      </c>
      <c r="B1" s="212"/>
      <c r="C1" s="212"/>
      <c r="D1" s="212"/>
      <c r="E1" s="212"/>
      <c r="F1" s="134"/>
      <c r="G1" s="135"/>
      <c r="H1" s="134"/>
      <c r="I1" s="134"/>
      <c r="J1" s="134"/>
      <c r="K1" s="134"/>
      <c r="L1" s="134"/>
      <c r="M1" s="134"/>
      <c r="N1" s="134"/>
      <c r="O1" s="134"/>
      <c r="P1" s="134"/>
      <c r="Q1" s="138"/>
    </row>
    <row r="2" spans="1:17" ht="18.75">
      <c r="A2" s="213" t="s">
        <v>144</v>
      </c>
      <c r="B2" s="213"/>
      <c r="C2" s="213"/>
      <c r="D2" s="213"/>
      <c r="E2" s="213"/>
      <c r="F2" s="214"/>
      <c r="G2" s="215"/>
      <c r="H2" s="214"/>
      <c r="I2" s="214"/>
      <c r="J2" s="214"/>
      <c r="K2" s="214"/>
      <c r="L2" s="214"/>
      <c r="M2" s="214"/>
      <c r="N2" s="214"/>
      <c r="O2" s="214"/>
      <c r="P2" s="214"/>
      <c r="Q2" s="214"/>
    </row>
    <row r="3" spans="1:17" ht="12">
      <c r="A3" s="216" t="s">
        <v>2</v>
      </c>
      <c r="B3" s="216"/>
      <c r="C3" s="216"/>
      <c r="D3" s="216"/>
      <c r="E3" s="216"/>
      <c r="F3" s="217"/>
      <c r="G3" s="218"/>
      <c r="H3" s="217"/>
      <c r="I3" s="134"/>
      <c r="J3" s="134"/>
      <c r="K3" s="134"/>
      <c r="L3" s="134"/>
      <c r="M3" s="134"/>
      <c r="N3" s="134"/>
      <c r="O3" s="134"/>
      <c r="P3" s="137"/>
      <c r="Q3" s="139" t="s">
        <v>66</v>
      </c>
    </row>
    <row r="4" spans="1:17" ht="15" customHeight="1">
      <c r="A4" s="219" t="s">
        <v>145</v>
      </c>
      <c r="B4" s="220"/>
      <c r="C4" s="220"/>
      <c r="D4" s="221"/>
      <c r="E4" s="228" t="s">
        <v>146</v>
      </c>
      <c r="F4" s="222" t="s">
        <v>147</v>
      </c>
      <c r="G4" s="223"/>
      <c r="H4" s="223"/>
      <c r="I4" s="223"/>
      <c r="J4" s="224" t="s">
        <v>148</v>
      </c>
      <c r="K4" s="224"/>
      <c r="L4" s="224"/>
      <c r="M4" s="224"/>
      <c r="N4" s="224"/>
      <c r="O4" s="224"/>
      <c r="P4" s="224"/>
      <c r="Q4" s="230" t="s">
        <v>149</v>
      </c>
    </row>
    <row r="5" spans="1:17" ht="23.25" customHeight="1">
      <c r="A5" s="207" t="s">
        <v>88</v>
      </c>
      <c r="B5" s="208"/>
      <c r="C5" s="209"/>
      <c r="D5" s="198" t="s">
        <v>89</v>
      </c>
      <c r="E5" s="228"/>
      <c r="F5" s="224" t="s">
        <v>81</v>
      </c>
      <c r="G5" s="229" t="s">
        <v>150</v>
      </c>
      <c r="H5" s="224" t="s">
        <v>151</v>
      </c>
      <c r="I5" s="224" t="s">
        <v>152</v>
      </c>
      <c r="J5" s="225" t="s">
        <v>81</v>
      </c>
      <c r="K5" s="225" t="s">
        <v>153</v>
      </c>
      <c r="L5" s="225" t="s">
        <v>152</v>
      </c>
      <c r="M5" s="225" t="s">
        <v>154</v>
      </c>
      <c r="N5" s="225" t="s">
        <v>155</v>
      </c>
      <c r="O5" s="225" t="s">
        <v>156</v>
      </c>
      <c r="P5" s="225" t="s">
        <v>157</v>
      </c>
      <c r="Q5" s="224"/>
    </row>
    <row r="6" spans="1:17" ht="18" customHeight="1">
      <c r="A6" s="136" t="s">
        <v>90</v>
      </c>
      <c r="B6" s="136" t="s">
        <v>91</v>
      </c>
      <c r="C6" s="136" t="s">
        <v>92</v>
      </c>
      <c r="D6" s="210"/>
      <c r="E6" s="228"/>
      <c r="F6" s="224"/>
      <c r="G6" s="229"/>
      <c r="H6" s="224"/>
      <c r="I6" s="224"/>
      <c r="J6" s="224"/>
      <c r="K6" s="224"/>
      <c r="L6" s="224"/>
      <c r="M6" s="224"/>
      <c r="N6" s="224"/>
      <c r="O6" s="224"/>
      <c r="P6" s="224"/>
      <c r="Q6" s="224"/>
    </row>
    <row r="7" spans="1:17" ht="20.100000000000001" customHeight="1">
      <c r="A7" s="48"/>
      <c r="B7" s="48"/>
      <c r="C7" s="48"/>
      <c r="D7" s="49" t="s">
        <v>81</v>
      </c>
      <c r="E7" s="45">
        <f>F7+J7</f>
        <v>3293.8</v>
      </c>
      <c r="F7" s="45">
        <f>SUM(G7:I7)</f>
        <v>1835.7</v>
      </c>
      <c r="G7" s="71">
        <v>1143.25</v>
      </c>
      <c r="H7" s="45">
        <v>533.65</v>
      </c>
      <c r="I7" s="45">
        <v>158.80000000000001</v>
      </c>
      <c r="J7" s="45">
        <f>SUM(K7:P7)</f>
        <v>1458.1</v>
      </c>
      <c r="K7" s="45">
        <v>585.29999999999995</v>
      </c>
      <c r="L7" s="45">
        <v>708</v>
      </c>
      <c r="M7" s="45"/>
      <c r="N7" s="45">
        <v>164.8</v>
      </c>
      <c r="O7" s="45"/>
      <c r="P7" s="45"/>
      <c r="Q7" s="45"/>
    </row>
    <row r="8" spans="1:17" ht="20.100000000000001" customHeight="1">
      <c r="A8" s="48" t="s">
        <v>93</v>
      </c>
      <c r="B8" s="48"/>
      <c r="C8" s="48"/>
      <c r="D8" s="49" t="s">
        <v>94</v>
      </c>
      <c r="E8" s="45">
        <f t="shared" ref="E8:E27" si="0">F8+J8</f>
        <v>2890.11</v>
      </c>
      <c r="F8" s="45">
        <f t="shared" ref="F8:F27" si="1">SUM(G8:I8)</f>
        <v>1432.01</v>
      </c>
      <c r="G8" s="71">
        <v>902.25</v>
      </c>
      <c r="H8" s="45">
        <v>527.96</v>
      </c>
      <c r="I8" s="45">
        <v>1.8</v>
      </c>
      <c r="J8" s="45">
        <f>SUM(K8:P8)</f>
        <v>1458.1</v>
      </c>
      <c r="K8" s="45">
        <v>585.29999999999995</v>
      </c>
      <c r="L8" s="45">
        <v>708</v>
      </c>
      <c r="M8" s="45"/>
      <c r="N8" s="45">
        <v>164.8</v>
      </c>
      <c r="O8" s="45"/>
      <c r="P8" s="45"/>
      <c r="Q8" s="45"/>
    </row>
    <row r="9" spans="1:17" ht="20.100000000000001" customHeight="1">
      <c r="A9" s="48" t="s">
        <v>95</v>
      </c>
      <c r="B9" s="48" t="s">
        <v>96</v>
      </c>
      <c r="C9" s="48"/>
      <c r="D9" s="49" t="s">
        <v>97</v>
      </c>
      <c r="E9" s="45">
        <f t="shared" si="0"/>
        <v>2890.11</v>
      </c>
      <c r="F9" s="45">
        <f t="shared" si="1"/>
        <v>1432.01</v>
      </c>
      <c r="G9" s="71">
        <v>902.25</v>
      </c>
      <c r="H9" s="45">
        <v>527.96</v>
      </c>
      <c r="I9" s="45">
        <v>1.8</v>
      </c>
      <c r="J9" s="45">
        <f>SUM(K9:P9)</f>
        <v>1458.1</v>
      </c>
      <c r="K9" s="45">
        <v>585.29999999999995</v>
      </c>
      <c r="L9" s="45">
        <v>708</v>
      </c>
      <c r="M9" s="45"/>
      <c r="N9" s="45">
        <v>164.8</v>
      </c>
      <c r="O9" s="45"/>
      <c r="P9" s="45"/>
      <c r="Q9" s="45"/>
    </row>
    <row r="10" spans="1:17" ht="20.100000000000001" customHeight="1">
      <c r="A10" s="48" t="s">
        <v>98</v>
      </c>
      <c r="B10" s="48" t="s">
        <v>99</v>
      </c>
      <c r="C10" s="48" t="s">
        <v>100</v>
      </c>
      <c r="D10" s="49" t="s">
        <v>101</v>
      </c>
      <c r="E10" s="45">
        <f t="shared" si="0"/>
        <v>747.35</v>
      </c>
      <c r="F10" s="45">
        <f t="shared" si="1"/>
        <v>747.35</v>
      </c>
      <c r="G10" s="71">
        <v>603.25</v>
      </c>
      <c r="H10" s="45">
        <v>142.30000000000001</v>
      </c>
      <c r="I10" s="45">
        <v>1.8</v>
      </c>
      <c r="J10" s="45"/>
      <c r="K10" s="45"/>
      <c r="L10" s="45"/>
      <c r="M10" s="45"/>
      <c r="N10" s="45"/>
      <c r="O10" s="45"/>
      <c r="P10" s="45"/>
      <c r="Q10" s="45"/>
    </row>
    <row r="11" spans="1:17" ht="20.100000000000001" customHeight="1">
      <c r="A11" s="48" t="s">
        <v>98</v>
      </c>
      <c r="B11" s="48" t="s">
        <v>99</v>
      </c>
      <c r="C11" s="48" t="s">
        <v>102</v>
      </c>
      <c r="D11" s="49" t="s">
        <v>103</v>
      </c>
      <c r="E11" s="45">
        <f t="shared" si="0"/>
        <v>1330</v>
      </c>
      <c r="F11" s="45"/>
      <c r="G11" s="71"/>
      <c r="H11" s="45"/>
      <c r="I11" s="45"/>
      <c r="J11" s="45">
        <f>SUM(K11:P11)</f>
        <v>1330</v>
      </c>
      <c r="K11" s="45">
        <v>582.29999999999995</v>
      </c>
      <c r="L11" s="45">
        <v>708</v>
      </c>
      <c r="M11" s="45"/>
      <c r="N11" s="45">
        <v>39.700000000000003</v>
      </c>
      <c r="O11" s="45"/>
      <c r="P11" s="45"/>
      <c r="Q11" s="45"/>
    </row>
    <row r="12" spans="1:17" ht="20.100000000000001" customHeight="1">
      <c r="A12" s="48" t="s">
        <v>98</v>
      </c>
      <c r="B12" s="48" t="s">
        <v>99</v>
      </c>
      <c r="C12" s="48" t="s">
        <v>104</v>
      </c>
      <c r="D12" s="49" t="s">
        <v>105</v>
      </c>
      <c r="E12" s="45">
        <f t="shared" si="0"/>
        <v>812.76</v>
      </c>
      <c r="F12" s="45">
        <f t="shared" si="1"/>
        <v>684.66</v>
      </c>
      <c r="G12" s="71">
        <v>299</v>
      </c>
      <c r="H12" s="45">
        <v>385.66</v>
      </c>
      <c r="I12" s="45"/>
      <c r="J12" s="45">
        <f>SUM(K12:P12)</f>
        <v>128.1</v>
      </c>
      <c r="K12" s="45">
        <v>3</v>
      </c>
      <c r="L12" s="45"/>
      <c r="M12" s="45"/>
      <c r="N12" s="45">
        <v>125.1</v>
      </c>
      <c r="O12" s="45"/>
      <c r="P12" s="45"/>
      <c r="Q12" s="45"/>
    </row>
    <row r="13" spans="1:17" ht="20.100000000000001" customHeight="1">
      <c r="A13" s="48" t="s">
        <v>106</v>
      </c>
      <c r="B13" s="48"/>
      <c r="C13" s="48"/>
      <c r="D13" s="49" t="s">
        <v>107</v>
      </c>
      <c r="E13" s="45">
        <f t="shared" si="0"/>
        <v>5.69</v>
      </c>
      <c r="F13" s="45">
        <f t="shared" si="1"/>
        <v>5.69</v>
      </c>
      <c r="G13" s="71"/>
      <c r="H13" s="45">
        <v>5.69</v>
      </c>
      <c r="I13" s="45"/>
      <c r="J13" s="45"/>
      <c r="K13" s="45"/>
      <c r="L13" s="45"/>
      <c r="M13" s="45"/>
      <c r="N13" s="45"/>
      <c r="O13" s="45"/>
      <c r="P13" s="45"/>
      <c r="Q13" s="45"/>
    </row>
    <row r="14" spans="1:17" ht="20.100000000000001" customHeight="1">
      <c r="A14" s="48" t="s">
        <v>108</v>
      </c>
      <c r="B14" s="48" t="s">
        <v>109</v>
      </c>
      <c r="C14" s="48"/>
      <c r="D14" s="49" t="s">
        <v>110</v>
      </c>
      <c r="E14" s="45">
        <f t="shared" si="0"/>
        <v>5.69</v>
      </c>
      <c r="F14" s="45">
        <f t="shared" si="1"/>
        <v>5.69</v>
      </c>
      <c r="G14" s="71"/>
      <c r="H14" s="45">
        <v>5.69</v>
      </c>
      <c r="I14" s="45"/>
      <c r="J14" s="45"/>
      <c r="K14" s="45"/>
      <c r="L14" s="45"/>
      <c r="M14" s="45"/>
      <c r="N14" s="45"/>
      <c r="O14" s="45"/>
      <c r="P14" s="45"/>
      <c r="Q14" s="45"/>
    </row>
    <row r="15" spans="1:17" ht="24" customHeight="1">
      <c r="A15" s="48" t="s">
        <v>111</v>
      </c>
      <c r="B15" s="48" t="s">
        <v>112</v>
      </c>
      <c r="C15" s="48" t="s">
        <v>113</v>
      </c>
      <c r="D15" s="49" t="s">
        <v>114</v>
      </c>
      <c r="E15" s="45">
        <f t="shared" si="0"/>
        <v>5.69</v>
      </c>
      <c r="F15" s="45">
        <f t="shared" si="1"/>
        <v>5.69</v>
      </c>
      <c r="G15" s="71"/>
      <c r="H15" s="45">
        <v>5.69</v>
      </c>
      <c r="I15" s="45"/>
      <c r="J15" s="45"/>
      <c r="K15" s="45"/>
      <c r="L15" s="45"/>
      <c r="M15" s="45"/>
      <c r="N15" s="45"/>
      <c r="O15" s="45"/>
      <c r="P15" s="45"/>
      <c r="Q15" s="45"/>
    </row>
    <row r="16" spans="1:17" ht="20.100000000000001" customHeight="1">
      <c r="A16" s="48" t="s">
        <v>115</v>
      </c>
      <c r="B16" s="48"/>
      <c r="C16" s="48"/>
      <c r="D16" s="49" t="s">
        <v>116</v>
      </c>
      <c r="E16" s="45">
        <f t="shared" si="0"/>
        <v>136.47</v>
      </c>
      <c r="F16" s="45">
        <f t="shared" si="1"/>
        <v>136.47</v>
      </c>
      <c r="G16" s="71">
        <v>136.47</v>
      </c>
      <c r="H16" s="45"/>
      <c r="I16" s="45"/>
      <c r="J16" s="45"/>
      <c r="K16" s="45"/>
      <c r="L16" s="45"/>
      <c r="M16" s="45"/>
      <c r="N16" s="45"/>
      <c r="O16" s="45"/>
      <c r="P16" s="45"/>
      <c r="Q16" s="45"/>
    </row>
    <row r="17" spans="1:17" ht="20.100000000000001" customHeight="1">
      <c r="A17" s="48" t="s">
        <v>117</v>
      </c>
      <c r="B17" s="48" t="s">
        <v>118</v>
      </c>
      <c r="C17" s="48" t="s">
        <v>119</v>
      </c>
      <c r="D17" s="49" t="s">
        <v>120</v>
      </c>
      <c r="E17" s="45">
        <f t="shared" si="0"/>
        <v>136.47</v>
      </c>
      <c r="F17" s="45">
        <f t="shared" si="1"/>
        <v>136.47</v>
      </c>
      <c r="G17" s="71">
        <v>136.47</v>
      </c>
      <c r="H17" s="45"/>
      <c r="I17" s="45"/>
      <c r="J17" s="45"/>
      <c r="K17" s="45"/>
      <c r="L17" s="45"/>
      <c r="M17" s="45"/>
      <c r="N17" s="45"/>
      <c r="O17" s="45"/>
      <c r="P17" s="45"/>
      <c r="Q17" s="45"/>
    </row>
    <row r="18" spans="1:17" ht="24.95" customHeight="1">
      <c r="A18" s="48" t="s">
        <v>121</v>
      </c>
      <c r="B18" s="48" t="s">
        <v>122</v>
      </c>
      <c r="C18" s="48" t="s">
        <v>118</v>
      </c>
      <c r="D18" s="49" t="s">
        <v>123</v>
      </c>
      <c r="E18" s="45">
        <f t="shared" si="0"/>
        <v>136.47</v>
      </c>
      <c r="F18" s="45">
        <f t="shared" si="1"/>
        <v>136.47</v>
      </c>
      <c r="G18" s="71">
        <v>136.47</v>
      </c>
      <c r="H18" s="45"/>
      <c r="I18" s="45"/>
      <c r="J18" s="45"/>
      <c r="K18" s="45"/>
      <c r="L18" s="45"/>
      <c r="M18" s="45"/>
      <c r="N18" s="45"/>
      <c r="O18" s="45"/>
      <c r="P18" s="45"/>
      <c r="Q18" s="45"/>
    </row>
    <row r="19" spans="1:17" ht="20.100000000000001" customHeight="1">
      <c r="A19" s="48" t="s">
        <v>124</v>
      </c>
      <c r="B19" s="48"/>
      <c r="C19" s="48"/>
      <c r="D19" s="49" t="s">
        <v>125</v>
      </c>
      <c r="E19" s="45">
        <f t="shared" si="0"/>
        <v>104.53</v>
      </c>
      <c r="F19" s="45">
        <f t="shared" si="1"/>
        <v>104.53</v>
      </c>
      <c r="G19" s="71">
        <v>104.53</v>
      </c>
      <c r="H19" s="45"/>
      <c r="I19" s="45"/>
      <c r="J19" s="45"/>
      <c r="K19" s="45"/>
      <c r="L19" s="45"/>
      <c r="M19" s="45"/>
      <c r="N19" s="45"/>
      <c r="O19" s="45"/>
      <c r="P19" s="45"/>
      <c r="Q19" s="45"/>
    </row>
    <row r="20" spans="1:17" ht="20.100000000000001" customHeight="1">
      <c r="A20" s="48" t="s">
        <v>126</v>
      </c>
      <c r="B20" s="48" t="s">
        <v>127</v>
      </c>
      <c r="C20" s="48"/>
      <c r="D20" s="49" t="s">
        <v>128</v>
      </c>
      <c r="E20" s="45">
        <f t="shared" si="0"/>
        <v>104.53</v>
      </c>
      <c r="F20" s="45">
        <f t="shared" si="1"/>
        <v>104.53</v>
      </c>
      <c r="G20" s="71">
        <v>104.53</v>
      </c>
      <c r="H20" s="45"/>
      <c r="I20" s="45"/>
      <c r="J20" s="45"/>
      <c r="K20" s="45"/>
      <c r="L20" s="45"/>
      <c r="M20" s="45"/>
      <c r="N20" s="45"/>
      <c r="O20" s="45"/>
      <c r="P20" s="45"/>
      <c r="Q20" s="45"/>
    </row>
    <row r="21" spans="1:17" ht="20.100000000000001" customHeight="1">
      <c r="A21" s="48" t="s">
        <v>129</v>
      </c>
      <c r="B21" s="48" t="s">
        <v>130</v>
      </c>
      <c r="C21" s="48" t="s">
        <v>100</v>
      </c>
      <c r="D21" s="49" t="s">
        <v>131</v>
      </c>
      <c r="E21" s="45">
        <f t="shared" si="0"/>
        <v>43</v>
      </c>
      <c r="F21" s="45">
        <f t="shared" si="1"/>
        <v>43</v>
      </c>
      <c r="G21" s="71">
        <v>43</v>
      </c>
      <c r="H21" s="45"/>
      <c r="I21" s="45"/>
      <c r="J21" s="45"/>
      <c r="K21" s="45"/>
      <c r="L21" s="45"/>
      <c r="M21" s="45"/>
      <c r="N21" s="45"/>
      <c r="O21" s="45"/>
      <c r="P21" s="45"/>
      <c r="Q21" s="45"/>
    </row>
    <row r="22" spans="1:17" ht="20.100000000000001" customHeight="1">
      <c r="A22" s="48" t="s">
        <v>129</v>
      </c>
      <c r="B22" s="48" t="s">
        <v>130</v>
      </c>
      <c r="C22" s="48" t="s">
        <v>102</v>
      </c>
      <c r="D22" s="49" t="s">
        <v>132</v>
      </c>
      <c r="E22" s="45">
        <f t="shared" si="0"/>
        <v>21.53</v>
      </c>
      <c r="F22" s="45">
        <f t="shared" si="1"/>
        <v>21.53</v>
      </c>
      <c r="G22" s="71">
        <v>21.53</v>
      </c>
      <c r="H22" s="45"/>
      <c r="I22" s="45"/>
      <c r="J22" s="45"/>
      <c r="K22" s="45"/>
      <c r="L22" s="45"/>
      <c r="M22" s="45"/>
      <c r="N22" s="45"/>
      <c r="O22" s="45"/>
      <c r="P22" s="45"/>
      <c r="Q22" s="45"/>
    </row>
    <row r="23" spans="1:17" ht="20.100000000000001" customHeight="1">
      <c r="A23" s="48" t="s">
        <v>129</v>
      </c>
      <c r="B23" s="48" t="s">
        <v>130</v>
      </c>
      <c r="C23" s="48" t="s">
        <v>113</v>
      </c>
      <c r="D23" s="49" t="s">
        <v>133</v>
      </c>
      <c r="E23" s="45">
        <f t="shared" si="0"/>
        <v>40</v>
      </c>
      <c r="F23" s="45">
        <f t="shared" si="1"/>
        <v>40</v>
      </c>
      <c r="G23" s="71">
        <v>40</v>
      </c>
      <c r="H23" s="45"/>
      <c r="I23" s="45"/>
      <c r="J23" s="45"/>
      <c r="K23" s="45"/>
      <c r="L23" s="45"/>
      <c r="M23" s="45"/>
      <c r="N23" s="45"/>
      <c r="O23" s="45"/>
      <c r="P23" s="45"/>
      <c r="Q23" s="45"/>
    </row>
    <row r="24" spans="1:17" ht="20.100000000000001" customHeight="1">
      <c r="A24" s="48" t="s">
        <v>134</v>
      </c>
      <c r="B24" s="48"/>
      <c r="C24" s="48"/>
      <c r="D24" s="49" t="s">
        <v>135</v>
      </c>
      <c r="E24" s="45">
        <f t="shared" si="0"/>
        <v>157</v>
      </c>
      <c r="F24" s="45">
        <f t="shared" si="1"/>
        <v>157</v>
      </c>
      <c r="G24" s="71"/>
      <c r="H24" s="45"/>
      <c r="I24" s="45">
        <v>157</v>
      </c>
      <c r="J24" s="45"/>
      <c r="K24" s="45"/>
      <c r="L24" s="45"/>
      <c r="M24" s="45"/>
      <c r="N24" s="45"/>
      <c r="O24" s="45"/>
      <c r="P24" s="45"/>
      <c r="Q24" s="45"/>
    </row>
    <row r="25" spans="1:17" ht="20.100000000000001" customHeight="1">
      <c r="A25" s="48" t="s">
        <v>136</v>
      </c>
      <c r="B25" s="48" t="s">
        <v>102</v>
      </c>
      <c r="C25" s="48"/>
      <c r="D25" s="49" t="s">
        <v>137</v>
      </c>
      <c r="E25" s="45">
        <f t="shared" si="0"/>
        <v>157</v>
      </c>
      <c r="F25" s="45">
        <f t="shared" si="1"/>
        <v>157</v>
      </c>
      <c r="G25" s="71"/>
      <c r="H25" s="45"/>
      <c r="I25" s="45">
        <v>157</v>
      </c>
      <c r="J25" s="45"/>
      <c r="K25" s="45"/>
      <c r="L25" s="45"/>
      <c r="M25" s="45"/>
      <c r="N25" s="45"/>
      <c r="O25" s="45"/>
      <c r="P25" s="45"/>
      <c r="Q25" s="45"/>
    </row>
    <row r="26" spans="1:17" ht="20.100000000000001" customHeight="1">
      <c r="A26" s="48" t="s">
        <v>138</v>
      </c>
      <c r="B26" s="48" t="s">
        <v>139</v>
      </c>
      <c r="C26" s="48" t="s">
        <v>100</v>
      </c>
      <c r="D26" s="49" t="s">
        <v>140</v>
      </c>
      <c r="E26" s="45">
        <f t="shared" si="0"/>
        <v>106</v>
      </c>
      <c r="F26" s="45">
        <f t="shared" si="1"/>
        <v>106</v>
      </c>
      <c r="G26" s="71"/>
      <c r="H26" s="45"/>
      <c r="I26" s="45">
        <v>106</v>
      </c>
      <c r="J26" s="45"/>
      <c r="K26" s="45"/>
      <c r="L26" s="45"/>
      <c r="M26" s="45"/>
      <c r="N26" s="45"/>
      <c r="O26" s="45"/>
      <c r="P26" s="45"/>
      <c r="Q26" s="45"/>
    </row>
    <row r="27" spans="1:17" ht="20.100000000000001" customHeight="1">
      <c r="A27" s="48" t="s">
        <v>138</v>
      </c>
      <c r="B27" s="48" t="s">
        <v>139</v>
      </c>
      <c r="C27" s="48" t="s">
        <v>113</v>
      </c>
      <c r="D27" s="49" t="s">
        <v>141</v>
      </c>
      <c r="E27" s="45">
        <f t="shared" si="0"/>
        <v>51</v>
      </c>
      <c r="F27" s="45">
        <f t="shared" si="1"/>
        <v>51</v>
      </c>
      <c r="G27" s="71"/>
      <c r="H27" s="45"/>
      <c r="I27" s="45">
        <v>51</v>
      </c>
      <c r="J27" s="45"/>
      <c r="K27" s="45"/>
      <c r="L27" s="45"/>
      <c r="M27" s="45"/>
      <c r="N27" s="45"/>
      <c r="O27" s="45"/>
      <c r="P27" s="45"/>
      <c r="Q27" s="45"/>
    </row>
    <row r="28" spans="1:17" ht="30" customHeight="1">
      <c r="A28" s="195" t="s">
        <v>142</v>
      </c>
      <c r="B28" s="196"/>
      <c r="C28" s="196"/>
      <c r="D28" s="196"/>
      <c r="E28" s="196"/>
      <c r="F28" s="226"/>
      <c r="G28" s="227"/>
      <c r="H28" s="226"/>
      <c r="I28" s="226"/>
      <c r="J28" s="226"/>
      <c r="K28" s="226"/>
      <c r="L28" s="226"/>
      <c r="M28" s="226"/>
      <c r="N28" s="226"/>
      <c r="O28" s="226"/>
      <c r="P28" s="226"/>
      <c r="Q28" s="226"/>
    </row>
  </sheetData>
  <mergeCells count="22">
    <mergeCell ref="A28:Q28"/>
    <mergeCell ref="D5:D6"/>
    <mergeCell ref="E4:E6"/>
    <mergeCell ref="F5:F6"/>
    <mergeCell ref="G5:G6"/>
    <mergeCell ref="H5:H6"/>
    <mergeCell ref="I5:I6"/>
    <mergeCell ref="P5:P6"/>
    <mergeCell ref="Q4:Q6"/>
    <mergeCell ref="L5:L6"/>
    <mergeCell ref="O5:O6"/>
    <mergeCell ref="A5:C5"/>
    <mergeCell ref="M5:M6"/>
    <mergeCell ref="J5:J6"/>
    <mergeCell ref="K5:K6"/>
    <mergeCell ref="N5:N6"/>
    <mergeCell ref="A1:E1"/>
    <mergeCell ref="A2:Q2"/>
    <mergeCell ref="A3:H3"/>
    <mergeCell ref="A4:D4"/>
    <mergeCell ref="F4:I4"/>
    <mergeCell ref="J4:P4"/>
  </mergeCells>
  <phoneticPr fontId="14" type="noConversion"/>
  <pageMargins left="0.70763888888888904" right="0.70763888888888904" top="0.74791666666666701" bottom="0.74791666666666701" header="0.31388888888888899" footer="0.31388888888888899"/>
  <pageSetup paperSize="9" scale="79" fitToHeight="0"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S20"/>
  <sheetViews>
    <sheetView workbookViewId="0">
      <selection activeCell="I15" sqref="I15"/>
    </sheetView>
  </sheetViews>
  <sheetFormatPr defaultColWidth="9" defaultRowHeight="11.25"/>
  <cols>
    <col min="1" max="1" width="7.33203125" customWidth="1"/>
    <col min="2" max="2" width="6.5" customWidth="1"/>
    <col min="3" max="3" width="5.83203125" customWidth="1"/>
    <col min="4" max="4" width="22.1640625" customWidth="1"/>
    <col min="5" max="5" width="10.5" style="132" customWidth="1"/>
    <col min="6" max="6" width="8.33203125" style="132" customWidth="1"/>
    <col min="7" max="7" width="7.6640625" style="132" customWidth="1"/>
    <col min="8" max="8" width="8.33203125" style="132" customWidth="1"/>
    <col min="9" max="9" width="7.33203125" style="132" customWidth="1"/>
    <col min="10" max="10" width="7.5" style="132" customWidth="1"/>
    <col min="11" max="11" width="7.83203125" style="132" customWidth="1"/>
    <col min="12" max="12" width="7.1640625" style="132" customWidth="1"/>
    <col min="13" max="13" width="6.6640625" style="132" customWidth="1"/>
    <col min="14" max="14" width="7.5" style="132" customWidth="1"/>
    <col min="15" max="15" width="11.33203125" style="132" customWidth="1"/>
    <col min="16" max="16" width="6.83203125" style="132" customWidth="1"/>
    <col min="17" max="17" width="7.83203125" style="132" customWidth="1"/>
    <col min="18" max="18" width="7.33203125" style="132" customWidth="1"/>
    <col min="19" max="19" width="7.6640625" style="132" customWidth="1"/>
  </cols>
  <sheetData>
    <row r="1" spans="1:19" ht="12">
      <c r="A1" s="235" t="s">
        <v>158</v>
      </c>
      <c r="B1" s="235"/>
      <c r="C1" s="235"/>
      <c r="D1" s="235"/>
      <c r="E1" s="86"/>
      <c r="F1" s="86"/>
      <c r="G1" s="86"/>
      <c r="H1" s="86"/>
      <c r="I1" s="86"/>
      <c r="J1" s="86"/>
      <c r="K1" s="86"/>
      <c r="L1" s="86"/>
      <c r="M1" s="86"/>
      <c r="N1" s="86"/>
      <c r="O1" s="86"/>
      <c r="P1" s="86"/>
      <c r="Q1" s="86"/>
      <c r="R1" s="236"/>
      <c r="S1" s="236"/>
    </row>
    <row r="2" spans="1:19" s="85" customFormat="1" ht="18.75">
      <c r="A2" s="87" t="s">
        <v>159</v>
      </c>
      <c r="B2" s="87"/>
      <c r="C2" s="87"/>
      <c r="D2" s="87"/>
      <c r="E2" s="87"/>
      <c r="F2" s="87"/>
      <c r="G2" s="87"/>
      <c r="H2" s="87"/>
      <c r="I2" s="87"/>
      <c r="J2" s="87"/>
      <c r="K2" s="87"/>
      <c r="L2" s="87"/>
      <c r="M2" s="87"/>
      <c r="N2" s="87"/>
      <c r="O2" s="87"/>
      <c r="P2" s="87"/>
      <c r="Q2" s="87"/>
      <c r="R2" s="87"/>
      <c r="S2" s="87"/>
    </row>
    <row r="3" spans="1:19" ht="12">
      <c r="A3" s="237" t="s">
        <v>2</v>
      </c>
      <c r="B3" s="237"/>
      <c r="C3" s="237"/>
      <c r="D3" s="237"/>
      <c r="E3" s="238"/>
      <c r="F3" s="238"/>
      <c r="G3" s="238"/>
      <c r="H3" s="86"/>
      <c r="I3" s="86"/>
      <c r="J3" s="86"/>
      <c r="K3" s="86"/>
      <c r="L3" s="86"/>
      <c r="M3" s="86"/>
      <c r="N3" s="86"/>
      <c r="O3" s="86"/>
      <c r="P3" s="86"/>
      <c r="Q3" s="86"/>
      <c r="R3" s="239" t="s">
        <v>66</v>
      </c>
      <c r="S3" s="240"/>
    </row>
    <row r="4" spans="1:19" ht="15" customHeight="1">
      <c r="A4" s="241" t="s">
        <v>145</v>
      </c>
      <c r="B4" s="241"/>
      <c r="C4" s="241"/>
      <c r="D4" s="241"/>
      <c r="E4" s="246" t="s">
        <v>160</v>
      </c>
      <c r="F4" s="233" t="s">
        <v>161</v>
      </c>
      <c r="G4" s="233"/>
      <c r="H4" s="233"/>
      <c r="I4" s="233"/>
      <c r="J4" s="233"/>
      <c r="K4" s="233" t="s">
        <v>162</v>
      </c>
      <c r="L4" s="233"/>
      <c r="M4" s="233"/>
      <c r="N4" s="233"/>
      <c r="O4" s="233"/>
      <c r="P4" s="234"/>
      <c r="Q4" s="233" t="s">
        <v>163</v>
      </c>
      <c r="R4" s="233"/>
      <c r="S4" s="242" t="s">
        <v>164</v>
      </c>
    </row>
    <row r="5" spans="1:19" ht="18" customHeight="1">
      <c r="A5" s="243" t="s">
        <v>88</v>
      </c>
      <c r="B5" s="243"/>
      <c r="C5" s="243"/>
      <c r="D5" s="245" t="s">
        <v>89</v>
      </c>
      <c r="E5" s="246"/>
      <c r="F5" s="231" t="s">
        <v>81</v>
      </c>
      <c r="G5" s="231" t="s">
        <v>165</v>
      </c>
      <c r="H5" s="231" t="s">
        <v>166</v>
      </c>
      <c r="I5" s="231" t="s">
        <v>167</v>
      </c>
      <c r="J5" s="231" t="s">
        <v>168</v>
      </c>
      <c r="K5" s="231" t="s">
        <v>81</v>
      </c>
      <c r="L5" s="231" t="s">
        <v>169</v>
      </c>
      <c r="M5" s="231" t="s">
        <v>170</v>
      </c>
      <c r="N5" s="231" t="s">
        <v>171</v>
      </c>
      <c r="O5" s="231" t="s">
        <v>172</v>
      </c>
      <c r="P5" s="231" t="s">
        <v>173</v>
      </c>
      <c r="Q5" s="231" t="s">
        <v>81</v>
      </c>
      <c r="R5" s="231" t="s">
        <v>174</v>
      </c>
      <c r="S5" s="242"/>
    </row>
    <row r="6" spans="1:19" ht="36" customHeight="1">
      <c r="A6" s="88" t="s">
        <v>90</v>
      </c>
      <c r="B6" s="88" t="s">
        <v>91</v>
      </c>
      <c r="C6" s="88" t="s">
        <v>92</v>
      </c>
      <c r="D6" s="241"/>
      <c r="E6" s="242"/>
      <c r="F6" s="232"/>
      <c r="G6" s="232"/>
      <c r="H6" s="232"/>
      <c r="I6" s="232"/>
      <c r="J6" s="232"/>
      <c r="K6" s="232"/>
      <c r="L6" s="232"/>
      <c r="M6" s="232"/>
      <c r="N6" s="232"/>
      <c r="O6" s="232"/>
      <c r="P6" s="232"/>
      <c r="Q6" s="232"/>
      <c r="R6" s="232"/>
      <c r="S6" s="233"/>
    </row>
    <row r="7" spans="1:19" ht="24.95" customHeight="1">
      <c r="A7" s="48"/>
      <c r="B7" s="48"/>
      <c r="C7" s="48"/>
      <c r="D7" s="49" t="s">
        <v>81</v>
      </c>
      <c r="E7" s="84">
        <f>F7+K7+S7</f>
        <v>1143.25</v>
      </c>
      <c r="F7" s="84">
        <f>SUM(G7:J7)</f>
        <v>872.25</v>
      </c>
      <c r="G7" s="84">
        <v>390.25</v>
      </c>
      <c r="H7" s="84">
        <v>338</v>
      </c>
      <c r="I7" s="84">
        <v>55</v>
      </c>
      <c r="J7" s="84">
        <v>89</v>
      </c>
      <c r="K7" s="84">
        <f>SUM(L7:P7)</f>
        <v>241</v>
      </c>
      <c r="L7" s="84">
        <v>104.53</v>
      </c>
      <c r="M7" s="84"/>
      <c r="N7" s="84"/>
      <c r="O7" s="84">
        <v>136.47</v>
      </c>
      <c r="P7" s="84"/>
      <c r="Q7" s="84"/>
      <c r="R7" s="84"/>
      <c r="S7" s="84">
        <v>30</v>
      </c>
    </row>
    <row r="8" spans="1:19" ht="24.95" customHeight="1">
      <c r="A8" s="48" t="s">
        <v>93</v>
      </c>
      <c r="B8" s="48"/>
      <c r="C8" s="48"/>
      <c r="D8" s="49" t="s">
        <v>94</v>
      </c>
      <c r="E8" s="84">
        <f t="shared" ref="E8:E19" si="0">F8+K8+S8</f>
        <v>902.25</v>
      </c>
      <c r="F8" s="84">
        <f>SUM(G8:J8)</f>
        <v>872.25</v>
      </c>
      <c r="G8" s="84">
        <v>390.25</v>
      </c>
      <c r="H8" s="84">
        <v>338</v>
      </c>
      <c r="I8" s="84">
        <v>55</v>
      </c>
      <c r="J8" s="84">
        <v>89</v>
      </c>
      <c r="K8" s="84">
        <f t="shared" ref="K8:K19" si="1">SUM(L8:P8)</f>
        <v>0</v>
      </c>
      <c r="L8" s="84"/>
      <c r="M8" s="84"/>
      <c r="N8" s="84"/>
      <c r="O8" s="84"/>
      <c r="P8" s="84"/>
      <c r="Q8" s="84"/>
      <c r="R8" s="84"/>
      <c r="S8" s="84">
        <v>30</v>
      </c>
    </row>
    <row r="9" spans="1:19" ht="24.95" customHeight="1">
      <c r="A9" s="48" t="s">
        <v>95</v>
      </c>
      <c r="B9" s="48" t="s">
        <v>96</v>
      </c>
      <c r="C9" s="48"/>
      <c r="D9" s="49" t="s">
        <v>97</v>
      </c>
      <c r="E9" s="84">
        <f t="shared" si="0"/>
        <v>902.25</v>
      </c>
      <c r="F9" s="84">
        <f>SUM(G9:J9)</f>
        <v>872.25</v>
      </c>
      <c r="G9" s="84">
        <v>390.25</v>
      </c>
      <c r="H9" s="84">
        <v>338</v>
      </c>
      <c r="I9" s="84">
        <v>55</v>
      </c>
      <c r="J9" s="84">
        <v>89</v>
      </c>
      <c r="K9" s="84">
        <f t="shared" si="1"/>
        <v>0</v>
      </c>
      <c r="L9" s="84"/>
      <c r="M9" s="84"/>
      <c r="N9" s="84"/>
      <c r="O9" s="84"/>
      <c r="P9" s="84"/>
      <c r="Q9" s="84"/>
      <c r="R9" s="84"/>
      <c r="S9" s="84">
        <v>30</v>
      </c>
    </row>
    <row r="10" spans="1:19" ht="24.95" customHeight="1">
      <c r="A10" s="48" t="s">
        <v>98</v>
      </c>
      <c r="B10" s="48" t="s">
        <v>99</v>
      </c>
      <c r="C10" s="48" t="s">
        <v>100</v>
      </c>
      <c r="D10" s="49" t="s">
        <v>101</v>
      </c>
      <c r="E10" s="84">
        <f t="shared" si="0"/>
        <v>603.25</v>
      </c>
      <c r="F10" s="84">
        <f>SUM(G10:J10)</f>
        <v>603.25</v>
      </c>
      <c r="G10" s="84">
        <v>256.25</v>
      </c>
      <c r="H10" s="84">
        <v>330</v>
      </c>
      <c r="I10" s="84">
        <v>17</v>
      </c>
      <c r="J10" s="84"/>
      <c r="K10" s="84">
        <f t="shared" si="1"/>
        <v>0</v>
      </c>
      <c r="L10" s="84"/>
      <c r="M10" s="84"/>
      <c r="N10" s="84"/>
      <c r="O10" s="84"/>
      <c r="P10" s="84"/>
      <c r="Q10" s="84"/>
      <c r="R10" s="84"/>
      <c r="S10" s="84"/>
    </row>
    <row r="11" spans="1:19" ht="24.95" customHeight="1">
      <c r="A11" s="48" t="s">
        <v>98</v>
      </c>
      <c r="B11" s="48" t="s">
        <v>99</v>
      </c>
      <c r="C11" s="48" t="s">
        <v>104</v>
      </c>
      <c r="D11" s="49" t="s">
        <v>105</v>
      </c>
      <c r="E11" s="84">
        <f t="shared" si="0"/>
        <v>299</v>
      </c>
      <c r="F11" s="84">
        <f>SUM(G11:J11)</f>
        <v>269</v>
      </c>
      <c r="G11" s="84">
        <v>134</v>
      </c>
      <c r="H11" s="84">
        <v>8</v>
      </c>
      <c r="I11" s="84">
        <v>38</v>
      </c>
      <c r="J11" s="84">
        <v>89</v>
      </c>
      <c r="K11" s="84">
        <f t="shared" si="1"/>
        <v>0</v>
      </c>
      <c r="L11" s="84"/>
      <c r="M11" s="84"/>
      <c r="N11" s="84"/>
      <c r="O11" s="84"/>
      <c r="P11" s="84"/>
      <c r="Q11" s="84"/>
      <c r="R11" s="84"/>
      <c r="S11" s="84">
        <v>30</v>
      </c>
    </row>
    <row r="12" spans="1:19" ht="24.95" customHeight="1">
      <c r="A12" s="48" t="s">
        <v>115</v>
      </c>
      <c r="B12" s="48"/>
      <c r="C12" s="48"/>
      <c r="D12" s="49" t="s">
        <v>116</v>
      </c>
      <c r="E12" s="84">
        <f t="shared" si="0"/>
        <v>136.47</v>
      </c>
      <c r="F12" s="84"/>
      <c r="G12" s="84"/>
      <c r="H12" s="84"/>
      <c r="I12" s="84"/>
      <c r="J12" s="84"/>
      <c r="K12" s="84">
        <f t="shared" si="1"/>
        <v>136.47</v>
      </c>
      <c r="L12" s="84"/>
      <c r="M12" s="84"/>
      <c r="N12" s="84"/>
      <c r="O12" s="84">
        <v>136.47</v>
      </c>
      <c r="P12" s="84"/>
      <c r="Q12" s="84"/>
      <c r="R12" s="84"/>
      <c r="S12" s="84"/>
    </row>
    <row r="13" spans="1:19" ht="24.95" customHeight="1">
      <c r="A13" s="48" t="s">
        <v>117</v>
      </c>
      <c r="B13" s="48" t="s">
        <v>118</v>
      </c>
      <c r="C13" s="48" t="s">
        <v>119</v>
      </c>
      <c r="D13" s="167" t="s">
        <v>120</v>
      </c>
      <c r="E13" s="84">
        <f t="shared" si="0"/>
        <v>136.47</v>
      </c>
      <c r="F13" s="84"/>
      <c r="G13" s="84"/>
      <c r="H13" s="84"/>
      <c r="I13" s="84"/>
      <c r="J13" s="84"/>
      <c r="K13" s="84">
        <f t="shared" si="1"/>
        <v>136.47</v>
      </c>
      <c r="L13" s="84"/>
      <c r="M13" s="84"/>
      <c r="N13" s="84"/>
      <c r="O13" s="84">
        <v>136.47</v>
      </c>
      <c r="P13" s="84"/>
      <c r="Q13" s="84"/>
      <c r="R13" s="84"/>
      <c r="S13" s="84"/>
    </row>
    <row r="14" spans="1:19" ht="24.95" customHeight="1">
      <c r="A14" s="48" t="s">
        <v>121</v>
      </c>
      <c r="B14" s="48" t="s">
        <v>122</v>
      </c>
      <c r="C14" s="48" t="s">
        <v>118</v>
      </c>
      <c r="D14" s="167" t="s">
        <v>123</v>
      </c>
      <c r="E14" s="84">
        <f t="shared" si="0"/>
        <v>136.47</v>
      </c>
      <c r="F14" s="84"/>
      <c r="G14" s="84"/>
      <c r="H14" s="84"/>
      <c r="I14" s="84"/>
      <c r="J14" s="84"/>
      <c r="K14" s="84">
        <f t="shared" si="1"/>
        <v>136.47</v>
      </c>
      <c r="L14" s="84"/>
      <c r="M14" s="84"/>
      <c r="N14" s="84"/>
      <c r="O14" s="84">
        <v>136.47</v>
      </c>
      <c r="P14" s="84"/>
      <c r="Q14" s="84"/>
      <c r="R14" s="84"/>
      <c r="S14" s="84"/>
    </row>
    <row r="15" spans="1:19" ht="24.95" customHeight="1">
      <c r="A15" s="48" t="s">
        <v>124</v>
      </c>
      <c r="B15" s="48"/>
      <c r="C15" s="48"/>
      <c r="D15" s="49" t="s">
        <v>125</v>
      </c>
      <c r="E15" s="84">
        <f t="shared" si="0"/>
        <v>104.53</v>
      </c>
      <c r="F15" s="84"/>
      <c r="G15" s="84"/>
      <c r="H15" s="84"/>
      <c r="I15" s="84"/>
      <c r="J15" s="84"/>
      <c r="K15" s="84">
        <f t="shared" si="1"/>
        <v>104.53</v>
      </c>
      <c r="L15" s="84">
        <v>104.53</v>
      </c>
      <c r="M15" s="84"/>
      <c r="N15" s="84"/>
      <c r="O15" s="84"/>
      <c r="P15" s="84"/>
      <c r="Q15" s="84"/>
      <c r="R15" s="84"/>
      <c r="S15" s="84"/>
    </row>
    <row r="16" spans="1:19" ht="24.95" customHeight="1">
      <c r="A16" s="48" t="s">
        <v>126</v>
      </c>
      <c r="B16" s="48" t="s">
        <v>127</v>
      </c>
      <c r="C16" s="48"/>
      <c r="D16" s="49" t="s">
        <v>128</v>
      </c>
      <c r="E16" s="84">
        <f t="shared" si="0"/>
        <v>104.53</v>
      </c>
      <c r="F16" s="84"/>
      <c r="G16" s="84"/>
      <c r="H16" s="84"/>
      <c r="I16" s="84"/>
      <c r="J16" s="84"/>
      <c r="K16" s="84">
        <f t="shared" si="1"/>
        <v>104.53</v>
      </c>
      <c r="L16" s="84">
        <v>104.53</v>
      </c>
      <c r="M16" s="84"/>
      <c r="N16" s="84"/>
      <c r="O16" s="84"/>
      <c r="P16" s="84"/>
      <c r="Q16" s="84"/>
      <c r="R16" s="84"/>
      <c r="S16" s="84"/>
    </row>
    <row r="17" spans="1:19" ht="24.95" customHeight="1">
      <c r="A17" s="48" t="s">
        <v>129</v>
      </c>
      <c r="B17" s="48" t="s">
        <v>130</v>
      </c>
      <c r="C17" s="48" t="s">
        <v>100</v>
      </c>
      <c r="D17" s="49" t="s">
        <v>131</v>
      </c>
      <c r="E17" s="84">
        <f t="shared" si="0"/>
        <v>43</v>
      </c>
      <c r="F17" s="84"/>
      <c r="G17" s="84"/>
      <c r="H17" s="84"/>
      <c r="I17" s="84"/>
      <c r="J17" s="84"/>
      <c r="K17" s="84">
        <f t="shared" si="1"/>
        <v>43</v>
      </c>
      <c r="L17" s="84">
        <v>43</v>
      </c>
      <c r="M17" s="84"/>
      <c r="N17" s="84"/>
      <c r="O17" s="84"/>
      <c r="P17" s="84"/>
      <c r="Q17" s="84"/>
      <c r="R17" s="84"/>
      <c r="S17" s="84"/>
    </row>
    <row r="18" spans="1:19" ht="24.95" customHeight="1">
      <c r="A18" s="48" t="s">
        <v>129</v>
      </c>
      <c r="B18" s="48" t="s">
        <v>130</v>
      </c>
      <c r="C18" s="48" t="s">
        <v>102</v>
      </c>
      <c r="D18" s="49" t="s">
        <v>132</v>
      </c>
      <c r="E18" s="84">
        <f t="shared" si="0"/>
        <v>21.53</v>
      </c>
      <c r="F18" s="84"/>
      <c r="G18" s="84"/>
      <c r="H18" s="84"/>
      <c r="I18" s="84"/>
      <c r="J18" s="84"/>
      <c r="K18" s="84">
        <f t="shared" si="1"/>
        <v>21.53</v>
      </c>
      <c r="L18" s="84">
        <v>21.53</v>
      </c>
      <c r="M18" s="84"/>
      <c r="N18" s="84"/>
      <c r="O18" s="84"/>
      <c r="P18" s="84"/>
      <c r="Q18" s="84"/>
      <c r="R18" s="84"/>
      <c r="S18" s="84"/>
    </row>
    <row r="19" spans="1:19" ht="24.95" customHeight="1">
      <c r="A19" s="48" t="s">
        <v>129</v>
      </c>
      <c r="B19" s="48" t="s">
        <v>130</v>
      </c>
      <c r="C19" s="48" t="s">
        <v>113</v>
      </c>
      <c r="D19" s="49" t="s">
        <v>133</v>
      </c>
      <c r="E19" s="84">
        <f t="shared" si="0"/>
        <v>40</v>
      </c>
      <c r="F19" s="84"/>
      <c r="G19" s="84"/>
      <c r="H19" s="84"/>
      <c r="I19" s="84"/>
      <c r="J19" s="84"/>
      <c r="K19" s="84">
        <f t="shared" si="1"/>
        <v>40</v>
      </c>
      <c r="L19" s="84">
        <v>40</v>
      </c>
      <c r="M19" s="84"/>
      <c r="N19" s="84"/>
      <c r="O19" s="84"/>
      <c r="P19" s="84"/>
      <c r="Q19" s="84"/>
      <c r="R19" s="84"/>
      <c r="S19" s="84"/>
    </row>
    <row r="20" spans="1:19" s="52" customFormat="1" ht="22.5" customHeight="1">
      <c r="A20" s="195" t="s">
        <v>175</v>
      </c>
      <c r="B20" s="196"/>
      <c r="C20" s="196"/>
      <c r="D20" s="196"/>
      <c r="E20" s="244"/>
      <c r="F20" s="244"/>
      <c r="G20" s="244"/>
      <c r="H20" s="244"/>
      <c r="I20" s="244"/>
      <c r="J20" s="244"/>
      <c r="K20" s="244"/>
      <c r="L20" s="244"/>
      <c r="M20" s="244"/>
      <c r="N20" s="244"/>
      <c r="O20" s="244"/>
      <c r="P20" s="244"/>
      <c r="Q20" s="244"/>
      <c r="R20" s="244"/>
      <c r="S20" s="244"/>
    </row>
  </sheetData>
  <mergeCells count="26">
    <mergeCell ref="A20:S20"/>
    <mergeCell ref="D5:D6"/>
    <mergeCell ref="E4:E6"/>
    <mergeCell ref="F5:F6"/>
    <mergeCell ref="G5:G6"/>
    <mergeCell ref="H5:H6"/>
    <mergeCell ref="I5:I6"/>
    <mergeCell ref="L5:L6"/>
    <mergeCell ref="A1:D1"/>
    <mergeCell ref="R1:S1"/>
    <mergeCell ref="A3:G3"/>
    <mergeCell ref="R3:S3"/>
    <mergeCell ref="M5:M6"/>
    <mergeCell ref="A4:D4"/>
    <mergeCell ref="S4:S6"/>
    <mergeCell ref="A5:C5"/>
    <mergeCell ref="K5:K6"/>
    <mergeCell ref="R5:R6"/>
    <mergeCell ref="P5:P6"/>
    <mergeCell ref="Q4:R4"/>
    <mergeCell ref="F4:J4"/>
    <mergeCell ref="K4:P4"/>
    <mergeCell ref="N5:N6"/>
    <mergeCell ref="O5:O6"/>
    <mergeCell ref="Q5:Q6"/>
    <mergeCell ref="J5:J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X18"/>
  <sheetViews>
    <sheetView workbookViewId="0">
      <selection activeCell="E7" sqref="E7:E14"/>
    </sheetView>
  </sheetViews>
  <sheetFormatPr defaultColWidth="9" defaultRowHeight="11.25"/>
  <cols>
    <col min="1" max="1" width="10.1640625" customWidth="1"/>
    <col min="2" max="2" width="7.5" customWidth="1"/>
    <col min="3" max="3" width="4.33203125" customWidth="1"/>
    <col min="4" max="4" width="15.83203125" customWidth="1"/>
    <col min="5" max="5" width="8.1640625" style="132" customWidth="1"/>
    <col min="6" max="6" width="6" style="132" customWidth="1"/>
    <col min="7" max="7" width="6.33203125" style="132" customWidth="1"/>
    <col min="8" max="8" width="6" style="132" customWidth="1"/>
    <col min="9" max="9" width="6.1640625" style="132" customWidth="1"/>
    <col min="10" max="10" width="5.83203125" style="132" customWidth="1"/>
    <col min="11" max="11" width="6.5" style="132" customWidth="1"/>
    <col min="12" max="12" width="7.1640625" style="132" customWidth="1"/>
    <col min="13" max="13" width="5.83203125" style="132" customWidth="1"/>
    <col min="14" max="14" width="6.1640625" style="132" customWidth="1"/>
    <col min="15" max="15" width="6.33203125" style="132" customWidth="1"/>
    <col min="16" max="16" width="6.1640625" style="132" customWidth="1"/>
    <col min="17" max="17" width="5.5" style="132" customWidth="1"/>
    <col min="18" max="19" width="6" style="132" customWidth="1"/>
    <col min="20" max="20" width="6.33203125" style="132" customWidth="1"/>
    <col min="21" max="24" width="5.83203125" style="132" customWidth="1"/>
  </cols>
  <sheetData>
    <row r="1" spans="1:24" ht="12">
      <c r="A1" s="252" t="s">
        <v>176</v>
      </c>
      <c r="B1" s="252"/>
      <c r="C1" s="252"/>
      <c r="D1" s="252"/>
      <c r="E1" s="253"/>
      <c r="F1" s="253"/>
      <c r="G1" s="253"/>
      <c r="H1" s="79"/>
      <c r="I1" s="79"/>
      <c r="J1" s="79"/>
      <c r="K1" s="79"/>
      <c r="L1" s="79"/>
      <c r="M1" s="79"/>
      <c r="N1" s="79"/>
      <c r="O1" s="79"/>
      <c r="P1" s="79"/>
      <c r="Q1" s="79"/>
      <c r="R1" s="79"/>
      <c r="S1" s="79"/>
      <c r="T1" s="79"/>
      <c r="U1" s="79"/>
      <c r="V1" s="79"/>
      <c r="W1" s="254"/>
      <c r="X1" s="254"/>
    </row>
    <row r="2" spans="1:24" ht="27.95" customHeight="1">
      <c r="A2" s="80" t="s">
        <v>177</v>
      </c>
      <c r="B2" s="81"/>
      <c r="C2" s="81"/>
      <c r="D2" s="81"/>
      <c r="E2" s="81"/>
      <c r="F2" s="81"/>
      <c r="G2" s="81"/>
      <c r="H2" s="81"/>
      <c r="I2" s="81"/>
      <c r="J2" s="81"/>
      <c r="K2" s="81"/>
      <c r="L2" s="81"/>
      <c r="M2" s="81"/>
      <c r="N2" s="81"/>
      <c r="O2" s="81"/>
      <c r="P2" s="81"/>
      <c r="Q2" s="81"/>
      <c r="R2" s="81"/>
      <c r="S2" s="81"/>
      <c r="T2" s="81"/>
      <c r="U2" s="81"/>
      <c r="V2" s="81"/>
      <c r="W2" s="81"/>
      <c r="X2" s="81"/>
    </row>
    <row r="3" spans="1:24" ht="12">
      <c r="A3" s="255" t="s">
        <v>2</v>
      </c>
      <c r="B3" s="255"/>
      <c r="C3" s="255"/>
      <c r="D3" s="255"/>
      <c r="E3" s="256"/>
      <c r="F3" s="256"/>
      <c r="G3" s="256"/>
      <c r="H3" s="256"/>
      <c r="I3" s="79"/>
      <c r="J3" s="79"/>
      <c r="K3" s="79"/>
      <c r="L3" s="79"/>
      <c r="M3" s="79"/>
      <c r="N3" s="79"/>
      <c r="O3" s="79"/>
      <c r="P3" s="79"/>
      <c r="Q3" s="79"/>
      <c r="R3" s="79"/>
      <c r="S3" s="79"/>
      <c r="T3" s="79"/>
      <c r="U3" s="79"/>
      <c r="V3" s="79"/>
      <c r="W3" s="257" t="s">
        <v>66</v>
      </c>
      <c r="X3" s="257"/>
    </row>
    <row r="4" spans="1:24" ht="24" customHeight="1">
      <c r="A4" s="82" t="s">
        <v>145</v>
      </c>
      <c r="B4" s="82"/>
      <c r="C4" s="82"/>
      <c r="D4" s="82"/>
      <c r="E4" s="261" t="s">
        <v>160</v>
      </c>
      <c r="F4" s="248" t="s">
        <v>178</v>
      </c>
      <c r="G4" s="248" t="s">
        <v>179</v>
      </c>
      <c r="H4" s="248" t="s">
        <v>180</v>
      </c>
      <c r="I4" s="247" t="s">
        <v>181</v>
      </c>
      <c r="J4" s="247" t="s">
        <v>182</v>
      </c>
      <c r="K4" s="247" t="s">
        <v>183</v>
      </c>
      <c r="L4" s="247" t="s">
        <v>184</v>
      </c>
      <c r="M4" s="247" t="s">
        <v>185</v>
      </c>
      <c r="N4" s="247" t="s">
        <v>186</v>
      </c>
      <c r="O4" s="247" t="s">
        <v>187</v>
      </c>
      <c r="P4" s="247" t="s">
        <v>188</v>
      </c>
      <c r="Q4" s="247" t="s">
        <v>189</v>
      </c>
      <c r="R4" s="247" t="s">
        <v>190</v>
      </c>
      <c r="S4" s="247" t="s">
        <v>191</v>
      </c>
      <c r="T4" s="247" t="s">
        <v>192</v>
      </c>
      <c r="U4" s="247" t="s">
        <v>193</v>
      </c>
      <c r="V4" s="247" t="s">
        <v>194</v>
      </c>
      <c r="W4" s="247" t="s">
        <v>195</v>
      </c>
      <c r="X4" s="247" t="s">
        <v>196</v>
      </c>
    </row>
    <row r="5" spans="1:24" ht="20.25" customHeight="1">
      <c r="A5" s="249" t="s">
        <v>88</v>
      </c>
      <c r="B5" s="250"/>
      <c r="C5" s="251"/>
      <c r="D5" s="259" t="s">
        <v>89</v>
      </c>
      <c r="E5" s="261"/>
      <c r="F5" s="248"/>
      <c r="G5" s="248"/>
      <c r="H5" s="248"/>
      <c r="I5" s="247"/>
      <c r="J5" s="247"/>
      <c r="K5" s="247"/>
      <c r="L5" s="247"/>
      <c r="M5" s="247"/>
      <c r="N5" s="247"/>
      <c r="O5" s="247"/>
      <c r="P5" s="247"/>
      <c r="Q5" s="247"/>
      <c r="R5" s="247"/>
      <c r="S5" s="247"/>
      <c r="T5" s="247"/>
      <c r="U5" s="247"/>
      <c r="V5" s="247"/>
      <c r="W5" s="247"/>
      <c r="X5" s="247"/>
    </row>
    <row r="6" spans="1:24" ht="22.5" customHeight="1">
      <c r="A6" s="83" t="s">
        <v>90</v>
      </c>
      <c r="B6" s="83" t="s">
        <v>91</v>
      </c>
      <c r="C6" s="83" t="s">
        <v>92</v>
      </c>
      <c r="D6" s="260"/>
      <c r="E6" s="262"/>
      <c r="F6" s="247"/>
      <c r="G6" s="247"/>
      <c r="H6" s="247"/>
      <c r="I6" s="247"/>
      <c r="J6" s="247"/>
      <c r="K6" s="247"/>
      <c r="L6" s="247"/>
      <c r="M6" s="247"/>
      <c r="N6" s="247"/>
      <c r="O6" s="247"/>
      <c r="P6" s="247"/>
      <c r="Q6" s="247"/>
      <c r="R6" s="247"/>
      <c r="S6" s="247"/>
      <c r="T6" s="247"/>
      <c r="U6" s="247"/>
      <c r="V6" s="247"/>
      <c r="W6" s="247"/>
      <c r="X6" s="247"/>
    </row>
    <row r="7" spans="1:24" ht="30" customHeight="1">
      <c r="A7" s="48"/>
      <c r="B7" s="48"/>
      <c r="C7" s="48"/>
      <c r="D7" s="49" t="s">
        <v>81</v>
      </c>
      <c r="E7" s="169">
        <f t="shared" ref="E7:E14" si="0">SUM(F7:X7)</f>
        <v>533.65</v>
      </c>
      <c r="F7" s="168">
        <v>13</v>
      </c>
      <c r="G7" s="168">
        <v>10</v>
      </c>
      <c r="H7" s="168">
        <v>27</v>
      </c>
      <c r="I7" s="168">
        <v>40</v>
      </c>
      <c r="J7" s="168">
        <v>10</v>
      </c>
      <c r="K7" s="168">
        <v>42.9</v>
      </c>
      <c r="L7" s="168">
        <v>120</v>
      </c>
      <c r="M7" s="168">
        <v>26</v>
      </c>
      <c r="N7" s="168">
        <v>49</v>
      </c>
      <c r="O7" s="168">
        <v>18</v>
      </c>
      <c r="P7" s="168">
        <v>16</v>
      </c>
      <c r="Q7" s="168">
        <v>5.69</v>
      </c>
      <c r="R7" s="168">
        <v>17.27</v>
      </c>
      <c r="S7" s="168">
        <v>34</v>
      </c>
      <c r="T7" s="168">
        <v>15.1</v>
      </c>
      <c r="U7" s="168">
        <v>13.5</v>
      </c>
      <c r="V7" s="168">
        <v>16</v>
      </c>
      <c r="W7" s="168">
        <v>29</v>
      </c>
      <c r="X7" s="168">
        <v>31.19</v>
      </c>
    </row>
    <row r="8" spans="1:24" ht="30" customHeight="1">
      <c r="A8" s="48" t="s">
        <v>93</v>
      </c>
      <c r="B8" s="48"/>
      <c r="C8" s="48"/>
      <c r="D8" s="49" t="s">
        <v>94</v>
      </c>
      <c r="E8" s="169">
        <f t="shared" si="0"/>
        <v>527.96</v>
      </c>
      <c r="F8" s="168">
        <v>13</v>
      </c>
      <c r="G8" s="168">
        <v>10</v>
      </c>
      <c r="H8" s="168">
        <v>27</v>
      </c>
      <c r="I8" s="168">
        <v>40</v>
      </c>
      <c r="J8" s="168">
        <v>10</v>
      </c>
      <c r="K8" s="168">
        <v>42.9</v>
      </c>
      <c r="L8" s="168">
        <v>120</v>
      </c>
      <c r="M8" s="168">
        <v>26</v>
      </c>
      <c r="N8" s="168">
        <v>49</v>
      </c>
      <c r="O8" s="168">
        <v>18</v>
      </c>
      <c r="P8" s="168">
        <v>16</v>
      </c>
      <c r="Q8" s="168"/>
      <c r="R8" s="168">
        <v>17.27</v>
      </c>
      <c r="S8" s="168">
        <v>34</v>
      </c>
      <c r="T8" s="168">
        <v>15.1</v>
      </c>
      <c r="U8" s="168">
        <v>13.5</v>
      </c>
      <c r="V8" s="168">
        <v>16</v>
      </c>
      <c r="W8" s="168">
        <v>29</v>
      </c>
      <c r="X8" s="168">
        <v>31.19</v>
      </c>
    </row>
    <row r="9" spans="1:24" ht="30" customHeight="1">
      <c r="A9" s="48" t="s">
        <v>95</v>
      </c>
      <c r="B9" s="48" t="s">
        <v>96</v>
      </c>
      <c r="C9" s="48"/>
      <c r="D9" s="49" t="s">
        <v>97</v>
      </c>
      <c r="E9" s="169">
        <f t="shared" si="0"/>
        <v>527.96</v>
      </c>
      <c r="F9" s="168">
        <v>13</v>
      </c>
      <c r="G9" s="168">
        <v>10</v>
      </c>
      <c r="H9" s="168">
        <v>27</v>
      </c>
      <c r="I9" s="168">
        <v>40</v>
      </c>
      <c r="J9" s="168">
        <v>10</v>
      </c>
      <c r="K9" s="168">
        <v>42.9</v>
      </c>
      <c r="L9" s="168">
        <v>120</v>
      </c>
      <c r="M9" s="168">
        <v>26</v>
      </c>
      <c r="N9" s="168">
        <v>49</v>
      </c>
      <c r="O9" s="168">
        <v>18</v>
      </c>
      <c r="P9" s="168">
        <v>16</v>
      </c>
      <c r="Q9" s="168"/>
      <c r="R9" s="168">
        <v>17.27</v>
      </c>
      <c r="S9" s="168">
        <v>34</v>
      </c>
      <c r="T9" s="168">
        <v>15.1</v>
      </c>
      <c r="U9" s="168">
        <v>13.5</v>
      </c>
      <c r="V9" s="168">
        <v>16</v>
      </c>
      <c r="W9" s="168">
        <v>29</v>
      </c>
      <c r="X9" s="168">
        <v>31.19</v>
      </c>
    </row>
    <row r="10" spans="1:24" ht="30" customHeight="1">
      <c r="A10" s="48" t="s">
        <v>98</v>
      </c>
      <c r="B10" s="48" t="s">
        <v>99</v>
      </c>
      <c r="C10" s="48" t="s">
        <v>100</v>
      </c>
      <c r="D10" s="49" t="s">
        <v>101</v>
      </c>
      <c r="E10" s="169">
        <f t="shared" si="0"/>
        <v>142.30000000000001</v>
      </c>
      <c r="F10" s="168">
        <v>3</v>
      </c>
      <c r="G10" s="168">
        <v>2</v>
      </c>
      <c r="H10" s="168">
        <v>2</v>
      </c>
      <c r="I10" s="168">
        <v>10</v>
      </c>
      <c r="J10" s="168">
        <v>3</v>
      </c>
      <c r="K10" s="168">
        <v>3</v>
      </c>
      <c r="L10" s="168">
        <v>20</v>
      </c>
      <c r="M10" s="168">
        <v>15</v>
      </c>
      <c r="N10" s="168">
        <v>4</v>
      </c>
      <c r="O10" s="168">
        <v>8</v>
      </c>
      <c r="P10" s="168">
        <v>6</v>
      </c>
      <c r="Q10" s="168"/>
      <c r="R10" s="168">
        <v>7.3</v>
      </c>
      <c r="S10" s="168">
        <v>4</v>
      </c>
      <c r="T10" s="168">
        <v>9.3000000000000007</v>
      </c>
      <c r="U10" s="168">
        <v>5.5</v>
      </c>
      <c r="V10" s="168">
        <v>10</v>
      </c>
      <c r="W10" s="168">
        <v>28</v>
      </c>
      <c r="X10" s="168">
        <v>2.2000000000000002</v>
      </c>
    </row>
    <row r="11" spans="1:24" ht="30" customHeight="1">
      <c r="A11" s="48" t="s">
        <v>98</v>
      </c>
      <c r="B11" s="48" t="s">
        <v>99</v>
      </c>
      <c r="C11" s="48" t="s">
        <v>104</v>
      </c>
      <c r="D11" s="49" t="s">
        <v>105</v>
      </c>
      <c r="E11" s="169">
        <f t="shared" si="0"/>
        <v>385.66</v>
      </c>
      <c r="F11" s="168">
        <v>10</v>
      </c>
      <c r="G11" s="168">
        <v>8</v>
      </c>
      <c r="H11" s="168">
        <v>25</v>
      </c>
      <c r="I11" s="168">
        <v>30</v>
      </c>
      <c r="J11" s="168">
        <v>7</v>
      </c>
      <c r="K11" s="168">
        <v>39.9</v>
      </c>
      <c r="L11" s="168">
        <v>100</v>
      </c>
      <c r="M11" s="168">
        <v>11</v>
      </c>
      <c r="N11" s="168">
        <v>45</v>
      </c>
      <c r="O11" s="168">
        <v>10</v>
      </c>
      <c r="P11" s="168">
        <v>10</v>
      </c>
      <c r="Q11" s="168"/>
      <c r="R11" s="168">
        <v>9.9700000000000006</v>
      </c>
      <c r="S11" s="168">
        <v>30</v>
      </c>
      <c r="T11" s="168">
        <v>5.8</v>
      </c>
      <c r="U11" s="168">
        <v>8</v>
      </c>
      <c r="V11" s="168">
        <v>6</v>
      </c>
      <c r="W11" s="168">
        <v>1</v>
      </c>
      <c r="X11" s="168">
        <v>28.99</v>
      </c>
    </row>
    <row r="12" spans="1:24" ht="30" customHeight="1">
      <c r="A12" s="48" t="s">
        <v>106</v>
      </c>
      <c r="B12" s="48"/>
      <c r="C12" s="48"/>
      <c r="D12" s="49" t="s">
        <v>107</v>
      </c>
      <c r="E12" s="169">
        <f t="shared" si="0"/>
        <v>5.69</v>
      </c>
      <c r="F12" s="168"/>
      <c r="G12" s="168"/>
      <c r="H12" s="168"/>
      <c r="I12" s="168"/>
      <c r="J12" s="168"/>
      <c r="K12" s="168"/>
      <c r="L12" s="168"/>
      <c r="M12" s="168"/>
      <c r="N12" s="168"/>
      <c r="O12" s="168"/>
      <c r="P12" s="168"/>
      <c r="Q12" s="168">
        <v>5.69</v>
      </c>
      <c r="R12" s="168"/>
      <c r="S12" s="168"/>
      <c r="T12" s="168"/>
      <c r="U12" s="168"/>
      <c r="V12" s="168"/>
      <c r="W12" s="168"/>
      <c r="X12" s="168"/>
    </row>
    <row r="13" spans="1:24" ht="30" customHeight="1">
      <c r="A13" s="48" t="s">
        <v>108</v>
      </c>
      <c r="B13" s="48" t="s">
        <v>109</v>
      </c>
      <c r="C13" s="48"/>
      <c r="D13" s="49" t="s">
        <v>110</v>
      </c>
      <c r="E13" s="169">
        <f t="shared" si="0"/>
        <v>5.69</v>
      </c>
      <c r="F13" s="168"/>
      <c r="G13" s="168"/>
      <c r="H13" s="168"/>
      <c r="I13" s="168"/>
      <c r="J13" s="168"/>
      <c r="K13" s="168"/>
      <c r="L13" s="168"/>
      <c r="M13" s="168"/>
      <c r="N13" s="168"/>
      <c r="O13" s="168"/>
      <c r="P13" s="168"/>
      <c r="Q13" s="168">
        <v>5.69</v>
      </c>
      <c r="R13" s="168"/>
      <c r="S13" s="168"/>
      <c r="T13" s="168"/>
      <c r="U13" s="168"/>
      <c r="V13" s="168"/>
      <c r="W13" s="168"/>
      <c r="X13" s="168"/>
    </row>
    <row r="14" spans="1:24" ht="30" customHeight="1">
      <c r="A14" s="48" t="s">
        <v>111</v>
      </c>
      <c r="B14" s="48" t="s">
        <v>112</v>
      </c>
      <c r="C14" s="48" t="s">
        <v>113</v>
      </c>
      <c r="D14" s="49" t="s">
        <v>114</v>
      </c>
      <c r="E14" s="169">
        <f t="shared" si="0"/>
        <v>5.69</v>
      </c>
      <c r="F14" s="168"/>
      <c r="G14" s="168"/>
      <c r="H14" s="168"/>
      <c r="I14" s="168"/>
      <c r="J14" s="168"/>
      <c r="K14" s="168"/>
      <c r="L14" s="168"/>
      <c r="M14" s="168"/>
      <c r="N14" s="168"/>
      <c r="O14" s="168"/>
      <c r="P14" s="168"/>
      <c r="Q14" s="168">
        <v>5.69</v>
      </c>
      <c r="R14" s="168"/>
      <c r="S14" s="168"/>
      <c r="T14" s="168"/>
      <c r="U14" s="168"/>
      <c r="V14" s="168"/>
      <c r="W14" s="168"/>
      <c r="X14" s="168"/>
    </row>
    <row r="15" spans="1:24" ht="30" customHeight="1">
      <c r="A15" s="128"/>
      <c r="B15" s="63"/>
      <c r="C15" s="63"/>
      <c r="D15" s="63"/>
      <c r="E15" s="133"/>
      <c r="F15" s="133"/>
      <c r="G15" s="133"/>
      <c r="H15" s="133"/>
      <c r="I15" s="133"/>
      <c r="J15" s="133"/>
      <c r="K15" s="133"/>
      <c r="L15" s="133"/>
      <c r="M15" s="133"/>
      <c r="N15" s="133"/>
      <c r="O15" s="133"/>
      <c r="P15" s="133"/>
      <c r="Q15" s="133"/>
      <c r="R15" s="133"/>
      <c r="S15" s="133"/>
      <c r="T15" s="133"/>
      <c r="U15" s="133"/>
      <c r="V15" s="133"/>
      <c r="W15" s="133"/>
      <c r="X15" s="133"/>
    </row>
    <row r="16" spans="1:24" ht="30" customHeight="1">
      <c r="A16" s="129"/>
      <c r="B16" s="63"/>
      <c r="C16" s="63"/>
      <c r="D16" s="63"/>
      <c r="E16" s="133"/>
      <c r="F16" s="133"/>
      <c r="G16" s="133"/>
      <c r="H16" s="133"/>
      <c r="I16" s="133"/>
      <c r="J16" s="133"/>
      <c r="K16" s="133"/>
      <c r="L16" s="133"/>
      <c r="M16" s="133"/>
      <c r="N16" s="133"/>
      <c r="O16" s="133"/>
      <c r="P16" s="133"/>
      <c r="Q16" s="133"/>
      <c r="R16" s="133"/>
      <c r="S16" s="133"/>
      <c r="T16" s="133"/>
      <c r="U16" s="133"/>
      <c r="V16" s="133"/>
      <c r="W16" s="133"/>
      <c r="X16" s="133"/>
    </row>
    <row r="17" spans="1:24" ht="30" customHeight="1">
      <c r="A17" s="63"/>
      <c r="B17" s="63"/>
      <c r="C17" s="63"/>
      <c r="D17" s="63"/>
      <c r="E17" s="133"/>
      <c r="F17" s="133"/>
      <c r="G17" s="133"/>
      <c r="H17" s="133"/>
      <c r="I17" s="133"/>
      <c r="J17" s="133"/>
      <c r="K17" s="133"/>
      <c r="L17" s="133"/>
      <c r="M17" s="133"/>
      <c r="N17" s="133"/>
      <c r="O17" s="133"/>
      <c r="P17" s="133"/>
      <c r="Q17" s="133"/>
      <c r="R17" s="133"/>
      <c r="S17" s="133"/>
      <c r="T17" s="133"/>
      <c r="U17" s="133"/>
      <c r="V17" s="133"/>
      <c r="W17" s="133"/>
      <c r="X17" s="133"/>
    </row>
    <row r="18" spans="1:24" ht="21.75" customHeight="1">
      <c r="A18" s="195" t="s">
        <v>175</v>
      </c>
      <c r="B18" s="195"/>
      <c r="C18" s="195"/>
      <c r="D18" s="195"/>
      <c r="E18" s="258"/>
      <c r="F18" s="258"/>
      <c r="G18" s="258"/>
      <c r="H18" s="258"/>
      <c r="I18" s="258"/>
      <c r="J18" s="258"/>
      <c r="K18" s="258"/>
      <c r="L18" s="258"/>
      <c r="M18" s="258"/>
      <c r="N18" s="258"/>
      <c r="O18" s="258"/>
      <c r="P18" s="258"/>
      <c r="Q18" s="258"/>
      <c r="R18" s="258"/>
      <c r="S18" s="258"/>
      <c r="T18" s="258"/>
      <c r="U18" s="258"/>
      <c r="V18" s="258"/>
      <c r="W18" s="258"/>
      <c r="X18" s="258"/>
    </row>
  </sheetData>
  <mergeCells count="27">
    <mergeCell ref="A18:X18"/>
    <mergeCell ref="D5:D6"/>
    <mergeCell ref="E4:E6"/>
    <mergeCell ref="F4:F6"/>
    <mergeCell ref="G4:G6"/>
    <mergeCell ref="N4:N6"/>
    <mergeCell ref="X4:X6"/>
    <mergeCell ref="Q4:Q6"/>
    <mergeCell ref="R4:R6"/>
    <mergeCell ref="T4:T6"/>
    <mergeCell ref="A5:C5"/>
    <mergeCell ref="U4:U6"/>
    <mergeCell ref="A1:G1"/>
    <mergeCell ref="W1:X1"/>
    <mergeCell ref="A3:H3"/>
    <mergeCell ref="W3:X3"/>
    <mergeCell ref="W4:W6"/>
    <mergeCell ref="J4:J6"/>
    <mergeCell ref="K4:K6"/>
    <mergeCell ref="L4:L6"/>
    <mergeCell ref="P4:P6"/>
    <mergeCell ref="V4:V6"/>
    <mergeCell ref="M4:M6"/>
    <mergeCell ref="O4:O6"/>
    <mergeCell ref="H4:H6"/>
    <mergeCell ref="I4:I6"/>
    <mergeCell ref="S4:S6"/>
  </mergeCells>
  <phoneticPr fontId="14" type="noConversion"/>
  <pageMargins left="0.70763888888888904" right="0.70763888888888904" top="0.74791666666666701" bottom="0.74791666666666701" header="0.31388888888888899" footer="0.31388888888888899"/>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V18"/>
  <sheetViews>
    <sheetView workbookViewId="0">
      <selection activeCell="A17" sqref="A17:IV17"/>
    </sheetView>
  </sheetViews>
  <sheetFormatPr defaultColWidth="9" defaultRowHeight="11.25"/>
  <cols>
    <col min="1" max="1" width="10.6640625" customWidth="1"/>
    <col min="2" max="2" width="6.5" customWidth="1"/>
    <col min="3" max="3" width="6.83203125" customWidth="1"/>
    <col min="4" max="4" width="21.5" customWidth="1"/>
    <col min="5" max="5" width="9" style="125"/>
    <col min="6" max="6" width="5.1640625" style="125" customWidth="1"/>
    <col min="7" max="7" width="4.6640625" style="125" customWidth="1"/>
    <col min="8" max="9" width="9" style="125"/>
    <col min="10" max="10" width="6.5" style="125" customWidth="1"/>
    <col min="11" max="12" width="5" style="125" customWidth="1"/>
    <col min="13" max="13" width="4.5" style="125" customWidth="1"/>
    <col min="14" max="14" width="4.83203125" style="125" customWidth="1"/>
    <col min="15" max="15" width="6.6640625" style="125" customWidth="1"/>
    <col min="16" max="17" width="9" style="125"/>
    <col min="18" max="18" width="6.83203125" style="125" customWidth="1"/>
    <col min="19" max="19" width="7" style="125" customWidth="1"/>
    <col min="20" max="20" width="6.6640625" style="125" customWidth="1"/>
    <col min="21" max="21" width="8.1640625" style="125" customWidth="1"/>
    <col min="22" max="22" width="5.83203125" style="125" customWidth="1"/>
  </cols>
  <sheetData>
    <row r="1" spans="1:22" ht="12">
      <c r="A1" s="263" t="s">
        <v>197</v>
      </c>
      <c r="B1" s="263"/>
      <c r="C1" s="263"/>
      <c r="D1" s="263"/>
      <c r="E1" s="264"/>
      <c r="F1" s="264"/>
      <c r="G1" s="126"/>
      <c r="H1" s="126"/>
      <c r="I1" s="126"/>
      <c r="J1" s="126"/>
      <c r="K1" s="126"/>
      <c r="L1" s="126"/>
      <c r="M1" s="126"/>
      <c r="N1" s="126"/>
      <c r="O1" s="126"/>
      <c r="P1" s="126"/>
      <c r="Q1" s="126"/>
      <c r="R1" s="126"/>
      <c r="S1" s="130"/>
      <c r="T1" s="130"/>
      <c r="U1" s="130"/>
      <c r="V1" s="126"/>
    </row>
    <row r="2" spans="1:22" ht="27" customHeight="1">
      <c r="A2" s="265" t="s">
        <v>198</v>
      </c>
      <c r="B2" s="265"/>
      <c r="C2" s="265"/>
      <c r="D2" s="265"/>
      <c r="E2" s="265"/>
      <c r="F2" s="265"/>
      <c r="G2" s="265"/>
      <c r="H2" s="265"/>
      <c r="I2" s="265"/>
      <c r="J2" s="265"/>
      <c r="K2" s="265"/>
      <c r="L2" s="265"/>
      <c r="M2" s="265"/>
      <c r="N2" s="265"/>
      <c r="O2" s="265"/>
      <c r="P2" s="265"/>
      <c r="Q2" s="265"/>
      <c r="R2" s="265"/>
      <c r="S2" s="265"/>
      <c r="T2" s="265"/>
      <c r="U2" s="265"/>
      <c r="V2" s="265"/>
    </row>
    <row r="3" spans="1:22" ht="12">
      <c r="A3" s="266" t="s">
        <v>2</v>
      </c>
      <c r="B3" s="266"/>
      <c r="C3" s="266"/>
      <c r="D3" s="266"/>
      <c r="E3" s="267"/>
      <c r="F3" s="267"/>
      <c r="G3" s="127"/>
      <c r="H3" s="127"/>
      <c r="I3" s="127"/>
      <c r="J3" s="127"/>
      <c r="K3" s="127"/>
      <c r="L3" s="127"/>
      <c r="M3" s="127"/>
      <c r="N3" s="127"/>
      <c r="O3" s="127"/>
      <c r="P3" s="127"/>
      <c r="Q3" s="127"/>
      <c r="R3" s="127"/>
      <c r="S3" s="130"/>
      <c r="T3" s="130"/>
      <c r="U3" s="130"/>
      <c r="V3" s="131" t="s">
        <v>66</v>
      </c>
    </row>
    <row r="4" spans="1:22" ht="20.100000000000001" customHeight="1">
      <c r="A4" s="268" t="s">
        <v>145</v>
      </c>
      <c r="B4" s="268"/>
      <c r="C4" s="268"/>
      <c r="D4" s="268"/>
      <c r="E4" s="284" t="s">
        <v>68</v>
      </c>
      <c r="F4" s="271" t="s">
        <v>199</v>
      </c>
      <c r="G4" s="271" t="s">
        <v>200</v>
      </c>
      <c r="H4" s="271" t="s">
        <v>201</v>
      </c>
      <c r="I4" s="271" t="s">
        <v>202</v>
      </c>
      <c r="J4" s="271" t="s">
        <v>203</v>
      </c>
      <c r="K4" s="271" t="s">
        <v>204</v>
      </c>
      <c r="L4" s="271" t="s">
        <v>205</v>
      </c>
      <c r="M4" s="272" t="s">
        <v>206</v>
      </c>
      <c r="N4" s="273" t="s">
        <v>207</v>
      </c>
      <c r="O4" s="272" t="s">
        <v>208</v>
      </c>
      <c r="P4" s="269" t="s">
        <v>209</v>
      </c>
      <c r="Q4" s="269"/>
      <c r="R4" s="269"/>
      <c r="S4" s="270"/>
      <c r="T4" s="277" t="s">
        <v>210</v>
      </c>
      <c r="U4" s="285" t="s">
        <v>211</v>
      </c>
      <c r="V4" s="274" t="s">
        <v>212</v>
      </c>
    </row>
    <row r="5" spans="1:22" ht="18" customHeight="1">
      <c r="A5" s="278" t="s">
        <v>88</v>
      </c>
      <c r="B5" s="279"/>
      <c r="C5" s="280"/>
      <c r="D5" s="282" t="s">
        <v>89</v>
      </c>
      <c r="E5" s="284"/>
      <c r="F5" s="271"/>
      <c r="G5" s="271"/>
      <c r="H5" s="271"/>
      <c r="I5" s="271"/>
      <c r="J5" s="271"/>
      <c r="K5" s="271"/>
      <c r="L5" s="271"/>
      <c r="M5" s="272"/>
      <c r="N5" s="273"/>
      <c r="O5" s="272"/>
      <c r="P5" s="275" t="s">
        <v>81</v>
      </c>
      <c r="Q5" s="275" t="s">
        <v>213</v>
      </c>
      <c r="R5" s="275" t="s">
        <v>214</v>
      </c>
      <c r="S5" s="275" t="s">
        <v>215</v>
      </c>
      <c r="T5" s="277"/>
      <c r="U5" s="285"/>
      <c r="V5" s="274"/>
    </row>
    <row r="6" spans="1:22" ht="18" customHeight="1">
      <c r="A6" s="70" t="s">
        <v>90</v>
      </c>
      <c r="B6" s="70" t="s">
        <v>91</v>
      </c>
      <c r="C6" s="70" t="s">
        <v>92</v>
      </c>
      <c r="D6" s="283"/>
      <c r="E6" s="284"/>
      <c r="F6" s="271"/>
      <c r="G6" s="271"/>
      <c r="H6" s="271"/>
      <c r="I6" s="271"/>
      <c r="J6" s="271"/>
      <c r="K6" s="271"/>
      <c r="L6" s="271"/>
      <c r="M6" s="272"/>
      <c r="N6" s="273"/>
      <c r="O6" s="272"/>
      <c r="P6" s="276"/>
      <c r="Q6" s="276"/>
      <c r="R6" s="276"/>
      <c r="S6" s="276"/>
      <c r="T6" s="277"/>
      <c r="U6" s="285"/>
      <c r="V6" s="274"/>
    </row>
    <row r="7" spans="1:22" ht="30" customHeight="1">
      <c r="A7" s="48"/>
      <c r="B7" s="48"/>
      <c r="C7" s="48"/>
      <c r="D7" s="49" t="s">
        <v>81</v>
      </c>
      <c r="E7" s="71">
        <f>SUM(F7:P7)</f>
        <v>158.80000000000001</v>
      </c>
      <c r="F7" s="71"/>
      <c r="G7" s="71"/>
      <c r="H7" s="71"/>
      <c r="I7" s="71">
        <v>1.8</v>
      </c>
      <c r="J7" s="71"/>
      <c r="K7" s="71"/>
      <c r="L7" s="71"/>
      <c r="M7" s="71"/>
      <c r="N7" s="71"/>
      <c r="O7" s="71"/>
      <c r="P7" s="71">
        <f t="shared" ref="P7:P14" si="0">SUM(Q7:S7)</f>
        <v>157</v>
      </c>
      <c r="Q7" s="71">
        <v>106</v>
      </c>
      <c r="R7" s="71"/>
      <c r="S7" s="71">
        <v>51</v>
      </c>
      <c r="T7" s="71"/>
      <c r="U7" s="78"/>
      <c r="V7" s="78"/>
    </row>
    <row r="8" spans="1:22" ht="30" customHeight="1">
      <c r="A8" s="48" t="s">
        <v>93</v>
      </c>
      <c r="B8" s="48"/>
      <c r="C8" s="48"/>
      <c r="D8" s="49" t="s">
        <v>94</v>
      </c>
      <c r="E8" s="71">
        <f t="shared" ref="E8:E14" si="1">SUM(F8:P8)</f>
        <v>1.8</v>
      </c>
      <c r="F8" s="71"/>
      <c r="G8" s="71"/>
      <c r="H8" s="71"/>
      <c r="I8" s="71">
        <v>1.8</v>
      </c>
      <c r="J8" s="71"/>
      <c r="K8" s="71"/>
      <c r="L8" s="71"/>
      <c r="M8" s="71"/>
      <c r="N8" s="71"/>
      <c r="O8" s="71"/>
      <c r="P8" s="71"/>
      <c r="Q8" s="71"/>
      <c r="R8" s="71"/>
      <c r="S8" s="71"/>
      <c r="T8" s="71"/>
      <c r="U8" s="78"/>
      <c r="V8" s="78"/>
    </row>
    <row r="9" spans="1:22" ht="30" customHeight="1">
      <c r="A9" s="48" t="s">
        <v>95</v>
      </c>
      <c r="B9" s="48" t="s">
        <v>96</v>
      </c>
      <c r="C9" s="48"/>
      <c r="D9" s="49" t="s">
        <v>97</v>
      </c>
      <c r="E9" s="71">
        <f t="shared" si="1"/>
        <v>1.8</v>
      </c>
      <c r="F9" s="71"/>
      <c r="G9" s="71"/>
      <c r="H9" s="71"/>
      <c r="I9" s="71">
        <v>1.8</v>
      </c>
      <c r="J9" s="71"/>
      <c r="K9" s="71"/>
      <c r="L9" s="71"/>
      <c r="M9" s="71"/>
      <c r="N9" s="71"/>
      <c r="O9" s="71"/>
      <c r="P9" s="71"/>
      <c r="Q9" s="71"/>
      <c r="R9" s="71"/>
      <c r="S9" s="71"/>
      <c r="T9" s="71"/>
      <c r="U9" s="78"/>
      <c r="V9" s="78"/>
    </row>
    <row r="10" spans="1:22" ht="30" customHeight="1">
      <c r="A10" s="48" t="s">
        <v>98</v>
      </c>
      <c r="B10" s="48" t="s">
        <v>99</v>
      </c>
      <c r="C10" s="48" t="s">
        <v>100</v>
      </c>
      <c r="D10" s="49" t="s">
        <v>101</v>
      </c>
      <c r="E10" s="71">
        <f t="shared" si="1"/>
        <v>1.8</v>
      </c>
      <c r="F10" s="71"/>
      <c r="G10" s="71"/>
      <c r="H10" s="71"/>
      <c r="I10" s="71">
        <v>1.8</v>
      </c>
      <c r="J10" s="71"/>
      <c r="K10" s="71"/>
      <c r="L10" s="71"/>
      <c r="M10" s="71"/>
      <c r="N10" s="71"/>
      <c r="O10" s="71"/>
      <c r="P10" s="71"/>
      <c r="Q10" s="71"/>
      <c r="R10" s="71"/>
      <c r="S10" s="71"/>
      <c r="T10" s="71"/>
      <c r="U10" s="78"/>
      <c r="V10" s="78"/>
    </row>
    <row r="11" spans="1:22" ht="30" customHeight="1">
      <c r="A11" s="48" t="s">
        <v>134</v>
      </c>
      <c r="B11" s="48"/>
      <c r="C11" s="48"/>
      <c r="D11" s="49" t="s">
        <v>135</v>
      </c>
      <c r="E11" s="71">
        <f t="shared" si="1"/>
        <v>157</v>
      </c>
      <c r="F11" s="71"/>
      <c r="G11" s="71"/>
      <c r="H11" s="71"/>
      <c r="I11" s="71"/>
      <c r="J11" s="71"/>
      <c r="K11" s="71"/>
      <c r="L11" s="71"/>
      <c r="M11" s="71"/>
      <c r="N11" s="71"/>
      <c r="O11" s="71"/>
      <c r="P11" s="71">
        <f t="shared" si="0"/>
        <v>157</v>
      </c>
      <c r="Q11" s="71">
        <v>106</v>
      </c>
      <c r="R11" s="71"/>
      <c r="S11" s="71">
        <v>51</v>
      </c>
      <c r="T11" s="71"/>
      <c r="U11" s="78"/>
      <c r="V11" s="78"/>
    </row>
    <row r="12" spans="1:22" ht="30" customHeight="1">
      <c r="A12" s="48" t="s">
        <v>136</v>
      </c>
      <c r="B12" s="48" t="s">
        <v>102</v>
      </c>
      <c r="C12" s="48"/>
      <c r="D12" s="49" t="s">
        <v>137</v>
      </c>
      <c r="E12" s="71">
        <f t="shared" si="1"/>
        <v>157</v>
      </c>
      <c r="F12" s="71"/>
      <c r="G12" s="71"/>
      <c r="H12" s="71"/>
      <c r="I12" s="71"/>
      <c r="J12" s="71"/>
      <c r="K12" s="71"/>
      <c r="L12" s="71"/>
      <c r="M12" s="71"/>
      <c r="N12" s="71"/>
      <c r="O12" s="71"/>
      <c r="P12" s="71">
        <f t="shared" si="0"/>
        <v>157</v>
      </c>
      <c r="Q12" s="71">
        <v>106</v>
      </c>
      <c r="R12" s="71"/>
      <c r="S12" s="71">
        <v>51</v>
      </c>
      <c r="T12" s="71"/>
      <c r="U12" s="78"/>
      <c r="V12" s="78"/>
    </row>
    <row r="13" spans="1:22" ht="30" customHeight="1">
      <c r="A13" s="48" t="s">
        <v>138</v>
      </c>
      <c r="B13" s="48" t="s">
        <v>139</v>
      </c>
      <c r="C13" s="48" t="s">
        <v>100</v>
      </c>
      <c r="D13" s="49" t="s">
        <v>140</v>
      </c>
      <c r="E13" s="71">
        <f t="shared" si="1"/>
        <v>106</v>
      </c>
      <c r="F13" s="71"/>
      <c r="G13" s="71"/>
      <c r="H13" s="71"/>
      <c r="I13" s="71"/>
      <c r="J13" s="71"/>
      <c r="K13" s="71"/>
      <c r="L13" s="71"/>
      <c r="M13" s="71"/>
      <c r="N13" s="71"/>
      <c r="O13" s="71"/>
      <c r="P13" s="71">
        <f t="shared" si="0"/>
        <v>106</v>
      </c>
      <c r="Q13" s="71">
        <v>106</v>
      </c>
      <c r="R13" s="71"/>
      <c r="S13" s="71"/>
      <c r="T13" s="71"/>
      <c r="U13" s="78"/>
      <c r="V13" s="78"/>
    </row>
    <row r="14" spans="1:22" ht="30" customHeight="1">
      <c r="A14" s="48" t="s">
        <v>138</v>
      </c>
      <c r="B14" s="48" t="s">
        <v>139</v>
      </c>
      <c r="C14" s="48" t="s">
        <v>113</v>
      </c>
      <c r="D14" s="49" t="s">
        <v>141</v>
      </c>
      <c r="E14" s="71">
        <f t="shared" si="1"/>
        <v>51</v>
      </c>
      <c r="F14" s="71"/>
      <c r="G14" s="71"/>
      <c r="H14" s="71"/>
      <c r="I14" s="71"/>
      <c r="J14" s="71"/>
      <c r="K14" s="71"/>
      <c r="L14" s="71"/>
      <c r="M14" s="71"/>
      <c r="N14" s="71"/>
      <c r="O14" s="71"/>
      <c r="P14" s="71">
        <f t="shared" si="0"/>
        <v>51</v>
      </c>
      <c r="Q14" s="71"/>
      <c r="R14" s="71"/>
      <c r="S14" s="71">
        <v>51</v>
      </c>
      <c r="T14" s="71"/>
      <c r="U14" s="78"/>
      <c r="V14" s="78"/>
    </row>
    <row r="15" spans="1:22" ht="30" customHeight="1">
      <c r="A15" s="128"/>
      <c r="B15" s="63"/>
      <c r="C15" s="63"/>
      <c r="D15" s="63"/>
      <c r="E15" s="78"/>
      <c r="F15" s="78"/>
      <c r="G15" s="78"/>
      <c r="H15" s="78"/>
      <c r="I15" s="78"/>
      <c r="J15" s="78"/>
      <c r="K15" s="78"/>
      <c r="L15" s="78"/>
      <c r="M15" s="78"/>
      <c r="N15" s="78"/>
      <c r="O15" s="78"/>
      <c r="P15" s="78"/>
      <c r="Q15" s="78"/>
      <c r="R15" s="78"/>
      <c r="S15" s="78"/>
      <c r="T15" s="78"/>
      <c r="U15" s="78"/>
      <c r="V15" s="78"/>
    </row>
    <row r="16" spans="1:22" ht="30" customHeight="1">
      <c r="A16" s="129"/>
      <c r="B16" s="63"/>
      <c r="C16" s="63"/>
      <c r="D16" s="63"/>
      <c r="E16" s="78"/>
      <c r="F16" s="78"/>
      <c r="G16" s="78"/>
      <c r="H16" s="78"/>
      <c r="I16" s="78"/>
      <c r="J16" s="78"/>
      <c r="K16" s="78"/>
      <c r="L16" s="78"/>
      <c r="M16" s="78"/>
      <c r="N16" s="78"/>
      <c r="O16" s="78"/>
      <c r="P16" s="78"/>
      <c r="Q16" s="78"/>
      <c r="R16" s="78"/>
      <c r="S16" s="78"/>
      <c r="T16" s="78"/>
      <c r="U16" s="78"/>
      <c r="V16" s="78"/>
    </row>
    <row r="17" spans="1:22" ht="30" customHeight="1">
      <c r="A17" s="63"/>
      <c r="B17" s="63"/>
      <c r="C17" s="63"/>
      <c r="D17" s="63"/>
      <c r="E17" s="78"/>
      <c r="F17" s="78"/>
      <c r="G17" s="78"/>
      <c r="H17" s="78"/>
      <c r="I17" s="78"/>
      <c r="J17" s="78"/>
      <c r="K17" s="78"/>
      <c r="L17" s="78"/>
      <c r="M17" s="78"/>
      <c r="N17" s="78"/>
      <c r="O17" s="78"/>
      <c r="P17" s="78"/>
      <c r="Q17" s="78"/>
      <c r="R17" s="78"/>
      <c r="S17" s="78"/>
      <c r="T17" s="78"/>
      <c r="U17" s="78"/>
      <c r="V17" s="78"/>
    </row>
    <row r="18" spans="1:22" s="52" customFormat="1" ht="21.75" customHeight="1">
      <c r="A18" s="195" t="s">
        <v>175</v>
      </c>
      <c r="B18" s="195"/>
      <c r="C18" s="195"/>
      <c r="D18" s="195"/>
      <c r="E18" s="281"/>
      <c r="F18" s="281"/>
      <c r="G18" s="281"/>
      <c r="H18" s="281"/>
      <c r="I18" s="281"/>
      <c r="J18" s="281"/>
      <c r="K18" s="281"/>
      <c r="L18" s="281"/>
      <c r="M18" s="281"/>
      <c r="N18" s="281"/>
      <c r="O18" s="281"/>
      <c r="P18" s="281"/>
      <c r="Q18" s="281"/>
      <c r="R18" s="281"/>
      <c r="S18" s="281"/>
      <c r="T18" s="281"/>
      <c r="U18" s="281"/>
      <c r="V18" s="281"/>
    </row>
  </sheetData>
  <mergeCells count="26">
    <mergeCell ref="A18:V18"/>
    <mergeCell ref="D5:D6"/>
    <mergeCell ref="E4:E6"/>
    <mergeCell ref="F4:F6"/>
    <mergeCell ref="G4:G6"/>
    <mergeCell ref="H4:H6"/>
    <mergeCell ref="O4:O6"/>
    <mergeCell ref="P5:P6"/>
    <mergeCell ref="Q5:Q6"/>
    <mergeCell ref="U4:U6"/>
    <mergeCell ref="S5:S6"/>
    <mergeCell ref="T4:T6"/>
    <mergeCell ref="A5:C5"/>
    <mergeCell ref="I4:I6"/>
    <mergeCell ref="J4:J6"/>
    <mergeCell ref="R5:R6"/>
    <mergeCell ref="A1:F1"/>
    <mergeCell ref="A2:V2"/>
    <mergeCell ref="A3:F3"/>
    <mergeCell ref="A4:D4"/>
    <mergeCell ref="P4:S4"/>
    <mergeCell ref="K4:K6"/>
    <mergeCell ref="L4:L6"/>
    <mergeCell ref="M4:M6"/>
    <mergeCell ref="N4:N6"/>
    <mergeCell ref="V4:V6"/>
  </mergeCells>
  <phoneticPr fontId="14" type="noConversion"/>
  <pageMargins left="0.51180555555555596" right="0.51180555555555596" top="0.74791666666666701" bottom="0.74791666666666701" header="0.31388888888888899" footer="0.31388888888888899"/>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sheetPr>
    <tabColor indexed="10"/>
    <pageSetUpPr fitToPage="1"/>
  </sheetPr>
  <dimension ref="A1:G29"/>
  <sheetViews>
    <sheetView showGridLines="0" showZeros="0" workbookViewId="0">
      <selection activeCell="A3" sqref="A3:C3"/>
    </sheetView>
  </sheetViews>
  <sheetFormatPr defaultColWidth="9.1640625" defaultRowHeight="11.25"/>
  <cols>
    <col min="1" max="1" width="46.33203125" style="97" customWidth="1"/>
    <col min="2" max="2" width="18.1640625" style="97" customWidth="1"/>
    <col min="3" max="3" width="35" style="97" customWidth="1"/>
    <col min="4" max="4" width="18.33203125" style="97" customWidth="1"/>
    <col min="5" max="5" width="20.5" style="98" customWidth="1"/>
    <col min="6" max="7" width="19.5" style="97" customWidth="1"/>
    <col min="8" max="16384" width="9.1640625" style="97"/>
  </cols>
  <sheetData>
    <row r="1" spans="1:7" ht="14.25" customHeight="1">
      <c r="A1" s="99" t="s">
        <v>216</v>
      </c>
    </row>
    <row r="2" spans="1:7" s="95" customFormat="1" ht="18" customHeight="1">
      <c r="A2" s="286" t="s">
        <v>217</v>
      </c>
      <c r="B2" s="286"/>
      <c r="C2" s="286"/>
      <c r="D2" s="286"/>
      <c r="E2" s="287"/>
      <c r="F2" s="286"/>
    </row>
    <row r="3" spans="1:7" ht="12.75" customHeight="1">
      <c r="A3" s="288" t="s">
        <v>2</v>
      </c>
      <c r="B3" s="288"/>
      <c r="C3" s="288"/>
      <c r="D3" s="100"/>
      <c r="E3" s="101"/>
      <c r="F3" s="102"/>
      <c r="G3" s="102" t="s">
        <v>3</v>
      </c>
    </row>
    <row r="4" spans="1:7" s="96" customFormat="1" ht="18" customHeight="1">
      <c r="A4" s="103" t="s">
        <v>4</v>
      </c>
      <c r="B4" s="103"/>
      <c r="C4" s="289" t="s">
        <v>5</v>
      </c>
      <c r="D4" s="290"/>
      <c r="E4" s="291"/>
      <c r="F4" s="290"/>
      <c r="G4" s="292"/>
    </row>
    <row r="5" spans="1:7" s="96" customFormat="1" ht="18" customHeight="1">
      <c r="A5" s="62" t="s">
        <v>6</v>
      </c>
      <c r="B5" s="55" t="s">
        <v>7</v>
      </c>
      <c r="C5" s="104" t="s">
        <v>6</v>
      </c>
      <c r="D5" s="55" t="s">
        <v>81</v>
      </c>
      <c r="E5" s="105" t="s">
        <v>218</v>
      </c>
      <c r="F5" s="55" t="s">
        <v>219</v>
      </c>
      <c r="G5" s="55" t="s">
        <v>220</v>
      </c>
    </row>
    <row r="6" spans="1:7" ht="18" customHeight="1">
      <c r="A6" s="106" t="s">
        <v>8</v>
      </c>
      <c r="B6" s="107">
        <v>2832.8</v>
      </c>
      <c r="C6" s="108" t="s">
        <v>9</v>
      </c>
      <c r="D6" s="107">
        <f>SUM(E6)</f>
        <v>2429.11</v>
      </c>
      <c r="E6" s="109">
        <v>2429.11</v>
      </c>
      <c r="F6" s="107"/>
      <c r="G6" s="107"/>
    </row>
    <row r="7" spans="1:7" ht="18" customHeight="1">
      <c r="A7" s="106" t="s">
        <v>11</v>
      </c>
      <c r="B7" s="107">
        <v>2112.8000000000002</v>
      </c>
      <c r="C7" s="108" t="s">
        <v>12</v>
      </c>
      <c r="D7" s="107">
        <f t="shared" ref="D7:D28" si="0">SUM(E7)</f>
        <v>0</v>
      </c>
      <c r="E7" s="109"/>
      <c r="F7" s="107"/>
      <c r="G7" s="107"/>
    </row>
    <row r="8" spans="1:7" ht="18" customHeight="1">
      <c r="A8" s="106" t="s">
        <v>14</v>
      </c>
      <c r="B8" s="107">
        <v>720</v>
      </c>
      <c r="C8" s="108" t="s">
        <v>15</v>
      </c>
      <c r="D8" s="107">
        <f t="shared" si="0"/>
        <v>5.69</v>
      </c>
      <c r="E8" s="109">
        <v>5.69</v>
      </c>
      <c r="F8" s="107"/>
      <c r="G8" s="107"/>
    </row>
    <row r="9" spans="1:7" ht="18" customHeight="1">
      <c r="A9" s="106" t="s">
        <v>17</v>
      </c>
      <c r="B9" s="107"/>
      <c r="C9" s="108" t="s">
        <v>18</v>
      </c>
      <c r="D9" s="107">
        <f t="shared" si="0"/>
        <v>0</v>
      </c>
      <c r="E9" s="109"/>
      <c r="F9" s="107"/>
      <c r="G9" s="107"/>
    </row>
    <row r="10" spans="1:7" ht="18" customHeight="1">
      <c r="A10" s="106" t="s">
        <v>20</v>
      </c>
      <c r="B10" s="107"/>
      <c r="C10" s="108" t="s">
        <v>21</v>
      </c>
      <c r="D10" s="107">
        <f t="shared" si="0"/>
        <v>0</v>
      </c>
      <c r="E10" s="110"/>
      <c r="F10" s="111"/>
      <c r="G10" s="111"/>
    </row>
    <row r="11" spans="1:7" ht="18" customHeight="1">
      <c r="A11" s="106" t="s">
        <v>23</v>
      </c>
      <c r="B11" s="107"/>
      <c r="C11" s="108" t="s">
        <v>24</v>
      </c>
      <c r="D11" s="107">
        <f t="shared" si="0"/>
        <v>136.47</v>
      </c>
      <c r="E11" s="110">
        <v>136.47</v>
      </c>
      <c r="F11" s="111"/>
      <c r="G11" s="111"/>
    </row>
    <row r="12" spans="1:7" ht="18" customHeight="1">
      <c r="A12" s="106" t="s">
        <v>25</v>
      </c>
      <c r="B12" s="107">
        <v>560</v>
      </c>
      <c r="C12" s="108" t="s">
        <v>26</v>
      </c>
      <c r="D12" s="107">
        <f t="shared" si="0"/>
        <v>104.53</v>
      </c>
      <c r="E12" s="110">
        <v>104.53</v>
      </c>
      <c r="F12" s="111"/>
      <c r="G12" s="111"/>
    </row>
    <row r="13" spans="1:7" ht="18" customHeight="1">
      <c r="A13" s="106" t="s">
        <v>27</v>
      </c>
      <c r="B13" s="107"/>
      <c r="C13" s="108" t="s">
        <v>28</v>
      </c>
      <c r="D13" s="107">
        <f t="shared" si="0"/>
        <v>0</v>
      </c>
      <c r="E13" s="110"/>
      <c r="F13" s="111"/>
      <c r="G13" s="111"/>
    </row>
    <row r="14" spans="1:7" ht="18" customHeight="1">
      <c r="A14" s="106" t="s">
        <v>30</v>
      </c>
      <c r="B14" s="107"/>
      <c r="C14" s="108" t="s">
        <v>31</v>
      </c>
      <c r="D14" s="107">
        <f t="shared" si="0"/>
        <v>0</v>
      </c>
      <c r="E14" s="110"/>
      <c r="F14" s="111"/>
      <c r="G14" s="111"/>
    </row>
    <row r="15" spans="1:7" ht="18" customHeight="1">
      <c r="A15" s="106" t="s">
        <v>33</v>
      </c>
      <c r="B15" s="107"/>
      <c r="C15" s="108" t="s">
        <v>34</v>
      </c>
      <c r="D15" s="107">
        <f t="shared" si="0"/>
        <v>0</v>
      </c>
      <c r="E15" s="110"/>
      <c r="F15" s="111"/>
      <c r="G15" s="111"/>
    </row>
    <row r="16" spans="1:7" ht="18" customHeight="1">
      <c r="A16" s="106" t="s">
        <v>36</v>
      </c>
      <c r="B16" s="107">
        <v>160</v>
      </c>
      <c r="C16" s="112" t="s">
        <v>37</v>
      </c>
      <c r="D16" s="107">
        <f t="shared" si="0"/>
        <v>0</v>
      </c>
      <c r="E16" s="110"/>
      <c r="F16" s="111"/>
      <c r="G16" s="111"/>
    </row>
    <row r="17" spans="1:7" ht="18" customHeight="1">
      <c r="A17" s="113" t="s">
        <v>39</v>
      </c>
      <c r="B17" s="107">
        <v>0</v>
      </c>
      <c r="C17" s="114" t="s">
        <v>40</v>
      </c>
      <c r="D17" s="107">
        <f t="shared" si="0"/>
        <v>0</v>
      </c>
      <c r="E17" s="110"/>
      <c r="F17" s="111"/>
      <c r="G17" s="111"/>
    </row>
    <row r="18" spans="1:7" ht="18" customHeight="1">
      <c r="A18" s="112" t="s">
        <v>221</v>
      </c>
      <c r="B18" s="107">
        <v>0</v>
      </c>
      <c r="C18" s="114" t="s">
        <v>43</v>
      </c>
      <c r="D18" s="107">
        <f t="shared" si="0"/>
        <v>0</v>
      </c>
      <c r="E18" s="115"/>
      <c r="F18" s="111"/>
      <c r="G18" s="111"/>
    </row>
    <row r="19" spans="1:7" ht="18" customHeight="1">
      <c r="A19" s="116"/>
      <c r="B19" s="107">
        <v>0</v>
      </c>
      <c r="C19" s="114" t="s">
        <v>45</v>
      </c>
      <c r="D19" s="107">
        <f t="shared" si="0"/>
        <v>0</v>
      </c>
      <c r="E19" s="110"/>
      <c r="F19" s="111"/>
      <c r="G19" s="111"/>
    </row>
    <row r="20" spans="1:7" ht="18" customHeight="1">
      <c r="A20" s="106"/>
      <c r="B20" s="111">
        <v>0</v>
      </c>
      <c r="C20" s="114" t="s">
        <v>47</v>
      </c>
      <c r="D20" s="107">
        <f t="shared" si="0"/>
        <v>0</v>
      </c>
      <c r="E20" s="110"/>
      <c r="F20" s="111"/>
      <c r="G20" s="111"/>
    </row>
    <row r="21" spans="1:7" ht="18" customHeight="1">
      <c r="A21" s="106"/>
      <c r="B21" s="111"/>
      <c r="C21" s="114" t="s">
        <v>49</v>
      </c>
      <c r="D21" s="107">
        <f t="shared" si="0"/>
        <v>157</v>
      </c>
      <c r="E21" s="109">
        <v>157</v>
      </c>
      <c r="F21" s="107"/>
      <c r="G21" s="107"/>
    </row>
    <row r="22" spans="1:7" ht="18" customHeight="1">
      <c r="A22" s="112"/>
      <c r="B22" s="111"/>
      <c r="C22" s="114" t="s">
        <v>51</v>
      </c>
      <c r="D22" s="107">
        <f t="shared" si="0"/>
        <v>0</v>
      </c>
      <c r="E22" s="109"/>
      <c r="F22" s="107"/>
      <c r="G22" s="107"/>
    </row>
    <row r="23" spans="1:7" ht="18" customHeight="1">
      <c r="A23" s="112"/>
      <c r="B23" s="111"/>
      <c r="C23" s="114" t="s">
        <v>53</v>
      </c>
      <c r="D23" s="107">
        <f t="shared" si="0"/>
        <v>0</v>
      </c>
      <c r="E23" s="109"/>
      <c r="F23" s="107"/>
      <c r="G23" s="107"/>
    </row>
    <row r="24" spans="1:7" ht="18" customHeight="1">
      <c r="A24" s="112"/>
      <c r="B24" s="111"/>
      <c r="C24" s="117" t="s">
        <v>54</v>
      </c>
      <c r="D24" s="107">
        <f t="shared" si="0"/>
        <v>0</v>
      </c>
      <c r="E24" s="109"/>
      <c r="F24" s="107"/>
      <c r="G24" s="107"/>
    </row>
    <row r="25" spans="1:7" ht="18" customHeight="1">
      <c r="A25" s="112"/>
      <c r="B25" s="111"/>
      <c r="C25" s="117" t="s">
        <v>55</v>
      </c>
      <c r="D25" s="107">
        <f t="shared" si="0"/>
        <v>0</v>
      </c>
      <c r="E25" s="109"/>
      <c r="F25" s="107"/>
      <c r="G25" s="107"/>
    </row>
    <row r="26" spans="1:7" ht="18" customHeight="1">
      <c r="A26" s="112"/>
      <c r="B26" s="111"/>
      <c r="C26" s="117" t="s">
        <v>56</v>
      </c>
      <c r="D26" s="107">
        <f t="shared" si="0"/>
        <v>0</v>
      </c>
      <c r="E26" s="109"/>
      <c r="F26" s="111"/>
      <c r="G26" s="111"/>
    </row>
    <row r="27" spans="1:7" ht="18" customHeight="1">
      <c r="A27" s="112"/>
      <c r="B27" s="111"/>
      <c r="C27" s="117" t="s">
        <v>57</v>
      </c>
      <c r="D27" s="107">
        <f t="shared" si="0"/>
        <v>0</v>
      </c>
      <c r="E27" s="118"/>
      <c r="F27" s="119"/>
      <c r="G27" s="119"/>
    </row>
    <row r="28" spans="1:7" ht="18" customHeight="1">
      <c r="A28" s="120" t="s">
        <v>58</v>
      </c>
      <c r="B28" s="107">
        <v>2832.8</v>
      </c>
      <c r="C28" s="121" t="s">
        <v>59</v>
      </c>
      <c r="D28" s="107">
        <f t="shared" si="0"/>
        <v>2832.8</v>
      </c>
      <c r="E28" s="122">
        <f>SUM(E6:E27)</f>
        <v>2832.8</v>
      </c>
      <c r="F28" s="111"/>
      <c r="G28" s="111"/>
    </row>
    <row r="29" spans="1:7" ht="18" customHeight="1">
      <c r="A29" s="123" t="s">
        <v>222</v>
      </c>
      <c r="B29" s="123"/>
      <c r="C29" s="123"/>
      <c r="D29" s="123"/>
      <c r="E29" s="124"/>
      <c r="F29" s="123"/>
    </row>
  </sheetData>
  <mergeCells count="3">
    <mergeCell ref="A2:F2"/>
    <mergeCell ref="A3:C3"/>
    <mergeCell ref="C4:G4"/>
  </mergeCells>
  <phoneticPr fontId="14" type="noConversion"/>
  <printOptions horizontalCentered="1"/>
  <pageMargins left="0.39305555555555599" right="0.39305555555555599" top="0.78680555555555598" bottom="0.39305555555555599" header="0" footer="0"/>
  <pageSetup paperSize="9" scale="96"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tabColor indexed="10"/>
    <pageSetUpPr fitToPage="1"/>
  </sheetPr>
  <dimension ref="A1:P28"/>
  <sheetViews>
    <sheetView topLeftCell="A4" workbookViewId="0">
      <selection activeCell="A3" sqref="A3:I3"/>
    </sheetView>
  </sheetViews>
  <sheetFormatPr defaultColWidth="9" defaultRowHeight="11.25"/>
  <cols>
    <col min="1" max="1" width="13.5" customWidth="1"/>
    <col min="2" max="2" width="11.6640625" customWidth="1"/>
    <col min="3" max="3" width="10" customWidth="1"/>
    <col min="4" max="4" width="27.5" customWidth="1"/>
    <col min="5" max="5" width="13.83203125" style="23" customWidth="1"/>
    <col min="6" max="16" width="10" style="23" customWidth="1"/>
  </cols>
  <sheetData>
    <row r="1" spans="1:16" ht="12">
      <c r="A1" s="295" t="s">
        <v>223</v>
      </c>
      <c r="B1" s="295"/>
      <c r="C1" s="295"/>
      <c r="D1" s="295"/>
      <c r="E1" s="296"/>
      <c r="F1" s="53"/>
      <c r="G1" s="53"/>
      <c r="H1" s="53"/>
      <c r="I1" s="53"/>
      <c r="J1" s="53"/>
      <c r="K1" s="53"/>
      <c r="L1" s="53"/>
      <c r="M1" s="53"/>
      <c r="N1" s="53"/>
      <c r="O1" s="53"/>
      <c r="P1" s="59"/>
    </row>
    <row r="2" spans="1:16" ht="18.75">
      <c r="A2" s="286" t="s">
        <v>224</v>
      </c>
      <c r="B2" s="286"/>
      <c r="C2" s="286"/>
      <c r="D2" s="286"/>
      <c r="E2" s="287"/>
      <c r="F2" s="287"/>
      <c r="G2" s="287"/>
      <c r="H2" s="287"/>
      <c r="I2" s="287"/>
      <c r="J2" s="287"/>
      <c r="K2" s="287"/>
      <c r="L2" s="287"/>
      <c r="M2" s="287"/>
      <c r="N2" s="287"/>
      <c r="O2" s="287"/>
      <c r="P2" s="287"/>
    </row>
    <row r="3" spans="1:16" ht="12">
      <c r="A3" s="192" t="s">
        <v>2</v>
      </c>
      <c r="B3" s="192"/>
      <c r="C3" s="192"/>
      <c r="D3" s="192"/>
      <c r="E3" s="297"/>
      <c r="F3" s="297"/>
      <c r="G3" s="297"/>
      <c r="H3" s="297"/>
      <c r="I3" s="297"/>
      <c r="J3" s="53"/>
      <c r="K3" s="53"/>
      <c r="L3" s="53"/>
      <c r="M3" s="53"/>
      <c r="N3" s="53"/>
      <c r="O3" s="53"/>
      <c r="P3" s="60" t="s">
        <v>66</v>
      </c>
    </row>
    <row r="4" spans="1:16" ht="18.95" customHeight="1">
      <c r="A4" s="298" t="s">
        <v>145</v>
      </c>
      <c r="B4" s="299"/>
      <c r="C4" s="299"/>
      <c r="D4" s="300"/>
      <c r="E4" s="304" t="s">
        <v>146</v>
      </c>
      <c r="F4" s="293" t="s">
        <v>147</v>
      </c>
      <c r="G4" s="293"/>
      <c r="H4" s="293"/>
      <c r="I4" s="301"/>
      <c r="J4" s="294" t="s">
        <v>148</v>
      </c>
      <c r="K4" s="294"/>
      <c r="L4" s="294"/>
      <c r="M4" s="294"/>
      <c r="N4" s="294"/>
      <c r="O4" s="294"/>
      <c r="P4" s="294"/>
    </row>
    <row r="5" spans="1:16" ht="18.95" customHeight="1">
      <c r="A5" s="298" t="s">
        <v>88</v>
      </c>
      <c r="B5" s="299"/>
      <c r="C5" s="300"/>
      <c r="D5" s="302" t="s">
        <v>89</v>
      </c>
      <c r="E5" s="305"/>
      <c r="F5" s="294" t="s">
        <v>81</v>
      </c>
      <c r="G5" s="294" t="s">
        <v>150</v>
      </c>
      <c r="H5" s="294" t="s">
        <v>151</v>
      </c>
      <c r="I5" s="306" t="s">
        <v>152</v>
      </c>
      <c r="J5" s="293" t="s">
        <v>81</v>
      </c>
      <c r="K5" s="293" t="s">
        <v>153</v>
      </c>
      <c r="L5" s="293" t="s">
        <v>152</v>
      </c>
      <c r="M5" s="293" t="s">
        <v>154</v>
      </c>
      <c r="N5" s="293" t="s">
        <v>155</v>
      </c>
      <c r="O5" s="293" t="s">
        <v>156</v>
      </c>
      <c r="P5" s="293" t="s">
        <v>157</v>
      </c>
    </row>
    <row r="6" spans="1:16" ht="18.95" customHeight="1">
      <c r="A6" s="94" t="s">
        <v>90</v>
      </c>
      <c r="B6" s="94" t="s">
        <v>91</v>
      </c>
      <c r="C6" s="94" t="s">
        <v>92</v>
      </c>
      <c r="D6" s="303"/>
      <c r="E6" s="305"/>
      <c r="F6" s="294"/>
      <c r="G6" s="294"/>
      <c r="H6" s="294"/>
      <c r="I6" s="306"/>
      <c r="J6" s="294"/>
      <c r="K6" s="294"/>
      <c r="L6" s="294"/>
      <c r="M6" s="294"/>
      <c r="N6" s="294"/>
      <c r="O6" s="294"/>
      <c r="P6" s="294"/>
    </row>
    <row r="7" spans="1:16" ht="22.5" customHeight="1">
      <c r="A7" s="48"/>
      <c r="B7" s="48"/>
      <c r="C7" s="48"/>
      <c r="D7" s="49" t="s">
        <v>81</v>
      </c>
      <c r="E7" s="58">
        <f>F7+J7</f>
        <v>2832.8</v>
      </c>
      <c r="F7" s="58">
        <f>SUM(G7:I7)</f>
        <v>1825.7</v>
      </c>
      <c r="G7" s="58">
        <v>1143.25</v>
      </c>
      <c r="H7" s="58">
        <v>523.65</v>
      </c>
      <c r="I7" s="58">
        <v>158.80000000000001</v>
      </c>
      <c r="J7" s="58">
        <f>SUM(K7:P7)</f>
        <v>1007.1</v>
      </c>
      <c r="K7" s="58">
        <v>585.29999999999995</v>
      </c>
      <c r="L7" s="58">
        <v>257</v>
      </c>
      <c r="M7" s="58"/>
      <c r="N7" s="58">
        <v>164.8</v>
      </c>
      <c r="O7" s="58"/>
      <c r="P7" s="58"/>
    </row>
    <row r="8" spans="1:16" ht="23.25" customHeight="1">
      <c r="A8" s="48" t="s">
        <v>93</v>
      </c>
      <c r="B8" s="48"/>
      <c r="C8" s="48"/>
      <c r="D8" s="49" t="s">
        <v>94</v>
      </c>
      <c r="E8" s="58">
        <f t="shared" ref="E8:E27" si="0">F8+J8</f>
        <v>2429.11</v>
      </c>
      <c r="F8" s="58">
        <f t="shared" ref="F8:F27" si="1">SUM(G8:I8)</f>
        <v>1422.01</v>
      </c>
      <c r="G8" s="58">
        <v>902.25</v>
      </c>
      <c r="H8" s="58">
        <v>517.96</v>
      </c>
      <c r="I8" s="58">
        <v>1.8</v>
      </c>
      <c r="J8" s="58">
        <f>SUM(K8:P8)</f>
        <v>1007.1</v>
      </c>
      <c r="K8" s="58">
        <v>585.29999999999995</v>
      </c>
      <c r="L8" s="58">
        <v>257</v>
      </c>
      <c r="M8" s="58"/>
      <c r="N8" s="58">
        <v>164.8</v>
      </c>
      <c r="O8" s="58"/>
      <c r="P8" s="58"/>
    </row>
    <row r="9" spans="1:16" ht="18.75" customHeight="1">
      <c r="A9" s="48" t="s">
        <v>95</v>
      </c>
      <c r="B9" s="48" t="s">
        <v>96</v>
      </c>
      <c r="C9" s="48"/>
      <c r="D9" s="49" t="s">
        <v>97</v>
      </c>
      <c r="E9" s="58">
        <f t="shared" si="0"/>
        <v>2429.11</v>
      </c>
      <c r="F9" s="58">
        <f t="shared" si="1"/>
        <v>1422.01</v>
      </c>
      <c r="G9" s="58">
        <v>902.25</v>
      </c>
      <c r="H9" s="58">
        <v>517.96</v>
      </c>
      <c r="I9" s="58">
        <v>1.8</v>
      </c>
      <c r="J9" s="58">
        <f>SUM(K9:P9)</f>
        <v>1007.1</v>
      </c>
      <c r="K9" s="58">
        <v>585.29999999999995</v>
      </c>
      <c r="L9" s="58">
        <v>257</v>
      </c>
      <c r="M9" s="58"/>
      <c r="N9" s="58">
        <v>164.8</v>
      </c>
      <c r="O9" s="58"/>
      <c r="P9" s="58"/>
    </row>
    <row r="10" spans="1:16" ht="18.75" customHeight="1">
      <c r="A10" s="48" t="s">
        <v>98</v>
      </c>
      <c r="B10" s="48" t="s">
        <v>99</v>
      </c>
      <c r="C10" s="48" t="s">
        <v>100</v>
      </c>
      <c r="D10" s="49" t="s">
        <v>101</v>
      </c>
      <c r="E10" s="58">
        <f t="shared" si="0"/>
        <v>747.35</v>
      </c>
      <c r="F10" s="58">
        <f t="shared" si="1"/>
        <v>747.35</v>
      </c>
      <c r="G10" s="58">
        <v>603.25</v>
      </c>
      <c r="H10" s="58">
        <v>142.30000000000001</v>
      </c>
      <c r="I10" s="58">
        <v>1.8</v>
      </c>
      <c r="J10" s="58"/>
      <c r="K10" s="58"/>
      <c r="L10" s="58"/>
      <c r="M10" s="58"/>
      <c r="N10" s="58"/>
      <c r="O10" s="58"/>
      <c r="P10" s="58"/>
    </row>
    <row r="11" spans="1:16" ht="18.75" customHeight="1">
      <c r="A11" s="48" t="s">
        <v>98</v>
      </c>
      <c r="B11" s="48" t="s">
        <v>99</v>
      </c>
      <c r="C11" s="48" t="s">
        <v>102</v>
      </c>
      <c r="D11" s="49" t="s">
        <v>103</v>
      </c>
      <c r="E11" s="58">
        <f t="shared" si="0"/>
        <v>879</v>
      </c>
      <c r="F11" s="58">
        <f t="shared" si="1"/>
        <v>0</v>
      </c>
      <c r="G11" s="58"/>
      <c r="H11" s="58"/>
      <c r="I11" s="58"/>
      <c r="J11" s="58">
        <f>SUM(K11:P11)</f>
        <v>879</v>
      </c>
      <c r="K11" s="58">
        <v>582.29999999999995</v>
      </c>
      <c r="L11" s="58">
        <v>257</v>
      </c>
      <c r="M11" s="58"/>
      <c r="N11" s="58">
        <v>39.700000000000003</v>
      </c>
      <c r="O11" s="58"/>
      <c r="P11" s="58"/>
    </row>
    <row r="12" spans="1:16" ht="18.75" customHeight="1">
      <c r="A12" s="48" t="s">
        <v>98</v>
      </c>
      <c r="B12" s="48" t="s">
        <v>99</v>
      </c>
      <c r="C12" s="48" t="s">
        <v>104</v>
      </c>
      <c r="D12" s="49" t="s">
        <v>105</v>
      </c>
      <c r="E12" s="58">
        <f t="shared" si="0"/>
        <v>802.76</v>
      </c>
      <c r="F12" s="58">
        <f t="shared" si="1"/>
        <v>674.66</v>
      </c>
      <c r="G12" s="58">
        <v>299</v>
      </c>
      <c r="H12" s="58">
        <v>375.66</v>
      </c>
      <c r="I12" s="58"/>
      <c r="J12" s="58">
        <f>SUM(K12:P12)</f>
        <v>128.1</v>
      </c>
      <c r="K12" s="58">
        <v>3</v>
      </c>
      <c r="L12" s="58"/>
      <c r="M12" s="58"/>
      <c r="N12" s="58">
        <v>125.1</v>
      </c>
      <c r="O12" s="58"/>
      <c r="P12" s="58"/>
    </row>
    <row r="13" spans="1:16" ht="20.25" customHeight="1">
      <c r="A13" s="48" t="s">
        <v>106</v>
      </c>
      <c r="B13" s="48"/>
      <c r="C13" s="48"/>
      <c r="D13" s="49" t="s">
        <v>107</v>
      </c>
      <c r="E13" s="58">
        <f t="shared" si="0"/>
        <v>5.69</v>
      </c>
      <c r="F13" s="58">
        <f t="shared" si="1"/>
        <v>5.69</v>
      </c>
      <c r="G13" s="58"/>
      <c r="H13" s="58">
        <v>5.69</v>
      </c>
      <c r="I13" s="58"/>
      <c r="J13" s="58"/>
      <c r="K13" s="58"/>
      <c r="L13" s="58"/>
      <c r="M13" s="58"/>
      <c r="N13" s="58"/>
      <c r="O13" s="58"/>
      <c r="P13" s="58"/>
    </row>
    <row r="14" spans="1:16" ht="21.75" customHeight="1">
      <c r="A14" s="48" t="s">
        <v>108</v>
      </c>
      <c r="B14" s="48" t="s">
        <v>109</v>
      </c>
      <c r="C14" s="48"/>
      <c r="D14" s="49" t="s">
        <v>110</v>
      </c>
      <c r="E14" s="58">
        <f t="shared" si="0"/>
        <v>5.69</v>
      </c>
      <c r="F14" s="58">
        <f t="shared" si="1"/>
        <v>5.69</v>
      </c>
      <c r="G14" s="58"/>
      <c r="H14" s="58">
        <v>5.69</v>
      </c>
      <c r="I14" s="58"/>
      <c r="J14" s="58"/>
      <c r="K14" s="58"/>
      <c r="L14" s="58"/>
      <c r="M14" s="58"/>
      <c r="N14" s="58"/>
      <c r="O14" s="58"/>
      <c r="P14" s="58"/>
    </row>
    <row r="15" spans="1:16" ht="17.25" customHeight="1">
      <c r="A15" s="48" t="s">
        <v>111</v>
      </c>
      <c r="B15" s="48" t="s">
        <v>112</v>
      </c>
      <c r="C15" s="48" t="s">
        <v>113</v>
      </c>
      <c r="D15" s="49" t="s">
        <v>114</v>
      </c>
      <c r="E15" s="58">
        <f t="shared" si="0"/>
        <v>5.69</v>
      </c>
      <c r="F15" s="58">
        <f t="shared" si="1"/>
        <v>5.69</v>
      </c>
      <c r="G15" s="58"/>
      <c r="H15" s="58">
        <v>5.69</v>
      </c>
      <c r="I15" s="58"/>
      <c r="J15" s="58"/>
      <c r="K15" s="58"/>
      <c r="L15" s="58"/>
      <c r="M15" s="58"/>
      <c r="N15" s="58"/>
      <c r="O15" s="58"/>
      <c r="P15" s="58"/>
    </row>
    <row r="16" spans="1:16" ht="20.25" customHeight="1">
      <c r="A16" s="48" t="s">
        <v>115</v>
      </c>
      <c r="B16" s="48"/>
      <c r="C16" s="48"/>
      <c r="D16" s="49" t="s">
        <v>116</v>
      </c>
      <c r="E16" s="58">
        <f t="shared" si="0"/>
        <v>136.47</v>
      </c>
      <c r="F16" s="58">
        <f t="shared" si="1"/>
        <v>136.47</v>
      </c>
      <c r="G16" s="58">
        <v>136.47</v>
      </c>
      <c r="H16" s="58"/>
      <c r="I16" s="58"/>
      <c r="J16" s="58"/>
      <c r="K16" s="58"/>
      <c r="L16" s="58"/>
      <c r="M16" s="58"/>
      <c r="N16" s="58"/>
      <c r="O16" s="58"/>
      <c r="P16" s="58"/>
    </row>
    <row r="17" spans="1:16" ht="18" customHeight="1">
      <c r="A17" s="48" t="s">
        <v>117</v>
      </c>
      <c r="B17" s="48" t="s">
        <v>118</v>
      </c>
      <c r="C17" s="48" t="s">
        <v>119</v>
      </c>
      <c r="D17" s="49" t="s">
        <v>120</v>
      </c>
      <c r="E17" s="58">
        <f t="shared" si="0"/>
        <v>136.47</v>
      </c>
      <c r="F17" s="58">
        <f t="shared" si="1"/>
        <v>136.47</v>
      </c>
      <c r="G17" s="58">
        <v>136.47</v>
      </c>
      <c r="H17" s="58"/>
      <c r="I17" s="58"/>
      <c r="J17" s="58"/>
      <c r="K17" s="58"/>
      <c r="L17" s="58"/>
      <c r="M17" s="58"/>
      <c r="N17" s="58"/>
      <c r="O17" s="58"/>
      <c r="P17" s="58"/>
    </row>
    <row r="18" spans="1:16" ht="30" customHeight="1">
      <c r="A18" s="48" t="s">
        <v>121</v>
      </c>
      <c r="B18" s="48" t="s">
        <v>122</v>
      </c>
      <c r="C18" s="48" t="s">
        <v>118</v>
      </c>
      <c r="D18" s="49" t="s">
        <v>123</v>
      </c>
      <c r="E18" s="58">
        <f t="shared" si="0"/>
        <v>136.47</v>
      </c>
      <c r="F18" s="58">
        <f t="shared" si="1"/>
        <v>136.47</v>
      </c>
      <c r="G18" s="58">
        <v>136.47</v>
      </c>
      <c r="H18" s="58"/>
      <c r="I18" s="58"/>
      <c r="J18" s="58"/>
      <c r="K18" s="58"/>
      <c r="L18" s="58"/>
      <c r="M18" s="58"/>
      <c r="N18" s="58"/>
      <c r="O18" s="58"/>
      <c r="P18" s="58"/>
    </row>
    <row r="19" spans="1:16" ht="24.75" customHeight="1">
      <c r="A19" s="48" t="s">
        <v>124</v>
      </c>
      <c r="B19" s="48"/>
      <c r="C19" s="48"/>
      <c r="D19" s="49" t="s">
        <v>125</v>
      </c>
      <c r="E19" s="58">
        <f t="shared" si="0"/>
        <v>104.53</v>
      </c>
      <c r="F19" s="58">
        <f t="shared" si="1"/>
        <v>104.53</v>
      </c>
      <c r="G19" s="58">
        <v>104.53</v>
      </c>
      <c r="H19" s="58"/>
      <c r="I19" s="58"/>
      <c r="J19" s="58"/>
      <c r="K19" s="58"/>
      <c r="L19" s="58"/>
      <c r="M19" s="58"/>
      <c r="N19" s="58"/>
      <c r="O19" s="58"/>
      <c r="P19" s="58"/>
    </row>
    <row r="20" spans="1:16" ht="19.5" customHeight="1">
      <c r="A20" s="48" t="s">
        <v>126</v>
      </c>
      <c r="B20" s="48" t="s">
        <v>127</v>
      </c>
      <c r="C20" s="48"/>
      <c r="D20" s="49" t="s">
        <v>128</v>
      </c>
      <c r="E20" s="58">
        <f t="shared" si="0"/>
        <v>104.53</v>
      </c>
      <c r="F20" s="58">
        <f t="shared" si="1"/>
        <v>104.53</v>
      </c>
      <c r="G20" s="58">
        <v>104.53</v>
      </c>
      <c r="H20" s="58"/>
      <c r="I20" s="58"/>
      <c r="J20" s="58"/>
      <c r="K20" s="58"/>
      <c r="L20" s="58"/>
      <c r="M20" s="58"/>
      <c r="N20" s="58"/>
      <c r="O20" s="58"/>
      <c r="P20" s="58"/>
    </row>
    <row r="21" spans="1:16" ht="18" customHeight="1">
      <c r="A21" s="48" t="s">
        <v>129</v>
      </c>
      <c r="B21" s="48" t="s">
        <v>130</v>
      </c>
      <c r="C21" s="48" t="s">
        <v>100</v>
      </c>
      <c r="D21" s="49" t="s">
        <v>131</v>
      </c>
      <c r="E21" s="58">
        <f t="shared" si="0"/>
        <v>43</v>
      </c>
      <c r="F21" s="58">
        <f t="shared" si="1"/>
        <v>43</v>
      </c>
      <c r="G21" s="58">
        <v>43</v>
      </c>
      <c r="H21" s="58"/>
      <c r="I21" s="58"/>
      <c r="J21" s="58"/>
      <c r="K21" s="58"/>
      <c r="L21" s="58"/>
      <c r="M21" s="58"/>
      <c r="N21" s="58"/>
      <c r="O21" s="58"/>
      <c r="P21" s="58"/>
    </row>
    <row r="22" spans="1:16" ht="21.75" customHeight="1">
      <c r="A22" s="48" t="s">
        <v>129</v>
      </c>
      <c r="B22" s="48" t="s">
        <v>130</v>
      </c>
      <c r="C22" s="48" t="s">
        <v>102</v>
      </c>
      <c r="D22" s="49" t="s">
        <v>132</v>
      </c>
      <c r="E22" s="58">
        <f t="shared" si="0"/>
        <v>21.53</v>
      </c>
      <c r="F22" s="58">
        <f t="shared" si="1"/>
        <v>21.53</v>
      </c>
      <c r="G22" s="58">
        <v>21.53</v>
      </c>
      <c r="H22" s="58"/>
      <c r="I22" s="58"/>
      <c r="J22" s="58"/>
      <c r="K22" s="58"/>
      <c r="L22" s="58"/>
      <c r="M22" s="58"/>
      <c r="N22" s="58"/>
      <c r="O22" s="58"/>
      <c r="P22" s="58"/>
    </row>
    <row r="23" spans="1:16" ht="17.25" customHeight="1">
      <c r="A23" s="48" t="s">
        <v>129</v>
      </c>
      <c r="B23" s="48" t="s">
        <v>130</v>
      </c>
      <c r="C23" s="48" t="s">
        <v>113</v>
      </c>
      <c r="D23" s="49" t="s">
        <v>133</v>
      </c>
      <c r="E23" s="58">
        <f t="shared" si="0"/>
        <v>40</v>
      </c>
      <c r="F23" s="58">
        <f t="shared" si="1"/>
        <v>40</v>
      </c>
      <c r="G23" s="58">
        <v>40</v>
      </c>
      <c r="H23" s="58"/>
      <c r="I23" s="58"/>
      <c r="J23" s="58"/>
      <c r="K23" s="58"/>
      <c r="L23" s="58"/>
      <c r="M23" s="58"/>
      <c r="N23" s="58"/>
      <c r="O23" s="58"/>
      <c r="P23" s="58"/>
    </row>
    <row r="24" spans="1:16" ht="19.5" customHeight="1">
      <c r="A24" s="48" t="s">
        <v>134</v>
      </c>
      <c r="B24" s="48"/>
      <c r="C24" s="48"/>
      <c r="D24" s="49" t="s">
        <v>135</v>
      </c>
      <c r="E24" s="58">
        <f t="shared" si="0"/>
        <v>157</v>
      </c>
      <c r="F24" s="58">
        <f t="shared" si="1"/>
        <v>157</v>
      </c>
      <c r="G24" s="58"/>
      <c r="H24" s="58"/>
      <c r="I24" s="58">
        <v>157</v>
      </c>
      <c r="J24" s="58"/>
      <c r="K24" s="58"/>
      <c r="L24" s="58"/>
      <c r="M24" s="58"/>
      <c r="N24" s="58"/>
      <c r="O24" s="58"/>
      <c r="P24" s="58"/>
    </row>
    <row r="25" spans="1:16" ht="21" customHeight="1">
      <c r="A25" s="48" t="s">
        <v>136</v>
      </c>
      <c r="B25" s="48" t="s">
        <v>102</v>
      </c>
      <c r="C25" s="48"/>
      <c r="D25" s="49" t="s">
        <v>137</v>
      </c>
      <c r="E25" s="58">
        <f t="shared" si="0"/>
        <v>157</v>
      </c>
      <c r="F25" s="58">
        <f t="shared" si="1"/>
        <v>157</v>
      </c>
      <c r="G25" s="58"/>
      <c r="H25" s="58"/>
      <c r="I25" s="58">
        <v>157</v>
      </c>
      <c r="J25" s="58"/>
      <c r="K25" s="58"/>
      <c r="L25" s="58"/>
      <c r="M25" s="58"/>
      <c r="N25" s="58"/>
      <c r="O25" s="58"/>
      <c r="P25" s="58"/>
    </row>
    <row r="26" spans="1:16" ht="18" customHeight="1">
      <c r="A26" s="48" t="s">
        <v>138</v>
      </c>
      <c r="B26" s="48" t="s">
        <v>139</v>
      </c>
      <c r="C26" s="48" t="s">
        <v>100</v>
      </c>
      <c r="D26" s="49" t="s">
        <v>140</v>
      </c>
      <c r="E26" s="58">
        <f t="shared" si="0"/>
        <v>106</v>
      </c>
      <c r="F26" s="58">
        <f t="shared" si="1"/>
        <v>106</v>
      </c>
      <c r="G26" s="58"/>
      <c r="H26" s="58"/>
      <c r="I26" s="58">
        <v>106</v>
      </c>
      <c r="J26" s="58"/>
      <c r="K26" s="58"/>
      <c r="L26" s="58"/>
      <c r="M26" s="58"/>
      <c r="N26" s="58"/>
      <c r="O26" s="58"/>
      <c r="P26" s="58"/>
    </row>
    <row r="27" spans="1:16" ht="21" customHeight="1">
      <c r="A27" s="48" t="s">
        <v>138</v>
      </c>
      <c r="B27" s="48" t="s">
        <v>139</v>
      </c>
      <c r="C27" s="48" t="s">
        <v>113</v>
      </c>
      <c r="D27" s="49" t="s">
        <v>141</v>
      </c>
      <c r="E27" s="58">
        <f t="shared" si="0"/>
        <v>51</v>
      </c>
      <c r="F27" s="58">
        <f t="shared" si="1"/>
        <v>51</v>
      </c>
      <c r="G27" s="58"/>
      <c r="H27" s="58"/>
      <c r="I27" s="58">
        <v>51</v>
      </c>
      <c r="J27" s="58"/>
      <c r="K27" s="58"/>
      <c r="L27" s="58"/>
      <c r="M27" s="58"/>
      <c r="N27" s="58"/>
      <c r="O27" s="58"/>
      <c r="P27" s="58"/>
    </row>
    <row r="28" spans="1:16" ht="30" customHeight="1">
      <c r="A28" s="195" t="s">
        <v>225</v>
      </c>
      <c r="B28" s="196"/>
      <c r="C28" s="196"/>
      <c r="D28" s="196"/>
      <c r="E28" s="226"/>
      <c r="F28" s="226"/>
      <c r="G28" s="226"/>
      <c r="H28" s="226"/>
      <c r="I28" s="226"/>
      <c r="J28" s="226"/>
      <c r="K28" s="226"/>
      <c r="L28" s="226"/>
      <c r="M28" s="226"/>
      <c r="N28" s="226"/>
      <c r="O28" s="226"/>
      <c r="P28" s="226"/>
    </row>
  </sheetData>
  <mergeCells count="21">
    <mergeCell ref="O5:O6"/>
    <mergeCell ref="P5:P6"/>
    <mergeCell ref="A5:C5"/>
    <mergeCell ref="A28:P28"/>
    <mergeCell ref="D5:D6"/>
    <mergeCell ref="E4:E6"/>
    <mergeCell ref="F5:F6"/>
    <mergeCell ref="G5:G6"/>
    <mergeCell ref="H5:H6"/>
    <mergeCell ref="I5:I6"/>
    <mergeCell ref="J5:J6"/>
    <mergeCell ref="K5:K6"/>
    <mergeCell ref="A1:E1"/>
    <mergeCell ref="A2:P2"/>
    <mergeCell ref="A3:I3"/>
    <mergeCell ref="A4:D4"/>
    <mergeCell ref="F4:I4"/>
    <mergeCell ref="J4:P4"/>
    <mergeCell ref="L5:L6"/>
    <mergeCell ref="M5:M6"/>
    <mergeCell ref="N5:N6"/>
  </mergeCells>
  <phoneticPr fontId="14" type="noConversion"/>
  <pageMargins left="0.70763888888888904" right="0.70763888888888904" top="0.74791666666666701" bottom="0.74791666666666701" header="0.31388888888888899" footer="0.31388888888888899"/>
  <pageSetup paperSize="9" scale="86"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3</vt:i4>
      </vt:variant>
    </vt:vector>
  </HeadingPairs>
  <TitlesOfParts>
    <vt:vector size="23" baseType="lpstr">
      <vt:lpstr>1、部门收支总表</vt:lpstr>
      <vt:lpstr>2、部门收入总表</vt:lpstr>
      <vt:lpstr>3、部门支出总表 </vt:lpstr>
      <vt:lpstr>4、部门支出总表（分类）</vt:lpstr>
      <vt:lpstr>5、基本-工资福利</vt:lpstr>
      <vt:lpstr>6、基本-商品服务</vt:lpstr>
      <vt:lpstr>7、基本-个人家庭</vt:lpstr>
      <vt:lpstr>8、财政拨款收支总表</vt:lpstr>
      <vt:lpstr>9、一般预算支出表</vt:lpstr>
      <vt:lpstr>10、一般预算基本支出表</vt:lpstr>
      <vt:lpstr>11、一般-工资福利</vt:lpstr>
      <vt:lpstr>12、一般-商品服务</vt:lpstr>
      <vt:lpstr>13、一般-个人家庭</vt:lpstr>
      <vt:lpstr>14、政府性基金</vt:lpstr>
      <vt:lpstr>15、专户</vt:lpstr>
      <vt:lpstr>16、经费拨款</vt:lpstr>
      <vt:lpstr>17、专项</vt:lpstr>
      <vt:lpstr>18、三公</vt:lpstr>
      <vt:lpstr>19、项目支出绩效目标表</vt:lpstr>
      <vt:lpstr>20、部门整体支出绩效目标表</vt:lpstr>
      <vt:lpstr>'1、部门收支总表'!Print_Area</vt:lpstr>
      <vt:lpstr>'18、三公'!Print_Area</vt:lpstr>
      <vt:lpstr>'19、项目支出绩效目标表'!Print_Titles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高立朝 10.104.97.45</dc:creator>
  <cp:lastModifiedBy>Administrator</cp:lastModifiedBy>
  <cp:lastPrinted>2017-02-21T03:42:42Z</cp:lastPrinted>
  <dcterms:created xsi:type="dcterms:W3CDTF">2016-09-02T02:25:00Z</dcterms:created>
  <dcterms:modified xsi:type="dcterms:W3CDTF">2017-02-22T09:46:05Z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