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021" sheetId="9" r:id="rId1"/>
  </sheets>
  <definedNames>
    <definedName name="_xlnm._FilterDatabase" localSheetId="0" hidden="1">'2021'!$A$4:$E$151</definedName>
    <definedName name="_xlnm.Print_Area" localSheetId="0">'2021'!$A$1:$G$154</definedName>
    <definedName name="_xlnm.Print_Titles" localSheetId="0">'2021'!$3:$4</definedName>
  </definedNames>
  <calcPr calcId="144525"/>
</workbook>
</file>

<file path=xl/sharedStrings.xml><?xml version="1.0" encoding="utf-8"?>
<sst xmlns="http://schemas.openxmlformats.org/spreadsheetml/2006/main" count="183" uniqueCount="178">
  <si>
    <t>附件</t>
  </si>
  <si>
    <t>湖南省2022年省级财政衔接推进乡村振兴补助资金分配表</t>
  </si>
  <si>
    <t>市州</t>
  </si>
  <si>
    <t>县市区/单位</t>
  </si>
  <si>
    <t>金额（万元）</t>
  </si>
  <si>
    <t>其中：</t>
  </si>
  <si>
    <t>备注</t>
  </si>
  <si>
    <t>巩固拓展脱贫攻坚成果和乡村振兴</t>
  </si>
  <si>
    <t>农村公益事业建设</t>
  </si>
  <si>
    <t>村集体经济发展</t>
  </si>
  <si>
    <t>合计</t>
  </si>
  <si>
    <t>长沙市</t>
  </si>
  <si>
    <t>长沙市小计</t>
  </si>
  <si>
    <t>长沙市本级</t>
  </si>
  <si>
    <t>天心区</t>
  </si>
  <si>
    <t>雨花区</t>
  </si>
  <si>
    <t>望城区</t>
  </si>
  <si>
    <t>长沙县</t>
  </si>
  <si>
    <t>宁乡市</t>
  </si>
  <si>
    <t>浏阳市</t>
  </si>
  <si>
    <t>株洲市</t>
  </si>
  <si>
    <t>株洲市小计</t>
  </si>
  <si>
    <t>渌口区</t>
  </si>
  <si>
    <t>攸县</t>
  </si>
  <si>
    <t>茶陵县</t>
  </si>
  <si>
    <t>炎陵县</t>
  </si>
  <si>
    <t>醴陵市</t>
  </si>
  <si>
    <t>湘潭市</t>
  </si>
  <si>
    <t>湘潭市小计</t>
  </si>
  <si>
    <t>湘潭市本级</t>
  </si>
  <si>
    <t>高新区</t>
  </si>
  <si>
    <t>九华示范区</t>
  </si>
  <si>
    <t>雨湖区</t>
  </si>
  <si>
    <t>岳塘区</t>
  </si>
  <si>
    <t>湘潭县</t>
  </si>
  <si>
    <t>湘乡市</t>
  </si>
  <si>
    <t>韶山市</t>
  </si>
  <si>
    <t>衡阳市小计</t>
  </si>
  <si>
    <t>衡阳市</t>
  </si>
  <si>
    <t>衡阳市本级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</si>
  <si>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</si>
  <si>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</si>
  <si>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</si>
  <si>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</si>
  <si>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</si>
  <si>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</si>
  <si>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</si>
  <si>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</si>
  <si>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</si>
  <si>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</si>
  <si>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</si>
  <si>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</si>
  <si>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邵阳市小计</t>
  </si>
  <si>
    <t>邵阳市本级</t>
  </si>
  <si>
    <t>经开区</t>
  </si>
  <si>
    <t>邵阳市</t>
  </si>
  <si>
    <t>双清区</t>
  </si>
  <si>
    <t>大祥区</t>
  </si>
  <si>
    <t>北塔区</t>
  </si>
  <si>
    <t>邵东市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</si>
  <si>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</si>
  <si>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</si>
  <si>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</si>
  <si>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</si>
  <si>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</si>
  <si>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</si>
  <si>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</si>
  <si>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</si>
  <si>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</si>
  <si>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岳阳市小计</t>
  </si>
  <si>
    <t>岳阳市本级</t>
  </si>
  <si>
    <t>屈原管理区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</si>
  <si>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</si>
  <si>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</si>
  <si>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</si>
  <si>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</si>
  <si>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</si>
  <si>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</si>
  <si>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</si>
  <si>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</si>
  <si>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</si>
  <si>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</si>
  <si>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常德市小计</t>
  </si>
  <si>
    <t>常德市本级</t>
  </si>
  <si>
    <t>柳叶湖管理区</t>
  </si>
  <si>
    <t>西湖管理区</t>
  </si>
  <si>
    <t>西洞庭管理区</t>
  </si>
  <si>
    <t>桃花源管理区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</si>
  <si>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</si>
  <si>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</si>
  <si>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</si>
  <si>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</si>
  <si>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</si>
  <si>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</si>
  <si>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</si>
  <si>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</si>
  <si>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</si>
  <si>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</si>
  <si>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张家界市小计</t>
  </si>
  <si>
    <t>张家界市本级</t>
  </si>
  <si>
    <t>永定区</t>
  </si>
  <si>
    <t>武陵源区</t>
  </si>
  <si>
    <t>慈利县</t>
  </si>
  <si>
    <t>桑植县</t>
  </si>
  <si>
    <t>益阳市</t>
  </si>
  <si>
    <t>益阳市小计</t>
  </si>
  <si>
    <t>大通湖区</t>
  </si>
  <si>
    <t>资阳区</t>
  </si>
  <si>
    <t>赫山区</t>
  </si>
  <si>
    <t>南县</t>
  </si>
  <si>
    <t>桃江县</t>
  </si>
  <si>
    <t>安化县</t>
  </si>
  <si>
    <t>沅江市</t>
  </si>
  <si>
    <t>永州市</t>
  </si>
  <si>
    <t>永州市小计</t>
  </si>
  <si>
    <t>永州市本级</t>
  </si>
  <si>
    <t>零陵区</t>
  </si>
  <si>
    <t>冷水滩区</t>
  </si>
  <si>
    <t>回龙圩管理区</t>
  </si>
  <si>
    <t>金洞管理区</t>
  </si>
  <si>
    <t>祁阳市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</si>
  <si>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</si>
  <si>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</si>
  <si>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</si>
  <si>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</si>
  <si>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</si>
  <si>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</si>
  <si>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</si>
  <si>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江华县</t>
  </si>
  <si>
    <t>郴州市</t>
  </si>
  <si>
    <t>郴州市小计</t>
  </si>
  <si>
    <t>郴州市本级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</si>
  <si>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</si>
  <si>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</si>
  <si>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</si>
  <si>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</si>
  <si>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</si>
  <si>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</si>
  <si>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</si>
  <si>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</si>
  <si>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</si>
  <si>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</si>
  <si>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</si>
  <si>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娄底市</t>
  </si>
  <si>
    <t>娄底市小计</t>
  </si>
  <si>
    <t>娄底市本级</t>
  </si>
  <si>
    <t>娄星区</t>
  </si>
  <si>
    <t>双峰县</t>
  </si>
  <si>
    <t>新化县</t>
  </si>
  <si>
    <t>冷水江市</t>
  </si>
  <si>
    <t>涟源市</t>
  </si>
  <si>
    <t>怀化市</t>
  </si>
  <si>
    <t>怀化市小计</t>
  </si>
  <si>
    <t>怀化市本级</t>
  </si>
  <si>
    <t>鹤城区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</si>
  <si>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</si>
  <si>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</si>
  <si>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</si>
  <si>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</si>
  <si>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</si>
  <si>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</si>
  <si>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</si>
  <si>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</si>
  <si>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</si>
  <si>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</si>
  <si>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洪江市</t>
  </si>
  <si>
    <t>洪江区</t>
  </si>
  <si>
    <t>湘西土家族苗族自治州</t>
  </si>
  <si>
    <t>湘西州小计</t>
  </si>
  <si>
    <t>湘西州本级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</si>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</sst>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5">
    <numFmt numFmtId="176" formatCode="0_ ;[Red]\-0\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2"/>
      <name val="Times New Roman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1" fillId="17" borderId="16" applyNumberFormat="false" applyAlignment="false" applyProtection="false">
      <alignment vertical="center"/>
    </xf>
    <xf numFmtId="0" fontId="25" fillId="20" borderId="17" applyNumberFormat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26" fillId="0" borderId="18" applyNumberFormat="false" applyFill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2" fillId="25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30" fillId="0" borderId="1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0" fillId="15" borderId="15" applyNumberFormat="false" applyFon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31" fillId="31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3" fillId="17" borderId="13" applyNumberFormat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6" fillId="10" borderId="13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59">
    <xf numFmtId="0" fontId="0" fillId="0" borderId="0" xfId="0">
      <alignment vertical="center"/>
    </xf>
    <xf numFmtId="0" fontId="0" fillId="2" borderId="0" xfId="0" applyFill="true">
      <alignment vertical="center"/>
    </xf>
    <xf numFmtId="0" fontId="0" fillId="2" borderId="0" xfId="0" applyFont="true" applyFill="true">
      <alignment vertical="center"/>
    </xf>
    <xf numFmtId="0" fontId="1" fillId="0" borderId="0" xfId="0" applyFont="true">
      <alignment vertical="center"/>
    </xf>
    <xf numFmtId="0" fontId="0" fillId="0" borderId="0" xfId="0" applyFill="true">
      <alignment vertical="center"/>
    </xf>
    <xf numFmtId="0" fontId="2" fillId="0" borderId="0" xfId="0" applyFont="true">
      <alignment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left" vertical="center" wrapText="true"/>
    </xf>
    <xf numFmtId="0" fontId="5" fillId="2" borderId="5" xfId="0" applyFont="true" applyFill="true" applyBorder="true" applyAlignment="true">
      <alignment horizontal="center" vertical="center" wrapText="true"/>
    </xf>
    <xf numFmtId="0" fontId="6" fillId="2" borderId="6" xfId="0" applyFont="true" applyFill="true" applyBorder="true" applyAlignment="true">
      <alignment horizontal="center" vertical="center"/>
    </xf>
    <xf numFmtId="0" fontId="6" fillId="2" borderId="7" xfId="0" applyFont="true" applyFill="true" applyBorder="true" applyAlignment="true">
      <alignment horizontal="center" vertical="center"/>
    </xf>
    <xf numFmtId="176" fontId="5" fillId="2" borderId="8" xfId="0" applyNumberFormat="true" applyFont="true" applyFill="true" applyBorder="true" applyAlignment="true">
      <alignment horizontal="center" vertical="center"/>
    </xf>
    <xf numFmtId="0" fontId="7" fillId="2" borderId="2" xfId="0" applyFont="true" applyFill="true" applyBorder="true" applyAlignment="true">
      <alignment horizontal="center" vertical="center"/>
    </xf>
    <xf numFmtId="176" fontId="8" fillId="2" borderId="8" xfId="0" applyNumberFormat="true" applyFont="true" applyFill="true" applyBorder="true" applyAlignment="true">
      <alignment horizontal="center" vertical="center"/>
    </xf>
    <xf numFmtId="176" fontId="6" fillId="2" borderId="3" xfId="5" applyNumberFormat="true" applyFont="true" applyFill="true" applyBorder="true" applyAlignment="true">
      <alignment horizontal="center" vertical="center" shrinkToFit="true"/>
    </xf>
    <xf numFmtId="176" fontId="8" fillId="2" borderId="5" xfId="5" applyNumberFormat="true" applyFont="true" applyFill="true" applyBorder="true" applyAlignment="true">
      <alignment horizontal="center" vertical="center" shrinkToFit="true"/>
    </xf>
    <xf numFmtId="176" fontId="6" fillId="2" borderId="9" xfId="5" applyNumberFormat="true" applyFont="true" applyFill="true" applyBorder="true" applyAlignment="true">
      <alignment horizontal="center" vertical="center" shrinkToFit="true"/>
    </xf>
    <xf numFmtId="176" fontId="6" fillId="2" borderId="5" xfId="5" applyNumberFormat="true" applyFont="true" applyFill="true" applyBorder="true" applyAlignment="true">
      <alignment horizontal="center" vertical="center" shrinkToFit="true"/>
    </xf>
    <xf numFmtId="176" fontId="6" fillId="2" borderId="7" xfId="5" applyNumberFormat="true" applyFont="true" applyFill="true" applyBorder="true" applyAlignment="true">
      <alignment horizontal="center" vertical="center" shrinkToFit="true"/>
    </xf>
    <xf numFmtId="0" fontId="7" fillId="2" borderId="3" xfId="0" applyFont="true" applyFill="true" applyBorder="true" applyAlignment="true">
      <alignment horizontal="center" vertical="center"/>
    </xf>
    <xf numFmtId="0" fontId="7" fillId="2" borderId="9" xfId="0" applyFont="true" applyFill="true" applyBorder="true" applyAlignment="true">
      <alignment horizontal="center" vertical="center"/>
    </xf>
    <xf numFmtId="176" fontId="6" fillId="2" borderId="2" xfId="5" applyNumberFormat="true" applyFont="true" applyFill="true" applyBorder="true" applyAlignment="true">
      <alignment horizontal="center" vertical="center" shrinkToFit="true"/>
    </xf>
    <xf numFmtId="0" fontId="7" fillId="2" borderId="5" xfId="0" applyFont="true" applyFill="true" applyBorder="true" applyAlignment="true">
      <alignment horizontal="center" vertical="center"/>
    </xf>
    <xf numFmtId="0" fontId="7" fillId="2" borderId="9" xfId="0" applyFont="true" applyFill="true" applyBorder="true" applyAlignment="true">
      <alignment horizontal="center" vertical="center"/>
    </xf>
    <xf numFmtId="0" fontId="8" fillId="2" borderId="8" xfId="0" applyFont="true" applyFill="true" applyBorder="true" applyAlignment="true">
      <alignment horizontal="center" vertical="center"/>
    </xf>
    <xf numFmtId="0" fontId="7" fillId="2" borderId="5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2" borderId="10" xfId="0" applyFont="true" applyFill="true" applyBorder="true" applyAlignment="true">
      <alignment horizontal="left" vertical="center" wrapText="true"/>
    </xf>
    <xf numFmtId="0" fontId="4" fillId="0" borderId="11" xfId="0" applyFont="true" applyFill="true" applyBorder="true" applyAlignment="true">
      <alignment horizontal="left" vertical="center" wrapText="true"/>
    </xf>
    <xf numFmtId="0" fontId="9" fillId="2" borderId="3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9" fillId="2" borderId="5" xfId="0" applyFont="true" applyFill="true" applyBorder="true" applyAlignment="true">
      <alignment horizontal="center" vertical="center"/>
    </xf>
    <xf numFmtId="176" fontId="5" fillId="0" borderId="8" xfId="0" applyNumberFormat="true" applyFont="true" applyFill="true" applyBorder="true" applyAlignment="true">
      <alignment horizontal="center" vertical="center"/>
    </xf>
    <xf numFmtId="0" fontId="1" fillId="2" borderId="2" xfId="0" applyFont="true" applyFill="true" applyBorder="true" applyAlignment="true">
      <alignment horizontal="center" vertical="center"/>
    </xf>
    <xf numFmtId="176" fontId="8" fillId="0" borderId="8" xfId="0" applyNumberFormat="true" applyFont="true" applyFill="true" applyBorder="true" applyAlignment="true">
      <alignment horizontal="center" vertical="center"/>
    </xf>
    <xf numFmtId="176" fontId="8" fillId="0" borderId="5" xfId="5" applyNumberFormat="true" applyFont="true" applyFill="true" applyBorder="true" applyAlignment="true">
      <alignment horizontal="center" vertical="center" shrinkToFit="true"/>
    </xf>
    <xf numFmtId="0" fontId="8" fillId="0" borderId="8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176" fontId="8" fillId="0" borderId="2" xfId="5" applyNumberFormat="true" applyFont="true" applyFill="true" applyBorder="true" applyAlignment="true">
      <alignment horizontal="center" vertical="center" shrinkToFit="true"/>
    </xf>
    <xf numFmtId="176" fontId="6" fillId="2" borderId="3" xfId="5" applyNumberFormat="true" applyFont="true" applyFill="true" applyBorder="true" applyAlignment="true">
      <alignment horizontal="center" vertical="center" shrinkToFit="true"/>
    </xf>
    <xf numFmtId="176" fontId="6" fillId="2" borderId="5" xfId="5" applyNumberFormat="true" applyFont="true" applyFill="true" applyBorder="true" applyAlignment="true">
      <alignment horizontal="center" vertical="center" shrinkToFit="true"/>
    </xf>
    <xf numFmtId="176" fontId="1" fillId="2" borderId="5" xfId="5" applyNumberFormat="true" applyFont="true" applyFill="true" applyBorder="true" applyAlignment="true">
      <alignment horizontal="center" vertical="center" shrinkToFit="true"/>
    </xf>
    <xf numFmtId="176" fontId="10" fillId="2" borderId="2" xfId="5" applyNumberFormat="true" applyFont="true" applyFill="true" applyBorder="true" applyAlignment="true">
      <alignment horizontal="center" vertical="center" shrinkToFit="true"/>
    </xf>
    <xf numFmtId="176" fontId="8" fillId="2" borderId="2" xfId="5" applyNumberFormat="true" applyFont="true" applyFill="true" applyBorder="true" applyAlignment="true">
      <alignment horizontal="center" vertical="center" shrinkToFit="true"/>
    </xf>
    <xf numFmtId="176" fontId="1" fillId="0" borderId="5" xfId="5" applyNumberFormat="true" applyFont="true" applyFill="true" applyBorder="true" applyAlignment="true">
      <alignment horizontal="center" vertical="center" shrinkToFit="true"/>
    </xf>
    <xf numFmtId="0" fontId="11" fillId="2" borderId="3" xfId="0" applyFont="true" applyFill="true" applyBorder="true" applyAlignment="true">
      <alignment horizontal="center" vertical="center"/>
    </xf>
    <xf numFmtId="0" fontId="1" fillId="2" borderId="8" xfId="0" applyFont="true" applyFill="true" applyBorder="true" applyAlignment="true">
      <alignment horizontal="center" vertical="center"/>
    </xf>
    <xf numFmtId="0" fontId="11" fillId="2" borderId="9" xfId="0" applyFont="true" applyFill="true" applyBorder="true" applyAlignment="true">
      <alignment horizontal="center" vertical="center"/>
    </xf>
    <xf numFmtId="0" fontId="11" fillId="2" borderId="5" xfId="0" applyFont="true" applyFill="true" applyBorder="true" applyAlignment="true">
      <alignment horizontal="center" vertical="center"/>
    </xf>
    <xf numFmtId="176" fontId="10" fillId="2" borderId="2" xfId="45" applyNumberFormat="true" applyFont="true" applyFill="true" applyBorder="true" applyAlignment="true">
      <alignment horizontal="center" vertical="center" shrinkToFit="true"/>
    </xf>
    <xf numFmtId="0" fontId="11" fillId="2" borderId="3" xfId="0" applyFont="true" applyFill="true" applyBorder="true" applyAlignment="true">
      <alignment horizontal="center" vertical="center" wrapText="true"/>
    </xf>
    <xf numFmtId="176" fontId="10" fillId="2" borderId="3" xfId="45" applyNumberFormat="true" applyFont="true" applyFill="true" applyBorder="true" applyAlignment="true">
      <alignment horizontal="center" vertical="center" shrinkToFit="true"/>
    </xf>
    <xf numFmtId="0" fontId="11" fillId="2" borderId="9" xfId="0" applyFont="true" applyFill="true" applyBorder="true" applyAlignment="true">
      <alignment horizontal="center" vertical="center" wrapText="true"/>
    </xf>
    <xf numFmtId="0" fontId="11" fillId="2" borderId="5" xfId="0" applyFont="true" applyFill="true" applyBorder="true" applyAlignment="true">
      <alignment horizontal="center" vertical="center" wrapText="true"/>
    </xf>
    <xf numFmtId="0" fontId="1" fillId="0" borderId="8" xfId="0" applyFont="true" applyFill="true" applyBorder="true" applyAlignment="true">
      <alignment horizontal="center" vertical="center"/>
    </xf>
    <xf numFmtId="0" fontId="10" fillId="2" borderId="2" xfId="0" applyFont="true" applyFill="true" applyBorder="true" applyAlignment="true">
      <alignment horizontal="center" vertical="center"/>
    </xf>
  </cellXfs>
  <cellStyles count="58">
    <cellStyle name="常规" xfId="0" builtinId="0"/>
    <cellStyle name="常规 2" xfId="1"/>
    <cellStyle name="常规 55" xfId="2"/>
    <cellStyle name="常规 60" xfId="3"/>
    <cellStyle name="常规 56" xfId="4"/>
    <cellStyle name="常规_分县贫困人口" xfId="5"/>
    <cellStyle name="常规 57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常规 58" xfId="23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已访问的超链接" xfId="28" builtinId="9"/>
    <cellStyle name="40% - 强调文字颜色 4" xfId="29" builtinId="43"/>
    <cellStyle name="常规 54" xfId="30"/>
    <cellStyle name="链接单元格" xfId="31" builtinId="24"/>
    <cellStyle name="标题 4" xfId="32" builtinId="19"/>
    <cellStyle name="20% - 强调文字颜色 2" xfId="33" builtinId="34"/>
    <cellStyle name="货币[0]" xfId="34" builtinId="7"/>
    <cellStyle name="警告文本" xfId="35" builtinId="11"/>
    <cellStyle name="40% - 强调文字颜色 2" xfId="36" builtinId="35"/>
    <cellStyle name="注释" xfId="37" builtinId="10"/>
    <cellStyle name="60% - 强调文字颜色 3" xfId="38" builtinId="40"/>
    <cellStyle name="好" xfId="39" builtinId="26"/>
    <cellStyle name="20% - 强调文字颜色 5" xfId="40" builtinId="46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常规_Sheet2" xfId="45"/>
    <cellStyle name="60% - 强调文字颜色 1" xfId="46" builtinId="32"/>
    <cellStyle name="强调文字颜色 2" xfId="47" builtinId="33"/>
    <cellStyle name="60% - 强调文字颜色 5" xfId="48" builtinId="48"/>
    <cellStyle name="百分比" xfId="49" builtinId="5"/>
    <cellStyle name="60% - 强调文字颜色 2" xfId="50" builtinId="36"/>
    <cellStyle name="货币" xfId="51" builtinId="4"/>
    <cellStyle name="强调文字颜色 3" xfId="52" builtinId="37"/>
    <cellStyle name="20% - 强调文字颜色 3" xfId="53" builtinId="38"/>
    <cellStyle name="输入" xfId="54" builtinId="20"/>
    <cellStyle name="40% - 强调文字颜色 3" xfId="55" builtinId="39"/>
    <cellStyle name="强调文字颜色 4" xfId="56" builtinId="41"/>
    <cellStyle name="20% - 强调文字颜色 4" xfId="57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64"/>
  <sheetViews>
    <sheetView tabSelected="1" zoomScale="80" zoomScaleNormal="80" workbookViewId="0">
      <pane ySplit="4" topLeftCell="A5" activePane="bottomLeft" state="frozen"/>
      <selection/>
      <selection pane="bottomLeft" activeCell="A1" sqref="A1"/>
    </sheetView>
  </sheetViews>
  <sheetFormatPr defaultColWidth="9" defaultRowHeight="14.25" outlineLevelCol="6"/>
  <cols>
    <col min="2" max="2" width="18.125" customWidth="true"/>
    <col min="3" max="3" width="15.275" style="3" customWidth="true"/>
    <col min="4" max="5" width="21.25" customWidth="true"/>
    <col min="6" max="6" width="21.25" style="4" customWidth="true"/>
    <col min="7" max="7" width="17.875" customWidth="true"/>
  </cols>
  <sheetData>
    <row r="1" ht="27.75" customHeight="true" spans="1:1">
      <c r="A1" s="5" t="s">
        <v>0</v>
      </c>
    </row>
    <row r="2" s="1" customFormat="true" ht="52.5" customHeight="true" spans="1:7">
      <c r="A2" s="6" t="s">
        <v>1</v>
      </c>
      <c r="B2" s="6"/>
      <c r="C2" s="6"/>
      <c r="D2" s="6"/>
      <c r="E2" s="6"/>
      <c r="F2" s="29"/>
      <c r="G2" s="6"/>
    </row>
    <row r="3" s="1" customFormat="true" ht="29" customHeight="true" spans="1:7">
      <c r="A3" s="7" t="s">
        <v>2</v>
      </c>
      <c r="B3" s="8" t="s">
        <v>3</v>
      </c>
      <c r="C3" s="9" t="s">
        <v>4</v>
      </c>
      <c r="D3" s="10" t="s">
        <v>5</v>
      </c>
      <c r="E3" s="30"/>
      <c r="F3" s="31"/>
      <c r="G3" s="32" t="s">
        <v>6</v>
      </c>
    </row>
    <row r="4" s="1" customFormat="true" ht="58.5" customHeight="true" spans="1:7">
      <c r="A4" s="7"/>
      <c r="B4" s="8"/>
      <c r="C4" s="11"/>
      <c r="D4" s="8" t="s">
        <v>7</v>
      </c>
      <c r="E4" s="8" t="s">
        <v>8</v>
      </c>
      <c r="F4" s="33" t="s">
        <v>9</v>
      </c>
      <c r="G4" s="34"/>
    </row>
    <row r="5" s="1" customFormat="true" ht="25.5" customHeight="true" spans="1:7">
      <c r="A5" s="12" t="s">
        <v>10</v>
      </c>
      <c r="B5" s="13"/>
      <c r="C5" s="14">
        <f>C6+C13+C19+C27+C40+C54+C66+C81+C86+C95+C110+C122+C129+C143</f>
        <v>127394</v>
      </c>
      <c r="D5" s="14">
        <f>D6+D13+D19+D27+D40+D54+D66+D81+D86+D95+D110+D122+D129+D143</f>
        <v>97394</v>
      </c>
      <c r="E5" s="14">
        <f>E6+E13+E19+E27+E40+E54+E66+E81+E86+E95+E110+E122+E129+E143</f>
        <v>20040</v>
      </c>
      <c r="F5" s="35">
        <f>F6+F13+F19+F27+F40+F54+F66+F81+F86+F95+F110+F122+F129+F143</f>
        <v>9960</v>
      </c>
      <c r="G5" s="36"/>
    </row>
    <row r="6" s="1" customFormat="true" ht="26" customHeight="true" spans="1:7">
      <c r="A6" s="15" t="s">
        <v>11</v>
      </c>
      <c r="B6" s="13" t="s">
        <v>12</v>
      </c>
      <c r="C6" s="16">
        <f t="shared" ref="C6:C13" si="0">SUM(D6:F6)</f>
        <v>3792</v>
      </c>
      <c r="D6" s="16">
        <f>SUM(D7:D12)</f>
        <v>3792</v>
      </c>
      <c r="E6" s="16"/>
      <c r="F6" s="37"/>
      <c r="G6" s="36"/>
    </row>
    <row r="7" s="1" customFormat="true" ht="26" customHeight="true" spans="1:7">
      <c r="A7" s="15"/>
      <c r="B7" s="17" t="s">
        <v>13</v>
      </c>
      <c r="C7" s="16">
        <f t="shared" si="0"/>
        <v>143</v>
      </c>
      <c r="D7" s="18">
        <v>143</v>
      </c>
      <c r="E7" s="18"/>
      <c r="F7" s="38"/>
      <c r="G7" s="24" t="s">
        <v>14</v>
      </c>
    </row>
    <row r="8" s="1" customFormat="true" ht="26" customHeight="true" spans="1:7">
      <c r="A8" s="15"/>
      <c r="B8" s="19"/>
      <c r="C8" s="16">
        <f t="shared" si="0"/>
        <v>216</v>
      </c>
      <c r="D8" s="18">
        <v>216</v>
      </c>
      <c r="E8" s="18"/>
      <c r="F8" s="38"/>
      <c r="G8" s="24" t="s">
        <v>15</v>
      </c>
    </row>
    <row r="9" s="1" customFormat="true" ht="26" customHeight="true" spans="1:7">
      <c r="A9" s="15"/>
      <c r="B9" s="19"/>
      <c r="C9" s="16">
        <f t="shared" si="0"/>
        <v>830</v>
      </c>
      <c r="D9" s="18">
        <v>830</v>
      </c>
      <c r="E9" s="18"/>
      <c r="F9" s="38"/>
      <c r="G9" s="24" t="s">
        <v>16</v>
      </c>
    </row>
    <row r="10" s="1" customFormat="true" ht="26" customHeight="true" spans="1:7">
      <c r="A10" s="15"/>
      <c r="B10" s="20"/>
      <c r="C10" s="16">
        <f t="shared" si="0"/>
        <v>424</v>
      </c>
      <c r="D10" s="18">
        <v>424</v>
      </c>
      <c r="E10" s="18"/>
      <c r="F10" s="38"/>
      <c r="G10" s="24" t="s">
        <v>17</v>
      </c>
    </row>
    <row r="11" s="1" customFormat="true" ht="26" customHeight="true" spans="1:7">
      <c r="A11" s="15"/>
      <c r="B11" s="21" t="s">
        <v>18</v>
      </c>
      <c r="C11" s="16">
        <f t="shared" si="0"/>
        <v>887</v>
      </c>
      <c r="D11" s="18">
        <v>887</v>
      </c>
      <c r="E11" s="18"/>
      <c r="F11" s="38"/>
      <c r="G11" s="36"/>
    </row>
    <row r="12" s="1" customFormat="true" ht="26" customHeight="true" spans="1:7">
      <c r="A12" s="15"/>
      <c r="B12" s="21" t="s">
        <v>19</v>
      </c>
      <c r="C12" s="16">
        <f t="shared" si="0"/>
        <v>1292</v>
      </c>
      <c r="D12" s="18">
        <v>1292</v>
      </c>
      <c r="E12" s="18"/>
      <c r="F12" s="38"/>
      <c r="G12" s="36"/>
    </row>
    <row r="13" s="1" customFormat="true" ht="26" customHeight="true" spans="1:7">
      <c r="A13" s="22" t="s">
        <v>20</v>
      </c>
      <c r="B13" s="21" t="s">
        <v>21</v>
      </c>
      <c r="C13" s="16">
        <f t="shared" si="0"/>
        <v>4081</v>
      </c>
      <c r="D13" s="16">
        <f>SUM(D14:D18)</f>
        <v>3080</v>
      </c>
      <c r="E13" s="16">
        <f>SUM(E14:E18)</f>
        <v>601</v>
      </c>
      <c r="F13" s="37">
        <f>SUM(F14:F18)</f>
        <v>400</v>
      </c>
      <c r="G13" s="36"/>
    </row>
    <row r="14" s="1" customFormat="true" ht="26" customHeight="true" spans="1:7">
      <c r="A14" s="23"/>
      <c r="B14" s="24" t="s">
        <v>22</v>
      </c>
      <c r="C14" s="16">
        <f t="shared" ref="C14:C35" si="1">SUM(D14:F14)</f>
        <v>489</v>
      </c>
      <c r="D14" s="18">
        <v>449</v>
      </c>
      <c r="E14" s="18"/>
      <c r="F14" s="38">
        <v>40</v>
      </c>
      <c r="G14" s="36"/>
    </row>
    <row r="15" s="1" customFormat="true" ht="26" customHeight="true" spans="1:7">
      <c r="A15" s="23"/>
      <c r="B15" s="24" t="s">
        <v>23</v>
      </c>
      <c r="C15" s="16">
        <f t="shared" si="1"/>
        <v>833</v>
      </c>
      <c r="D15" s="18">
        <v>743</v>
      </c>
      <c r="E15" s="18"/>
      <c r="F15" s="38">
        <v>90</v>
      </c>
      <c r="G15" s="36"/>
    </row>
    <row r="16" s="1" customFormat="true" ht="26" customHeight="true" spans="1:7">
      <c r="A16" s="23"/>
      <c r="B16" s="24" t="s">
        <v>24</v>
      </c>
      <c r="C16" s="16">
        <f t="shared" si="1"/>
        <v>1245</v>
      </c>
      <c r="D16" s="18">
        <v>765</v>
      </c>
      <c r="E16" s="18">
        <v>400</v>
      </c>
      <c r="F16" s="38">
        <v>80</v>
      </c>
      <c r="G16" s="36"/>
    </row>
    <row r="17" s="1" customFormat="true" ht="26" customHeight="true" spans="1:7">
      <c r="A17" s="23"/>
      <c r="B17" s="24" t="s">
        <v>25</v>
      </c>
      <c r="C17" s="16">
        <f t="shared" si="1"/>
        <v>301</v>
      </c>
      <c r="D17" s="18"/>
      <c r="E17" s="18">
        <v>201</v>
      </c>
      <c r="F17" s="38">
        <v>100</v>
      </c>
      <c r="G17" s="36"/>
    </row>
    <row r="18" s="1" customFormat="true" ht="26" customHeight="true" spans="1:7">
      <c r="A18" s="25"/>
      <c r="B18" s="24" t="s">
        <v>26</v>
      </c>
      <c r="C18" s="16">
        <f t="shared" si="1"/>
        <v>1213</v>
      </c>
      <c r="D18" s="18">
        <v>1123</v>
      </c>
      <c r="E18" s="18"/>
      <c r="F18" s="38">
        <v>90</v>
      </c>
      <c r="G18" s="36"/>
    </row>
    <row r="19" s="1" customFormat="true" ht="26" customHeight="true" spans="1:7">
      <c r="A19" s="26" t="s">
        <v>27</v>
      </c>
      <c r="B19" s="24" t="s">
        <v>28</v>
      </c>
      <c r="C19" s="16">
        <f t="shared" si="1"/>
        <v>4262</v>
      </c>
      <c r="D19" s="27">
        <f>SUM(D20:D26)</f>
        <v>3832</v>
      </c>
      <c r="E19" s="27"/>
      <c r="F19" s="39">
        <f>SUM(F20:F26)</f>
        <v>430</v>
      </c>
      <c r="G19" s="36"/>
    </row>
    <row r="20" s="1" customFormat="true" ht="26" customHeight="true" spans="1:7">
      <c r="A20" s="26"/>
      <c r="B20" s="17" t="s">
        <v>29</v>
      </c>
      <c r="C20" s="16">
        <f t="shared" si="1"/>
        <v>124</v>
      </c>
      <c r="D20" s="27">
        <v>124</v>
      </c>
      <c r="E20" s="27"/>
      <c r="F20" s="39"/>
      <c r="G20" s="24" t="s">
        <v>30</v>
      </c>
    </row>
    <row r="21" s="1" customFormat="true" ht="26" customHeight="true" spans="1:7">
      <c r="A21" s="26"/>
      <c r="B21" s="19"/>
      <c r="C21" s="16">
        <f t="shared" si="1"/>
        <v>128</v>
      </c>
      <c r="D21" s="27">
        <v>128</v>
      </c>
      <c r="E21" s="27"/>
      <c r="F21" s="39"/>
      <c r="G21" s="24" t="s">
        <v>31</v>
      </c>
    </row>
    <row r="22" s="1" customFormat="true" ht="26" customHeight="true" spans="1:7">
      <c r="A22" s="26"/>
      <c r="B22" s="19"/>
      <c r="C22" s="16">
        <f t="shared" si="1"/>
        <v>792</v>
      </c>
      <c r="D22" s="18">
        <v>762</v>
      </c>
      <c r="E22" s="18"/>
      <c r="F22" s="38">
        <v>30</v>
      </c>
      <c r="G22" s="24" t="s">
        <v>32</v>
      </c>
    </row>
    <row r="23" s="1" customFormat="true" ht="26" customHeight="true" spans="1:7">
      <c r="A23" s="26"/>
      <c r="B23" s="20"/>
      <c r="C23" s="16">
        <f t="shared" si="1"/>
        <v>316</v>
      </c>
      <c r="D23" s="18">
        <v>306</v>
      </c>
      <c r="E23" s="18"/>
      <c r="F23" s="38">
        <v>10</v>
      </c>
      <c r="G23" s="24" t="s">
        <v>33</v>
      </c>
    </row>
    <row r="24" s="1" customFormat="true" ht="26" customHeight="true" spans="1:7">
      <c r="A24" s="26"/>
      <c r="B24" s="24" t="s">
        <v>34</v>
      </c>
      <c r="C24" s="16">
        <f t="shared" si="1"/>
        <v>1108</v>
      </c>
      <c r="D24" s="18">
        <v>978</v>
      </c>
      <c r="E24" s="18"/>
      <c r="F24" s="38">
        <v>130</v>
      </c>
      <c r="G24" s="36"/>
    </row>
    <row r="25" s="1" customFormat="true" ht="26" customHeight="true" spans="1:7">
      <c r="A25" s="26"/>
      <c r="B25" s="24" t="s">
        <v>35</v>
      </c>
      <c r="C25" s="16">
        <f t="shared" si="1"/>
        <v>1335</v>
      </c>
      <c r="D25" s="18">
        <v>1225</v>
      </c>
      <c r="E25" s="18"/>
      <c r="F25" s="38">
        <v>110</v>
      </c>
      <c r="G25" s="36"/>
    </row>
    <row r="26" s="1" customFormat="true" ht="26" customHeight="true" spans="1:7">
      <c r="A26" s="28"/>
      <c r="B26" s="24" t="s">
        <v>36</v>
      </c>
      <c r="C26" s="16">
        <f t="shared" si="1"/>
        <v>459</v>
      </c>
      <c r="D26" s="18">
        <v>309</v>
      </c>
      <c r="E26" s="18"/>
      <c r="F26" s="38">
        <v>150</v>
      </c>
      <c r="G26" s="36"/>
    </row>
    <row r="27" s="1" customFormat="true" ht="26" customHeight="true" spans="1:7">
      <c r="A27" s="23"/>
      <c r="B27" s="24" t="s">
        <v>37</v>
      </c>
      <c r="C27" s="16">
        <f t="shared" si="1"/>
        <v>9145</v>
      </c>
      <c r="D27" s="27">
        <f>SUM(D28:D39)</f>
        <v>7672</v>
      </c>
      <c r="E27" s="27">
        <f>SUM(E28:E39)</f>
        <v>523</v>
      </c>
      <c r="F27" s="39">
        <f>SUM(F28:F39)</f>
        <v>950</v>
      </c>
      <c r="G27" s="36"/>
    </row>
    <row r="28" s="1" customFormat="true" ht="26" customHeight="true" spans="1:7">
      <c r="A28" s="23" t="s">
        <v>38</v>
      </c>
      <c r="B28" s="17" t="s">
        <v>39</v>
      </c>
      <c r="C28" s="16">
        <f t="shared" si="1"/>
        <v>405</v>
      </c>
      <c r="D28" s="18">
        <v>395</v>
      </c>
      <c r="E28" s="18"/>
      <c r="F28" s="38">
        <v>10</v>
      </c>
      <c r="G28" s="24" t="s">
        <v>40</v>
      </c>
    </row>
    <row r="29" s="1" customFormat="true" ht="26" customHeight="true" spans="1:7">
      <c r="A29" s="23"/>
      <c r="B29" s="19"/>
      <c r="C29" s="16">
        <f t="shared" si="1"/>
        <v>297</v>
      </c>
      <c r="D29" s="18">
        <v>297</v>
      </c>
      <c r="E29" s="18"/>
      <c r="F29" s="38"/>
      <c r="G29" s="24" t="s">
        <v>41</v>
      </c>
    </row>
    <row r="30" s="1" customFormat="true" ht="26" customHeight="true" spans="1:7">
      <c r="A30" s="23"/>
      <c r="B30" s="19"/>
      <c r="C30" s="16">
        <f t="shared" si="1"/>
        <v>372</v>
      </c>
      <c r="D30" s="18">
        <v>372</v>
      </c>
      <c r="E30" s="18"/>
      <c r="F30" s="38"/>
      <c r="G30" s="24" t="s">
        <v>42</v>
      </c>
    </row>
    <row r="31" s="1" customFormat="true" ht="26" customHeight="true" spans="1:7">
      <c r="A31" s="23"/>
      <c r="B31" s="19"/>
      <c r="C31" s="16">
        <f t="shared" si="1"/>
        <v>797</v>
      </c>
      <c r="D31" s="18">
        <v>787</v>
      </c>
      <c r="E31" s="18"/>
      <c r="F31" s="38">
        <v>10</v>
      </c>
      <c r="G31" s="24" t="s">
        <v>43</v>
      </c>
    </row>
    <row r="32" s="1" customFormat="true" ht="26" customHeight="true" spans="1:7">
      <c r="A32" s="23"/>
      <c r="B32" s="20"/>
      <c r="C32" s="16">
        <f t="shared" si="1"/>
        <v>326</v>
      </c>
      <c r="D32" s="18">
        <v>316</v>
      </c>
      <c r="E32" s="18"/>
      <c r="F32" s="38">
        <v>10</v>
      </c>
      <c r="G32" s="24" t="s">
        <v>44</v>
      </c>
    </row>
    <row r="33" s="1" customFormat="true" ht="26" customHeight="true" spans="1:7">
      <c r="A33" s="23"/>
      <c r="B33" s="24" t="s">
        <v>45</v>
      </c>
      <c r="C33" s="16">
        <f t="shared" si="1"/>
        <v>1027</v>
      </c>
      <c r="D33" s="18">
        <v>897</v>
      </c>
      <c r="E33" s="18"/>
      <c r="F33" s="38">
        <v>130</v>
      </c>
      <c r="G33" s="36"/>
    </row>
    <row r="34" s="1" customFormat="true" ht="26" customHeight="true" spans="1:7">
      <c r="A34" s="23"/>
      <c r="B34" s="24" t="s">
        <v>46</v>
      </c>
      <c r="C34" s="16">
        <f t="shared" si="1"/>
        <v>1438</v>
      </c>
      <c r="D34" s="18">
        <v>1298</v>
      </c>
      <c r="E34" s="18"/>
      <c r="F34" s="38">
        <v>140</v>
      </c>
      <c r="G34" s="36"/>
    </row>
    <row r="35" s="1" customFormat="true" ht="26" customHeight="true" spans="1:7">
      <c r="A35" s="23"/>
      <c r="B35" s="24" t="s">
        <v>47</v>
      </c>
      <c r="C35" s="16">
        <f t="shared" si="1"/>
        <v>619</v>
      </c>
      <c r="D35" s="18">
        <v>559</v>
      </c>
      <c r="E35" s="18"/>
      <c r="F35" s="38">
        <v>60</v>
      </c>
      <c r="G35" s="36"/>
    </row>
    <row r="36" s="1" customFormat="true" ht="26" customHeight="true" spans="1:7">
      <c r="A36" s="23"/>
      <c r="B36" s="24" t="s">
        <v>48</v>
      </c>
      <c r="C36" s="16">
        <f t="shared" ref="C36:C67" si="2">SUM(D36:F36)</f>
        <v>772</v>
      </c>
      <c r="D36" s="18">
        <v>682</v>
      </c>
      <c r="E36" s="18"/>
      <c r="F36" s="38">
        <v>90</v>
      </c>
      <c r="G36" s="36"/>
    </row>
    <row r="37" s="1" customFormat="true" ht="26" customHeight="true" spans="1:7">
      <c r="A37" s="23"/>
      <c r="B37" s="24" t="s">
        <v>49</v>
      </c>
      <c r="C37" s="16">
        <f t="shared" si="2"/>
        <v>795</v>
      </c>
      <c r="D37" s="18">
        <v>32</v>
      </c>
      <c r="E37" s="18">
        <v>523</v>
      </c>
      <c r="F37" s="38">
        <v>240</v>
      </c>
      <c r="G37" s="36"/>
    </row>
    <row r="38" s="1" customFormat="true" ht="26" customHeight="true" spans="1:7">
      <c r="A38" s="23"/>
      <c r="B38" s="24" t="s">
        <v>50</v>
      </c>
      <c r="C38" s="16">
        <f t="shared" si="2"/>
        <v>925</v>
      </c>
      <c r="D38" s="18">
        <v>795</v>
      </c>
      <c r="E38" s="18"/>
      <c r="F38" s="38">
        <v>130</v>
      </c>
      <c r="G38" s="36"/>
    </row>
    <row r="39" s="1" customFormat="true" ht="26" customHeight="true" spans="1:7">
      <c r="A39" s="25"/>
      <c r="B39" s="24" t="s">
        <v>51</v>
      </c>
      <c r="C39" s="16">
        <f t="shared" si="2"/>
        <v>1372</v>
      </c>
      <c r="D39" s="18">
        <v>1242</v>
      </c>
      <c r="E39" s="18"/>
      <c r="F39" s="38">
        <v>130</v>
      </c>
      <c r="G39" s="36"/>
    </row>
    <row r="40" s="1" customFormat="true" ht="26" customHeight="true" spans="1:7">
      <c r="A40" s="23"/>
      <c r="B40" s="17" t="s">
        <v>52</v>
      </c>
      <c r="C40" s="16">
        <f t="shared" si="2"/>
        <v>14411</v>
      </c>
      <c r="D40" s="27">
        <f>SUM(D41:D53)</f>
        <v>9062</v>
      </c>
      <c r="E40" s="27">
        <f>SUM(E41:E53)</f>
        <v>3999</v>
      </c>
      <c r="F40" s="39">
        <f>SUM(F41:F53)</f>
        <v>1350</v>
      </c>
      <c r="G40" s="36"/>
    </row>
    <row r="41" s="1" customFormat="true" ht="26" customHeight="true" spans="1:7">
      <c r="A41" s="23"/>
      <c r="B41" s="17" t="s">
        <v>53</v>
      </c>
      <c r="C41" s="16">
        <f t="shared" si="2"/>
        <v>143</v>
      </c>
      <c r="D41" s="27">
        <v>143</v>
      </c>
      <c r="E41" s="27"/>
      <c r="F41" s="40"/>
      <c r="G41" s="17" t="s">
        <v>54</v>
      </c>
    </row>
    <row r="42" s="1" customFormat="true" ht="26" customHeight="true" spans="1:7">
      <c r="A42" s="23" t="s">
        <v>55</v>
      </c>
      <c r="B42" s="19"/>
      <c r="C42" s="16">
        <f t="shared" si="2"/>
        <v>414</v>
      </c>
      <c r="D42" s="18">
        <v>394</v>
      </c>
      <c r="E42" s="18"/>
      <c r="F42" s="41">
        <v>20</v>
      </c>
      <c r="G42" s="24" t="s">
        <v>56</v>
      </c>
    </row>
    <row r="43" s="1" customFormat="true" ht="26" customHeight="true" spans="1:7">
      <c r="A43" s="23"/>
      <c r="B43" s="19"/>
      <c r="C43" s="16">
        <f t="shared" si="2"/>
        <v>467</v>
      </c>
      <c r="D43" s="18">
        <v>447</v>
      </c>
      <c r="E43" s="18"/>
      <c r="F43" s="38">
        <v>20</v>
      </c>
      <c r="G43" s="24" t="s">
        <v>57</v>
      </c>
    </row>
    <row r="44" s="1" customFormat="true" ht="26" customHeight="true" spans="1:7">
      <c r="A44" s="23"/>
      <c r="B44" s="20"/>
      <c r="C44" s="16">
        <f t="shared" si="2"/>
        <v>413</v>
      </c>
      <c r="D44" s="18">
        <v>413</v>
      </c>
      <c r="E44" s="18"/>
      <c r="F44" s="38"/>
      <c r="G44" s="24" t="s">
        <v>58</v>
      </c>
    </row>
    <row r="45" s="1" customFormat="true" ht="26" customHeight="true" spans="1:7">
      <c r="A45" s="23"/>
      <c r="B45" s="24" t="s">
        <v>59</v>
      </c>
      <c r="C45" s="16">
        <f t="shared" si="2"/>
        <v>1492</v>
      </c>
      <c r="D45" s="18">
        <v>1362</v>
      </c>
      <c r="E45" s="18"/>
      <c r="F45" s="38">
        <v>130</v>
      </c>
      <c r="G45" s="36"/>
    </row>
    <row r="46" s="1" customFormat="true" ht="26" customHeight="true" spans="1:7">
      <c r="A46" s="23"/>
      <c r="B46" s="24" t="s">
        <v>60</v>
      </c>
      <c r="C46" s="16">
        <f t="shared" si="2"/>
        <v>870</v>
      </c>
      <c r="D46" s="18">
        <v>213</v>
      </c>
      <c r="E46" s="18">
        <v>517</v>
      </c>
      <c r="F46" s="38">
        <v>140</v>
      </c>
      <c r="G46" s="36"/>
    </row>
    <row r="47" s="1" customFormat="true" ht="26" customHeight="true" spans="1:7">
      <c r="A47" s="23"/>
      <c r="B47" s="24" t="s">
        <v>61</v>
      </c>
      <c r="C47" s="16">
        <f t="shared" si="2"/>
        <v>2664</v>
      </c>
      <c r="D47" s="18">
        <v>1902</v>
      </c>
      <c r="E47" s="18">
        <v>622</v>
      </c>
      <c r="F47" s="38">
        <v>140</v>
      </c>
      <c r="G47" s="36"/>
    </row>
    <row r="48" s="1" customFormat="true" ht="26" customHeight="true" spans="1:7">
      <c r="A48" s="23"/>
      <c r="B48" s="24" t="s">
        <v>62</v>
      </c>
      <c r="C48" s="16">
        <f t="shared" si="2"/>
        <v>1361</v>
      </c>
      <c r="D48" s="18">
        <v>381</v>
      </c>
      <c r="E48" s="18">
        <v>760</v>
      </c>
      <c r="F48" s="38">
        <v>220</v>
      </c>
      <c r="G48" s="36"/>
    </row>
    <row r="49" s="1" customFormat="true" ht="26" customHeight="true" spans="1:7">
      <c r="A49" s="23"/>
      <c r="B49" s="24" t="s">
        <v>63</v>
      </c>
      <c r="C49" s="16">
        <f t="shared" si="2"/>
        <v>946</v>
      </c>
      <c r="D49" s="18">
        <v>249</v>
      </c>
      <c r="E49" s="18">
        <v>517</v>
      </c>
      <c r="F49" s="38">
        <v>180</v>
      </c>
      <c r="G49" s="36"/>
    </row>
    <row r="50" s="1" customFormat="true" ht="26" customHeight="true" spans="1:7">
      <c r="A50" s="23"/>
      <c r="B50" s="24" t="s">
        <v>64</v>
      </c>
      <c r="C50" s="16">
        <f t="shared" si="2"/>
        <v>1372</v>
      </c>
      <c r="D50" s="18">
        <v>971</v>
      </c>
      <c r="E50" s="18">
        <v>341</v>
      </c>
      <c r="F50" s="38">
        <v>60</v>
      </c>
      <c r="G50" s="36"/>
    </row>
    <row r="51" s="1" customFormat="true" ht="26" customHeight="true" spans="1:7">
      <c r="A51" s="23"/>
      <c r="B51" s="24" t="s">
        <v>65</v>
      </c>
      <c r="C51" s="16">
        <f t="shared" si="2"/>
        <v>1418</v>
      </c>
      <c r="D51" s="18">
        <v>780</v>
      </c>
      <c r="E51" s="18">
        <v>498</v>
      </c>
      <c r="F51" s="38">
        <v>140</v>
      </c>
      <c r="G51" s="36"/>
    </row>
    <row r="52" s="1" customFormat="true" ht="26" customHeight="true" spans="1:7">
      <c r="A52" s="23"/>
      <c r="B52" s="24" t="s">
        <v>66</v>
      </c>
      <c r="C52" s="16">
        <f t="shared" si="2"/>
        <v>1309</v>
      </c>
      <c r="D52" s="18">
        <v>903</v>
      </c>
      <c r="E52" s="18">
        <v>286</v>
      </c>
      <c r="F52" s="38">
        <v>120</v>
      </c>
      <c r="G52" s="36"/>
    </row>
    <row r="53" s="1" customFormat="true" ht="26" customHeight="true" spans="1:7">
      <c r="A53" s="25"/>
      <c r="B53" s="24" t="s">
        <v>67</v>
      </c>
      <c r="C53" s="16">
        <f t="shared" si="2"/>
        <v>1542</v>
      </c>
      <c r="D53" s="18">
        <v>904</v>
      </c>
      <c r="E53" s="18">
        <v>458</v>
      </c>
      <c r="F53" s="38">
        <v>180</v>
      </c>
      <c r="G53" s="36"/>
    </row>
    <row r="54" s="1" customFormat="true" ht="26" customHeight="true" spans="1:7">
      <c r="A54" s="22" t="s">
        <v>68</v>
      </c>
      <c r="B54" s="17" t="s">
        <v>69</v>
      </c>
      <c r="C54" s="16">
        <f t="shared" si="2"/>
        <v>7800</v>
      </c>
      <c r="D54" s="16">
        <f>SUM(D55:D65)</f>
        <v>6360</v>
      </c>
      <c r="E54" s="16">
        <f>SUM(E55:E65)</f>
        <v>800</v>
      </c>
      <c r="F54" s="37">
        <f>SUM(F55:F65)</f>
        <v>640</v>
      </c>
      <c r="G54" s="36"/>
    </row>
    <row r="55" s="1" customFormat="true" ht="26" customHeight="true" spans="1:7">
      <c r="A55" s="23"/>
      <c r="B55" s="17" t="s">
        <v>70</v>
      </c>
      <c r="C55" s="16">
        <f t="shared" si="2"/>
        <v>266</v>
      </c>
      <c r="D55" s="18">
        <v>256</v>
      </c>
      <c r="E55" s="18"/>
      <c r="F55" s="38">
        <v>10</v>
      </c>
      <c r="G55" s="24" t="s">
        <v>71</v>
      </c>
    </row>
    <row r="56" s="1" customFormat="true" ht="26" customHeight="true" spans="1:7">
      <c r="A56" s="23"/>
      <c r="B56" s="19"/>
      <c r="C56" s="16">
        <f t="shared" si="2"/>
        <v>178</v>
      </c>
      <c r="D56" s="18">
        <v>168</v>
      </c>
      <c r="E56" s="18"/>
      <c r="F56" s="38">
        <v>10</v>
      </c>
      <c r="G56" s="24" t="s">
        <v>54</v>
      </c>
    </row>
    <row r="57" s="1" customFormat="true" ht="26" customHeight="true" spans="1:7">
      <c r="A57" s="23"/>
      <c r="B57" s="19"/>
      <c r="C57" s="16">
        <f t="shared" si="2"/>
        <v>301</v>
      </c>
      <c r="D57" s="18">
        <v>291</v>
      </c>
      <c r="E57" s="18"/>
      <c r="F57" s="38">
        <v>10</v>
      </c>
      <c r="G57" s="24" t="s">
        <v>72</v>
      </c>
    </row>
    <row r="58" s="1" customFormat="true" ht="26" customHeight="true" spans="1:7">
      <c r="A58" s="23"/>
      <c r="B58" s="19"/>
      <c r="C58" s="16">
        <f t="shared" si="2"/>
        <v>299</v>
      </c>
      <c r="D58" s="18">
        <v>289</v>
      </c>
      <c r="E58" s="18"/>
      <c r="F58" s="38">
        <v>10</v>
      </c>
      <c r="G58" s="24" t="s">
        <v>73</v>
      </c>
    </row>
    <row r="59" s="1" customFormat="true" ht="26" customHeight="true" spans="1:7">
      <c r="A59" s="23"/>
      <c r="B59" s="20"/>
      <c r="C59" s="16">
        <f t="shared" si="2"/>
        <v>443</v>
      </c>
      <c r="D59" s="18">
        <v>433</v>
      </c>
      <c r="E59" s="18"/>
      <c r="F59" s="38">
        <v>10</v>
      </c>
      <c r="G59" s="24" t="s">
        <v>74</v>
      </c>
    </row>
    <row r="60" s="1" customFormat="true" ht="26" customHeight="true" spans="1:7">
      <c r="A60" s="23"/>
      <c r="B60" s="24" t="s">
        <v>75</v>
      </c>
      <c r="C60" s="16">
        <f t="shared" si="2"/>
        <v>751</v>
      </c>
      <c r="D60" s="18">
        <v>691</v>
      </c>
      <c r="E60" s="18"/>
      <c r="F60" s="38">
        <v>60</v>
      </c>
      <c r="G60" s="36"/>
    </row>
    <row r="61" s="1" customFormat="true" ht="26" customHeight="true" spans="1:7">
      <c r="A61" s="23"/>
      <c r="B61" s="24" t="s">
        <v>76</v>
      </c>
      <c r="C61" s="16">
        <f t="shared" si="2"/>
        <v>1091</v>
      </c>
      <c r="D61" s="18">
        <v>1031</v>
      </c>
      <c r="E61" s="18"/>
      <c r="F61" s="38">
        <v>60</v>
      </c>
      <c r="G61" s="36"/>
    </row>
    <row r="62" s="1" customFormat="true" ht="26" customHeight="true" spans="1:7">
      <c r="A62" s="23"/>
      <c r="B62" s="24" t="s">
        <v>77</v>
      </c>
      <c r="C62" s="16">
        <f t="shared" si="2"/>
        <v>792</v>
      </c>
      <c r="D62" s="18">
        <v>732</v>
      </c>
      <c r="E62" s="18"/>
      <c r="F62" s="38">
        <v>60</v>
      </c>
      <c r="G62" s="36"/>
    </row>
    <row r="63" s="1" customFormat="true" ht="26" customHeight="true" spans="1:7">
      <c r="A63" s="23"/>
      <c r="B63" s="24" t="s">
        <v>78</v>
      </c>
      <c r="C63" s="16">
        <f t="shared" si="2"/>
        <v>1935</v>
      </c>
      <c r="D63" s="18">
        <v>875</v>
      </c>
      <c r="E63" s="18">
        <v>800</v>
      </c>
      <c r="F63" s="38">
        <v>260</v>
      </c>
      <c r="G63" s="36"/>
    </row>
    <row r="64" s="1" customFormat="true" ht="26" customHeight="true" spans="1:7">
      <c r="A64" s="23"/>
      <c r="B64" s="24" t="s">
        <v>79</v>
      </c>
      <c r="C64" s="16">
        <f t="shared" si="2"/>
        <v>1145</v>
      </c>
      <c r="D64" s="18">
        <v>1065</v>
      </c>
      <c r="E64" s="18"/>
      <c r="F64" s="38">
        <v>80</v>
      </c>
      <c r="G64" s="36"/>
    </row>
    <row r="65" s="1" customFormat="true" ht="26" customHeight="true" spans="1:7">
      <c r="A65" s="25"/>
      <c r="B65" s="24" t="s">
        <v>80</v>
      </c>
      <c r="C65" s="16">
        <f t="shared" si="2"/>
        <v>599</v>
      </c>
      <c r="D65" s="18">
        <v>529</v>
      </c>
      <c r="E65" s="18"/>
      <c r="F65" s="38">
        <v>70</v>
      </c>
      <c r="G65" s="36"/>
    </row>
    <row r="66" s="1" customFormat="true" ht="26" customHeight="true" spans="1:7">
      <c r="A66" s="22" t="s">
        <v>81</v>
      </c>
      <c r="B66" s="17" t="s">
        <v>82</v>
      </c>
      <c r="C66" s="16">
        <f t="shared" si="2"/>
        <v>9375</v>
      </c>
      <c r="D66" s="27">
        <f>SUM(D67:D80)</f>
        <v>8316</v>
      </c>
      <c r="E66" s="27">
        <f>SUM(E67:E80)</f>
        <v>499</v>
      </c>
      <c r="F66" s="39">
        <f>SUM(F67:F80)</f>
        <v>560</v>
      </c>
      <c r="G66" s="36"/>
    </row>
    <row r="67" s="1" customFormat="true" ht="26" customHeight="true" spans="1:7">
      <c r="A67" s="23"/>
      <c r="B67" s="17" t="s">
        <v>83</v>
      </c>
      <c r="C67" s="16">
        <f t="shared" si="2"/>
        <v>147</v>
      </c>
      <c r="D67" s="18">
        <v>147</v>
      </c>
      <c r="E67" s="18"/>
      <c r="F67" s="38"/>
      <c r="G67" s="24" t="s">
        <v>54</v>
      </c>
    </row>
    <row r="68" s="1" customFormat="true" ht="26" customHeight="true" spans="1:7">
      <c r="A68" s="23"/>
      <c r="B68" s="19"/>
      <c r="C68" s="16">
        <f t="shared" ref="C68:C99" si="3">SUM(D68:F68)</f>
        <v>130</v>
      </c>
      <c r="D68" s="18">
        <v>130</v>
      </c>
      <c r="E68" s="18"/>
      <c r="F68" s="38"/>
      <c r="G68" s="24" t="s">
        <v>84</v>
      </c>
    </row>
    <row r="69" s="1" customFormat="true" ht="26" customHeight="true" spans="1:7">
      <c r="A69" s="23"/>
      <c r="B69" s="19"/>
      <c r="C69" s="16">
        <f t="shared" si="3"/>
        <v>349</v>
      </c>
      <c r="D69" s="18">
        <v>349</v>
      </c>
      <c r="E69" s="18"/>
      <c r="F69" s="38"/>
      <c r="G69" s="24" t="s">
        <v>85</v>
      </c>
    </row>
    <row r="70" s="1" customFormat="true" ht="26" customHeight="true" spans="1:7">
      <c r="A70" s="23"/>
      <c r="B70" s="19"/>
      <c r="C70" s="16">
        <f t="shared" si="3"/>
        <v>135</v>
      </c>
      <c r="D70" s="18">
        <v>135</v>
      </c>
      <c r="E70" s="18"/>
      <c r="F70" s="38"/>
      <c r="G70" s="24" t="s">
        <v>86</v>
      </c>
    </row>
    <row r="71" s="1" customFormat="true" ht="26" customHeight="true" spans="1:7">
      <c r="A71" s="23"/>
      <c r="B71" s="19"/>
      <c r="C71" s="16">
        <f t="shared" si="3"/>
        <v>335</v>
      </c>
      <c r="D71" s="18">
        <v>335</v>
      </c>
      <c r="E71" s="18"/>
      <c r="F71" s="38"/>
      <c r="G71" s="24" t="s">
        <v>87</v>
      </c>
    </row>
    <row r="72" s="1" customFormat="true" ht="26" customHeight="true" spans="1:7">
      <c r="A72" s="23"/>
      <c r="B72" s="19"/>
      <c r="C72" s="16">
        <f t="shared" si="3"/>
        <v>351</v>
      </c>
      <c r="D72" s="18">
        <v>341</v>
      </c>
      <c r="E72" s="18"/>
      <c r="F72" s="38">
        <v>10</v>
      </c>
      <c r="G72" s="24" t="s">
        <v>88</v>
      </c>
    </row>
    <row r="73" s="1" customFormat="true" ht="26" customHeight="true" spans="1:7">
      <c r="A73" s="23"/>
      <c r="B73" s="20"/>
      <c r="C73" s="16">
        <f t="shared" si="3"/>
        <v>916</v>
      </c>
      <c r="D73" s="18">
        <v>846</v>
      </c>
      <c r="E73" s="18"/>
      <c r="F73" s="38">
        <v>70</v>
      </c>
      <c r="G73" s="24" t="s">
        <v>89</v>
      </c>
    </row>
    <row r="74" s="1" customFormat="true" ht="26" customHeight="true" spans="1:7">
      <c r="A74" s="23"/>
      <c r="B74" s="24" t="s">
        <v>90</v>
      </c>
      <c r="C74" s="16">
        <f t="shared" si="3"/>
        <v>812</v>
      </c>
      <c r="D74" s="18">
        <v>772</v>
      </c>
      <c r="E74" s="18"/>
      <c r="F74" s="38">
        <v>40</v>
      </c>
      <c r="G74" s="36"/>
    </row>
    <row r="75" s="1" customFormat="true" ht="26" customHeight="true" spans="1:7">
      <c r="A75" s="23"/>
      <c r="B75" s="24" t="s">
        <v>91</v>
      </c>
      <c r="C75" s="16">
        <f t="shared" si="3"/>
        <v>833</v>
      </c>
      <c r="D75" s="18">
        <v>763</v>
      </c>
      <c r="E75" s="18"/>
      <c r="F75" s="38">
        <v>70</v>
      </c>
      <c r="G75" s="36"/>
    </row>
    <row r="76" s="1" customFormat="true" ht="26" customHeight="true" spans="1:7">
      <c r="A76" s="23"/>
      <c r="B76" s="24" t="s">
        <v>92</v>
      </c>
      <c r="C76" s="16">
        <f t="shared" si="3"/>
        <v>882</v>
      </c>
      <c r="D76" s="18">
        <v>812</v>
      </c>
      <c r="E76" s="18"/>
      <c r="F76" s="38">
        <v>70</v>
      </c>
      <c r="G76" s="36"/>
    </row>
    <row r="77" s="1" customFormat="true" ht="26" customHeight="true" spans="1:7">
      <c r="A77" s="23"/>
      <c r="B77" s="24" t="s">
        <v>93</v>
      </c>
      <c r="C77" s="16">
        <f t="shared" si="3"/>
        <v>1086</v>
      </c>
      <c r="D77" s="18">
        <v>1046</v>
      </c>
      <c r="E77" s="18"/>
      <c r="F77" s="38">
        <v>40</v>
      </c>
      <c r="G77" s="36"/>
    </row>
    <row r="78" s="1" customFormat="true" ht="26" customHeight="true" spans="1:7">
      <c r="A78" s="23"/>
      <c r="B78" s="24" t="s">
        <v>94</v>
      </c>
      <c r="C78" s="16">
        <f t="shared" si="3"/>
        <v>1493</v>
      </c>
      <c r="D78" s="18">
        <v>1373</v>
      </c>
      <c r="E78" s="18"/>
      <c r="F78" s="38">
        <v>120</v>
      </c>
      <c r="G78" s="36"/>
    </row>
    <row r="79" s="1" customFormat="true" ht="26" customHeight="true" spans="1:7">
      <c r="A79" s="23"/>
      <c r="B79" s="24" t="s">
        <v>95</v>
      </c>
      <c r="C79" s="16">
        <f t="shared" si="3"/>
        <v>1453</v>
      </c>
      <c r="D79" s="18">
        <v>834</v>
      </c>
      <c r="E79" s="18">
        <v>499</v>
      </c>
      <c r="F79" s="38">
        <v>120</v>
      </c>
      <c r="G79" s="36"/>
    </row>
    <row r="80" s="1" customFormat="true" ht="26" customHeight="true" spans="1:7">
      <c r="A80" s="25"/>
      <c r="B80" s="24" t="s">
        <v>96</v>
      </c>
      <c r="C80" s="16">
        <f t="shared" si="3"/>
        <v>453</v>
      </c>
      <c r="D80" s="18">
        <v>433</v>
      </c>
      <c r="E80" s="18"/>
      <c r="F80" s="38">
        <v>20</v>
      </c>
      <c r="G80" s="36"/>
    </row>
    <row r="81" s="1" customFormat="true" ht="26" customHeight="true" spans="1:7">
      <c r="A81" s="22" t="s">
        <v>97</v>
      </c>
      <c r="B81" s="17" t="s">
        <v>98</v>
      </c>
      <c r="C81" s="16">
        <f>SUM(D81:F81)</f>
        <v>9357</v>
      </c>
      <c r="D81" s="27">
        <f>SUM(D82:D85)</f>
        <v>7581</v>
      </c>
      <c r="E81" s="39">
        <f>SUM(E82:E85)</f>
        <v>1376</v>
      </c>
      <c r="F81" s="39">
        <f>SUM(F82:F85)</f>
        <v>400</v>
      </c>
      <c r="G81" s="36"/>
    </row>
    <row r="82" s="1" customFormat="true" ht="26" customHeight="true" spans="1:7">
      <c r="A82" s="23"/>
      <c r="B82" s="42" t="s">
        <v>99</v>
      </c>
      <c r="C82" s="16">
        <f t="shared" si="3"/>
        <v>2173</v>
      </c>
      <c r="D82" s="18">
        <v>1758</v>
      </c>
      <c r="E82" s="18">
        <f>315+40</f>
        <v>355</v>
      </c>
      <c r="F82" s="38">
        <v>60</v>
      </c>
      <c r="G82" s="24" t="s">
        <v>100</v>
      </c>
    </row>
    <row r="83" s="1" customFormat="true" ht="26" customHeight="true" spans="1:7">
      <c r="A83" s="23"/>
      <c r="B83" s="43"/>
      <c r="C83" s="16">
        <f t="shared" si="3"/>
        <v>1013</v>
      </c>
      <c r="D83" s="18">
        <v>973</v>
      </c>
      <c r="E83" s="18">
        <v>40</v>
      </c>
      <c r="F83" s="38"/>
      <c r="G83" s="24" t="s">
        <v>101</v>
      </c>
    </row>
    <row r="84" s="1" customFormat="true" ht="26" customHeight="true" spans="1:7">
      <c r="A84" s="23"/>
      <c r="B84" s="24" t="s">
        <v>102</v>
      </c>
      <c r="C84" s="16">
        <f t="shared" si="3"/>
        <v>2342</v>
      </c>
      <c r="D84" s="18">
        <v>1574</v>
      </c>
      <c r="E84" s="18">
        <v>548</v>
      </c>
      <c r="F84" s="38">
        <v>220</v>
      </c>
      <c r="G84" s="36"/>
    </row>
    <row r="85" s="1" customFormat="true" ht="26" customHeight="true" spans="1:7">
      <c r="A85" s="25"/>
      <c r="B85" s="24" t="s">
        <v>103</v>
      </c>
      <c r="C85" s="16">
        <f t="shared" si="3"/>
        <v>3829</v>
      </c>
      <c r="D85" s="18">
        <v>3276</v>
      </c>
      <c r="E85" s="18">
        <v>433</v>
      </c>
      <c r="F85" s="38">
        <v>120</v>
      </c>
      <c r="G85" s="36"/>
    </row>
    <row r="86" s="1" customFormat="true" ht="26" customHeight="true" spans="1:7">
      <c r="A86" s="22" t="s">
        <v>104</v>
      </c>
      <c r="B86" s="17" t="s">
        <v>105</v>
      </c>
      <c r="C86" s="16">
        <f t="shared" si="3"/>
        <v>8303</v>
      </c>
      <c r="D86" s="16">
        <f>SUM(D87:D94)</f>
        <v>7005</v>
      </c>
      <c r="E86" s="16">
        <f>SUM(E87:E94)</f>
        <v>738</v>
      </c>
      <c r="F86" s="37">
        <f>SUM(F87:F94)</f>
        <v>560</v>
      </c>
      <c r="G86" s="36"/>
    </row>
    <row r="87" s="1" customFormat="true" ht="26" customHeight="true" spans="1:7">
      <c r="A87" s="23"/>
      <c r="B87" s="24" t="s">
        <v>30</v>
      </c>
      <c r="C87" s="16">
        <f t="shared" si="3"/>
        <v>224</v>
      </c>
      <c r="D87" s="18">
        <v>224</v>
      </c>
      <c r="E87" s="18"/>
      <c r="F87" s="38"/>
      <c r="G87" s="46"/>
    </row>
    <row r="88" s="1" customFormat="true" ht="26" customHeight="true" spans="1:7">
      <c r="A88" s="23"/>
      <c r="B88" s="24" t="s">
        <v>106</v>
      </c>
      <c r="C88" s="16">
        <f t="shared" si="3"/>
        <v>368</v>
      </c>
      <c r="D88" s="18">
        <v>348</v>
      </c>
      <c r="E88" s="18"/>
      <c r="F88" s="38">
        <v>20</v>
      </c>
      <c r="G88" s="46"/>
    </row>
    <row r="89" s="1" customFormat="true" ht="26" customHeight="true" spans="1:7">
      <c r="A89" s="23"/>
      <c r="B89" s="24" t="s">
        <v>107</v>
      </c>
      <c r="C89" s="16">
        <f t="shared" si="3"/>
        <v>624</v>
      </c>
      <c r="D89" s="18">
        <v>584</v>
      </c>
      <c r="E89" s="18"/>
      <c r="F89" s="38">
        <v>40</v>
      </c>
      <c r="G89" s="46"/>
    </row>
    <row r="90" s="1" customFormat="true" ht="26" customHeight="true" spans="1:7">
      <c r="A90" s="23"/>
      <c r="B90" s="24" t="s">
        <v>108</v>
      </c>
      <c r="C90" s="16">
        <f t="shared" si="3"/>
        <v>1215</v>
      </c>
      <c r="D90" s="18">
        <v>1175</v>
      </c>
      <c r="E90" s="18"/>
      <c r="F90" s="38">
        <v>40</v>
      </c>
      <c r="G90" s="46"/>
    </row>
    <row r="91" s="1" customFormat="true" ht="26" customHeight="true" spans="1:7">
      <c r="A91" s="23"/>
      <c r="B91" s="24" t="s">
        <v>109</v>
      </c>
      <c r="C91" s="16">
        <f t="shared" si="3"/>
        <v>797</v>
      </c>
      <c r="D91" s="18">
        <v>747</v>
      </c>
      <c r="E91" s="18"/>
      <c r="F91" s="38">
        <v>50</v>
      </c>
      <c r="G91" s="36"/>
    </row>
    <row r="92" s="1" customFormat="true" ht="26" customHeight="true" spans="1:7">
      <c r="A92" s="23"/>
      <c r="B92" s="24" t="s">
        <v>110</v>
      </c>
      <c r="C92" s="16">
        <f t="shared" si="3"/>
        <v>1038</v>
      </c>
      <c r="D92" s="18">
        <v>958</v>
      </c>
      <c r="E92" s="18"/>
      <c r="F92" s="38">
        <v>80</v>
      </c>
      <c r="G92" s="36"/>
    </row>
    <row r="93" s="1" customFormat="true" ht="26" customHeight="true" spans="1:7">
      <c r="A93" s="23"/>
      <c r="B93" s="24" t="s">
        <v>111</v>
      </c>
      <c r="C93" s="16">
        <f t="shared" si="3"/>
        <v>3342</v>
      </c>
      <c r="D93" s="18">
        <v>2324</v>
      </c>
      <c r="E93" s="18">
        <v>738</v>
      </c>
      <c r="F93" s="38">
        <v>280</v>
      </c>
      <c r="G93" s="36"/>
    </row>
    <row r="94" s="1" customFormat="true" ht="26" customHeight="true" spans="1:7">
      <c r="A94" s="25"/>
      <c r="B94" s="24" t="s">
        <v>112</v>
      </c>
      <c r="C94" s="16">
        <f t="shared" si="3"/>
        <v>695</v>
      </c>
      <c r="D94" s="18">
        <v>645</v>
      </c>
      <c r="E94" s="18"/>
      <c r="F94" s="38">
        <v>50</v>
      </c>
      <c r="G94" s="36"/>
    </row>
    <row r="95" s="1" customFormat="true" ht="26" customHeight="true" spans="1:7">
      <c r="A95" s="22" t="s">
        <v>113</v>
      </c>
      <c r="B95" s="17" t="s">
        <v>114</v>
      </c>
      <c r="C95" s="16">
        <f t="shared" si="3"/>
        <v>11656</v>
      </c>
      <c r="D95" s="16">
        <f>SUM(D96:D109)</f>
        <v>8823</v>
      </c>
      <c r="E95" s="16">
        <f>SUM(E96:E109)</f>
        <v>1773</v>
      </c>
      <c r="F95" s="37">
        <f>SUM(F96:F109)</f>
        <v>1060</v>
      </c>
      <c r="G95" s="36"/>
    </row>
    <row r="96" s="1" customFormat="true" ht="26" customHeight="true" spans="1:7">
      <c r="A96" s="23"/>
      <c r="B96" s="17" t="s">
        <v>115</v>
      </c>
      <c r="C96" s="16">
        <f t="shared" si="3"/>
        <v>144</v>
      </c>
      <c r="D96" s="18">
        <v>134</v>
      </c>
      <c r="E96" s="18"/>
      <c r="F96" s="38">
        <v>10</v>
      </c>
      <c r="G96" s="24" t="s">
        <v>54</v>
      </c>
    </row>
    <row r="97" s="1" customFormat="true" ht="26" customHeight="true" spans="1:7">
      <c r="A97" s="23"/>
      <c r="B97" s="19"/>
      <c r="C97" s="16">
        <f t="shared" si="3"/>
        <v>936</v>
      </c>
      <c r="D97" s="18">
        <v>826</v>
      </c>
      <c r="E97" s="18"/>
      <c r="F97" s="38">
        <v>110</v>
      </c>
      <c r="G97" s="24" t="s">
        <v>116</v>
      </c>
    </row>
    <row r="98" s="1" customFormat="true" ht="26" customHeight="true" spans="1:7">
      <c r="A98" s="23"/>
      <c r="B98" s="19"/>
      <c r="C98" s="16">
        <f t="shared" si="3"/>
        <v>719</v>
      </c>
      <c r="D98" s="18">
        <v>649</v>
      </c>
      <c r="E98" s="18"/>
      <c r="F98" s="38">
        <v>70</v>
      </c>
      <c r="G98" s="24" t="s">
        <v>117</v>
      </c>
    </row>
    <row r="99" s="1" customFormat="true" ht="26" customHeight="true" spans="1:7">
      <c r="A99" s="23"/>
      <c r="B99" s="19"/>
      <c r="C99" s="16">
        <f t="shared" si="3"/>
        <v>151</v>
      </c>
      <c r="D99" s="18">
        <v>141</v>
      </c>
      <c r="E99" s="18"/>
      <c r="F99" s="38">
        <v>10</v>
      </c>
      <c r="G99" s="24" t="s">
        <v>118</v>
      </c>
    </row>
    <row r="100" s="1" customFormat="true" ht="26" customHeight="true" spans="1:7">
      <c r="A100" s="23"/>
      <c r="B100" s="20"/>
      <c r="C100" s="16">
        <f t="shared" ref="C100:C131" si="4">SUM(D100:F100)</f>
        <v>513</v>
      </c>
      <c r="D100" s="18">
        <v>493</v>
      </c>
      <c r="E100" s="18"/>
      <c r="F100" s="38">
        <v>20</v>
      </c>
      <c r="G100" s="24" t="s">
        <v>119</v>
      </c>
    </row>
    <row r="101" s="1" customFormat="true" ht="26" customHeight="true" spans="1:7">
      <c r="A101" s="23"/>
      <c r="B101" s="24" t="s">
        <v>120</v>
      </c>
      <c r="C101" s="16">
        <f t="shared" si="4"/>
        <v>2017</v>
      </c>
      <c r="D101" s="18">
        <v>1847</v>
      </c>
      <c r="E101" s="18"/>
      <c r="F101" s="38">
        <v>170</v>
      </c>
      <c r="G101" s="36"/>
    </row>
    <row r="102" s="1" customFormat="true" ht="26" customHeight="true" spans="1:7">
      <c r="A102" s="23"/>
      <c r="B102" s="24" t="s">
        <v>121</v>
      </c>
      <c r="C102" s="16">
        <f t="shared" si="4"/>
        <v>1056</v>
      </c>
      <c r="D102" s="18">
        <v>936</v>
      </c>
      <c r="E102" s="18"/>
      <c r="F102" s="38">
        <v>120</v>
      </c>
      <c r="G102" s="36"/>
    </row>
    <row r="103" s="1" customFormat="true" ht="26" customHeight="true" spans="1:7">
      <c r="A103" s="23"/>
      <c r="B103" s="24" t="s">
        <v>122</v>
      </c>
      <c r="C103" s="16">
        <f t="shared" si="4"/>
        <v>923</v>
      </c>
      <c r="D103" s="18">
        <v>677</v>
      </c>
      <c r="E103" s="18">
        <v>186</v>
      </c>
      <c r="F103" s="38">
        <v>60</v>
      </c>
      <c r="G103" s="36"/>
    </row>
    <row r="104" s="1" customFormat="true" ht="26" customHeight="true" spans="1:7">
      <c r="A104" s="23"/>
      <c r="B104" s="24" t="s">
        <v>123</v>
      </c>
      <c r="C104" s="16">
        <f t="shared" si="4"/>
        <v>1036</v>
      </c>
      <c r="D104" s="18">
        <v>926</v>
      </c>
      <c r="E104" s="18"/>
      <c r="F104" s="38">
        <v>110</v>
      </c>
      <c r="G104" s="36"/>
    </row>
    <row r="105" s="1" customFormat="true" ht="26" customHeight="true" spans="1:7">
      <c r="A105" s="23"/>
      <c r="B105" s="24" t="s">
        <v>124</v>
      </c>
      <c r="C105" s="16">
        <f t="shared" si="4"/>
        <v>351</v>
      </c>
      <c r="D105" s="18">
        <v>124</v>
      </c>
      <c r="E105" s="18">
        <v>227</v>
      </c>
      <c r="F105" s="38"/>
      <c r="G105" s="36"/>
    </row>
    <row r="106" s="1" customFormat="true" ht="26" customHeight="true" spans="1:7">
      <c r="A106" s="23"/>
      <c r="B106" s="24" t="s">
        <v>125</v>
      </c>
      <c r="C106" s="16">
        <f t="shared" si="4"/>
        <v>986</v>
      </c>
      <c r="D106" s="18">
        <v>238</v>
      </c>
      <c r="E106" s="18">
        <v>628</v>
      </c>
      <c r="F106" s="38">
        <v>120</v>
      </c>
      <c r="G106" s="36"/>
    </row>
    <row r="107" s="1" customFormat="true" ht="26" customHeight="true" spans="1:7">
      <c r="A107" s="23"/>
      <c r="B107" s="24" t="s">
        <v>126</v>
      </c>
      <c r="C107" s="16">
        <f t="shared" si="4"/>
        <v>759</v>
      </c>
      <c r="D107" s="18">
        <v>679</v>
      </c>
      <c r="E107" s="18"/>
      <c r="F107" s="38">
        <v>80</v>
      </c>
      <c r="G107" s="36"/>
    </row>
    <row r="108" s="1" customFormat="true" ht="26" customHeight="true" spans="1:7">
      <c r="A108" s="23"/>
      <c r="B108" s="24" t="s">
        <v>127</v>
      </c>
      <c r="C108" s="16">
        <f t="shared" si="4"/>
        <v>648</v>
      </c>
      <c r="D108" s="18">
        <v>258</v>
      </c>
      <c r="E108" s="18">
        <v>270</v>
      </c>
      <c r="F108" s="38">
        <v>120</v>
      </c>
      <c r="G108" s="36"/>
    </row>
    <row r="109" s="1" customFormat="true" ht="26" customHeight="true" spans="1:7">
      <c r="A109" s="25"/>
      <c r="B109" s="24" t="s">
        <v>128</v>
      </c>
      <c r="C109" s="16">
        <f t="shared" si="4"/>
        <v>1417</v>
      </c>
      <c r="D109" s="18">
        <v>895</v>
      </c>
      <c r="E109" s="18">
        <v>462</v>
      </c>
      <c r="F109" s="38">
        <v>60</v>
      </c>
      <c r="G109" s="36"/>
    </row>
    <row r="110" s="1" customFormat="true" ht="26" customHeight="true" spans="1:7">
      <c r="A110" s="22" t="s">
        <v>129</v>
      </c>
      <c r="B110" s="24" t="s">
        <v>130</v>
      </c>
      <c r="C110" s="16">
        <f t="shared" si="4"/>
        <v>8282</v>
      </c>
      <c r="D110" s="27">
        <f>SUM(D111:D121)</f>
        <v>6236</v>
      </c>
      <c r="E110" s="27">
        <f>SUM(E111:E121)</f>
        <v>1136</v>
      </c>
      <c r="F110" s="39">
        <f>SUM(F111:F121)</f>
        <v>910</v>
      </c>
      <c r="G110" s="36"/>
    </row>
    <row r="111" s="1" customFormat="true" ht="26" customHeight="true" spans="1:7">
      <c r="A111" s="23"/>
      <c r="B111" s="17" t="s">
        <v>131</v>
      </c>
      <c r="C111" s="16">
        <f t="shared" si="4"/>
        <v>482</v>
      </c>
      <c r="D111" s="18">
        <v>432</v>
      </c>
      <c r="E111" s="18"/>
      <c r="F111" s="38">
        <v>50</v>
      </c>
      <c r="G111" s="24" t="s">
        <v>132</v>
      </c>
    </row>
    <row r="112" s="1" customFormat="true" ht="26" customHeight="true" spans="1:7">
      <c r="A112" s="23"/>
      <c r="B112" s="20"/>
      <c r="C112" s="16">
        <f t="shared" si="4"/>
        <v>977</v>
      </c>
      <c r="D112" s="18">
        <v>897</v>
      </c>
      <c r="E112" s="18"/>
      <c r="F112" s="38">
        <v>80</v>
      </c>
      <c r="G112" s="24" t="s">
        <v>133</v>
      </c>
    </row>
    <row r="113" s="1" customFormat="true" ht="26" customHeight="true" spans="1:7">
      <c r="A113" s="23"/>
      <c r="B113" s="24" t="s">
        <v>134</v>
      </c>
      <c r="C113" s="16">
        <f t="shared" si="4"/>
        <v>876</v>
      </c>
      <c r="D113" s="18">
        <v>796</v>
      </c>
      <c r="E113" s="18"/>
      <c r="F113" s="38">
        <v>80</v>
      </c>
      <c r="G113" s="36"/>
    </row>
    <row r="114" s="1" customFormat="true" ht="26" customHeight="true" spans="1:7">
      <c r="A114" s="23"/>
      <c r="B114" s="24" t="s">
        <v>135</v>
      </c>
      <c r="C114" s="16">
        <f t="shared" si="4"/>
        <v>731</v>
      </c>
      <c r="D114" s="18">
        <v>204</v>
      </c>
      <c r="E114" s="18">
        <v>387</v>
      </c>
      <c r="F114" s="38">
        <v>140</v>
      </c>
      <c r="G114" s="36"/>
    </row>
    <row r="115" s="1" customFormat="true" ht="26" customHeight="true" spans="1:7">
      <c r="A115" s="23"/>
      <c r="B115" s="24" t="s">
        <v>136</v>
      </c>
      <c r="C115" s="16">
        <f t="shared" si="4"/>
        <v>811</v>
      </c>
      <c r="D115" s="18">
        <v>731</v>
      </c>
      <c r="E115" s="18"/>
      <c r="F115" s="38">
        <v>80</v>
      </c>
      <c r="G115" s="36"/>
    </row>
    <row r="116" s="1" customFormat="true" ht="26" customHeight="true" spans="1:7">
      <c r="A116" s="23"/>
      <c r="B116" s="24" t="s">
        <v>137</v>
      </c>
      <c r="C116" s="16">
        <f t="shared" si="4"/>
        <v>628</v>
      </c>
      <c r="D116" s="18">
        <v>578</v>
      </c>
      <c r="E116" s="18"/>
      <c r="F116" s="38">
        <v>50</v>
      </c>
      <c r="G116" s="36"/>
    </row>
    <row r="117" s="1" customFormat="true" ht="26" customHeight="true" spans="1:7">
      <c r="A117" s="23"/>
      <c r="B117" s="24" t="s">
        <v>138</v>
      </c>
      <c r="C117" s="16">
        <f t="shared" si="4"/>
        <v>714</v>
      </c>
      <c r="D117" s="18">
        <v>654</v>
      </c>
      <c r="E117" s="18"/>
      <c r="F117" s="38">
        <v>60</v>
      </c>
      <c r="G117" s="36"/>
    </row>
    <row r="118" s="1" customFormat="true" ht="26" customHeight="true" spans="1:7">
      <c r="A118" s="23"/>
      <c r="B118" s="24" t="s">
        <v>139</v>
      </c>
      <c r="C118" s="16">
        <f t="shared" si="4"/>
        <v>1289</v>
      </c>
      <c r="D118" s="18">
        <v>772</v>
      </c>
      <c r="E118" s="18">
        <v>317</v>
      </c>
      <c r="F118" s="38">
        <v>200</v>
      </c>
      <c r="G118" s="36"/>
    </row>
    <row r="119" s="1" customFormat="true" ht="26" customHeight="true" spans="1:7">
      <c r="A119" s="23"/>
      <c r="B119" s="24" t="s">
        <v>140</v>
      </c>
      <c r="C119" s="16">
        <f t="shared" si="4"/>
        <v>305</v>
      </c>
      <c r="D119" s="18">
        <v>73</v>
      </c>
      <c r="E119" s="18">
        <v>172</v>
      </c>
      <c r="F119" s="38">
        <v>60</v>
      </c>
      <c r="G119" s="36"/>
    </row>
    <row r="120" s="1" customFormat="true" ht="26" customHeight="true" spans="1:7">
      <c r="A120" s="23"/>
      <c r="B120" s="24" t="s">
        <v>141</v>
      </c>
      <c r="C120" s="16">
        <f t="shared" si="4"/>
        <v>461</v>
      </c>
      <c r="D120" s="18">
        <v>141</v>
      </c>
      <c r="E120" s="18">
        <v>260</v>
      </c>
      <c r="F120" s="38">
        <v>60</v>
      </c>
      <c r="G120" s="36"/>
    </row>
    <row r="121" s="1" customFormat="true" ht="26" customHeight="true" spans="1:7">
      <c r="A121" s="25"/>
      <c r="B121" s="24" t="s">
        <v>142</v>
      </c>
      <c r="C121" s="16">
        <f t="shared" si="4"/>
        <v>1008</v>
      </c>
      <c r="D121" s="18">
        <v>958</v>
      </c>
      <c r="E121" s="18"/>
      <c r="F121" s="38">
        <v>50</v>
      </c>
      <c r="G121" s="36"/>
    </row>
    <row r="122" s="1" customFormat="true" ht="26" customHeight="true" spans="1:7">
      <c r="A122" s="22" t="s">
        <v>143</v>
      </c>
      <c r="B122" s="17" t="s">
        <v>144</v>
      </c>
      <c r="C122" s="16">
        <f t="shared" si="4"/>
        <v>7178</v>
      </c>
      <c r="D122" s="16">
        <f>SUM(D123:D128)</f>
        <v>4043</v>
      </c>
      <c r="E122" s="16">
        <f>SUM(E123:E128)</f>
        <v>2215</v>
      </c>
      <c r="F122" s="37">
        <f>SUM(F123:F128)</f>
        <v>920</v>
      </c>
      <c r="G122" s="36"/>
    </row>
    <row r="123" s="1" customFormat="true" ht="26" customHeight="true" spans="1:7">
      <c r="A123" s="23"/>
      <c r="B123" s="17" t="s">
        <v>145</v>
      </c>
      <c r="C123" s="16">
        <f t="shared" si="4"/>
        <v>598</v>
      </c>
      <c r="D123" s="18">
        <v>538</v>
      </c>
      <c r="E123" s="18"/>
      <c r="F123" s="38">
        <v>60</v>
      </c>
      <c r="G123" s="24" t="s">
        <v>146</v>
      </c>
    </row>
    <row r="124" s="2" customFormat="true" ht="26" customHeight="true" spans="1:7">
      <c r="A124" s="23"/>
      <c r="B124" s="20"/>
      <c r="C124" s="16">
        <f t="shared" si="4"/>
        <v>125</v>
      </c>
      <c r="D124" s="44">
        <v>125</v>
      </c>
      <c r="E124" s="44"/>
      <c r="F124" s="47"/>
      <c r="G124" s="24" t="s">
        <v>54</v>
      </c>
    </row>
    <row r="125" s="2" customFormat="true" ht="26" customHeight="true" spans="1:7">
      <c r="A125" s="23"/>
      <c r="B125" s="45" t="s">
        <v>147</v>
      </c>
      <c r="C125" s="16">
        <f t="shared" si="4"/>
        <v>946</v>
      </c>
      <c r="D125" s="44">
        <v>89</v>
      </c>
      <c r="E125" s="44">
        <v>557</v>
      </c>
      <c r="F125" s="47">
        <v>300</v>
      </c>
      <c r="G125" s="36"/>
    </row>
    <row r="126" s="2" customFormat="true" ht="26" customHeight="true" spans="1:7">
      <c r="A126" s="23"/>
      <c r="B126" s="45" t="s">
        <v>148</v>
      </c>
      <c r="C126" s="16">
        <f t="shared" si="4"/>
        <v>3052</v>
      </c>
      <c r="D126" s="44">
        <v>1758</v>
      </c>
      <c r="E126" s="44">
        <v>994</v>
      </c>
      <c r="F126" s="47">
        <v>300</v>
      </c>
      <c r="G126" s="36"/>
    </row>
    <row r="127" s="2" customFormat="true" ht="26" customHeight="true" spans="1:7">
      <c r="A127" s="23"/>
      <c r="B127" s="45" t="s">
        <v>149</v>
      </c>
      <c r="C127" s="16">
        <f t="shared" si="4"/>
        <v>897</v>
      </c>
      <c r="D127" s="44">
        <v>857</v>
      </c>
      <c r="E127" s="44"/>
      <c r="F127" s="47">
        <v>40</v>
      </c>
      <c r="G127" s="36"/>
    </row>
    <row r="128" s="2" customFormat="true" ht="26" customHeight="true" spans="1:7">
      <c r="A128" s="25"/>
      <c r="B128" s="45" t="s">
        <v>150</v>
      </c>
      <c r="C128" s="16">
        <f t="shared" si="4"/>
        <v>1560</v>
      </c>
      <c r="D128" s="44">
        <v>676</v>
      </c>
      <c r="E128" s="44">
        <v>664</v>
      </c>
      <c r="F128" s="47">
        <v>220</v>
      </c>
      <c r="G128" s="36"/>
    </row>
    <row r="129" s="2" customFormat="true" ht="26" customHeight="true" spans="1:7">
      <c r="A129" s="48" t="s">
        <v>151</v>
      </c>
      <c r="B129" s="45" t="s">
        <v>152</v>
      </c>
      <c r="C129" s="16">
        <f t="shared" si="4"/>
        <v>16003</v>
      </c>
      <c r="D129" s="49">
        <f>SUM(D130:D142)</f>
        <v>10657</v>
      </c>
      <c r="E129" s="49">
        <f>SUM(E130:E142)</f>
        <v>4106</v>
      </c>
      <c r="F129" s="57">
        <f>SUM(F130:F142)</f>
        <v>1240</v>
      </c>
      <c r="G129" s="36"/>
    </row>
    <row r="130" s="2" customFormat="true" ht="26" customHeight="true" spans="1:7">
      <c r="A130" s="50"/>
      <c r="B130" s="45" t="s">
        <v>153</v>
      </c>
      <c r="C130" s="16">
        <f t="shared" si="4"/>
        <v>724</v>
      </c>
      <c r="D130" s="44">
        <v>549</v>
      </c>
      <c r="E130" s="44">
        <v>135</v>
      </c>
      <c r="F130" s="47">
        <v>40</v>
      </c>
      <c r="G130" s="45" t="s">
        <v>154</v>
      </c>
    </row>
    <row r="131" s="2" customFormat="true" ht="26" customHeight="true" spans="1:7">
      <c r="A131" s="50"/>
      <c r="B131" s="45" t="s">
        <v>155</v>
      </c>
      <c r="C131" s="16">
        <f t="shared" si="4"/>
        <v>439</v>
      </c>
      <c r="D131" s="44">
        <v>82</v>
      </c>
      <c r="E131" s="44">
        <v>237</v>
      </c>
      <c r="F131" s="47">
        <v>120</v>
      </c>
      <c r="G131" s="36"/>
    </row>
    <row r="132" s="2" customFormat="true" ht="26" customHeight="true" spans="1:7">
      <c r="A132" s="50"/>
      <c r="B132" s="45" t="s">
        <v>156</v>
      </c>
      <c r="C132" s="16">
        <f t="shared" ref="C132:C151" si="5">SUM(D132:F132)</f>
        <v>2101</v>
      </c>
      <c r="D132" s="44">
        <v>1300</v>
      </c>
      <c r="E132" s="44">
        <v>641</v>
      </c>
      <c r="F132" s="47">
        <v>160</v>
      </c>
      <c r="G132" s="36"/>
    </row>
    <row r="133" s="2" customFormat="true" ht="26" customHeight="true" spans="1:7">
      <c r="A133" s="50"/>
      <c r="B133" s="45" t="s">
        <v>157</v>
      </c>
      <c r="C133" s="16">
        <f t="shared" si="5"/>
        <v>1313</v>
      </c>
      <c r="D133" s="44">
        <v>721</v>
      </c>
      <c r="E133" s="44">
        <v>392</v>
      </c>
      <c r="F133" s="47">
        <v>200</v>
      </c>
      <c r="G133" s="36"/>
    </row>
    <row r="134" s="2" customFormat="true" ht="26" customHeight="true" spans="1:7">
      <c r="A134" s="50"/>
      <c r="B134" s="45" t="s">
        <v>158</v>
      </c>
      <c r="C134" s="16">
        <f t="shared" si="5"/>
        <v>2885</v>
      </c>
      <c r="D134" s="44">
        <v>2047</v>
      </c>
      <c r="E134" s="44">
        <v>678</v>
      </c>
      <c r="F134" s="47">
        <v>160</v>
      </c>
      <c r="G134" s="36"/>
    </row>
    <row r="135" s="2" customFormat="true" ht="26" customHeight="true" spans="1:7">
      <c r="A135" s="50"/>
      <c r="B135" s="45" t="s">
        <v>159</v>
      </c>
      <c r="C135" s="16">
        <f t="shared" si="5"/>
        <v>512</v>
      </c>
      <c r="D135" s="44">
        <v>67</v>
      </c>
      <c r="E135" s="44">
        <v>325</v>
      </c>
      <c r="F135" s="47">
        <v>120</v>
      </c>
      <c r="G135" s="36"/>
    </row>
    <row r="136" s="2" customFormat="true" ht="26" customHeight="true" spans="1:7">
      <c r="A136" s="50"/>
      <c r="B136" s="45" t="s">
        <v>160</v>
      </c>
      <c r="C136" s="16">
        <f t="shared" si="5"/>
        <v>1532</v>
      </c>
      <c r="D136" s="44">
        <v>1099</v>
      </c>
      <c r="E136" s="44">
        <v>293</v>
      </c>
      <c r="F136" s="47">
        <v>140</v>
      </c>
      <c r="G136" s="36"/>
    </row>
    <row r="137" s="2" customFormat="true" ht="26" customHeight="true" spans="1:7">
      <c r="A137" s="50"/>
      <c r="B137" s="45" t="s">
        <v>161</v>
      </c>
      <c r="C137" s="16">
        <f t="shared" si="5"/>
        <v>353</v>
      </c>
      <c r="D137" s="44">
        <v>92</v>
      </c>
      <c r="E137" s="44">
        <v>221</v>
      </c>
      <c r="F137" s="47">
        <v>40</v>
      </c>
      <c r="G137" s="36"/>
    </row>
    <row r="138" s="2" customFormat="true" ht="26" customHeight="true" spans="1:7">
      <c r="A138" s="50"/>
      <c r="B138" s="45" t="s">
        <v>162</v>
      </c>
      <c r="C138" s="16">
        <f t="shared" si="5"/>
        <v>499</v>
      </c>
      <c r="D138" s="44">
        <v>142</v>
      </c>
      <c r="E138" s="44">
        <v>317</v>
      </c>
      <c r="F138" s="47">
        <v>40</v>
      </c>
      <c r="G138" s="36"/>
    </row>
    <row r="139" s="2" customFormat="true" ht="26" customHeight="true" spans="1:7">
      <c r="A139" s="50"/>
      <c r="B139" s="45" t="s">
        <v>163</v>
      </c>
      <c r="C139" s="16">
        <f t="shared" si="5"/>
        <v>976</v>
      </c>
      <c r="D139" s="44">
        <v>614</v>
      </c>
      <c r="E139" s="44">
        <v>262</v>
      </c>
      <c r="F139" s="47">
        <v>100</v>
      </c>
      <c r="G139" s="36"/>
    </row>
    <row r="140" s="2" customFormat="true" ht="26" customHeight="true" spans="1:7">
      <c r="A140" s="50"/>
      <c r="B140" s="45" t="s">
        <v>164</v>
      </c>
      <c r="C140" s="16">
        <f t="shared" si="5"/>
        <v>4227</v>
      </c>
      <c r="D140" s="44">
        <v>3927</v>
      </c>
      <c r="E140" s="44">
        <v>260</v>
      </c>
      <c r="F140" s="47">
        <v>40</v>
      </c>
      <c r="G140" s="36"/>
    </row>
    <row r="141" s="2" customFormat="true" ht="26" customHeight="true" spans="1:7">
      <c r="A141" s="50"/>
      <c r="B141" s="45" t="s">
        <v>165</v>
      </c>
      <c r="C141" s="16">
        <f t="shared" si="5"/>
        <v>420</v>
      </c>
      <c r="D141" s="44">
        <v>17</v>
      </c>
      <c r="E141" s="44">
        <v>323</v>
      </c>
      <c r="F141" s="47">
        <v>80</v>
      </c>
      <c r="G141" s="36"/>
    </row>
    <row r="142" s="2" customFormat="true" ht="26" customHeight="true" spans="1:7">
      <c r="A142" s="51"/>
      <c r="B142" s="52" t="s">
        <v>166</v>
      </c>
      <c r="C142" s="16">
        <f t="shared" si="5"/>
        <v>22</v>
      </c>
      <c r="D142" s="44"/>
      <c r="E142" s="44">
        <v>22</v>
      </c>
      <c r="F142" s="47"/>
      <c r="G142" s="36"/>
    </row>
    <row r="143" s="2" customFormat="true" ht="26" customHeight="true" spans="1:7">
      <c r="A143" s="53" t="s">
        <v>167</v>
      </c>
      <c r="B143" s="54" t="s">
        <v>168</v>
      </c>
      <c r="C143" s="16">
        <f t="shared" si="5"/>
        <v>13749</v>
      </c>
      <c r="D143" s="49">
        <f>SUM(D144:D151)</f>
        <v>10935</v>
      </c>
      <c r="E143" s="49">
        <f>SUM(E144:E151)</f>
        <v>2274</v>
      </c>
      <c r="F143" s="57">
        <f>SUM(F144:F151)</f>
        <v>540</v>
      </c>
      <c r="G143" s="36"/>
    </row>
    <row r="144" s="2" customFormat="true" ht="26" customHeight="true" spans="1:7">
      <c r="A144" s="55"/>
      <c r="B144" s="54" t="s">
        <v>169</v>
      </c>
      <c r="C144" s="16">
        <f t="shared" si="5"/>
        <v>290</v>
      </c>
      <c r="D144" s="44">
        <v>70</v>
      </c>
      <c r="E144" s="44">
        <v>160</v>
      </c>
      <c r="F144" s="47">
        <v>60</v>
      </c>
      <c r="G144" s="58" t="s">
        <v>170</v>
      </c>
    </row>
    <row r="145" s="2" customFormat="true" ht="26" customHeight="true" spans="1:7">
      <c r="A145" s="55"/>
      <c r="B145" s="45" t="s">
        <v>171</v>
      </c>
      <c r="C145" s="16">
        <f t="shared" si="5"/>
        <v>1285</v>
      </c>
      <c r="D145" s="44">
        <v>978</v>
      </c>
      <c r="E145" s="44">
        <v>227</v>
      </c>
      <c r="F145" s="47">
        <v>80</v>
      </c>
      <c r="G145" s="36"/>
    </row>
    <row r="146" s="2" customFormat="true" ht="26" customHeight="true" spans="1:7">
      <c r="A146" s="55"/>
      <c r="B146" s="45" t="s">
        <v>172</v>
      </c>
      <c r="C146" s="16">
        <f t="shared" si="5"/>
        <v>559</v>
      </c>
      <c r="D146" s="44">
        <v>217</v>
      </c>
      <c r="E146" s="44">
        <v>322</v>
      </c>
      <c r="F146" s="47">
        <v>20</v>
      </c>
      <c r="G146" s="36"/>
    </row>
    <row r="147" s="2" customFormat="true" ht="26" customHeight="true" spans="1:7">
      <c r="A147" s="55"/>
      <c r="B147" s="45" t="s">
        <v>173</v>
      </c>
      <c r="C147" s="16">
        <f t="shared" si="5"/>
        <v>987</v>
      </c>
      <c r="D147" s="44">
        <v>711</v>
      </c>
      <c r="E147" s="44">
        <v>236</v>
      </c>
      <c r="F147" s="47">
        <v>40</v>
      </c>
      <c r="G147" s="36"/>
    </row>
    <row r="148" s="2" customFormat="true" ht="26" customHeight="true" spans="1:7">
      <c r="A148" s="55"/>
      <c r="B148" s="45" t="s">
        <v>174</v>
      </c>
      <c r="C148" s="16">
        <f t="shared" si="5"/>
        <v>1998</v>
      </c>
      <c r="D148" s="44">
        <v>1651</v>
      </c>
      <c r="E148" s="44">
        <v>247</v>
      </c>
      <c r="F148" s="47">
        <v>100</v>
      </c>
      <c r="G148" s="36"/>
    </row>
    <row r="149" s="2" customFormat="true" ht="26" customHeight="true" spans="1:7">
      <c r="A149" s="55"/>
      <c r="B149" s="45" t="s">
        <v>175</v>
      </c>
      <c r="C149" s="16">
        <f t="shared" si="5"/>
        <v>3962</v>
      </c>
      <c r="D149" s="44">
        <v>3770</v>
      </c>
      <c r="E149" s="44">
        <v>152</v>
      </c>
      <c r="F149" s="47">
        <v>40</v>
      </c>
      <c r="G149" s="36"/>
    </row>
    <row r="150" s="2" customFormat="true" ht="26" customHeight="true" spans="1:7">
      <c r="A150" s="55"/>
      <c r="B150" s="45" t="s">
        <v>176</v>
      </c>
      <c r="C150" s="16">
        <f t="shared" si="5"/>
        <v>2735</v>
      </c>
      <c r="D150" s="44">
        <v>2165</v>
      </c>
      <c r="E150" s="44">
        <v>470</v>
      </c>
      <c r="F150" s="47">
        <v>100</v>
      </c>
      <c r="G150" s="36"/>
    </row>
    <row r="151" s="2" customFormat="true" ht="26" customHeight="true" spans="1:7">
      <c r="A151" s="56"/>
      <c r="B151" s="45" t="s">
        <v>177</v>
      </c>
      <c r="C151" s="16">
        <f t="shared" si="5"/>
        <v>1933</v>
      </c>
      <c r="D151" s="44">
        <v>1373</v>
      </c>
      <c r="E151" s="44">
        <v>460</v>
      </c>
      <c r="F151" s="47">
        <v>100</v>
      </c>
      <c r="G151" s="36"/>
    </row>
    <row r="152" ht="13.5" spans="3:3">
      <c r="C152"/>
    </row>
    <row r="153" ht="13.5" spans="3:3">
      <c r="C153"/>
    </row>
    <row r="154" ht="13.5" spans="3:3">
      <c r="C154"/>
    </row>
    <row r="155" ht="13.5" spans="3:3">
      <c r="C155"/>
    </row>
    <row r="156" ht="13.5" spans="3:3">
      <c r="C156"/>
    </row>
    <row r="157" ht="13.5" spans="3:3">
      <c r="C157"/>
    </row>
    <row r="158" ht="13.5" spans="3:3">
      <c r="C158"/>
    </row>
    <row r="159" ht="13.5" spans="3:3">
      <c r="C159"/>
    </row>
    <row r="160" ht="13.5" spans="3:3">
      <c r="C160"/>
    </row>
    <row r="161" ht="13.5" spans="3:3">
      <c r="C161"/>
    </row>
    <row r="162" ht="13.5" spans="3:3">
      <c r="C162"/>
    </row>
    <row r="163" ht="13.5" spans="3:3">
      <c r="C163"/>
    </row>
    <row r="164" ht="13.5" spans="3:3">
      <c r="C164"/>
    </row>
  </sheetData>
  <mergeCells count="31">
    <mergeCell ref="A2:G2"/>
    <mergeCell ref="D3:F3"/>
    <mergeCell ref="A5:B5"/>
    <mergeCell ref="A3:A4"/>
    <mergeCell ref="A6:A12"/>
    <mergeCell ref="A13:A18"/>
    <mergeCell ref="A19:A26"/>
    <mergeCell ref="A28:A39"/>
    <mergeCell ref="A42:A53"/>
    <mergeCell ref="A54:A65"/>
    <mergeCell ref="A66:A80"/>
    <mergeCell ref="A81:A85"/>
    <mergeCell ref="A86:A94"/>
    <mergeCell ref="A95:A109"/>
    <mergeCell ref="A110:A121"/>
    <mergeCell ref="A122:A128"/>
    <mergeCell ref="A129:A142"/>
    <mergeCell ref="A143:A151"/>
    <mergeCell ref="B3:B4"/>
    <mergeCell ref="B7:B10"/>
    <mergeCell ref="B20:B23"/>
    <mergeCell ref="B28:B32"/>
    <mergeCell ref="B41:B44"/>
    <mergeCell ref="B55:B59"/>
    <mergeCell ref="B67:B73"/>
    <mergeCell ref="B82:B83"/>
    <mergeCell ref="B96:B100"/>
    <mergeCell ref="B111:B112"/>
    <mergeCell ref="B123:B124"/>
    <mergeCell ref="C3:C4"/>
    <mergeCell ref="G3:G4"/>
  </mergeCells>
  <pageMargins left="0.708661417322835" right="0.708661417322835" top="0.748031496062992" bottom="0.748031496062992" header="0.31496062992126" footer="0.31496062992126"/>
  <pageSetup paperSize="9" fitToHeight="0" orientation="landscape"/>
  <headerFooter/>
  <rowBreaks count="3" manualBreakCount="3">
    <brk id="78" max="6" man="1"/>
    <brk id="102" max="6" man="1"/>
    <brk id="12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李卫东 10.104.98.156</dc:creator>
  <cp:lastModifiedBy>greatwall</cp:lastModifiedBy>
  <dcterms:created xsi:type="dcterms:W3CDTF">2018-03-08T03:25:00Z</dcterms:created>
  <cp:lastPrinted>2021-12-19T01:50:00Z</cp:lastPrinted>
  <dcterms:modified xsi:type="dcterms:W3CDTF">2022-06-16T16:43:11Z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false</vt:bool>
  </property>
</Properties>
</file>