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21615" windowHeight="4920" tabRatio="405"/>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C3" i="1" l="1"/>
  <c r="C4" i="1"/>
  <c r="C28" i="1"/>
  <c r="C26" i="1"/>
  <c r="C32" i="1"/>
  <c r="C30" i="1"/>
  <c r="C23" i="1"/>
  <c r="C20" i="1"/>
  <c r="C18" i="1"/>
  <c r="C15" i="1"/>
  <c r="C12" i="1"/>
</calcChain>
</file>

<file path=xl/sharedStrings.xml><?xml version="1.0" encoding="utf-8"?>
<sst xmlns="http://schemas.openxmlformats.org/spreadsheetml/2006/main" count="91" uniqueCount="72">
  <si>
    <t>金额（万元）</t>
    <phoneticPr fontId="1" type="noConversion"/>
  </si>
  <si>
    <t>政府经济
科目编码</t>
    <phoneticPr fontId="1" type="noConversion"/>
  </si>
  <si>
    <t>部门经济
科目编码</t>
    <phoneticPr fontId="1" type="noConversion"/>
  </si>
  <si>
    <t>功能科
目编码</t>
    <phoneticPr fontId="1" type="noConversion"/>
  </si>
  <si>
    <t>备注</t>
    <phoneticPr fontId="1" type="noConversion"/>
  </si>
  <si>
    <t>县市区/单位</t>
    <phoneticPr fontId="1" type="noConversion"/>
  </si>
  <si>
    <t>项目明细</t>
    <phoneticPr fontId="1" type="noConversion"/>
  </si>
  <si>
    <t>长沙市小计</t>
    <phoneticPr fontId="1" type="noConversion"/>
  </si>
  <si>
    <t>市州</t>
    <phoneticPr fontId="1" type="noConversion"/>
  </si>
  <si>
    <t>长沙市</t>
    <phoneticPr fontId="1" type="noConversion"/>
  </si>
  <si>
    <t>株洲市</t>
    <phoneticPr fontId="1" type="noConversion"/>
  </si>
  <si>
    <t>株洲市小计</t>
    <phoneticPr fontId="1" type="noConversion"/>
  </si>
  <si>
    <t>湘潭市小计</t>
  </si>
  <si>
    <t>湘潭市</t>
    <phoneticPr fontId="1" type="noConversion"/>
  </si>
  <si>
    <t>岳阳市小计</t>
    <phoneticPr fontId="9" type="noConversion"/>
  </si>
  <si>
    <t>岳阳市</t>
    <phoneticPr fontId="9" type="noConversion"/>
  </si>
  <si>
    <t>常德市小计</t>
  </si>
  <si>
    <t>常德市</t>
    <phoneticPr fontId="1" type="noConversion"/>
  </si>
  <si>
    <t>益阳市小计</t>
    <phoneticPr fontId="1" type="noConversion"/>
  </si>
  <si>
    <t>益阳市</t>
    <phoneticPr fontId="1" type="noConversion"/>
  </si>
  <si>
    <t>怀化市小计</t>
    <phoneticPr fontId="9" type="noConversion"/>
  </si>
  <si>
    <t>中方县</t>
  </si>
  <si>
    <t>怀化市</t>
    <phoneticPr fontId="1" type="noConversion"/>
  </si>
  <si>
    <t>娄底市小计</t>
    <phoneticPr fontId="1" type="noConversion"/>
  </si>
  <si>
    <t>娄底市</t>
    <phoneticPr fontId="1" type="noConversion"/>
  </si>
  <si>
    <t>邵阳市小计</t>
  </si>
  <si>
    <t>邵东市</t>
  </si>
  <si>
    <t>邵阳市</t>
    <phoneticPr fontId="1" type="noConversion"/>
  </si>
  <si>
    <t>衡阳市</t>
    <phoneticPr fontId="1" type="noConversion"/>
  </si>
  <si>
    <t>衡阳市小计</t>
    <phoneticPr fontId="1" type="noConversion"/>
  </si>
  <si>
    <t>总计</t>
    <phoneticPr fontId="1" type="noConversion"/>
  </si>
  <si>
    <t>支付方
式编码</t>
    <phoneticPr fontId="1" type="noConversion"/>
  </si>
  <si>
    <r>
      <rPr>
        <sz val="11"/>
        <rFont val="方正书宋_GBK"/>
        <charset val="134"/>
      </rPr>
      <t>芙蓉区</t>
    </r>
  </si>
  <si>
    <t>2020年湖南省企业科技创新创业团队支持计划第一期支持资金</t>
    <phoneticPr fontId="1" type="noConversion"/>
  </si>
  <si>
    <r>
      <t>1</t>
    </r>
    <r>
      <rPr>
        <sz val="11"/>
        <rFont val="宋体"/>
        <family val="3"/>
        <charset val="134"/>
      </rPr>
      <t>、湖南稀土功能材料科技创新创业团队，湖南稀土金属材料研究院，黄美松</t>
    </r>
    <r>
      <rPr>
        <sz val="11"/>
        <rFont val="Times New Roman"/>
        <family val="1"/>
      </rPr>
      <t xml:space="preserve"> 13974815360</t>
    </r>
    <r>
      <rPr>
        <sz val="11"/>
        <rFont val="宋体"/>
        <family val="3"/>
        <charset val="134"/>
      </rPr>
      <t>；</t>
    </r>
    <r>
      <rPr>
        <sz val="11"/>
        <rFont val="Times New Roman"/>
        <family val="1"/>
      </rPr>
      <t xml:space="preserve">
2</t>
    </r>
    <r>
      <rPr>
        <sz val="11"/>
        <rFont val="宋体"/>
        <family val="3"/>
        <charset val="134"/>
      </rPr>
      <t>、湖南金健种业水稻科技创新创业团队，湖南金健种业科技有限公司，吴立群</t>
    </r>
    <r>
      <rPr>
        <sz val="11"/>
        <rFont val="Times New Roman"/>
        <family val="1"/>
      </rPr>
      <t xml:space="preserve"> 13975187456</t>
    </r>
    <r>
      <rPr>
        <sz val="11"/>
        <rFont val="宋体"/>
        <family val="3"/>
        <charset val="134"/>
      </rPr>
      <t>；</t>
    </r>
    <r>
      <rPr>
        <sz val="11"/>
        <rFont val="Times New Roman"/>
        <family val="1"/>
      </rPr>
      <t xml:space="preserve">
3</t>
    </r>
    <r>
      <rPr>
        <sz val="11"/>
        <rFont val="宋体"/>
        <family val="3"/>
        <charset val="134"/>
      </rPr>
      <t>、爱尔近视眼诊疗技术创新创业团队，爱尔眼科医院集团股份有限公司，向斌</t>
    </r>
    <r>
      <rPr>
        <sz val="11"/>
        <rFont val="Times New Roman"/>
        <family val="1"/>
      </rPr>
      <t xml:space="preserve"> 13908329267</t>
    </r>
    <r>
      <rPr>
        <sz val="11"/>
        <rFont val="宋体"/>
        <family val="3"/>
        <charset val="134"/>
      </rPr>
      <t>。</t>
    </r>
  </si>
  <si>
    <r>
      <rPr>
        <sz val="11"/>
        <rFont val="宋体"/>
        <family val="3"/>
        <charset val="134"/>
      </rPr>
      <t>雨花区</t>
    </r>
  </si>
  <si>
    <r>
      <t>1</t>
    </r>
    <r>
      <rPr>
        <sz val="11"/>
        <rFont val="方正书宋_GBK"/>
        <charset val="134"/>
      </rPr>
      <t>、湖南磁浮轨道交通科技创新创业团队，湖南磁浮技术研究中心有限公司，文琢</t>
    </r>
    <r>
      <rPr>
        <sz val="11"/>
        <rFont val="Times New Roman"/>
        <family val="1"/>
      </rPr>
      <t xml:space="preserve"> 18674890522</t>
    </r>
    <r>
      <rPr>
        <sz val="11"/>
        <rFont val="方正书宋_GBK"/>
        <charset val="134"/>
      </rPr>
      <t>；</t>
    </r>
    <r>
      <rPr>
        <sz val="11"/>
        <rFont val="Times New Roman"/>
        <family val="1"/>
      </rPr>
      <t xml:space="preserve">
2</t>
    </r>
    <r>
      <rPr>
        <sz val="11"/>
        <rFont val="方正书宋_GBK"/>
        <charset val="134"/>
      </rPr>
      <t>、贝壳网团队，中南出版集团股份有限公司湖南教育出版社分公司，方民</t>
    </r>
    <r>
      <rPr>
        <sz val="11"/>
        <rFont val="Times New Roman"/>
        <family val="1"/>
      </rPr>
      <t xml:space="preserve"> 13548614713</t>
    </r>
    <r>
      <rPr>
        <sz val="11"/>
        <rFont val="方正书宋_GBK"/>
        <charset val="134"/>
      </rPr>
      <t>。</t>
    </r>
  </si>
  <si>
    <r>
      <rPr>
        <sz val="11"/>
        <rFont val="方正书宋_GBK"/>
        <charset val="134"/>
      </rPr>
      <t>开福区</t>
    </r>
  </si>
  <si>
    <r>
      <rPr>
        <sz val="11"/>
        <rFont val="宋体"/>
        <family val="3"/>
        <charset val="134"/>
      </rPr>
      <t>湖南快乐阳光光场技术科技创新创业团队，湖南快乐阳光互动娱乐传媒有限公司，晏雨</t>
    </r>
    <r>
      <rPr>
        <sz val="11"/>
        <rFont val="Times New Roman"/>
        <family val="1"/>
      </rPr>
      <t xml:space="preserve"> 15616250475</t>
    </r>
    <r>
      <rPr>
        <sz val="11"/>
        <rFont val="宋体"/>
        <family val="3"/>
        <charset val="134"/>
      </rPr>
      <t>。</t>
    </r>
  </si>
  <si>
    <r>
      <rPr>
        <sz val="11"/>
        <rFont val="方正书宋_GBK"/>
        <charset val="134"/>
      </rPr>
      <t>天心区</t>
    </r>
  </si>
  <si>
    <r>
      <rPr>
        <sz val="11"/>
        <rFont val="宋体"/>
        <family val="3"/>
        <charset val="134"/>
      </rPr>
      <t>湖南红网新媒体创新创业团队，湖南红网新媒体集团有限公司，邹日顺</t>
    </r>
    <r>
      <rPr>
        <sz val="11"/>
        <rFont val="Times New Roman"/>
        <family val="1"/>
      </rPr>
      <t xml:space="preserve"> 15874062073</t>
    </r>
    <r>
      <rPr>
        <sz val="11"/>
        <rFont val="宋体"/>
        <family val="3"/>
        <charset val="134"/>
      </rPr>
      <t>。</t>
    </r>
  </si>
  <si>
    <r>
      <t>1</t>
    </r>
    <r>
      <rPr>
        <sz val="11"/>
        <rFont val="宋体"/>
        <family val="3"/>
        <charset val="134"/>
      </rPr>
      <t>、</t>
    </r>
    <r>
      <rPr>
        <sz val="11"/>
        <rFont val="方正书宋_GBK"/>
        <charset val="134"/>
      </rPr>
      <t>湖南麒麟国产操作系统创新创业团队，湖南麒麟信安科技有限公司，龙赛</t>
    </r>
    <r>
      <rPr>
        <sz val="11"/>
        <rFont val="Times New Roman"/>
        <family val="1"/>
      </rPr>
      <t xml:space="preserve"> 18173385323</t>
    </r>
    <r>
      <rPr>
        <sz val="11"/>
        <rFont val="方正书宋_GBK"/>
        <charset val="134"/>
      </rPr>
      <t>；</t>
    </r>
    <r>
      <rPr>
        <sz val="11"/>
        <rFont val="Times New Roman"/>
        <family val="1"/>
      </rPr>
      <t xml:space="preserve">
2</t>
    </r>
    <r>
      <rPr>
        <sz val="11"/>
        <rFont val="方正书宋_GBK"/>
        <charset val="134"/>
      </rPr>
      <t>、长沙景嘉微图形显控科技创新创业团队，长沙景嘉微电子股份有限公司，孙根林</t>
    </r>
    <r>
      <rPr>
        <sz val="11"/>
        <rFont val="Times New Roman"/>
        <family val="1"/>
      </rPr>
      <t xml:space="preserve"> 13055162911</t>
    </r>
    <r>
      <rPr>
        <sz val="11"/>
        <rFont val="方正书宋_GBK"/>
        <charset val="134"/>
      </rPr>
      <t>；</t>
    </r>
    <r>
      <rPr>
        <sz val="11"/>
        <rFont val="Times New Roman"/>
        <family val="1"/>
      </rPr>
      <t xml:space="preserve">
3</t>
    </r>
    <r>
      <rPr>
        <sz val="11"/>
        <rFont val="方正书宋_GBK"/>
        <charset val="134"/>
      </rPr>
      <t>、苏科智能自主可控物联网操作系统创新团队，湖南苏科智能科技有限公司，侯雪娇</t>
    </r>
    <r>
      <rPr>
        <sz val="11"/>
        <rFont val="Times New Roman"/>
        <family val="1"/>
      </rPr>
      <t xml:space="preserve">  17670349937</t>
    </r>
    <r>
      <rPr>
        <sz val="11"/>
        <rFont val="方正书宋_GBK"/>
        <charset val="134"/>
      </rPr>
      <t>；</t>
    </r>
    <r>
      <rPr>
        <sz val="11"/>
        <rFont val="Times New Roman"/>
        <family val="1"/>
      </rPr>
      <t xml:space="preserve">
4</t>
    </r>
    <r>
      <rPr>
        <sz val="11"/>
        <rFont val="方正书宋_GBK"/>
        <charset val="134"/>
      </rPr>
      <t>、圣湘生物核酸检测科技创新创业团队，圣湘生物科技股份有限公司，黄倩颖</t>
    </r>
    <r>
      <rPr>
        <sz val="11"/>
        <rFont val="Times New Roman"/>
        <family val="1"/>
      </rPr>
      <t xml:space="preserve"> 18874896778</t>
    </r>
    <r>
      <rPr>
        <sz val="11"/>
        <rFont val="方正书宋_GBK"/>
        <charset val="134"/>
      </rPr>
      <t>；</t>
    </r>
    <r>
      <rPr>
        <sz val="11"/>
        <rFont val="Times New Roman"/>
        <family val="1"/>
      </rPr>
      <t xml:space="preserve">
5</t>
    </r>
    <r>
      <rPr>
        <sz val="11"/>
        <rFont val="方正书宋_GBK"/>
        <charset val="134"/>
      </rPr>
      <t>、三诺生物传感科技创新创业团队，三诺生物传感股份有限公司，刘琳</t>
    </r>
    <r>
      <rPr>
        <sz val="11"/>
        <rFont val="Times New Roman"/>
        <family val="1"/>
      </rPr>
      <t xml:space="preserve"> 15919910821</t>
    </r>
    <r>
      <rPr>
        <sz val="11"/>
        <rFont val="方正书宋_GBK"/>
        <charset val="134"/>
      </rPr>
      <t>。</t>
    </r>
  </si>
  <si>
    <r>
      <rPr>
        <sz val="11"/>
        <rFont val="宋体"/>
        <family val="3"/>
        <charset val="134"/>
      </rPr>
      <t>宁乡市</t>
    </r>
  </si>
  <si>
    <r>
      <rPr>
        <sz val="11"/>
        <rFont val="宋体"/>
        <family val="3"/>
        <charset val="134"/>
      </rPr>
      <t>浏阳市</t>
    </r>
  </si>
  <si>
    <r>
      <rPr>
        <sz val="11"/>
        <rFont val="宋体"/>
        <family val="3"/>
        <charset val="134"/>
      </rPr>
      <t>湖南航天三丰特种防护材料创新创业团队，湖南航天三丰科工有限公司，姚曼莉</t>
    </r>
    <r>
      <rPr>
        <sz val="11"/>
        <rFont val="Times New Roman"/>
        <family val="1"/>
      </rPr>
      <t xml:space="preserve"> 18680306131</t>
    </r>
    <r>
      <rPr>
        <sz val="11"/>
        <rFont val="宋体"/>
        <family val="3"/>
        <charset val="134"/>
      </rPr>
      <t>。</t>
    </r>
  </si>
  <si>
    <r>
      <rPr>
        <sz val="11"/>
        <rFont val="宋体"/>
        <family val="3"/>
        <charset val="134"/>
      </rPr>
      <t>永清环保土壤重金属修复技术创新创业团队，湖南永清环保股份有限公司，刘雯凌</t>
    </r>
    <r>
      <rPr>
        <sz val="11"/>
        <rFont val="Times New Roman"/>
        <family val="1"/>
      </rPr>
      <t xml:space="preserve"> 15073188226</t>
    </r>
    <r>
      <rPr>
        <sz val="11"/>
        <rFont val="宋体"/>
        <family val="3"/>
        <charset val="134"/>
      </rPr>
      <t>。</t>
    </r>
  </si>
  <si>
    <r>
      <rPr>
        <sz val="11"/>
        <rFont val="宋体"/>
        <family val="3"/>
        <charset val="134"/>
      </rPr>
      <t>天元区</t>
    </r>
  </si>
  <si>
    <r>
      <rPr>
        <sz val="11"/>
        <rFont val="宋体"/>
        <family val="3"/>
        <charset val="134"/>
      </rPr>
      <t>芦淞区</t>
    </r>
  </si>
  <si>
    <r>
      <rPr>
        <sz val="11"/>
        <rFont val="宋体"/>
        <family val="3"/>
        <charset val="134"/>
      </rPr>
      <t>湖南世鑫新材料科技创新创业团队，湖南世鑫新材料有限公司，周娩红</t>
    </r>
    <r>
      <rPr>
        <sz val="11"/>
        <rFont val="Times New Roman"/>
        <family val="1"/>
      </rPr>
      <t xml:space="preserve"> 15574943690</t>
    </r>
    <r>
      <rPr>
        <sz val="11"/>
        <rFont val="宋体"/>
        <family val="3"/>
        <charset val="134"/>
      </rPr>
      <t>。</t>
    </r>
  </si>
  <si>
    <r>
      <rPr>
        <sz val="11"/>
        <rFont val="宋体"/>
        <family val="3"/>
        <charset val="134"/>
      </rPr>
      <t>唐人神肉制品绿色精深加工科技创新创业团队，湖南唐人神肉制品有限公司，付浩华</t>
    </r>
    <r>
      <rPr>
        <sz val="11"/>
        <rFont val="Times New Roman"/>
        <family val="1"/>
      </rPr>
      <t xml:space="preserve"> 180733337755</t>
    </r>
    <r>
      <rPr>
        <sz val="11"/>
        <rFont val="宋体"/>
        <family val="3"/>
        <charset val="134"/>
      </rPr>
      <t>。</t>
    </r>
  </si>
  <si>
    <r>
      <rPr>
        <sz val="11"/>
        <rFont val="宋体"/>
        <family val="3"/>
        <charset val="134"/>
      </rPr>
      <t>九华示范区</t>
    </r>
  </si>
  <si>
    <r>
      <rPr>
        <sz val="11"/>
        <rFont val="宋体"/>
        <family val="3"/>
        <charset val="134"/>
      </rPr>
      <t>湖南时变通讯新一代信息技术科技创新创业团队，湖南时变通讯科技有限公司，彭超</t>
    </r>
    <r>
      <rPr>
        <sz val="11"/>
        <rFont val="Times New Roman"/>
        <family val="1"/>
      </rPr>
      <t xml:space="preserve"> 18573207311</t>
    </r>
    <r>
      <rPr>
        <sz val="11"/>
        <rFont val="宋体"/>
        <family val="3"/>
        <charset val="134"/>
      </rPr>
      <t>。</t>
    </r>
  </si>
  <si>
    <r>
      <rPr>
        <sz val="11"/>
        <rFont val="宋体"/>
        <family val="3"/>
        <charset val="134"/>
      </rPr>
      <t>湖南桑顿锂离子动力电池科技创新创业团队，桑顿新能源科技有限公司，黄艳</t>
    </r>
    <r>
      <rPr>
        <sz val="11"/>
        <rFont val="Times New Roman"/>
        <family val="1"/>
      </rPr>
      <t xml:space="preserve"> 13574099874</t>
    </r>
    <r>
      <rPr>
        <sz val="11"/>
        <rFont val="宋体"/>
        <family val="3"/>
        <charset val="134"/>
      </rPr>
      <t>。</t>
    </r>
  </si>
  <si>
    <r>
      <rPr>
        <sz val="11"/>
        <rFont val="宋体"/>
        <family val="3"/>
        <charset val="134"/>
      </rPr>
      <t>岳阳高澜电力电子冷却技术研究创新团队，岳阳高澜节能装备制造有限公司，黎乐</t>
    </r>
    <r>
      <rPr>
        <sz val="11"/>
        <rFont val="Times New Roman"/>
        <family val="1"/>
      </rPr>
      <t xml:space="preserve"> 13575066864</t>
    </r>
    <r>
      <rPr>
        <sz val="11"/>
        <rFont val="宋体"/>
        <family val="3"/>
        <charset val="134"/>
      </rPr>
      <t>。</t>
    </r>
  </si>
  <si>
    <r>
      <rPr>
        <sz val="11"/>
        <rFont val="宋体"/>
        <family val="3"/>
        <charset val="134"/>
      </rPr>
      <t>石门县</t>
    </r>
  </si>
  <si>
    <r>
      <rPr>
        <sz val="11"/>
        <rFont val="宋体"/>
        <family val="3"/>
        <charset val="134"/>
      </rPr>
      <t>德人牧业奶牛生态健康养殖科技创新团队，湖南德人牧业科技有限公司，刘晓晓</t>
    </r>
    <r>
      <rPr>
        <sz val="11"/>
        <rFont val="Times New Roman"/>
        <family val="1"/>
      </rPr>
      <t xml:space="preserve"> 15974118125</t>
    </r>
    <r>
      <rPr>
        <sz val="11"/>
        <rFont val="宋体"/>
        <family val="3"/>
        <charset val="134"/>
      </rPr>
      <t>。</t>
    </r>
  </si>
  <si>
    <r>
      <rPr>
        <sz val="11"/>
        <rFont val="宋体"/>
        <family val="3"/>
        <charset val="134"/>
      </rPr>
      <t>湖南湘佳优质鸡全产业链创新创业团队，湖南湘佳牧业股份有限公司，许兵华</t>
    </r>
    <r>
      <rPr>
        <sz val="11"/>
        <rFont val="Times New Roman"/>
        <family val="1"/>
      </rPr>
      <t xml:space="preserve"> 13548860733</t>
    </r>
    <r>
      <rPr>
        <sz val="11"/>
        <rFont val="宋体"/>
        <family val="3"/>
        <charset val="134"/>
      </rPr>
      <t>。</t>
    </r>
  </si>
  <si>
    <r>
      <rPr>
        <sz val="11"/>
        <rFont val="宋体"/>
        <family val="3"/>
        <charset val="134"/>
      </rPr>
      <t>桃江县</t>
    </r>
  </si>
  <si>
    <r>
      <rPr>
        <sz val="11"/>
        <rFont val="宋体"/>
        <family val="3"/>
        <charset val="134"/>
      </rPr>
      <t>南县</t>
    </r>
  </si>
  <si>
    <r>
      <rPr>
        <sz val="11"/>
        <rFont val="宋体"/>
        <family val="3"/>
        <charset val="134"/>
      </rPr>
      <t>湖南桃花江竹质新材料科技创新创业团队，湖南桃花江竹材科技股份有限公司，李婷</t>
    </r>
    <r>
      <rPr>
        <sz val="11"/>
        <rFont val="Times New Roman"/>
        <family val="1"/>
      </rPr>
      <t xml:space="preserve"> 15574929734</t>
    </r>
    <r>
      <rPr>
        <sz val="11"/>
        <rFont val="宋体"/>
        <family val="3"/>
        <charset val="134"/>
      </rPr>
      <t>。</t>
    </r>
  </si>
  <si>
    <r>
      <rPr>
        <sz val="11"/>
        <rFont val="宋体"/>
        <family val="3"/>
        <charset val="134"/>
      </rPr>
      <t>湖南橡塑密封件厂有限公司工程机械用密封件关键技术科技创新创业团队，湖南橡塑密封件厂有限公司，昌盛昌</t>
    </r>
    <r>
      <rPr>
        <sz val="11"/>
        <rFont val="Times New Roman"/>
        <family val="1"/>
      </rPr>
      <t xml:space="preserve"> 15807375398</t>
    </r>
    <r>
      <rPr>
        <sz val="11"/>
        <rFont val="宋体"/>
        <family val="3"/>
        <charset val="134"/>
      </rPr>
      <t>。</t>
    </r>
  </si>
  <si>
    <r>
      <rPr>
        <sz val="11"/>
        <rFont val="宋体"/>
        <family val="3"/>
        <charset val="134"/>
      </rPr>
      <t>湖南中南桥梁大跨径施工技术及装备科技创新团队，湖南省中南桥梁安装工程有限公司，黄辉</t>
    </r>
    <r>
      <rPr>
        <sz val="11"/>
        <rFont val="Times New Roman"/>
        <family val="1"/>
      </rPr>
      <t xml:space="preserve"> 13974509160</t>
    </r>
    <r>
      <rPr>
        <sz val="11"/>
        <rFont val="宋体"/>
        <family val="3"/>
        <charset val="134"/>
      </rPr>
      <t>。</t>
    </r>
  </si>
  <si>
    <r>
      <rPr>
        <sz val="11"/>
        <rFont val="宋体"/>
        <family val="3"/>
        <charset val="134"/>
      </rPr>
      <t>涟源市</t>
    </r>
  </si>
  <si>
    <r>
      <rPr>
        <sz val="11"/>
        <rFont val="宋体"/>
        <family val="3"/>
        <charset val="134"/>
      </rPr>
      <t>湖南创安先进装备制造科技创新创业团队，湖南创安防爆电器有限公司，吴聘</t>
    </r>
    <r>
      <rPr>
        <sz val="11"/>
        <rFont val="Times New Roman"/>
        <family val="1"/>
      </rPr>
      <t xml:space="preserve"> 18673868582</t>
    </r>
    <r>
      <rPr>
        <sz val="11"/>
        <rFont val="宋体"/>
        <family val="3"/>
        <charset val="134"/>
      </rPr>
      <t>。</t>
    </r>
  </si>
  <si>
    <r>
      <rPr>
        <sz val="11"/>
        <rFont val="宋体"/>
        <family val="3"/>
        <charset val="134"/>
      </rPr>
      <t>邵东智能制造技术研究院轻工智能装备创新创业团队，邵东智能制造技术研究院有限公司，李学斌</t>
    </r>
    <r>
      <rPr>
        <sz val="11"/>
        <rFont val="Times New Roman"/>
        <family val="1"/>
      </rPr>
      <t xml:space="preserve"> 18570257336</t>
    </r>
    <r>
      <rPr>
        <sz val="11"/>
        <rFont val="宋体"/>
        <family val="3"/>
        <charset val="134"/>
      </rPr>
      <t>。</t>
    </r>
  </si>
  <si>
    <r>
      <rPr>
        <sz val="11"/>
        <rFont val="宋体"/>
        <family val="3"/>
        <charset val="134"/>
      </rPr>
      <t>耒阳市</t>
    </r>
  </si>
  <si>
    <r>
      <rPr>
        <sz val="11"/>
        <rFont val="宋体"/>
        <family val="3"/>
        <charset val="134"/>
      </rPr>
      <t>耒阳焱鑫含砷固废资源综合回收利用科技创新创业团队，耒阳市焱鑫有色金属有限公司，汪琴</t>
    </r>
    <r>
      <rPr>
        <sz val="11"/>
        <rFont val="Times New Roman"/>
        <family val="1"/>
      </rPr>
      <t xml:space="preserve"> 13875725511</t>
    </r>
    <r>
      <rPr>
        <sz val="11"/>
        <rFont val="宋体"/>
        <family val="3"/>
        <charset val="134"/>
      </rPr>
      <t>。</t>
    </r>
  </si>
  <si>
    <t>长沙高新区</t>
    <phoneticPr fontId="1" type="noConversion"/>
  </si>
  <si>
    <t>湘潭高新区</t>
    <phoneticPr fontId="1" type="noConversion"/>
  </si>
  <si>
    <t>城陵矶新港区</t>
    <phoneticPr fontId="1" type="noConversion"/>
  </si>
  <si>
    <t>西湖管理区</t>
    <phoneticPr fontId="1" type="noConversion"/>
  </si>
  <si>
    <t>企业科技创新创业团队支持计划资金安排表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</si>
</sst>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4">
    <font>
      <sz val="11"/>
      <color theme="1"/>
      <name val="宋体"/>
      <family val="2"/>
      <charset val="134"/>
      <scheme val="minor"/>
    </font>
    <font>
      <sz val="9"/>
      <name val="宋体"/>
      <family val="2"/>
      <charset val="134"/>
      <scheme val="minor"/>
    </font>
    <font>
      <b/>
      <sz val="11"/>
      <color theme="1"/>
      <name val="宋体"/>
      <family val="3"/>
      <charset val="134"/>
      <scheme val="minor"/>
    </font>
    <font>
      <b/>
      <sz val="11"/>
      <name val="宋体"/>
      <family val="3"/>
      <charset val="134"/>
      <scheme val="minor"/>
    </font>
    <font>
      <sz val="11"/>
      <name val="宋体"/>
      <family val="3"/>
      <charset val="134"/>
      <scheme val="minor"/>
    </font>
    <font>
      <sz val="18"/>
      <name val="方正小标宋_GBK"/>
      <family val="4"/>
      <charset val="134"/>
    </font>
    <font>
      <sz val="11"/>
      <color theme="1"/>
      <name val="宋体"/>
      <family val="3"/>
      <charset val="134"/>
      <scheme val="minor"/>
    </font>
    <font>
      <sz val="10"/>
      <name val="宋体"/>
      <family val="3"/>
      <charset val="134"/>
    </font>
    <font>
      <b/>
      <sz val="10"/>
      <name val="宋体"/>
      <family val="3"/>
      <charset val="134"/>
    </font>
    <font>
      <sz val="9"/>
      <name val="宋体"/>
      <family val="3"/>
      <charset val="134"/>
    </font>
    <font>
      <b/>
      <sz val="11"/>
      <color theme="3"/>
      <name val="宋体"/>
      <family val="3"/>
      <charset val="134"/>
      <scheme val="minor"/>
    </font>
    <font>
      <sz val="11"/>
      <name val="Times New Roman"/>
      <family val="1"/>
    </font>
    <font>
      <sz val="11"/>
      <name val="方正书宋_GBK"/>
      <charset val="134"/>
    </font>
    <font>
      <sz val="11"/>
      <name val="宋体"/>
      <family val="3"/>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4">
    <xf numFmtId="0" fontId="0" fillId="0" borderId="0" xfId="0">
      <alignment vertical="center"/>
    </xf>
    <xf numFmtId="0" fontId="3" fillId="0" borderId="1" xfId="0" applyFont="1" applyBorder="1" applyAlignment="1">
      <alignment horizontal="center" vertical="center" wrapText="1"/>
    </xf>
    <xf numFmtId="0" fontId="4" fillId="0" borderId="0" xfId="0" applyFont="1">
      <alignment vertical="center"/>
    </xf>
    <xf numFmtId="0" fontId="3" fillId="0" borderId="2"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Font="1" applyBorder="1">
      <alignment vertical="center"/>
    </xf>
    <xf numFmtId="0" fontId="0" fillId="0" borderId="0" xfId="0" applyFont="1">
      <alignment vertical="center"/>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8"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2" fillId="0" borderId="7" xfId="0" applyFont="1" applyBorder="1" applyAlignment="1">
      <alignment horizontal="center" vertical="center"/>
    </xf>
    <xf numFmtId="0" fontId="7"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1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2"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view="pageBreakPreview" zoomScaleNormal="110" zoomScaleSheetLayoutView="100" workbookViewId="0">
      <selection activeCell="H5" sqref="H5"/>
    </sheetView>
  </sheetViews>
  <sheetFormatPr defaultRowHeight="13.5"/>
  <cols>
    <col min="1" max="1" width="9" style="11"/>
    <col min="2" max="2" width="18" style="26" customWidth="1"/>
    <col min="3" max="3" width="13.75" style="4" customWidth="1"/>
    <col min="4" max="4" width="7.375" style="12" customWidth="1"/>
    <col min="5" max="5" width="10.5" style="12" customWidth="1"/>
    <col min="6" max="6" width="15.625" style="12" customWidth="1"/>
    <col min="7" max="7" width="12.625" style="17" customWidth="1"/>
    <col min="8" max="8" width="25.125" customWidth="1"/>
    <col min="9" max="9" width="42" customWidth="1"/>
  </cols>
  <sheetData>
    <row r="1" spans="1:9" ht="48.75" customHeight="1">
      <c r="B1" s="29" t="s">
        <v>71</v>
      </c>
      <c r="C1" s="29"/>
      <c r="D1" s="29"/>
      <c r="E1" s="29"/>
      <c r="F1" s="29"/>
      <c r="G1" s="29"/>
      <c r="H1" s="29"/>
      <c r="I1" s="30"/>
    </row>
    <row r="2" spans="1:9" s="2" customFormat="1" ht="35.1" customHeight="1">
      <c r="A2" s="15" t="s">
        <v>8</v>
      </c>
      <c r="B2" s="3" t="s">
        <v>5</v>
      </c>
      <c r="C2" s="1" t="s">
        <v>0</v>
      </c>
      <c r="D2" s="18" t="s">
        <v>31</v>
      </c>
      <c r="E2" s="1" t="s">
        <v>3</v>
      </c>
      <c r="F2" s="1" t="s">
        <v>1</v>
      </c>
      <c r="G2" s="10" t="s">
        <v>2</v>
      </c>
      <c r="H2" s="1" t="s">
        <v>6</v>
      </c>
      <c r="I2" s="1" t="s">
        <v>4</v>
      </c>
    </row>
    <row r="3" spans="1:9" s="2" customFormat="1" ht="35.1" customHeight="1">
      <c r="A3" s="32" t="s">
        <v>30</v>
      </c>
      <c r="B3" s="33"/>
      <c r="C3" s="13">
        <f>SUM(C4,C12,C15,C18,C20,C23,C26,C28,C30,C32)</f>
        <v>1350</v>
      </c>
      <c r="D3" s="24"/>
      <c r="E3" s="1"/>
      <c r="F3" s="1"/>
      <c r="G3" s="10"/>
      <c r="H3" s="1"/>
      <c r="I3" s="1"/>
    </row>
    <row r="4" spans="1:9" s="8" customFormat="1" ht="45" customHeight="1">
      <c r="A4" s="28" t="s">
        <v>9</v>
      </c>
      <c r="B4" s="21" t="s">
        <v>7</v>
      </c>
      <c r="C4" s="19">
        <f>SUM(C5:C11)</f>
        <v>700</v>
      </c>
      <c r="D4" s="7"/>
      <c r="E4" s="14"/>
      <c r="F4" s="19"/>
      <c r="G4" s="9"/>
      <c r="H4" s="5"/>
      <c r="I4" s="9"/>
    </row>
    <row r="5" spans="1:9" ht="97.5" customHeight="1">
      <c r="A5" s="28"/>
      <c r="B5" s="22" t="s">
        <v>32</v>
      </c>
      <c r="C5" s="22">
        <v>150</v>
      </c>
      <c r="D5" s="7">
        <v>92</v>
      </c>
      <c r="E5" s="14">
        <v>2069999</v>
      </c>
      <c r="F5" s="7">
        <v>502</v>
      </c>
      <c r="G5" s="16"/>
      <c r="H5" s="5" t="s">
        <v>33</v>
      </c>
      <c r="I5" s="23" t="s">
        <v>34</v>
      </c>
    </row>
    <row r="6" spans="1:9" ht="72.75" customHeight="1">
      <c r="A6" s="28"/>
      <c r="B6" s="22" t="s">
        <v>35</v>
      </c>
      <c r="C6" s="6">
        <v>100</v>
      </c>
      <c r="D6" s="7">
        <v>92</v>
      </c>
      <c r="E6" s="14">
        <v>2069999</v>
      </c>
      <c r="F6" s="7">
        <v>502</v>
      </c>
      <c r="G6" s="16"/>
      <c r="H6" s="5" t="s">
        <v>33</v>
      </c>
      <c r="I6" s="23" t="s">
        <v>36</v>
      </c>
    </row>
    <row r="7" spans="1:9" ht="45" customHeight="1">
      <c r="A7" s="28"/>
      <c r="B7" s="22" t="s">
        <v>37</v>
      </c>
      <c r="C7" s="6">
        <v>50</v>
      </c>
      <c r="D7" s="7">
        <v>92</v>
      </c>
      <c r="E7" s="14">
        <v>2069999</v>
      </c>
      <c r="F7" s="7">
        <v>502</v>
      </c>
      <c r="G7" s="16"/>
      <c r="H7" s="5" t="s">
        <v>33</v>
      </c>
      <c r="I7" s="23" t="s">
        <v>38</v>
      </c>
    </row>
    <row r="8" spans="1:9" ht="45" customHeight="1">
      <c r="A8" s="28"/>
      <c r="B8" s="22" t="s">
        <v>39</v>
      </c>
      <c r="C8" s="6">
        <v>50</v>
      </c>
      <c r="D8" s="7">
        <v>92</v>
      </c>
      <c r="E8" s="14">
        <v>2069999</v>
      </c>
      <c r="F8" s="7">
        <v>502</v>
      </c>
      <c r="G8" s="16"/>
      <c r="H8" s="5" t="s">
        <v>33</v>
      </c>
      <c r="I8" s="23" t="s">
        <v>40</v>
      </c>
    </row>
    <row r="9" spans="1:9" ht="181.5" customHeight="1">
      <c r="A9" s="28"/>
      <c r="B9" s="27" t="s">
        <v>67</v>
      </c>
      <c r="C9" s="6">
        <v>250</v>
      </c>
      <c r="D9" s="7">
        <v>92</v>
      </c>
      <c r="E9" s="14">
        <v>2069999</v>
      </c>
      <c r="F9" s="7">
        <v>50502</v>
      </c>
      <c r="G9" s="16"/>
      <c r="H9" s="5" t="s">
        <v>33</v>
      </c>
      <c r="I9" s="23" t="s">
        <v>41</v>
      </c>
    </row>
    <row r="10" spans="1:9" ht="45" customHeight="1">
      <c r="A10" s="28"/>
      <c r="B10" s="22" t="s">
        <v>42</v>
      </c>
      <c r="C10" s="6">
        <v>50</v>
      </c>
      <c r="D10" s="7">
        <v>92</v>
      </c>
      <c r="E10" s="14">
        <v>2069999</v>
      </c>
      <c r="F10" s="7">
        <v>502</v>
      </c>
      <c r="G10" s="16"/>
      <c r="H10" s="5" t="s">
        <v>33</v>
      </c>
      <c r="I10" s="23" t="s">
        <v>44</v>
      </c>
    </row>
    <row r="11" spans="1:9" ht="45" customHeight="1">
      <c r="A11" s="28"/>
      <c r="B11" s="22" t="s">
        <v>43</v>
      </c>
      <c r="C11" s="6">
        <v>50</v>
      </c>
      <c r="D11" s="7">
        <v>92</v>
      </c>
      <c r="E11" s="14">
        <v>2069999</v>
      </c>
      <c r="F11" s="7">
        <v>502</v>
      </c>
      <c r="G11" s="16"/>
      <c r="H11" s="5" t="s">
        <v>33</v>
      </c>
      <c r="I11" s="23" t="s">
        <v>45</v>
      </c>
    </row>
    <row r="12" spans="1:9" s="8" customFormat="1" ht="36" customHeight="1">
      <c r="A12" s="28" t="s">
        <v>10</v>
      </c>
      <c r="B12" s="21" t="s">
        <v>11</v>
      </c>
      <c r="C12" s="19">
        <f>SUM(C13:C14)</f>
        <v>100</v>
      </c>
      <c r="D12" s="7"/>
      <c r="E12" s="14"/>
      <c r="F12" s="7"/>
      <c r="G12" s="9"/>
      <c r="H12" s="5"/>
      <c r="I12" s="9"/>
    </row>
    <row r="13" spans="1:9" ht="45" customHeight="1">
      <c r="A13" s="28"/>
      <c r="B13" s="22" t="s">
        <v>46</v>
      </c>
      <c r="C13" s="6">
        <v>50</v>
      </c>
      <c r="D13" s="7">
        <v>92</v>
      </c>
      <c r="E13" s="14">
        <v>2069999</v>
      </c>
      <c r="F13" s="7">
        <v>502</v>
      </c>
      <c r="G13" s="16"/>
      <c r="H13" s="5" t="s">
        <v>33</v>
      </c>
      <c r="I13" s="23" t="s">
        <v>48</v>
      </c>
    </row>
    <row r="14" spans="1:9" ht="45" customHeight="1">
      <c r="A14" s="28"/>
      <c r="B14" s="22" t="s">
        <v>47</v>
      </c>
      <c r="C14" s="6">
        <v>50</v>
      </c>
      <c r="D14" s="7">
        <v>92</v>
      </c>
      <c r="E14" s="14">
        <v>2069999</v>
      </c>
      <c r="F14" s="7">
        <v>502</v>
      </c>
      <c r="G14" s="16"/>
      <c r="H14" s="5" t="s">
        <v>33</v>
      </c>
      <c r="I14" s="23" t="s">
        <v>49</v>
      </c>
    </row>
    <row r="15" spans="1:9" s="8" customFormat="1" ht="45" customHeight="1">
      <c r="A15" s="28" t="s">
        <v>13</v>
      </c>
      <c r="B15" s="20" t="s">
        <v>12</v>
      </c>
      <c r="C15" s="19">
        <f>SUM(C16:C17)</f>
        <v>100</v>
      </c>
      <c r="D15" s="7"/>
      <c r="E15" s="14"/>
      <c r="F15" s="7"/>
      <c r="G15" s="9"/>
      <c r="H15" s="5"/>
      <c r="I15" s="9"/>
    </row>
    <row r="16" spans="1:9" ht="45" customHeight="1">
      <c r="A16" s="28"/>
      <c r="B16" s="27" t="s">
        <v>68</v>
      </c>
      <c r="C16" s="6">
        <v>50</v>
      </c>
      <c r="D16" s="7">
        <v>92</v>
      </c>
      <c r="E16" s="14">
        <v>2069999</v>
      </c>
      <c r="F16" s="14">
        <v>50502</v>
      </c>
      <c r="G16" s="16"/>
      <c r="H16" s="5" t="s">
        <v>33</v>
      </c>
      <c r="I16" s="23" t="s">
        <v>51</v>
      </c>
    </row>
    <row r="17" spans="1:9" ht="45" customHeight="1">
      <c r="A17" s="28"/>
      <c r="B17" s="22" t="s">
        <v>50</v>
      </c>
      <c r="C17" s="6">
        <v>50</v>
      </c>
      <c r="D17" s="7">
        <v>92</v>
      </c>
      <c r="E17" s="14">
        <v>2069999</v>
      </c>
      <c r="F17" s="7">
        <v>50502</v>
      </c>
      <c r="G17" s="16"/>
      <c r="H17" s="5" t="s">
        <v>33</v>
      </c>
      <c r="I17" s="23" t="s">
        <v>52</v>
      </c>
    </row>
    <row r="18" spans="1:9" s="8" customFormat="1" ht="45" customHeight="1">
      <c r="A18" s="31" t="s">
        <v>15</v>
      </c>
      <c r="B18" s="20" t="s">
        <v>14</v>
      </c>
      <c r="C18" s="19">
        <f>SUM(C19:C19)</f>
        <v>50</v>
      </c>
      <c r="D18" s="7"/>
      <c r="E18" s="14"/>
      <c r="F18" s="7"/>
      <c r="G18" s="9"/>
      <c r="H18" s="5"/>
      <c r="I18" s="9"/>
    </row>
    <row r="19" spans="1:9" ht="45" customHeight="1">
      <c r="A19" s="31"/>
      <c r="B19" s="27" t="s">
        <v>69</v>
      </c>
      <c r="C19" s="6">
        <v>50</v>
      </c>
      <c r="D19" s="7">
        <v>92</v>
      </c>
      <c r="E19" s="14">
        <v>2069999</v>
      </c>
      <c r="F19" s="7">
        <v>50502</v>
      </c>
      <c r="G19" s="16"/>
      <c r="H19" s="5" t="s">
        <v>33</v>
      </c>
      <c r="I19" s="23" t="s">
        <v>53</v>
      </c>
    </row>
    <row r="20" spans="1:9" s="8" customFormat="1" ht="45" customHeight="1">
      <c r="A20" s="28" t="s">
        <v>17</v>
      </c>
      <c r="B20" s="20" t="s">
        <v>16</v>
      </c>
      <c r="C20" s="19">
        <f>SUM(C21:C22)</f>
        <v>100</v>
      </c>
      <c r="D20" s="7"/>
      <c r="E20" s="14"/>
      <c r="F20" s="7"/>
      <c r="G20" s="9"/>
      <c r="H20" s="5"/>
      <c r="I20" s="9"/>
    </row>
    <row r="21" spans="1:9" ht="45" customHeight="1">
      <c r="A21" s="28"/>
      <c r="B21" s="27" t="s">
        <v>70</v>
      </c>
      <c r="C21" s="6">
        <v>50</v>
      </c>
      <c r="D21" s="7">
        <v>92</v>
      </c>
      <c r="E21" s="14">
        <v>2069999</v>
      </c>
      <c r="F21" s="7">
        <v>502</v>
      </c>
      <c r="G21" s="16"/>
      <c r="H21" s="5" t="s">
        <v>33</v>
      </c>
      <c r="I21" s="23" t="s">
        <v>55</v>
      </c>
    </row>
    <row r="22" spans="1:9" ht="45" customHeight="1">
      <c r="A22" s="28"/>
      <c r="B22" s="22" t="s">
        <v>54</v>
      </c>
      <c r="C22" s="6">
        <v>50</v>
      </c>
      <c r="D22" s="7">
        <v>92</v>
      </c>
      <c r="E22" s="14">
        <v>2069999</v>
      </c>
      <c r="F22" s="7">
        <v>502</v>
      </c>
      <c r="G22" s="16"/>
      <c r="H22" s="5" t="s">
        <v>33</v>
      </c>
      <c r="I22" s="23" t="s">
        <v>56</v>
      </c>
    </row>
    <row r="23" spans="1:9" s="8" customFormat="1" ht="45" customHeight="1">
      <c r="A23" s="28" t="s">
        <v>19</v>
      </c>
      <c r="B23" s="20" t="s">
        <v>18</v>
      </c>
      <c r="C23" s="19">
        <f>SUM(C24:C25)</f>
        <v>100</v>
      </c>
      <c r="D23" s="7"/>
      <c r="E23" s="14"/>
      <c r="F23" s="7"/>
      <c r="G23" s="9"/>
      <c r="H23" s="5"/>
      <c r="I23" s="9"/>
    </row>
    <row r="24" spans="1:9" ht="45" customHeight="1">
      <c r="A24" s="28"/>
      <c r="B24" s="22" t="s">
        <v>57</v>
      </c>
      <c r="C24" s="6">
        <v>50</v>
      </c>
      <c r="D24" s="7">
        <v>92</v>
      </c>
      <c r="E24" s="14">
        <v>2069999</v>
      </c>
      <c r="F24" s="7">
        <v>502</v>
      </c>
      <c r="G24" s="16"/>
      <c r="H24" s="5" t="s">
        <v>33</v>
      </c>
      <c r="I24" s="23" t="s">
        <v>59</v>
      </c>
    </row>
    <row r="25" spans="1:9" ht="45" customHeight="1">
      <c r="A25" s="28"/>
      <c r="B25" s="22" t="s">
        <v>58</v>
      </c>
      <c r="C25" s="6">
        <v>50</v>
      </c>
      <c r="D25" s="7">
        <v>92</v>
      </c>
      <c r="E25" s="14">
        <v>2069999</v>
      </c>
      <c r="F25" s="7">
        <v>502</v>
      </c>
      <c r="G25" s="16"/>
      <c r="H25" s="5" t="s">
        <v>33</v>
      </c>
      <c r="I25" s="23" t="s">
        <v>60</v>
      </c>
    </row>
    <row r="26" spans="1:9" s="8" customFormat="1" ht="45" customHeight="1">
      <c r="A26" s="28" t="s">
        <v>22</v>
      </c>
      <c r="B26" s="20" t="s">
        <v>20</v>
      </c>
      <c r="C26" s="19">
        <f>SUM(C27)</f>
        <v>50</v>
      </c>
      <c r="D26" s="7"/>
      <c r="E26" s="14"/>
      <c r="F26" s="7"/>
      <c r="G26" s="9"/>
      <c r="H26" s="5"/>
      <c r="I26" s="9"/>
    </row>
    <row r="27" spans="1:9" ht="45" customHeight="1">
      <c r="A27" s="28"/>
      <c r="B27" s="25" t="s">
        <v>21</v>
      </c>
      <c r="C27" s="6">
        <v>50</v>
      </c>
      <c r="D27" s="7">
        <v>92</v>
      </c>
      <c r="E27" s="14">
        <v>2069999</v>
      </c>
      <c r="F27" s="7">
        <v>502</v>
      </c>
      <c r="G27" s="16"/>
      <c r="H27" s="5" t="s">
        <v>33</v>
      </c>
      <c r="I27" s="23" t="s">
        <v>61</v>
      </c>
    </row>
    <row r="28" spans="1:9" s="8" customFormat="1" ht="45" customHeight="1">
      <c r="A28" s="28" t="s">
        <v>24</v>
      </c>
      <c r="B28" s="20" t="s">
        <v>23</v>
      </c>
      <c r="C28" s="19">
        <f>SUM(C29)</f>
        <v>50</v>
      </c>
      <c r="D28" s="7"/>
      <c r="E28" s="14"/>
      <c r="F28" s="7"/>
      <c r="G28" s="9"/>
      <c r="H28" s="5"/>
      <c r="I28" s="9"/>
    </row>
    <row r="29" spans="1:9" ht="45" customHeight="1">
      <c r="A29" s="28"/>
      <c r="B29" s="22" t="s">
        <v>62</v>
      </c>
      <c r="C29" s="6">
        <v>50</v>
      </c>
      <c r="D29" s="7">
        <v>92</v>
      </c>
      <c r="E29" s="14">
        <v>2069999</v>
      </c>
      <c r="F29" s="7">
        <v>502</v>
      </c>
      <c r="G29" s="16"/>
      <c r="H29" s="5" t="s">
        <v>33</v>
      </c>
      <c r="I29" s="23" t="s">
        <v>63</v>
      </c>
    </row>
    <row r="30" spans="1:9" s="8" customFormat="1" ht="45" customHeight="1">
      <c r="A30" s="28" t="s">
        <v>27</v>
      </c>
      <c r="B30" s="20" t="s">
        <v>25</v>
      </c>
      <c r="C30" s="19">
        <f>SUM(C31:C31)</f>
        <v>50</v>
      </c>
      <c r="D30" s="7"/>
      <c r="E30" s="14"/>
      <c r="F30" s="7"/>
      <c r="G30" s="9"/>
      <c r="H30" s="5"/>
      <c r="I30" s="9"/>
    </row>
    <row r="31" spans="1:9" ht="45" customHeight="1">
      <c r="A31" s="28"/>
      <c r="B31" s="25" t="s">
        <v>26</v>
      </c>
      <c r="C31" s="6">
        <v>50</v>
      </c>
      <c r="D31" s="7">
        <v>92</v>
      </c>
      <c r="E31" s="14">
        <v>2069999</v>
      </c>
      <c r="F31" s="7">
        <v>502</v>
      </c>
      <c r="G31" s="16"/>
      <c r="H31" s="5" t="s">
        <v>33</v>
      </c>
      <c r="I31" s="23" t="s">
        <v>64</v>
      </c>
    </row>
    <row r="32" spans="1:9" s="8" customFormat="1" ht="45" customHeight="1">
      <c r="A32" s="28" t="s">
        <v>28</v>
      </c>
      <c r="B32" s="20" t="s">
        <v>29</v>
      </c>
      <c r="C32" s="19">
        <f>SUM(C33:C33)</f>
        <v>50</v>
      </c>
      <c r="D32" s="7"/>
      <c r="E32" s="14"/>
      <c r="F32" s="7"/>
      <c r="G32" s="9"/>
      <c r="H32" s="5"/>
      <c r="I32" s="9"/>
    </row>
    <row r="33" spans="1:9" ht="45" customHeight="1">
      <c r="A33" s="28"/>
      <c r="B33" s="22" t="s">
        <v>65</v>
      </c>
      <c r="C33" s="6">
        <v>50</v>
      </c>
      <c r="D33" s="7">
        <v>92</v>
      </c>
      <c r="E33" s="14">
        <v>2069999</v>
      </c>
      <c r="F33" s="7">
        <v>502</v>
      </c>
      <c r="G33" s="16"/>
      <c r="H33" s="5" t="s">
        <v>33</v>
      </c>
      <c r="I33" s="23" t="s">
        <v>66</v>
      </c>
    </row>
  </sheetData>
  <mergeCells count="12">
    <mergeCell ref="B1:I1"/>
    <mergeCell ref="A4:A11"/>
    <mergeCell ref="A12:A14"/>
    <mergeCell ref="A15:A17"/>
    <mergeCell ref="A18:A19"/>
    <mergeCell ref="A3:B3"/>
    <mergeCell ref="A32:A33"/>
    <mergeCell ref="A20:A22"/>
    <mergeCell ref="A23:A25"/>
    <mergeCell ref="A26:A27"/>
    <mergeCell ref="A28:A29"/>
    <mergeCell ref="A30:A31"/>
  </mergeCells>
  <phoneticPr fontId="1" type="noConversion"/>
  <pageMargins left="0.70866141732283472" right="0.70866141732283472" top="0.74803149606299213" bottom="0.74803149606299213" header="0.31496062992125984" footer="0.31496062992125984"/>
  <pageSetup paperSize="9" scale="82"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2021-01-26T07:43:37Z</dcterms:modified>
</cp:coreProperties>
</file>