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4905" windowWidth="21615" windowHeight="49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8" i="1" l="1"/>
  <c r="C36" i="1"/>
  <c r="C33" i="1"/>
  <c r="C29" i="1"/>
  <c r="C25" i="1"/>
  <c r="C22" i="1"/>
  <c r="C19" i="1"/>
  <c r="C17" i="1"/>
  <c r="C14" i="1"/>
  <c r="C5" i="1"/>
  <c r="C4" i="1" s="1"/>
</calcChain>
</file>

<file path=xl/sharedStrings.xml><?xml version="1.0" encoding="utf-8"?>
<sst xmlns="http://schemas.openxmlformats.org/spreadsheetml/2006/main" count="106" uniqueCount="78">
  <si>
    <t>长沙市</t>
  </si>
  <si>
    <t>长沙市小计</t>
  </si>
  <si>
    <t>岳麓区</t>
  </si>
  <si>
    <t>株洲市</t>
  </si>
  <si>
    <t>株洲市小计</t>
  </si>
  <si>
    <t>湘潭市</t>
  </si>
  <si>
    <t>衡阳市小计</t>
  </si>
  <si>
    <t>益阳市</t>
  </si>
  <si>
    <t>益阳市小计</t>
  </si>
  <si>
    <t>云溪区</t>
  </si>
  <si>
    <t>君山区</t>
  </si>
  <si>
    <t>怀化市</t>
  </si>
  <si>
    <t>溆浦县</t>
  </si>
  <si>
    <t>永州市</t>
  </si>
  <si>
    <t>备    注</t>
    <phoneticPr fontId="21" type="noConversion"/>
  </si>
  <si>
    <t>赫山区</t>
    <phoneticPr fontId="21" type="noConversion"/>
  </si>
  <si>
    <t>市州</t>
    <phoneticPr fontId="21" type="noConversion"/>
  </si>
  <si>
    <t>县市区/单位</t>
    <phoneticPr fontId="26" type="noConversion"/>
  </si>
  <si>
    <t>金额（万元）</t>
    <phoneticPr fontId="26" type="noConversion"/>
  </si>
  <si>
    <t>项目明细</t>
    <phoneticPr fontId="21" type="noConversion"/>
  </si>
  <si>
    <t>总计</t>
    <phoneticPr fontId="21" type="noConversion"/>
  </si>
  <si>
    <t>浏阳市</t>
    <phoneticPr fontId="21" type="noConversion"/>
  </si>
  <si>
    <t>长沙县</t>
    <phoneticPr fontId="21" type="noConversion"/>
  </si>
  <si>
    <t>天元区</t>
    <phoneticPr fontId="21" type="noConversion"/>
  </si>
  <si>
    <t>湘潭县</t>
    <phoneticPr fontId="21" type="noConversion"/>
  </si>
  <si>
    <t>湘潭市小计</t>
    <phoneticPr fontId="21" type="noConversion"/>
  </si>
  <si>
    <t>衡阳市</t>
    <phoneticPr fontId="21" type="noConversion"/>
  </si>
  <si>
    <t>娄底市</t>
    <phoneticPr fontId="21" type="noConversion"/>
  </si>
  <si>
    <t>娄底市小计</t>
    <phoneticPr fontId="21" type="noConversion"/>
  </si>
  <si>
    <t>吉首市</t>
    <phoneticPr fontId="21" type="noConversion"/>
  </si>
  <si>
    <t>岳阳市</t>
    <phoneticPr fontId="21" type="noConversion"/>
  </si>
  <si>
    <t>岳阳市小计</t>
    <phoneticPr fontId="21" type="noConversion"/>
  </si>
  <si>
    <t>湘西
土家族苗族自治州</t>
    <phoneticPr fontId="21" type="noConversion"/>
  </si>
  <si>
    <t>常德市</t>
    <phoneticPr fontId="21" type="noConversion"/>
  </si>
  <si>
    <t>津市市</t>
    <phoneticPr fontId="21" type="noConversion"/>
  </si>
  <si>
    <t>冷水滩区</t>
    <phoneticPr fontId="21" type="noConversion"/>
  </si>
  <si>
    <t>永州市小计</t>
    <phoneticPr fontId="21" type="noConversion"/>
  </si>
  <si>
    <t>怀化市小计</t>
    <phoneticPr fontId="21" type="noConversion"/>
  </si>
  <si>
    <t>常德市小计</t>
    <phoneticPr fontId="21" type="noConversion"/>
  </si>
  <si>
    <t>湘西土家族苗族
自治州小计</t>
    <phoneticPr fontId="21" type="noConversion"/>
  </si>
  <si>
    <t>关于提前下达“企业科技创新创业团队”补助资金安排表</t>
    <phoneticPr fontId="21" type="noConversion"/>
  </si>
  <si>
    <t>附表</t>
    <phoneticPr fontId="21" type="noConversion"/>
  </si>
  <si>
    <t>1、20万，湖南奇异生物油脂科技创新创业团队，湖南奇异生物科技有限公司 肖志红（罗章秀84823888-8022/13808483752）</t>
    <phoneticPr fontId="21" type="noConversion"/>
  </si>
  <si>
    <t>1、20万，湘潭海泡石新材料创新创业团队，湘潭海泡石科技有限公司 陈丽昆（曾召刚0731-52675898/18673207872）</t>
    <phoneticPr fontId="21" type="noConversion"/>
  </si>
  <si>
    <t>1、20万，华翔翔能智能电力装备创新创业团队，华翔翔能科技股份有限公司 黎灿兵（游玫瑰0737-2222100/13873781105）</t>
    <phoneticPr fontId="21" type="noConversion"/>
  </si>
  <si>
    <t>1、20万，湖南金联星铝合金材料创新创业团队，湖南金联星特种材料股份有限公司 廖成伟（黄跃文 18507300016）</t>
    <phoneticPr fontId="21" type="noConversion"/>
  </si>
  <si>
    <t>1、20万，湖南新合新甾体药物研发创新团队，湖南新合新生物医药有限公司 刘喜荣（冯静0731-84280722/13077399559）</t>
    <phoneticPr fontId="21" type="noConversion"/>
  </si>
  <si>
    <t>1、20万，湖南省益能环保创新研发团队，湖南省益能环保科技有限公司 冯本剑（艾康 13695158740）</t>
    <phoneticPr fontId="21" type="noConversion"/>
  </si>
  <si>
    <t>1、20万，吉首市宗南重工制造现代农机创新创业团队，吉首市宗南重工制造有限公司 蒋蘋（李园平0743-8235126/13574368749）</t>
    <phoneticPr fontId="21" type="noConversion"/>
  </si>
  <si>
    <t>1. 20万，湖南大麓科技智慧管网创新创业团队，湖南大麓科技有限公司刘智峰（童设华0731-82307686/18674892059）
2. 20万，湖南云中固废物资源化利用科技创新创业团队，湖南云中再生科技股份有限公司吴超凡（罗丽0731-85640769/13387376112）
3. 20万，湖大艾盛新能源汽车车身研发与制造团队，湖南湖大艾盛汽车技术开发有限公司成艾国（际涛0731-88664444/18674880835）
4、50万，长沙智能驾驶研究院智能驾驶科技创新创业团队，长沙智能驾驶研究院有限公司 马潍（任璟鹏15574819888）</t>
    <phoneticPr fontId="21" type="noConversion"/>
  </si>
  <si>
    <t>开福区</t>
    <phoneticPr fontId="21" type="noConversion"/>
  </si>
  <si>
    <t>1、50万，中民筑友装配式建筑创新创业团队，筑友智造建设科技集团有限公司 廖智强 （刘彦18570101025）</t>
    <phoneticPr fontId="21" type="noConversion"/>
  </si>
  <si>
    <t>雨花区</t>
    <phoneticPr fontId="21" type="noConversion"/>
  </si>
  <si>
    <t>1、50万，湖南清之源环保持久性污染物治理技术创新创业团队，湖南清之源环保科技有限公司 龚继来 （彭宇新18684893080）</t>
    <phoneticPr fontId="21" type="noConversion"/>
  </si>
  <si>
    <t>1、20万，湖南冶材院新材料科技创新创业团队，湖南省冶金材料有限公司 刘东华（0731-86809628/15367966707）
2、50万，湖南航天凯天环境治理科技创新创业团队，航天凯天环保科技股份有限公司 曾毅夫（周益辉15874076242）</t>
    <phoneticPr fontId="21" type="noConversion"/>
  </si>
  <si>
    <t>沅江市</t>
    <phoneticPr fontId="21" type="noConversion"/>
  </si>
  <si>
    <t>1、50万，湖南辣妹子辣椒精深加工科技创新创业团队，辣妹子食品股份有限公司 赵玲艳 （余智慧13786734258）</t>
    <phoneticPr fontId="21" type="noConversion"/>
  </si>
  <si>
    <t>新化县</t>
    <phoneticPr fontId="21" type="noConversion"/>
  </si>
  <si>
    <t>1、50万，湖南美程新材料科技创新创业团队，湖南省美程陶瓷科技有限公司 杨现锋 （张晓云18873821982）</t>
    <phoneticPr fontId="21" type="noConversion"/>
  </si>
  <si>
    <r>
      <rPr>
        <sz val="11"/>
        <rFont val="宋体"/>
        <family val="3"/>
        <charset val="134"/>
      </rPr>
      <t>凤凰县</t>
    </r>
  </si>
  <si>
    <t>1、50万，凤凰兰科生物医药科技创新创业团队，湖南凤凰兰科中药材股份有限公司 覃思 （潘三军13308462909）</t>
    <phoneticPr fontId="21" type="noConversion"/>
  </si>
  <si>
    <t>1、20万，巴陵石化苯乙烯类热塑性弹性体创新团队，中国石化集团资产经营管理有限公司巴陵石化分公司 张红星（张君花0730-8493385/18573080716）
2、50万，岳阳东方雨虹高性能环保型防水材料创新创业团队，岳阳东方雨虹防水技术有限责任公司 段文锋（王秀梅13627302499）</t>
    <phoneticPr fontId="21" type="noConversion"/>
  </si>
  <si>
    <r>
      <rPr>
        <sz val="11"/>
        <rFont val="宋体"/>
        <family val="3"/>
        <charset val="134"/>
      </rPr>
      <t>桃源县</t>
    </r>
  </si>
  <si>
    <t>1、50万，湖南飞沃高强紧固件智能制造创新创业团队，湖南飞沃新能源科技股份有限公司   张友君（严琴19936711013）</t>
    <phoneticPr fontId="21" type="noConversion"/>
  </si>
  <si>
    <t>1、50万，湖南四通公司营养谷物科技创新团队，湖南四通食品科技有限责任公司 易翠平 （姚明武13874475302）</t>
    <phoneticPr fontId="21" type="noConversion"/>
  </si>
  <si>
    <t>靖州县</t>
    <phoneticPr fontId="21" type="noConversion"/>
  </si>
  <si>
    <t>1、20万，和广生物现代萃取分离与应用科技创新创业团队，湖南和广生物有限公司 曾健青（阎德勇0746-8682778/18932186626）
2、50万，湖南恒伟生物医药科技创新创业团队，湖南恒伟药业股份有限公司 何福林（陈小明13469393546）</t>
    <phoneticPr fontId="21" type="noConversion"/>
  </si>
  <si>
    <r>
      <rPr>
        <sz val="11"/>
        <rFont val="宋体"/>
        <family val="3"/>
        <charset val="134"/>
      </rPr>
      <t>提前下达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企业科技创新创业团队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补助资金</t>
    </r>
    <phoneticPr fontId="21" type="noConversion"/>
  </si>
  <si>
    <t>长沙高新区
1、20万，湖南环球信士信息技术科技创新创业团队，湖南环球信士科技有限公司 周立波（刘涟0731-85568037/15999640767）；
2、50万，湖南挚新船舶智能机舱科技创新创业团队，湖南挚新科技发展有限公司 胡政 （周泽蕴13908487698）；
3、50万，力合科技环境自动监测仪器科技创新创业团队，力合科技（湖南）股份有限公司 文立群 （陈晓磊18108417761）；
4、50万，湖南博翔新材料科技创新创业团队，湖南博翔新材料有限公司 黄小忠 （邓细花15074945143）；
5、50万，湘投金天高端钛材制造创新团队，湖南湘投金天科技集团有限责任公司 杨胜 （杨胜13874850716）；
6、50万，长沙华时捷资源化技术创新创业团队，长沙华时捷环保科技发展股份有限公司 蒋晓云 （汤恩埔13873136555）</t>
    <phoneticPr fontId="21" type="noConversion"/>
  </si>
  <si>
    <t>九华示范区
1、50万，宏大真空镀膜装备科技创新团队，湘潭宏大真空技术股份有限公司 孙桂红 （黄乐18873217888）</t>
    <phoneticPr fontId="21" type="noConversion"/>
  </si>
  <si>
    <t>松木经开区
1、50万，衡阳建衡高分子净水新材料科技创新创业团队，衡阳市建衡实业有限公司 张跃飞 （黄河15580281889）
衡阳高新区
1、20万，镭目科技连铸流程智能测控创新创业团队，衡阳镭目科技有限责任公司 胡志刚（肖小文0734-8892000/13873495005）</t>
    <phoneticPr fontId="21" type="noConversion"/>
  </si>
  <si>
    <t>娄底经开区
1、20万，湖南忠食生物医药科技创新创业团队，湖南忠食农业生物科技有限公司 彭源德（洪益秋0738-8801589/18873808928）</t>
    <phoneticPr fontId="21" type="noConversion"/>
  </si>
  <si>
    <t>岳阳经开区
1、20万，湖南康润新型体外诊断技术创新团队，湖南康润药业股份有限公司 李光（吴冶0730-8725900/13974019436）
2、50万，湖南科美达电磁装备先进制造创新团队，湖南科美达电气股份有限公司 陈勇彪 （易科华13707307976）</t>
    <phoneticPr fontId="21" type="noConversion"/>
  </si>
  <si>
    <t>常德经济技术开发区
1、20万，湖南太子化工新材料创新创业团队，湖南太子化工涂料有限公司 刘骏（刘骏0736-2740996/18807369393）</t>
    <phoneticPr fontId="21" type="noConversion"/>
  </si>
  <si>
    <t>1、20万，湖南新九方节能环保创新创业团队，湖南新九方科技有限公司 成一知（纪智慧0731-22268836/13548969527）
2、50万，湖南立方新能源科技创新创业团队，湖南立方新能源科技有限责任公司（涂志佳 15773377837）</t>
    <phoneticPr fontId="21" type="noConversion"/>
  </si>
  <si>
    <t>入选企业科技创新创业团队每个补助100万元，2017年及以前年度（含2017年）按5:3:2比例分三年拨付，2018年开始分两年每年拨付50万元。此次下达2017年团队第三期资金380万元，2018年团队第二期资金1000万元。2017年和2018年入选团队经费此次全部下达完毕。</t>
    <phoneticPr fontId="21" type="noConversion"/>
  </si>
  <si>
    <t>市本级</t>
    <phoneticPr fontId="21" type="noConversion"/>
  </si>
  <si>
    <t>市本级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</si>
</sst>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indexed="8"/>
      <name val="宋体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3"/>
      <charset val="134"/>
    </font>
    <font>
      <sz val="16"/>
      <name val="方正小标宋简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9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31" fillId="0" borderId="1" xfId="0" applyFont="1" applyFill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wrapText="1" shrinkToFit="1"/>
    </xf>
    <xf numFmtId="0" fontId="29" fillId="0" borderId="13" xfId="0" applyFont="1" applyFill="1" applyBorder="1" applyAlignment="1">
      <alignment horizontal="center" vertical="center" wrapText="1" shrinkToFit="1"/>
    </xf>
    <xf numFmtId="0" fontId="29" fillId="0" borderId="1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</cellXfs>
  <cellStyles count="42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3</xdr:row>
      <xdr:rowOff>9525</xdr:rowOff>
    </xdr:from>
    <xdr:to>
      <xdr:col>2</xdr:col>
      <xdr:colOff>447675</xdr:colOff>
      <xdr:row>3</xdr:row>
      <xdr:rowOff>19050</xdr:rowOff>
    </xdr:to>
    <xdr:pic>
      <xdr:nvPicPr>
        <xdr:cNvPr id="1028" name="AutoShape 2" descr="clip_image00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438150</xdr:colOff>
      <xdr:row>3</xdr:row>
      <xdr:rowOff>9525</xdr:rowOff>
    </xdr:from>
    <xdr:to>
      <xdr:col>2</xdr:col>
      <xdr:colOff>447675</xdr:colOff>
      <xdr:row>3</xdr:row>
      <xdr:rowOff>19050</xdr:rowOff>
    </xdr:to>
    <xdr:pic>
      <xdr:nvPicPr>
        <xdr:cNvPr id="1029" name="微调框 1" descr="clip_image002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438150</xdr:colOff>
      <xdr:row>3</xdr:row>
      <xdr:rowOff>9525</xdr:rowOff>
    </xdr:from>
    <xdr:to>
      <xdr:col>2</xdr:col>
      <xdr:colOff>447675</xdr:colOff>
      <xdr:row>3</xdr:row>
      <xdr:rowOff>19050</xdr:rowOff>
    </xdr:to>
    <xdr:pic>
      <xdr:nvPicPr>
        <xdr:cNvPr id="1030" name="AutoShape 3" descr="clip_image00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971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0"/>
  <sheetViews>
    <sheetView tabSelected="1" view="pageBreakPreview" zoomScaleSheetLayoutView="100" workbookViewId="0">
      <selection activeCell="E7" sqref="E7"/>
    </sheetView>
  </sheetViews>
  <sheetFormatPr defaultColWidth="9" defaultRowHeight="13.5"/>
  <cols>
    <col min="2" max="2" width="20.5" style="2" customWidth="1"/>
    <col min="3" max="3" width="9.75" customWidth="1"/>
    <col min="4" max="4" width="20.125" customWidth="1"/>
    <col min="5" max="5" width="76.5" style="3" customWidth="1"/>
  </cols>
  <sheetData>
    <row r="1" spans="1:5">
      <c r="A1" s="10" t="s">
        <v>41</v>
      </c>
    </row>
    <row r="2" spans="1:5" ht="45" customHeight="1">
      <c r="A2" s="23" t="s">
        <v>40</v>
      </c>
      <c r="B2" s="24"/>
      <c r="C2" s="24"/>
      <c r="D2" s="24"/>
      <c r="E2" s="24"/>
    </row>
    <row r="3" spans="1:5" s="14" customFormat="1" ht="35.25" customHeight="1">
      <c r="A3" s="15" t="s">
        <v>16</v>
      </c>
      <c r="B3" s="11" t="s">
        <v>17</v>
      </c>
      <c r="C3" s="12" t="s">
        <v>18</v>
      </c>
      <c r="D3" s="12" t="s">
        <v>19</v>
      </c>
      <c r="E3" s="16" t="s">
        <v>14</v>
      </c>
    </row>
    <row r="4" spans="1:5" s="14" customFormat="1" ht="54" customHeight="1">
      <c r="A4" s="25" t="s">
        <v>20</v>
      </c>
      <c r="B4" s="26"/>
      <c r="C4" s="13">
        <f>SUM(C5,C12,C14,C17,C19,C22,C25,C29,C33,C36,C38)</f>
        <v>1380</v>
      </c>
      <c r="D4" s="13"/>
      <c r="E4" s="18" t="s">
        <v>75</v>
      </c>
    </row>
    <row r="5" spans="1:5" ht="27" customHeight="1">
      <c r="A5" s="27" t="s">
        <v>0</v>
      </c>
      <c r="B5" s="7" t="s">
        <v>1</v>
      </c>
      <c r="C5" s="8">
        <f>SUM(C6:C11)</f>
        <v>570</v>
      </c>
      <c r="D5" s="8"/>
      <c r="E5" s="4"/>
    </row>
    <row r="6" spans="1:5" ht="135" customHeight="1">
      <c r="A6" s="27"/>
      <c r="B6" s="5" t="s">
        <v>2</v>
      </c>
      <c r="C6" s="9">
        <v>110</v>
      </c>
      <c r="D6" s="9" t="s">
        <v>67</v>
      </c>
      <c r="E6" s="5" t="s">
        <v>49</v>
      </c>
    </row>
    <row r="7" spans="1:5" ht="57.75" customHeight="1">
      <c r="A7" s="27"/>
      <c r="B7" s="5" t="s">
        <v>50</v>
      </c>
      <c r="C7" s="9">
        <v>50</v>
      </c>
      <c r="D7" s="9" t="s">
        <v>67</v>
      </c>
      <c r="E7" s="5" t="s">
        <v>51</v>
      </c>
    </row>
    <row r="8" spans="1:5" ht="73.5" customHeight="1">
      <c r="A8" s="27"/>
      <c r="B8" s="5" t="s">
        <v>52</v>
      </c>
      <c r="C8" s="9">
        <v>50</v>
      </c>
      <c r="D8" s="9" t="s">
        <v>67</v>
      </c>
      <c r="E8" s="5" t="s">
        <v>53</v>
      </c>
    </row>
    <row r="9" spans="1:5" ht="191.25" customHeight="1">
      <c r="A9" s="27"/>
      <c r="B9" s="5" t="s">
        <v>76</v>
      </c>
      <c r="C9" s="9">
        <v>270</v>
      </c>
      <c r="D9" s="9" t="s">
        <v>67</v>
      </c>
      <c r="E9" s="5" t="s">
        <v>68</v>
      </c>
    </row>
    <row r="10" spans="1:5" ht="75.75" customHeight="1">
      <c r="A10" s="27"/>
      <c r="B10" s="5" t="s">
        <v>22</v>
      </c>
      <c r="C10" s="9">
        <v>70</v>
      </c>
      <c r="D10" s="9" t="s">
        <v>67</v>
      </c>
      <c r="E10" s="5" t="s">
        <v>54</v>
      </c>
    </row>
    <row r="11" spans="1:5" ht="52.15" customHeight="1">
      <c r="A11" s="27"/>
      <c r="B11" s="5" t="s">
        <v>21</v>
      </c>
      <c r="C11" s="9">
        <v>20</v>
      </c>
      <c r="D11" s="9" t="s">
        <v>67</v>
      </c>
      <c r="E11" s="5" t="s">
        <v>42</v>
      </c>
    </row>
    <row r="12" spans="1:5" ht="27" customHeight="1">
      <c r="A12" s="19" t="s">
        <v>3</v>
      </c>
      <c r="B12" s="7" t="s">
        <v>4</v>
      </c>
      <c r="C12" s="8">
        <v>70</v>
      </c>
      <c r="D12" s="9"/>
      <c r="E12" s="6"/>
    </row>
    <row r="13" spans="1:5" ht="64.150000000000006" customHeight="1">
      <c r="A13" s="19"/>
      <c r="B13" s="5" t="s">
        <v>23</v>
      </c>
      <c r="C13" s="9">
        <v>70</v>
      </c>
      <c r="D13" s="9" t="s">
        <v>67</v>
      </c>
      <c r="E13" s="5" t="s">
        <v>74</v>
      </c>
    </row>
    <row r="14" spans="1:5" ht="38.25" customHeight="1">
      <c r="A14" s="19" t="s">
        <v>5</v>
      </c>
      <c r="B14" s="7" t="s">
        <v>25</v>
      </c>
      <c r="C14" s="8">
        <f>SUM(C15:C16)</f>
        <v>70</v>
      </c>
      <c r="D14" s="9"/>
      <c r="E14" s="5"/>
    </row>
    <row r="15" spans="1:5" s="10" customFormat="1" ht="56.45" customHeight="1">
      <c r="A15" s="19"/>
      <c r="B15" s="5" t="s">
        <v>77</v>
      </c>
      <c r="C15" s="9">
        <v>50</v>
      </c>
      <c r="D15" s="9" t="s">
        <v>67</v>
      </c>
      <c r="E15" s="5" t="s">
        <v>69</v>
      </c>
    </row>
    <row r="16" spans="1:5" ht="55.9" customHeight="1">
      <c r="A16" s="19"/>
      <c r="B16" s="5" t="s">
        <v>24</v>
      </c>
      <c r="C16" s="9">
        <v>20</v>
      </c>
      <c r="D16" s="9" t="s">
        <v>67</v>
      </c>
      <c r="E16" s="5" t="s">
        <v>43</v>
      </c>
    </row>
    <row r="17" spans="1:5" ht="33.75" customHeight="1">
      <c r="A17" s="19" t="s">
        <v>26</v>
      </c>
      <c r="B17" s="7" t="s">
        <v>6</v>
      </c>
      <c r="C17" s="8">
        <f>SUM(C18:C18)</f>
        <v>70</v>
      </c>
      <c r="D17" s="9"/>
      <c r="E17" s="5"/>
    </row>
    <row r="18" spans="1:5" s="10" customFormat="1" ht="90" customHeight="1">
      <c r="A18" s="19"/>
      <c r="B18" s="5" t="s">
        <v>77</v>
      </c>
      <c r="C18" s="9">
        <v>70</v>
      </c>
      <c r="D18" s="9" t="s">
        <v>67</v>
      </c>
      <c r="E18" s="5" t="s">
        <v>70</v>
      </c>
    </row>
    <row r="19" spans="1:5" ht="34.5" customHeight="1">
      <c r="A19" s="19" t="s">
        <v>7</v>
      </c>
      <c r="B19" s="7" t="s">
        <v>8</v>
      </c>
      <c r="C19" s="8">
        <f>SUM(C20:C21)</f>
        <v>70</v>
      </c>
      <c r="D19" s="9"/>
      <c r="E19" s="5"/>
    </row>
    <row r="20" spans="1:5" s="10" customFormat="1" ht="39" customHeight="1">
      <c r="A20" s="19"/>
      <c r="B20" s="5" t="s">
        <v>55</v>
      </c>
      <c r="C20" s="9">
        <v>50</v>
      </c>
      <c r="D20" s="9" t="s">
        <v>67</v>
      </c>
      <c r="E20" s="5" t="s">
        <v>56</v>
      </c>
    </row>
    <row r="21" spans="1:5" ht="59.25" customHeight="1">
      <c r="A21" s="19"/>
      <c r="B21" s="5" t="s">
        <v>15</v>
      </c>
      <c r="C21" s="9">
        <v>20</v>
      </c>
      <c r="D21" s="9" t="s">
        <v>67</v>
      </c>
      <c r="E21" s="5" t="s">
        <v>44</v>
      </c>
    </row>
    <row r="22" spans="1:5" ht="34.9" customHeight="1">
      <c r="A22" s="19" t="s">
        <v>27</v>
      </c>
      <c r="B22" s="7" t="s">
        <v>28</v>
      </c>
      <c r="C22" s="8">
        <f>SUM(C23:C24)</f>
        <v>70</v>
      </c>
      <c r="D22" s="9"/>
      <c r="E22" s="5"/>
    </row>
    <row r="23" spans="1:5" s="10" customFormat="1" ht="34.9" customHeight="1">
      <c r="A23" s="19"/>
      <c r="B23" s="5" t="s">
        <v>57</v>
      </c>
      <c r="C23" s="9">
        <v>50</v>
      </c>
      <c r="D23" s="9" t="s">
        <v>67</v>
      </c>
      <c r="E23" s="5" t="s">
        <v>58</v>
      </c>
    </row>
    <row r="24" spans="1:5" ht="63.75" customHeight="1">
      <c r="A24" s="19"/>
      <c r="B24" s="5" t="s">
        <v>77</v>
      </c>
      <c r="C24" s="9">
        <v>20</v>
      </c>
      <c r="D24" s="9" t="s">
        <v>67</v>
      </c>
      <c r="E24" s="5" t="s">
        <v>71</v>
      </c>
    </row>
    <row r="25" spans="1:5" s="1" customFormat="1" ht="34.9" customHeight="1">
      <c r="A25" s="20" t="s">
        <v>30</v>
      </c>
      <c r="B25" s="7" t="s">
        <v>31</v>
      </c>
      <c r="C25" s="8">
        <f>SUM(C26:C28)</f>
        <v>160</v>
      </c>
      <c r="D25" s="9"/>
      <c r="E25" s="5"/>
    </row>
    <row r="26" spans="1:5" s="1" customFormat="1" ht="81" customHeight="1">
      <c r="A26" s="21"/>
      <c r="B26" s="5" t="s">
        <v>9</v>
      </c>
      <c r="C26" s="9">
        <v>70</v>
      </c>
      <c r="D26" s="9" t="s">
        <v>67</v>
      </c>
      <c r="E26" s="5" t="s">
        <v>61</v>
      </c>
    </row>
    <row r="27" spans="1:5" s="1" customFormat="1" ht="73.5" customHeight="1">
      <c r="A27" s="21"/>
      <c r="B27" s="5" t="s">
        <v>77</v>
      </c>
      <c r="C27" s="9">
        <v>70</v>
      </c>
      <c r="D27" s="9" t="s">
        <v>67</v>
      </c>
      <c r="E27" s="5" t="s">
        <v>72</v>
      </c>
    </row>
    <row r="28" spans="1:5" s="1" customFormat="1" ht="45" customHeight="1">
      <c r="A28" s="22"/>
      <c r="B28" s="5" t="s">
        <v>10</v>
      </c>
      <c r="C28" s="9">
        <v>20</v>
      </c>
      <c r="D28" s="9" t="s">
        <v>67</v>
      </c>
      <c r="E28" s="5" t="s">
        <v>45</v>
      </c>
    </row>
    <row r="29" spans="1:5" s="1" customFormat="1" ht="45" customHeight="1">
      <c r="A29" s="19" t="s">
        <v>33</v>
      </c>
      <c r="B29" s="7" t="s">
        <v>38</v>
      </c>
      <c r="C29" s="8">
        <f>SUM(C30:C32)</f>
        <v>90</v>
      </c>
      <c r="D29" s="9"/>
      <c r="E29" s="5"/>
    </row>
    <row r="30" spans="1:5" s="1" customFormat="1" ht="45" customHeight="1">
      <c r="A30" s="19"/>
      <c r="B30" s="5" t="s">
        <v>77</v>
      </c>
      <c r="C30" s="9">
        <v>20</v>
      </c>
      <c r="D30" s="9" t="s">
        <v>67</v>
      </c>
      <c r="E30" s="5" t="s">
        <v>73</v>
      </c>
    </row>
    <row r="31" spans="1:5" s="1" customFormat="1" ht="45" customHeight="1">
      <c r="A31" s="19"/>
      <c r="B31" s="17" t="s">
        <v>62</v>
      </c>
      <c r="C31" s="9">
        <v>50</v>
      </c>
      <c r="D31" s="9" t="s">
        <v>67</v>
      </c>
      <c r="E31" s="5" t="s">
        <v>63</v>
      </c>
    </row>
    <row r="32" spans="1:5" s="1" customFormat="1" ht="45" customHeight="1">
      <c r="A32" s="19"/>
      <c r="B32" s="5" t="s">
        <v>34</v>
      </c>
      <c r="C32" s="9">
        <v>20</v>
      </c>
      <c r="D32" s="9" t="s">
        <v>67</v>
      </c>
      <c r="E32" s="5" t="s">
        <v>46</v>
      </c>
    </row>
    <row r="33" spans="1:5" ht="40.15" customHeight="1">
      <c r="A33" s="19" t="s">
        <v>11</v>
      </c>
      <c r="B33" s="7" t="s">
        <v>37</v>
      </c>
      <c r="C33" s="8">
        <f>SUM(C34:C35)</f>
        <v>70</v>
      </c>
      <c r="D33" s="9"/>
      <c r="E33" s="5"/>
    </row>
    <row r="34" spans="1:5" ht="40.15" customHeight="1">
      <c r="A34" s="19"/>
      <c r="B34" s="5" t="s">
        <v>65</v>
      </c>
      <c r="C34" s="9">
        <v>50</v>
      </c>
      <c r="D34" s="9" t="s">
        <v>67</v>
      </c>
      <c r="E34" s="5" t="s">
        <v>64</v>
      </c>
    </row>
    <row r="35" spans="1:5" ht="48.75" customHeight="1">
      <c r="A35" s="19"/>
      <c r="B35" s="5" t="s">
        <v>12</v>
      </c>
      <c r="C35" s="9">
        <v>20</v>
      </c>
      <c r="D35" s="9" t="s">
        <v>67</v>
      </c>
      <c r="E35" s="5" t="s">
        <v>47</v>
      </c>
    </row>
    <row r="36" spans="1:5" ht="35.25" customHeight="1">
      <c r="A36" s="19" t="s">
        <v>13</v>
      </c>
      <c r="B36" s="7" t="s">
        <v>36</v>
      </c>
      <c r="C36" s="8">
        <f>SUM(C37)</f>
        <v>70</v>
      </c>
      <c r="D36" s="9"/>
      <c r="E36" s="5"/>
    </row>
    <row r="37" spans="1:5" ht="66" customHeight="1">
      <c r="A37" s="19"/>
      <c r="B37" s="5" t="s">
        <v>35</v>
      </c>
      <c r="C37" s="9">
        <v>70</v>
      </c>
      <c r="D37" s="9" t="s">
        <v>67</v>
      </c>
      <c r="E37" s="5" t="s">
        <v>66</v>
      </c>
    </row>
    <row r="38" spans="1:5" ht="39" customHeight="1">
      <c r="A38" s="19" t="s">
        <v>32</v>
      </c>
      <c r="B38" s="7" t="s">
        <v>39</v>
      </c>
      <c r="C38" s="8">
        <f>SUM(C39:C40)</f>
        <v>70</v>
      </c>
      <c r="D38" s="9"/>
      <c r="E38" s="5"/>
    </row>
    <row r="39" spans="1:5" ht="39" customHeight="1">
      <c r="A39" s="19"/>
      <c r="B39" s="5" t="s">
        <v>29</v>
      </c>
      <c r="C39" s="9">
        <v>20</v>
      </c>
      <c r="D39" s="9" t="s">
        <v>67</v>
      </c>
      <c r="E39" s="5" t="s">
        <v>48</v>
      </c>
    </row>
    <row r="40" spans="1:5" s="10" customFormat="1" ht="60.75" customHeight="1">
      <c r="A40" s="19"/>
      <c r="B40" s="17" t="s">
        <v>59</v>
      </c>
      <c r="C40" s="9">
        <v>50</v>
      </c>
      <c r="D40" s="9" t="s">
        <v>67</v>
      </c>
      <c r="E40" s="5" t="s">
        <v>60</v>
      </c>
    </row>
  </sheetData>
  <mergeCells count="13">
    <mergeCell ref="A2:E2"/>
    <mergeCell ref="A4:B4"/>
    <mergeCell ref="A5:A11"/>
    <mergeCell ref="A12:A13"/>
    <mergeCell ref="A14:A16"/>
    <mergeCell ref="A17:A18"/>
    <mergeCell ref="A19:A21"/>
    <mergeCell ref="A22:A24"/>
    <mergeCell ref="A38:A40"/>
    <mergeCell ref="A29:A32"/>
    <mergeCell ref="A33:A35"/>
    <mergeCell ref="A36:A37"/>
    <mergeCell ref="A25:A28"/>
  </mergeCells>
  <phoneticPr fontId="21" type="noConversion"/>
  <pageMargins left="0.75" right="0.75" top="1" bottom="1" header="0.51180555555555596" footer="0.51180555555555596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21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21" type="noConversion"/>
  <pageMargins left="0.75" right="0.75" top="1" bottom="1" header="0.51180555555555596" footer="0.511805555555555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陈梦颖 null</cp:lastModifiedBy>
  <cp:lastPrinted>2020-10-13T07:39:03Z</cp:lastPrinted>
  <dcterms:created xsi:type="dcterms:W3CDTF">2017-02-21T00:41:00Z</dcterms:created>
  <dcterms:modified xsi:type="dcterms:W3CDTF">2020-11-20T02:35:39Z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</Properties>
</file>