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6" windowWidth="18216" windowHeight="81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83" i="1" l="1"/>
  <c r="E6" i="1" s="1"/>
  <c r="E85" i="1"/>
  <c r="E7" i="1"/>
  <c r="E131" i="1"/>
  <c r="E133" i="1"/>
  <c r="E120" i="1"/>
  <c r="E127" i="1"/>
  <c r="E121" i="1"/>
  <c r="E113" i="1"/>
  <c r="E112" i="1" s="1"/>
  <c r="E99" i="1"/>
  <c r="E98" i="1" s="1"/>
  <c r="E89" i="1"/>
  <c r="E88" i="1" s="1"/>
  <c r="E74" i="1"/>
  <c r="E73" i="1" s="1"/>
  <c r="E68" i="1"/>
  <c r="E67" i="1" s="1"/>
  <c r="E63" i="1"/>
  <c r="E62" i="1" s="1"/>
  <c r="E55" i="1"/>
  <c r="E54" i="1" s="1"/>
  <c r="E50" i="1"/>
  <c r="E43" i="1"/>
  <c r="E33" i="1"/>
  <c r="E32" i="1" s="1"/>
  <c r="E13" i="1"/>
  <c r="E12" i="1" s="1"/>
  <c r="E42" i="1" l="1"/>
</calcChain>
</file>

<file path=xl/sharedStrings.xml><?xml version="1.0" encoding="utf-8"?>
<sst xmlns="http://schemas.openxmlformats.org/spreadsheetml/2006/main" count="303" uniqueCount="297">
  <si>
    <t>附件</t>
  </si>
  <si>
    <r>
      <t xml:space="preserve"> </t>
    </r>
    <r>
      <rPr>
        <sz val="10.5"/>
        <color theme="1"/>
        <rFont val="仿宋_GB2312"/>
        <family val="3"/>
        <charset val="134"/>
      </rPr>
      <t>单位：万元</t>
    </r>
  </si>
  <si>
    <t>合计</t>
  </si>
  <si>
    <t>智能化矿山装备检验检测公共服务平台</t>
  </si>
  <si>
    <t>长沙矿山研究院有限责任公司</t>
  </si>
  <si>
    <t>沃阅读全媒体数字阅读公共服务平台</t>
  </si>
  <si>
    <t>长沙市</t>
  </si>
  <si>
    <t>医疗器械供应链精益管理服务平台</t>
  </si>
  <si>
    <t>国家烟花爆竹产品质量监督检验中心室外燃放检测场建设项目</t>
  </si>
  <si>
    <t>湖南省韶山红色旅游服务标准化试点</t>
  </si>
  <si>
    <t>湖南省韶山管理局</t>
  </si>
  <si>
    <t>湘潭市</t>
  </si>
  <si>
    <t>长沙市明珠青少年研学旅游服务标准化试点</t>
  </si>
  <si>
    <t>湖南株洲市钻石人力资源管理服务标准化试点</t>
  </si>
  <si>
    <t>株洲市</t>
  </si>
  <si>
    <t>湖南金地物业标准化试点</t>
  </si>
  <si>
    <t>智能零售设备生产基地及云服务平台建设项目</t>
  </si>
  <si>
    <t>长沙中谷智能设备制造有限公司</t>
  </si>
  <si>
    <t>长沙国际会议中心项目</t>
  </si>
  <si>
    <t>长沙光达会展开发运营有限公司</t>
  </si>
  <si>
    <t>湖南致力工程检测总部基地</t>
  </si>
  <si>
    <t>湖南致力工程科技有限公司</t>
  </si>
  <si>
    <t>长沙广播电视集团</t>
  </si>
  <si>
    <t>中药材基因鉴定与品质评价中心</t>
  </si>
  <si>
    <t>长沙都正生物科技有限责任公司</t>
  </si>
  <si>
    <t>安克创新全球跨境电商代运营服务平台建设项目</t>
  </si>
  <si>
    <t>安克创新科技股份有限公司</t>
  </si>
  <si>
    <t>湘江古镇群服务业集聚示范区夏国安铜官艺术博物馆建设</t>
  </si>
  <si>
    <t>长沙梦蝶庄艺术馆有限公司</t>
  </si>
  <si>
    <t>长株潭生鲜农产品冷链物流共同配送中心</t>
  </si>
  <si>
    <t>红星冷链（湖南）股份有限公司</t>
  </si>
  <si>
    <t>湖南星沙物流投资有限公司</t>
  </si>
  <si>
    <t>岳麓山国家大学科技城科技创意园</t>
  </si>
  <si>
    <t>长沙岳麓山国家大学科技城建设投资有限公司</t>
  </si>
  <si>
    <t>开放道路智能化改造项目</t>
  </si>
  <si>
    <t>湖南湘江智能科技创新中心有限公司</t>
  </si>
  <si>
    <t>基于北斗大数据的交通基础设施实时监测及预警公共服务平台建设及推广应用</t>
  </si>
  <si>
    <t>湖南联智科技股份有限公司</t>
  </si>
  <si>
    <t>一体化计量检测和质量评价公共服务平台</t>
  </si>
  <si>
    <t>博纳检测认证有限公司</t>
  </si>
  <si>
    <t>长沙智能驾驶研究院有限公司</t>
  </si>
  <si>
    <t>湖南湘江新区国有资本投资有限公司</t>
  </si>
  <si>
    <t>创新资源共享平台</t>
  </si>
  <si>
    <t>八戒科技服务有限公司</t>
  </si>
  <si>
    <t>湖南省电瓷电器产品质量监督检测站建设项目</t>
  </si>
  <si>
    <t>湖南华联火炬电瓷电器有限公司</t>
  </si>
  <si>
    <t>株洲钻石人力资源服务公共平台</t>
  </si>
  <si>
    <t>株洲钻石新时代外包有限公司</t>
  </si>
  <si>
    <t>中德智能制造技术公共服务平台</t>
  </si>
  <si>
    <t>湖南德龙智能制造研究院有限公司</t>
  </si>
  <si>
    <t>潇湘科技要素市场（株洲）</t>
  </si>
  <si>
    <t>湖南高科园创企业管理服务股份有限公司</t>
  </si>
  <si>
    <t>金山电商产业园服饰产业链公共管理系统平台</t>
  </si>
  <si>
    <t>湖南晓道电商产业园发展有限公司</t>
  </si>
  <si>
    <t>唐人神生鲜肉类及综合加工冷链仓储基地建设</t>
  </si>
  <si>
    <t>唐人神集团股份有限公司</t>
  </si>
  <si>
    <t>中国（中部）岳塘国际商贸城岳塘购电商大楼（岳塘购智慧运营平台）项目</t>
  </si>
  <si>
    <t>湖南岳塘购网络科技有限公司</t>
  </si>
  <si>
    <t>韶山小红军拓展教育基地</t>
  </si>
  <si>
    <t>韶山韶一文化发展有限公司</t>
  </si>
  <si>
    <t>湖南千里码数据服务智能制造公共服务平台</t>
  </si>
  <si>
    <t>千里码数据服务有限公司</t>
  </si>
  <si>
    <t>智慧社区综治服务平台项目（一期）</t>
  </si>
  <si>
    <t>湖南白兰智能电子有限公司</t>
  </si>
  <si>
    <t>汇弘实业有限公司冷链物流设施建设项目</t>
  </si>
  <si>
    <t>汇弘实业有限公司</t>
  </si>
  <si>
    <t>湖南天士力民生药业有限公司</t>
  </si>
  <si>
    <t>湖南湘钢洪盛物流有限公司</t>
  </si>
  <si>
    <t>云通物流服务有限公司</t>
  </si>
  <si>
    <t>衡阳市</t>
  </si>
  <si>
    <t>湘江南温泉旅游凤栖生态康养庄园建设项目</t>
  </si>
  <si>
    <t>湖南四方蓬源旅游开发实业有限公司</t>
  </si>
  <si>
    <t>恒岳风电塔筒智能制造及机器视觉研发设计中心项目</t>
  </si>
  <si>
    <t>湖南恒岳重钢钢结构工程有限公司</t>
  </si>
  <si>
    <t>基于大数据的连铸流程监控云服务平台</t>
  </si>
  <si>
    <t>衡阳镭目科技有限责任公司</t>
  </si>
  <si>
    <t>常宁市庙前景区智慧系统建设项目</t>
  </si>
  <si>
    <t>常宁市印山文化旅游景区开发有限公司</t>
  </si>
  <si>
    <t>检测检验技术服务项目</t>
  </si>
  <si>
    <t>湖南得成检测有限公司</t>
  </si>
  <si>
    <t>绿贝公司农产品冷链物流建设项目</t>
  </si>
  <si>
    <t>湖南绿贝农业股份有限公司</t>
  </si>
  <si>
    <t>邵阳市</t>
  </si>
  <si>
    <t>正大邵阳骨伤科医院新院建设项目</t>
  </si>
  <si>
    <t>正大邵阳骨伤科医院</t>
  </si>
  <si>
    <t>邵阳市北塔区特色文化集聚区智慧平台建设</t>
  </si>
  <si>
    <t>邵阳市北塔区特色文化服务业发展中心</t>
  </si>
  <si>
    <t>农产品仓储保鲜冷链物流设施建设项目</t>
  </si>
  <si>
    <t>湖南军杰食品科技有限公司</t>
  </si>
  <si>
    <t>岳阳市</t>
  </si>
  <si>
    <t>城陵矶综合保税区仓储、标准化厂房及综合服务配套中心项目（一期）</t>
  </si>
  <si>
    <t>湖南弘元新港实业发展有限公司</t>
  </si>
  <si>
    <t>岳阳智慧商贸物流园</t>
  </si>
  <si>
    <t>湖南润航国际物流有限公司</t>
  </si>
  <si>
    <t>平江聚慧物流园</t>
  </si>
  <si>
    <t>平江聚慧投资置业有限公司</t>
  </si>
  <si>
    <t>湘阴县高新技术产业园低成本运营产业化示范平台</t>
  </si>
  <si>
    <t>湖南湘阴洋沙湖建设开发有限公司</t>
  </si>
  <si>
    <t>常德市</t>
  </si>
  <si>
    <t>柳叶湖国际会展中心工程建设项目</t>
  </si>
  <si>
    <t>常德柳叶湖旅游度假区市政绿化处</t>
  </si>
  <si>
    <t>研发降低水稻种植重金属超标实施项目</t>
  </si>
  <si>
    <t>常德振邦米业有限公司</t>
  </si>
  <si>
    <t>常德国际农产品交易中心一期项目</t>
  </si>
  <si>
    <t>常德首衡实业有限公司</t>
  </si>
  <si>
    <t>湖南福泰物流有限公司</t>
  </si>
  <si>
    <t>渔联网水产公共服务平台</t>
  </si>
  <si>
    <t>常德启腾水产服务有限公司</t>
  </si>
  <si>
    <t>电梯物联网信息化平台</t>
  </si>
  <si>
    <t>常德宾智互联网科技有限责任公司</t>
  </si>
  <si>
    <t>智慧家政平台建设</t>
  </si>
  <si>
    <t>常德市鼎城区小背篓家政服务有限公司</t>
  </si>
  <si>
    <t>湖南省创辉农牧发展有限公司</t>
  </si>
  <si>
    <t>五色琵琶洲体验园建设项目</t>
  </si>
  <si>
    <t>张家界琵琶洲农业科技开发有限公司</t>
  </si>
  <si>
    <t>食品研发监测系统建设项目</t>
  </si>
  <si>
    <t>湖南畅想农业科技有限公司</t>
  </si>
  <si>
    <t>张家界大峡谷经济区旅游文化公共服务平台项目</t>
  </si>
  <si>
    <t>张家界大峡谷国际旅游经济区管理委员会</t>
  </si>
  <si>
    <t>益阳市</t>
  </si>
  <si>
    <t>桃花江旅游度假区建设项目</t>
  </si>
  <si>
    <t>桃江万基旅游置业有限公司</t>
  </si>
  <si>
    <t>超精密光学镀膜研发中心</t>
  </si>
  <si>
    <t>湖南宇诚精密科技有限公司</t>
  </si>
  <si>
    <t>沅江芦苇菇研发实验推广中心项目</t>
  </si>
  <si>
    <t>　湖南省光亚食用菌有限公司</t>
  </si>
  <si>
    <t>新型橡胶密封件技术研发公共服务平台建设项目</t>
  </si>
  <si>
    <t>湖南橡塑密封件厂有限公司</t>
  </si>
  <si>
    <t>益阳世林食品有限公司预制菜研发设计公共平台</t>
  </si>
  <si>
    <t>铝电解电容器核心技术研发公共服务平台</t>
  </si>
  <si>
    <t>益阳市安兴电子有限公司</t>
  </si>
  <si>
    <t>中茶黑茶研究院建设项目</t>
  </si>
  <si>
    <t>中茶湖南安化第一茶厂有限公司</t>
  </si>
  <si>
    <t>益阳味芝元食品有限公司</t>
  </si>
  <si>
    <t>郴州市</t>
  </si>
  <si>
    <t>临武县舜通宝玉石文化产业园二期建设项目</t>
  </si>
  <si>
    <t>临武县舜通宝玉石文化发展有限公司</t>
  </si>
  <si>
    <t>安仁县锂电池研发中心</t>
  </si>
  <si>
    <t>安仁段氏新能源科技有限公司</t>
  </si>
  <si>
    <t>湖南郴州粮油机械有限公司</t>
  </si>
  <si>
    <t>湖南省泽环检测技术有限公司实验室检测平台</t>
  </si>
  <si>
    <t>湖南省泽环检测技术有限公司</t>
  </si>
  <si>
    <t>有色金属废料综合回收及处理技术服务平台</t>
  </si>
  <si>
    <t>湖南腾驰环保科技有限公司</t>
  </si>
  <si>
    <t>智慧交通综合管理服务平台</t>
  </si>
  <si>
    <t>湖南海德威科技有限公司</t>
  </si>
  <si>
    <t>鼎立公司园区铸造技术服务中心项目</t>
  </si>
  <si>
    <t>嘉禾县鼎立模具有限公司</t>
  </si>
  <si>
    <t>瑞香冷链综合物流项目</t>
  </si>
  <si>
    <t>湖南瑞香食品有限责任公司</t>
  </si>
  <si>
    <t>郴州凯程医药有限公司</t>
  </si>
  <si>
    <t>湖南兴义物流有限公司</t>
  </si>
  <si>
    <t>湖南金煌物流股份有限公司</t>
  </si>
  <si>
    <t>永州市</t>
  </si>
  <si>
    <t>永州市医药交易综合运营平台建设项目</t>
  </si>
  <si>
    <t>湖南恒康医药管理有限公司</t>
  </si>
  <si>
    <t>汽车座椅研发设计平台及检验检测公共平台　</t>
  </si>
  <si>
    <t>湖南长丰汽车沙发有限责任公司</t>
  </si>
  <si>
    <t>永州市永靛现代医药物流公共服务平台建设项目</t>
  </si>
  <si>
    <t>永州市永靛中药饮片有限公司</t>
  </si>
  <si>
    <t>永州市供销惠万家公共服务平台</t>
  </si>
  <si>
    <t>永州润农电子商务发展有限公司</t>
  </si>
  <si>
    <t>永州市潇湘意文化创意产业基地建设项目</t>
  </si>
  <si>
    <t>潇湘意文化旅游投资股份有限公司</t>
  </si>
  <si>
    <t>永州市沐林冷链万吨冷库及农产品生鲜配送项目</t>
  </si>
  <si>
    <t>永州市沐林冷链配送有限公司</t>
  </si>
  <si>
    <t>娄底市</t>
  </si>
  <si>
    <t>新化特种陶瓷技术研发及检验检测公共服务平台</t>
  </si>
  <si>
    <t>湖南中科特种陶瓷技术开发有限公司</t>
  </si>
  <si>
    <t>娄底市企业人力资源和创业服务平台建设</t>
  </si>
  <si>
    <t>娄底市永祥中小企业服务有限公司</t>
  </si>
  <si>
    <t>智慧社区综合服务平台</t>
  </si>
  <si>
    <t>娄底怡然乐居网络科技有限公司</t>
  </si>
  <si>
    <t>湖南省劲松机械有限公司</t>
  </si>
  <si>
    <t>梅山棕编设计培训及营销服务平台建设项目</t>
  </si>
  <si>
    <t>涟源市方才梅山棕编工艺品有限公司</t>
  </si>
  <si>
    <t>金属化陶瓷研发检测中心</t>
  </si>
  <si>
    <t>冷水江市汇鑫电子陶瓷有限公司</t>
  </si>
  <si>
    <t>湖南湘谷信息科技有限公司</t>
  </si>
  <si>
    <t>湖南泓和高科技农业开发有限公司冷链物流配送中心建设项目</t>
  </si>
  <si>
    <t>湖南泓和高科技农业开发有限公司</t>
  </si>
  <si>
    <t>湖南鸿筠凤凰文化旅游产业发展有限公司</t>
  </si>
  <si>
    <t>湖南吉大检验检测有限公司产品检测服务中心</t>
  </si>
  <si>
    <t>湖南吉大检验检测有限公司</t>
  </si>
  <si>
    <t>凤凰县冷链气调库建设项目　</t>
  </si>
  <si>
    <t>凤凰县惠农电子商务有限公司</t>
  </si>
  <si>
    <t>金额</t>
    <phoneticPr fontId="7" type="noConversion"/>
  </si>
  <si>
    <t>市州</t>
    <phoneticPr fontId="7" type="noConversion"/>
  </si>
  <si>
    <t>县市区/单位</t>
    <phoneticPr fontId="7" type="noConversion"/>
  </si>
  <si>
    <t>项目名称</t>
    <phoneticPr fontId="7" type="noConversion"/>
  </si>
  <si>
    <t>项目单位</t>
    <phoneticPr fontId="7" type="noConversion"/>
  </si>
  <si>
    <t>张家界市</t>
    <phoneticPr fontId="7" type="noConversion"/>
  </si>
  <si>
    <r>
      <t>2020</t>
    </r>
    <r>
      <rPr>
        <sz val="18"/>
        <color theme="1"/>
        <rFont val="方正小标宋_GBK"/>
        <family val="4"/>
        <charset val="134"/>
      </rPr>
      <t>年省现代服务业发展专项资金安排表</t>
    </r>
    <phoneticPr fontId="7" type="noConversion"/>
  </si>
  <si>
    <t>长沙矿山研究院有限责任公司</t>
    <phoneticPr fontId="7" type="noConversion"/>
  </si>
  <si>
    <t>联通沃悦读科技文化有限公司</t>
    <phoneticPr fontId="7" type="noConversion"/>
  </si>
  <si>
    <t>国药集团湖南潇湘医疗器械有限公司</t>
    <phoneticPr fontId="7" type="noConversion"/>
  </si>
  <si>
    <t>湖南烟花爆竹产品安全质量监督检测中心</t>
    <phoneticPr fontId="7" type="noConversion"/>
  </si>
  <si>
    <t>湖南省韶山管理局</t>
    <phoneticPr fontId="7" type="noConversion"/>
  </si>
  <si>
    <t>湖南金地物业发展有限公司</t>
    <phoneticPr fontId="7" type="noConversion"/>
  </si>
  <si>
    <t>长沙明珠国际旅游股份有限公司</t>
    <phoneticPr fontId="7" type="noConversion"/>
  </si>
  <si>
    <t>株洲钻石人力资源管理服务有限公司</t>
    <phoneticPr fontId="7" type="noConversion"/>
  </si>
  <si>
    <t>宁乡市</t>
    <phoneticPr fontId="7" type="noConversion"/>
  </si>
  <si>
    <t>长沙县</t>
    <phoneticPr fontId="7" type="noConversion"/>
  </si>
  <si>
    <t>茶陵县</t>
    <phoneticPr fontId="7" type="noConversion"/>
  </si>
  <si>
    <t>醴陵市</t>
    <phoneticPr fontId="7" type="noConversion"/>
  </si>
  <si>
    <t>韶山市</t>
    <phoneticPr fontId="7" type="noConversion"/>
  </si>
  <si>
    <t>湘潭县</t>
    <phoneticPr fontId="7" type="noConversion"/>
  </si>
  <si>
    <t>衡东县</t>
    <phoneticPr fontId="7" type="noConversion"/>
  </si>
  <si>
    <t>衡山县</t>
    <phoneticPr fontId="7" type="noConversion"/>
  </si>
  <si>
    <t>常宁市</t>
    <phoneticPr fontId="7" type="noConversion"/>
  </si>
  <si>
    <t>衡南县</t>
    <phoneticPr fontId="7" type="noConversion"/>
  </si>
  <si>
    <t>隆回县</t>
    <phoneticPr fontId="7" type="noConversion"/>
  </si>
  <si>
    <t>平江县</t>
    <phoneticPr fontId="7" type="noConversion"/>
  </si>
  <si>
    <t>湘阴县</t>
    <phoneticPr fontId="7" type="noConversion"/>
  </si>
  <si>
    <t>汉寿县</t>
    <phoneticPr fontId="7" type="noConversion"/>
  </si>
  <si>
    <t>临澧县</t>
    <phoneticPr fontId="7" type="noConversion"/>
  </si>
  <si>
    <t>安乡县</t>
    <phoneticPr fontId="7" type="noConversion"/>
  </si>
  <si>
    <t>桃源县</t>
    <phoneticPr fontId="7" type="noConversion"/>
  </si>
  <si>
    <t>慈利县</t>
    <phoneticPr fontId="7" type="noConversion"/>
  </si>
  <si>
    <t>桃江县</t>
    <phoneticPr fontId="7" type="noConversion"/>
  </si>
  <si>
    <t>沅江市</t>
    <phoneticPr fontId="7" type="noConversion"/>
  </si>
  <si>
    <t>南县</t>
    <phoneticPr fontId="7" type="noConversion"/>
  </si>
  <si>
    <t>安化县</t>
    <phoneticPr fontId="7" type="noConversion"/>
  </si>
  <si>
    <t>临武县</t>
    <phoneticPr fontId="7" type="noConversion"/>
  </si>
  <si>
    <t>安仁县</t>
    <phoneticPr fontId="7" type="noConversion"/>
  </si>
  <si>
    <t>汝城县</t>
    <phoneticPr fontId="7" type="noConversion"/>
  </si>
  <si>
    <t>永兴县</t>
    <phoneticPr fontId="7" type="noConversion"/>
  </si>
  <si>
    <t>嘉禾县</t>
    <phoneticPr fontId="7" type="noConversion"/>
  </si>
  <si>
    <t>资兴市</t>
    <phoneticPr fontId="7" type="noConversion"/>
  </si>
  <si>
    <t>新化县</t>
    <phoneticPr fontId="7" type="noConversion"/>
  </si>
  <si>
    <t>双峰县</t>
    <phoneticPr fontId="7" type="noConversion"/>
  </si>
  <si>
    <t>涟源市</t>
    <phoneticPr fontId="7" type="noConversion"/>
  </si>
  <si>
    <t>冷水江市</t>
    <phoneticPr fontId="7" type="noConversion"/>
  </si>
  <si>
    <t>凤凰县</t>
    <phoneticPr fontId="7" type="noConversion"/>
  </si>
  <si>
    <t>浏阳市</t>
    <phoneticPr fontId="7" type="noConversion"/>
  </si>
  <si>
    <t>长沙市本级</t>
    <phoneticPr fontId="7" type="noConversion"/>
  </si>
  <si>
    <t>株洲市本级</t>
    <phoneticPr fontId="7" type="noConversion"/>
  </si>
  <si>
    <t>衡阳市本级</t>
    <phoneticPr fontId="7" type="noConversion"/>
  </si>
  <si>
    <t>岳阳市本级</t>
    <phoneticPr fontId="7" type="noConversion"/>
  </si>
  <si>
    <t>常德市本级</t>
    <phoneticPr fontId="7" type="noConversion"/>
  </si>
  <si>
    <t>张家界市本级</t>
    <phoneticPr fontId="7" type="noConversion"/>
  </si>
  <si>
    <t>益阳市本级</t>
  </si>
  <si>
    <t>郴州市本级</t>
  </si>
  <si>
    <t>永州市本级</t>
    <phoneticPr fontId="7" type="noConversion"/>
  </si>
  <si>
    <t>娄底市本级</t>
    <phoneticPr fontId="7" type="noConversion"/>
  </si>
  <si>
    <t>湘西土家族苗族自治州本级</t>
    <phoneticPr fontId="7" type="noConversion"/>
  </si>
  <si>
    <t>湘西土家族苗族自治州</t>
    <phoneticPr fontId="7" type="noConversion"/>
  </si>
  <si>
    <t>省直单位</t>
    <phoneticPr fontId="7" type="noConversion"/>
  </si>
  <si>
    <t>湖南茶乡花海旅游发展有限公司</t>
    <phoneticPr fontId="7" type="noConversion"/>
  </si>
  <si>
    <t>“新闻+政务+民生服务”智慧长沙融媒体共享平台建设</t>
  </si>
  <si>
    <t>复核合格5A物流企业</t>
  </si>
  <si>
    <t>V2X+公交智慧出行平台</t>
  </si>
  <si>
    <t>“湘信融”中小微企业融资服务平台</t>
  </si>
  <si>
    <t>“茶乡花海”森林康养创新体验基地及配套设施建设项目</t>
  </si>
  <si>
    <t>首次获评5A物流企业</t>
  </si>
  <si>
    <t>“伟亿通”网络货运平台项目</t>
  </si>
  <si>
    <t>2万吨健康食品冷冻仓库建设及冷链物流项目</t>
  </si>
  <si>
    <t xml:space="preserve">益阳世林食品有限公司    </t>
  </si>
  <si>
    <t>味芝元2万吨农产品冷链物流基地建设项目</t>
  </si>
  <si>
    <t>年产3000台/套云端智能粮食加工、仓储设备生产线</t>
  </si>
  <si>
    <t xml:space="preserve">汝城县农惠通电子商务有限公司 </t>
  </si>
  <si>
    <t>汝城县农惠通互联网+孵化基地</t>
  </si>
  <si>
    <t>工业互联网+智能农机制造创新公共服务平台建设项目</t>
  </si>
  <si>
    <t>湖南湘谷IDC大数据中心</t>
  </si>
  <si>
    <t>中国凤凰古城˙凤仙境˙森林温泉艺术小镇多功能艺术中心</t>
  </si>
  <si>
    <t>长沙市小计</t>
    <phoneticPr fontId="7" type="noConversion"/>
  </si>
  <si>
    <t>省直单位小计</t>
    <phoneticPr fontId="7" type="noConversion"/>
  </si>
  <si>
    <t>长沙市本级小计</t>
    <phoneticPr fontId="7" type="noConversion"/>
  </si>
  <si>
    <t>株洲市本级小计</t>
    <phoneticPr fontId="7" type="noConversion"/>
  </si>
  <si>
    <t>株洲市小计</t>
    <phoneticPr fontId="7" type="noConversion"/>
  </si>
  <si>
    <t>湘潭市本级小计</t>
    <phoneticPr fontId="7" type="noConversion"/>
  </si>
  <si>
    <t>湘潭市本级</t>
    <phoneticPr fontId="7" type="noConversion"/>
  </si>
  <si>
    <t>复核合格5A物流企业</t>
    <phoneticPr fontId="7" type="noConversion"/>
  </si>
  <si>
    <t>湘潭市小计</t>
    <phoneticPr fontId="7" type="noConversion"/>
  </si>
  <si>
    <t>韶山市小计</t>
    <phoneticPr fontId="7" type="noConversion"/>
  </si>
  <si>
    <t>衡阳市本级小计</t>
    <phoneticPr fontId="7" type="noConversion"/>
  </si>
  <si>
    <t>衡阳市小计</t>
    <phoneticPr fontId="7" type="noConversion"/>
  </si>
  <si>
    <t>邵阳市本级小计</t>
    <phoneticPr fontId="7" type="noConversion"/>
  </si>
  <si>
    <t>邵阳市小计</t>
    <phoneticPr fontId="7" type="noConversion"/>
  </si>
  <si>
    <t>邵阳市本级</t>
    <phoneticPr fontId="7" type="noConversion"/>
  </si>
  <si>
    <t>岳阳市本级小计</t>
    <phoneticPr fontId="7" type="noConversion"/>
  </si>
  <si>
    <t>岳阳市小计</t>
    <phoneticPr fontId="7" type="noConversion"/>
  </si>
  <si>
    <t>常德市本级小计</t>
    <phoneticPr fontId="7" type="noConversion"/>
  </si>
  <si>
    <t>常德市小计</t>
    <phoneticPr fontId="7" type="noConversion"/>
  </si>
  <si>
    <t>张家界小计</t>
    <phoneticPr fontId="7" type="noConversion"/>
  </si>
  <si>
    <t>益阳市本级小计</t>
    <phoneticPr fontId="7" type="noConversion"/>
  </si>
  <si>
    <t>益阳市小计</t>
    <phoneticPr fontId="7" type="noConversion"/>
  </si>
  <si>
    <t>郴州市本级小计</t>
    <phoneticPr fontId="7" type="noConversion"/>
  </si>
  <si>
    <t>郴州市小计</t>
    <phoneticPr fontId="7" type="noConversion"/>
  </si>
  <si>
    <t>永州市本级小计</t>
    <phoneticPr fontId="7" type="noConversion"/>
  </si>
  <si>
    <t>永州市小计</t>
    <phoneticPr fontId="7" type="noConversion"/>
  </si>
  <si>
    <t>娄底市本级小计</t>
    <phoneticPr fontId="7" type="noConversion"/>
  </si>
  <si>
    <t>涟源市小计</t>
    <phoneticPr fontId="7" type="noConversion"/>
  </si>
  <si>
    <t>娄底市小计</t>
    <phoneticPr fontId="7" type="noConversion"/>
  </si>
  <si>
    <t>凤凰县小计</t>
    <phoneticPr fontId="7" type="noConversion"/>
  </si>
  <si>
    <t>湘西土家族苗族自治州小计</t>
    <phoneticPr fontId="7" type="noConversion"/>
  </si>
  <si>
    <t>慈利县小计</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</si>
</sst>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family val="2"/>
      <charset val="134"/>
      <scheme val="minor"/>
    </font>
    <font>
      <sz val="10.5"/>
      <color theme="1"/>
      <name val="Times New Roman"/>
      <family val="1"/>
    </font>
    <font>
      <sz val="16"/>
      <color theme="1"/>
      <name val="黑体"/>
      <family val="3"/>
      <charset val="134"/>
    </font>
    <font>
      <sz val="18"/>
      <color theme="1"/>
      <name val="Times New Roman"/>
      <family val="1"/>
    </font>
    <font>
      <sz val="18"/>
      <color theme="1"/>
      <name val="方正小标宋_GBK"/>
      <family val="4"/>
      <charset val="134"/>
    </font>
    <font>
      <sz val="10.5"/>
      <color theme="1"/>
      <name val="仿宋_GB2312"/>
      <family val="3"/>
      <charset val="134"/>
    </font>
    <font>
      <sz val="10.5"/>
      <color rgb="FF000000"/>
      <name val="黑体"/>
      <family val="3"/>
      <charset val="134"/>
    </font>
    <font>
      <sz val="9"/>
      <name val="宋体"/>
      <family val="2"/>
      <charset val="134"/>
      <scheme val="minor"/>
    </font>
    <font>
      <sz val="11"/>
      <color theme="1"/>
      <name val="宋体"/>
      <family val="3"/>
      <charset val="134"/>
      <scheme val="major"/>
    </font>
    <font>
      <sz val="11"/>
      <color rgb="FF000000"/>
      <name val="宋体"/>
      <family val="3"/>
      <charset val="134"/>
      <scheme val="major"/>
    </font>
    <font>
      <b/>
      <sz val="11"/>
      <color rgb="FF000000"/>
      <name val="宋体"/>
      <family val="3"/>
      <charset val="134"/>
      <scheme val="major"/>
    </font>
    <font>
      <b/>
      <sz val="11"/>
      <color theme="1"/>
      <name val="宋体"/>
      <family val="3"/>
      <charset val="134"/>
      <scheme val="major"/>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7">
    <xf numFmtId="0" fontId="0" fillId="0" borderId="0" xfId="0">
      <alignment vertical="center"/>
    </xf>
    <xf numFmtId="0" fontId="2" fillId="0" borderId="0" xfId="0" applyFont="1" applyAlignment="1">
      <alignment horizontal="left" vertical="center"/>
    </xf>
    <xf numFmtId="0" fontId="6" fillId="0" borderId="1" xfId="0" applyFont="1" applyBorder="1" applyAlignment="1">
      <alignment horizontal="center" vertical="center" wrapText="1"/>
    </xf>
    <xf numFmtId="0" fontId="3" fillId="0" borderId="0" xfId="0" applyFont="1" applyAlignment="1">
      <alignment horizontal="center" vertical="center"/>
    </xf>
    <xf numFmtId="0" fontId="1" fillId="0" borderId="2" xfId="0" applyFont="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1" xfId="0" applyFont="1" applyBorder="1" applyAlignment="1">
      <alignment horizontal="left" vertical="center"/>
    </xf>
    <xf numFmtId="0" fontId="11" fillId="0" borderId="1"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5"/>
  <sheetViews>
    <sheetView tabSelected="1" workbookViewId="0">
      <selection activeCell="G11" sqref="G11"/>
    </sheetView>
  </sheetViews>
  <sheetFormatPr defaultRowHeight="19.2" customHeight="1" x14ac:dyDescent="0.25"/>
  <cols>
    <col min="1" max="1" width="22.88671875" customWidth="1"/>
    <col min="2" max="2" width="35.88671875" customWidth="1"/>
    <col min="3" max="3" width="37.5546875" customWidth="1"/>
    <col min="4" max="4" width="47.5546875" customWidth="1"/>
  </cols>
  <sheetData>
    <row r="2" spans="1:5" ht="19.2" customHeight="1" x14ac:dyDescent="0.25">
      <c r="A2" s="1" t="s">
        <v>0</v>
      </c>
    </row>
    <row r="3" spans="1:5" ht="19.2" customHeight="1" x14ac:dyDescent="0.25">
      <c r="A3" s="3" t="s">
        <v>192</v>
      </c>
      <c r="B3" s="3"/>
      <c r="C3" s="3"/>
      <c r="D3" s="3"/>
      <c r="E3" s="3"/>
    </row>
    <row r="4" spans="1:5" ht="19.2" customHeight="1" thickBot="1" x14ac:dyDescent="0.3">
      <c r="A4" s="4" t="s">
        <v>1</v>
      </c>
      <c r="B4" s="4"/>
      <c r="C4" s="4"/>
      <c r="D4" s="4"/>
      <c r="E4" s="4"/>
    </row>
    <row r="5" spans="1:5" ht="19.2" customHeight="1" thickBot="1" x14ac:dyDescent="0.3">
      <c r="A5" s="2" t="s">
        <v>187</v>
      </c>
      <c r="B5" s="2" t="s">
        <v>188</v>
      </c>
      <c r="C5" s="2" t="s">
        <v>190</v>
      </c>
      <c r="D5" s="2" t="s">
        <v>189</v>
      </c>
      <c r="E5" s="2" t="s">
        <v>186</v>
      </c>
    </row>
    <row r="6" spans="1:5" ht="19.2" customHeight="1" thickBot="1" x14ac:dyDescent="0.3">
      <c r="A6" s="9" t="s">
        <v>2</v>
      </c>
      <c r="B6" s="6"/>
      <c r="C6" s="6"/>
      <c r="D6" s="6"/>
      <c r="E6" s="9">
        <f>E7+E12+E32+E42+E54+E62+E67+E73+E83+E88+E98+E112+E120+E131</f>
        <v>15360</v>
      </c>
    </row>
    <row r="7" spans="1:5" ht="19.2" customHeight="1" thickBot="1" x14ac:dyDescent="0.3">
      <c r="A7" s="7" t="s">
        <v>247</v>
      </c>
      <c r="B7" s="16" t="s">
        <v>266</v>
      </c>
      <c r="C7" s="8"/>
      <c r="D7" s="8"/>
      <c r="E7" s="9">
        <f>SUM(E8:E11)</f>
        <v>465</v>
      </c>
    </row>
    <row r="8" spans="1:5" ht="19.2" customHeight="1" thickBot="1" x14ac:dyDescent="0.3">
      <c r="A8" s="10"/>
      <c r="B8" s="15" t="s">
        <v>4</v>
      </c>
      <c r="C8" s="6" t="s">
        <v>193</v>
      </c>
      <c r="D8" s="6" t="s">
        <v>3</v>
      </c>
      <c r="E8" s="5">
        <v>160</v>
      </c>
    </row>
    <row r="9" spans="1:5" ht="19.2" customHeight="1" thickBot="1" x14ac:dyDescent="0.3">
      <c r="A9" s="10"/>
      <c r="B9" s="6" t="s">
        <v>194</v>
      </c>
      <c r="C9" s="6" t="s">
        <v>194</v>
      </c>
      <c r="D9" s="6" t="s">
        <v>5</v>
      </c>
      <c r="E9" s="5">
        <v>160</v>
      </c>
    </row>
    <row r="10" spans="1:5" ht="19.2" customHeight="1" thickBot="1" x14ac:dyDescent="0.3">
      <c r="A10" s="10"/>
      <c r="B10" s="6" t="s">
        <v>195</v>
      </c>
      <c r="C10" s="6" t="s">
        <v>195</v>
      </c>
      <c r="D10" s="6" t="s">
        <v>7</v>
      </c>
      <c r="E10" s="5">
        <v>120</v>
      </c>
    </row>
    <row r="11" spans="1:5" ht="19.2" customHeight="1" thickBot="1" x14ac:dyDescent="0.3">
      <c r="A11" s="11"/>
      <c r="B11" s="15" t="s">
        <v>10</v>
      </c>
      <c r="C11" s="6" t="s">
        <v>197</v>
      </c>
      <c r="D11" s="6" t="s">
        <v>9</v>
      </c>
      <c r="E11" s="5">
        <v>25</v>
      </c>
    </row>
    <row r="12" spans="1:5" ht="19.2" customHeight="1" thickBot="1" x14ac:dyDescent="0.3">
      <c r="A12" s="7" t="s">
        <v>6</v>
      </c>
      <c r="B12" s="16" t="s">
        <v>265</v>
      </c>
      <c r="C12" s="8"/>
      <c r="D12" s="8"/>
      <c r="E12" s="9">
        <f>E13+E29+E30+E31</f>
        <v>2985</v>
      </c>
    </row>
    <row r="13" spans="1:5" ht="19.2" customHeight="1" thickBot="1" x14ac:dyDescent="0.3">
      <c r="A13" s="10"/>
      <c r="B13" s="12" t="s">
        <v>235</v>
      </c>
      <c r="C13" s="8" t="s">
        <v>267</v>
      </c>
      <c r="D13" s="8"/>
      <c r="E13" s="9">
        <f>SUM(E14:E28)</f>
        <v>2375</v>
      </c>
    </row>
    <row r="14" spans="1:5" ht="19.2" customHeight="1" thickBot="1" x14ac:dyDescent="0.3">
      <c r="A14" s="10"/>
      <c r="B14" s="13"/>
      <c r="C14" s="6" t="s">
        <v>21</v>
      </c>
      <c r="D14" s="6" t="s">
        <v>20</v>
      </c>
      <c r="E14" s="5">
        <v>150</v>
      </c>
    </row>
    <row r="15" spans="1:5" ht="19.2" customHeight="1" thickBot="1" x14ac:dyDescent="0.3">
      <c r="A15" s="10"/>
      <c r="B15" s="13"/>
      <c r="C15" s="6" t="s">
        <v>22</v>
      </c>
      <c r="D15" s="6" t="s">
        <v>249</v>
      </c>
      <c r="E15" s="5">
        <v>240</v>
      </c>
    </row>
    <row r="16" spans="1:5" ht="31.2" customHeight="1" thickBot="1" x14ac:dyDescent="0.3">
      <c r="A16" s="10"/>
      <c r="B16" s="13"/>
      <c r="C16" s="6" t="s">
        <v>24</v>
      </c>
      <c r="D16" s="6" t="s">
        <v>23</v>
      </c>
      <c r="E16" s="5">
        <v>240</v>
      </c>
    </row>
    <row r="17" spans="1:5" ht="19.2" customHeight="1" thickBot="1" x14ac:dyDescent="0.3">
      <c r="A17" s="10"/>
      <c r="B17" s="13"/>
      <c r="C17" s="6" t="s">
        <v>26</v>
      </c>
      <c r="D17" s="6" t="s">
        <v>25</v>
      </c>
      <c r="E17" s="5">
        <v>160</v>
      </c>
    </row>
    <row r="18" spans="1:5" ht="28.2" customHeight="1" thickBot="1" x14ac:dyDescent="0.3">
      <c r="A18" s="10"/>
      <c r="B18" s="13"/>
      <c r="C18" s="6" t="s">
        <v>28</v>
      </c>
      <c r="D18" s="6" t="s">
        <v>27</v>
      </c>
      <c r="E18" s="5">
        <v>120</v>
      </c>
    </row>
    <row r="19" spans="1:5" ht="19.2" customHeight="1" thickBot="1" x14ac:dyDescent="0.3">
      <c r="A19" s="10"/>
      <c r="B19" s="13"/>
      <c r="C19" s="6" t="s">
        <v>30</v>
      </c>
      <c r="D19" s="6" t="s">
        <v>29</v>
      </c>
      <c r="E19" s="5">
        <v>260</v>
      </c>
    </row>
    <row r="20" spans="1:5" ht="19.2" customHeight="1" thickBot="1" x14ac:dyDescent="0.3">
      <c r="A20" s="10"/>
      <c r="B20" s="13"/>
      <c r="C20" s="6" t="s">
        <v>31</v>
      </c>
      <c r="D20" s="6" t="s">
        <v>250</v>
      </c>
      <c r="E20" s="5">
        <v>50</v>
      </c>
    </row>
    <row r="21" spans="1:5" ht="31.8" customHeight="1" thickBot="1" x14ac:dyDescent="0.3">
      <c r="A21" s="10"/>
      <c r="B21" s="13"/>
      <c r="C21" s="6" t="s">
        <v>33</v>
      </c>
      <c r="D21" s="6" t="s">
        <v>32</v>
      </c>
      <c r="E21" s="5">
        <v>240</v>
      </c>
    </row>
    <row r="22" spans="1:5" ht="19.2" customHeight="1" thickBot="1" x14ac:dyDescent="0.3">
      <c r="A22" s="10"/>
      <c r="B22" s="13"/>
      <c r="C22" s="6" t="s">
        <v>35</v>
      </c>
      <c r="D22" s="6" t="s">
        <v>34</v>
      </c>
      <c r="E22" s="5">
        <v>180</v>
      </c>
    </row>
    <row r="23" spans="1:5" ht="29.4" customHeight="1" thickBot="1" x14ac:dyDescent="0.3">
      <c r="A23" s="10"/>
      <c r="B23" s="13"/>
      <c r="C23" s="6" t="s">
        <v>37</v>
      </c>
      <c r="D23" s="6" t="s">
        <v>36</v>
      </c>
      <c r="E23" s="5">
        <v>130</v>
      </c>
    </row>
    <row r="24" spans="1:5" ht="32.4" customHeight="1" thickBot="1" x14ac:dyDescent="0.3">
      <c r="A24" s="10"/>
      <c r="B24" s="13"/>
      <c r="C24" s="6" t="s">
        <v>39</v>
      </c>
      <c r="D24" s="6" t="s">
        <v>38</v>
      </c>
      <c r="E24" s="5">
        <v>160</v>
      </c>
    </row>
    <row r="25" spans="1:5" ht="19.2" customHeight="1" thickBot="1" x14ac:dyDescent="0.3">
      <c r="A25" s="10"/>
      <c r="B25" s="13"/>
      <c r="C25" s="6" t="s">
        <v>40</v>
      </c>
      <c r="D25" s="6" t="s">
        <v>251</v>
      </c>
      <c r="E25" s="5">
        <v>130</v>
      </c>
    </row>
    <row r="26" spans="1:5" ht="19.2" customHeight="1" thickBot="1" x14ac:dyDescent="0.3">
      <c r="A26" s="10"/>
      <c r="B26" s="13"/>
      <c r="C26" s="6" t="s">
        <v>41</v>
      </c>
      <c r="D26" s="6" t="s">
        <v>252</v>
      </c>
      <c r="E26" s="5">
        <v>130</v>
      </c>
    </row>
    <row r="27" spans="1:5" ht="19.2" customHeight="1" thickBot="1" x14ac:dyDescent="0.3">
      <c r="A27" s="10"/>
      <c r="B27" s="13"/>
      <c r="C27" s="6" t="s">
        <v>43</v>
      </c>
      <c r="D27" s="6" t="s">
        <v>42</v>
      </c>
      <c r="E27" s="5">
        <v>160</v>
      </c>
    </row>
    <row r="28" spans="1:5" ht="19.2" customHeight="1" thickBot="1" x14ac:dyDescent="0.3">
      <c r="A28" s="10"/>
      <c r="B28" s="14"/>
      <c r="C28" s="6" t="s">
        <v>199</v>
      </c>
      <c r="D28" s="6" t="s">
        <v>12</v>
      </c>
      <c r="E28" s="5">
        <v>25</v>
      </c>
    </row>
    <row r="29" spans="1:5" ht="19.2" customHeight="1" thickBot="1" x14ac:dyDescent="0.3">
      <c r="A29" s="10"/>
      <c r="B29" s="15" t="s">
        <v>201</v>
      </c>
      <c r="C29" s="6" t="s">
        <v>17</v>
      </c>
      <c r="D29" s="6" t="s">
        <v>16</v>
      </c>
      <c r="E29" s="5">
        <v>230</v>
      </c>
    </row>
    <row r="30" spans="1:5" ht="19.2" customHeight="1" thickBot="1" x14ac:dyDescent="0.3">
      <c r="A30" s="10"/>
      <c r="B30" s="15" t="s">
        <v>202</v>
      </c>
      <c r="C30" s="6" t="s">
        <v>19</v>
      </c>
      <c r="D30" s="6" t="s">
        <v>18</v>
      </c>
      <c r="E30" s="5">
        <v>230</v>
      </c>
    </row>
    <row r="31" spans="1:5" ht="33.6" customHeight="1" thickBot="1" x14ac:dyDescent="0.3">
      <c r="A31" s="11"/>
      <c r="B31" s="15" t="s">
        <v>234</v>
      </c>
      <c r="C31" s="6" t="s">
        <v>196</v>
      </c>
      <c r="D31" s="6" t="s">
        <v>8</v>
      </c>
      <c r="E31" s="5">
        <v>150</v>
      </c>
    </row>
    <row r="32" spans="1:5" ht="19.2" customHeight="1" thickBot="1" x14ac:dyDescent="0.3">
      <c r="A32" s="7" t="s">
        <v>14</v>
      </c>
      <c r="B32" s="16" t="s">
        <v>269</v>
      </c>
      <c r="C32" s="8"/>
      <c r="D32" s="8"/>
      <c r="E32" s="9">
        <f>E33+E40+E41</f>
        <v>1095</v>
      </c>
    </row>
    <row r="33" spans="1:5" ht="19.2" customHeight="1" thickBot="1" x14ac:dyDescent="0.3">
      <c r="A33" s="10"/>
      <c r="B33" s="12" t="s">
        <v>236</v>
      </c>
      <c r="C33" s="8" t="s">
        <v>268</v>
      </c>
      <c r="D33" s="8"/>
      <c r="E33" s="9">
        <f>SUM(E34:E39)</f>
        <v>825</v>
      </c>
    </row>
    <row r="34" spans="1:5" ht="19.2" customHeight="1" thickBot="1" x14ac:dyDescent="0.3">
      <c r="A34" s="10"/>
      <c r="B34" s="13"/>
      <c r="C34" s="6" t="s">
        <v>47</v>
      </c>
      <c r="D34" s="6" t="s">
        <v>46</v>
      </c>
      <c r="E34" s="5">
        <v>150</v>
      </c>
    </row>
    <row r="35" spans="1:5" ht="19.2" customHeight="1" thickBot="1" x14ac:dyDescent="0.3">
      <c r="A35" s="10"/>
      <c r="B35" s="13"/>
      <c r="C35" s="6" t="s">
        <v>200</v>
      </c>
      <c r="D35" s="6" t="s">
        <v>13</v>
      </c>
      <c r="E35" s="5">
        <v>25</v>
      </c>
    </row>
    <row r="36" spans="1:5" ht="19.2" customHeight="1" thickBot="1" x14ac:dyDescent="0.3">
      <c r="A36" s="10"/>
      <c r="B36" s="13"/>
      <c r="C36" s="6" t="s">
        <v>49</v>
      </c>
      <c r="D36" s="6" t="s">
        <v>48</v>
      </c>
      <c r="E36" s="5">
        <v>150</v>
      </c>
    </row>
    <row r="37" spans="1:5" ht="19.2" customHeight="1" thickBot="1" x14ac:dyDescent="0.3">
      <c r="A37" s="10"/>
      <c r="B37" s="13"/>
      <c r="C37" s="6" t="s">
        <v>51</v>
      </c>
      <c r="D37" s="6" t="s">
        <v>50</v>
      </c>
      <c r="E37" s="5">
        <v>120</v>
      </c>
    </row>
    <row r="38" spans="1:5" ht="19.2" customHeight="1" thickBot="1" x14ac:dyDescent="0.3">
      <c r="A38" s="10"/>
      <c r="B38" s="13"/>
      <c r="C38" s="6" t="s">
        <v>53</v>
      </c>
      <c r="D38" s="6" t="s">
        <v>52</v>
      </c>
      <c r="E38" s="5">
        <v>120</v>
      </c>
    </row>
    <row r="39" spans="1:5" ht="19.2" customHeight="1" thickBot="1" x14ac:dyDescent="0.3">
      <c r="A39" s="10"/>
      <c r="B39" s="14"/>
      <c r="C39" s="6" t="s">
        <v>55</v>
      </c>
      <c r="D39" s="6" t="s">
        <v>54</v>
      </c>
      <c r="E39" s="5">
        <v>260</v>
      </c>
    </row>
    <row r="40" spans="1:5" ht="30.6" customHeight="1" thickBot="1" x14ac:dyDescent="0.3">
      <c r="A40" s="10"/>
      <c r="B40" s="15" t="s">
        <v>203</v>
      </c>
      <c r="C40" s="6" t="s">
        <v>248</v>
      </c>
      <c r="D40" s="6" t="s">
        <v>253</v>
      </c>
      <c r="E40" s="5">
        <v>150</v>
      </c>
    </row>
    <row r="41" spans="1:5" ht="19.2" customHeight="1" thickBot="1" x14ac:dyDescent="0.3">
      <c r="A41" s="11"/>
      <c r="B41" s="15" t="s">
        <v>204</v>
      </c>
      <c r="C41" s="6" t="s">
        <v>45</v>
      </c>
      <c r="D41" s="6" t="s">
        <v>44</v>
      </c>
      <c r="E41" s="5">
        <v>120</v>
      </c>
    </row>
    <row r="42" spans="1:5" ht="19.2" customHeight="1" thickBot="1" x14ac:dyDescent="0.3">
      <c r="A42" s="7" t="s">
        <v>11</v>
      </c>
      <c r="B42" s="16" t="s">
        <v>273</v>
      </c>
      <c r="C42" s="8"/>
      <c r="D42" s="8"/>
      <c r="E42" s="9">
        <f>E43+E50+E53</f>
        <v>985</v>
      </c>
    </row>
    <row r="43" spans="1:5" ht="19.2" customHeight="1" thickBot="1" x14ac:dyDescent="0.3">
      <c r="A43" s="10"/>
      <c r="B43" s="12" t="s">
        <v>271</v>
      </c>
      <c r="C43" s="8" t="s">
        <v>270</v>
      </c>
      <c r="D43" s="8"/>
      <c r="E43" s="9">
        <f>SUM(E44:E49)</f>
        <v>425</v>
      </c>
    </row>
    <row r="44" spans="1:5" ht="34.200000000000003" customHeight="1" thickBot="1" x14ac:dyDescent="0.3">
      <c r="A44" s="10"/>
      <c r="B44" s="13"/>
      <c r="C44" s="6" t="s">
        <v>57</v>
      </c>
      <c r="D44" s="6" t="s">
        <v>56</v>
      </c>
      <c r="E44" s="5">
        <v>150</v>
      </c>
    </row>
    <row r="45" spans="1:5" ht="18" customHeight="1" thickBot="1" x14ac:dyDescent="0.3">
      <c r="A45" s="10"/>
      <c r="B45" s="13"/>
      <c r="C45" s="6" t="s">
        <v>198</v>
      </c>
      <c r="D45" s="6" t="s">
        <v>15</v>
      </c>
      <c r="E45" s="5">
        <v>25</v>
      </c>
    </row>
    <row r="46" spans="1:5" ht="19.2" customHeight="1" thickBot="1" x14ac:dyDescent="0.3">
      <c r="A46" s="10"/>
      <c r="B46" s="13"/>
      <c r="C46" s="6" t="s">
        <v>63</v>
      </c>
      <c r="D46" s="6" t="s">
        <v>62</v>
      </c>
      <c r="E46" s="5">
        <v>100</v>
      </c>
    </row>
    <row r="47" spans="1:5" ht="19.2" customHeight="1" thickBot="1" x14ac:dyDescent="0.3">
      <c r="A47" s="10"/>
      <c r="B47" s="13"/>
      <c r="C47" s="6" t="s">
        <v>66</v>
      </c>
      <c r="D47" s="6" t="s">
        <v>254</v>
      </c>
      <c r="E47" s="5">
        <v>50</v>
      </c>
    </row>
    <row r="48" spans="1:5" ht="19.2" customHeight="1" thickBot="1" x14ac:dyDescent="0.3">
      <c r="A48" s="10"/>
      <c r="B48" s="13"/>
      <c r="C48" s="6" t="s">
        <v>67</v>
      </c>
      <c r="D48" s="6" t="s">
        <v>254</v>
      </c>
      <c r="E48" s="5">
        <v>50</v>
      </c>
    </row>
    <row r="49" spans="1:5" ht="19.2" customHeight="1" thickBot="1" x14ac:dyDescent="0.3">
      <c r="A49" s="10"/>
      <c r="B49" s="14"/>
      <c r="C49" s="6" t="s">
        <v>68</v>
      </c>
      <c r="D49" s="6" t="s">
        <v>272</v>
      </c>
      <c r="E49" s="5">
        <v>50</v>
      </c>
    </row>
    <row r="50" spans="1:5" ht="19.2" customHeight="1" thickBot="1" x14ac:dyDescent="0.3">
      <c r="A50" s="10"/>
      <c r="B50" s="12" t="s">
        <v>205</v>
      </c>
      <c r="C50" s="8" t="s">
        <v>274</v>
      </c>
      <c r="D50" s="6"/>
      <c r="E50" s="5">
        <f>E51+E52</f>
        <v>410</v>
      </c>
    </row>
    <row r="51" spans="1:5" ht="19.2" customHeight="1" thickBot="1" x14ac:dyDescent="0.3">
      <c r="A51" s="10"/>
      <c r="B51" s="13"/>
      <c r="C51" s="6" t="s">
        <v>65</v>
      </c>
      <c r="D51" s="6" t="s">
        <v>64</v>
      </c>
      <c r="E51" s="5">
        <v>260</v>
      </c>
    </row>
    <row r="52" spans="1:5" ht="19.2" customHeight="1" thickBot="1" x14ac:dyDescent="0.3">
      <c r="A52" s="10"/>
      <c r="B52" s="14"/>
      <c r="C52" s="6" t="s">
        <v>59</v>
      </c>
      <c r="D52" s="6" t="s">
        <v>58</v>
      </c>
      <c r="E52" s="5">
        <v>150</v>
      </c>
    </row>
    <row r="53" spans="1:5" ht="19.2" customHeight="1" thickBot="1" x14ac:dyDescent="0.3">
      <c r="A53" s="11"/>
      <c r="B53" s="15" t="s">
        <v>206</v>
      </c>
      <c r="C53" s="6" t="s">
        <v>61</v>
      </c>
      <c r="D53" s="6" t="s">
        <v>60</v>
      </c>
      <c r="E53" s="5">
        <v>150</v>
      </c>
    </row>
    <row r="54" spans="1:5" ht="19.2" customHeight="1" thickBot="1" x14ac:dyDescent="0.3">
      <c r="A54" s="7" t="s">
        <v>69</v>
      </c>
      <c r="B54" s="16" t="s">
        <v>276</v>
      </c>
      <c r="C54" s="8"/>
      <c r="D54" s="8"/>
      <c r="E54" s="9">
        <f>E55+E58+E59+E60+E61</f>
        <v>990</v>
      </c>
    </row>
    <row r="55" spans="1:5" ht="19.2" customHeight="1" thickBot="1" x14ac:dyDescent="0.3">
      <c r="A55" s="10"/>
      <c r="B55" s="12" t="s">
        <v>237</v>
      </c>
      <c r="C55" s="8" t="s">
        <v>275</v>
      </c>
      <c r="D55" s="8"/>
      <c r="E55" s="9">
        <f>SUM(E56:E57)</f>
        <v>270</v>
      </c>
    </row>
    <row r="56" spans="1:5" ht="19.2" customHeight="1" thickBot="1" x14ac:dyDescent="0.3">
      <c r="A56" s="10"/>
      <c r="B56" s="13"/>
      <c r="C56" s="6" t="s">
        <v>79</v>
      </c>
      <c r="D56" s="6" t="s">
        <v>78</v>
      </c>
      <c r="E56" s="5">
        <v>120</v>
      </c>
    </row>
    <row r="57" spans="1:5" ht="19.2" customHeight="1" thickBot="1" x14ac:dyDescent="0.3">
      <c r="A57" s="10"/>
      <c r="B57" s="14"/>
      <c r="C57" s="6" t="s">
        <v>75</v>
      </c>
      <c r="D57" s="6" t="s">
        <v>74</v>
      </c>
      <c r="E57" s="5">
        <v>150</v>
      </c>
    </row>
    <row r="58" spans="1:5" ht="19.2" customHeight="1" thickBot="1" x14ac:dyDescent="0.3">
      <c r="A58" s="10"/>
      <c r="B58" s="15" t="s">
        <v>207</v>
      </c>
      <c r="C58" s="6" t="s">
        <v>71</v>
      </c>
      <c r="D58" s="6" t="s">
        <v>70</v>
      </c>
      <c r="E58" s="5">
        <v>150</v>
      </c>
    </row>
    <row r="59" spans="1:5" ht="19.2" customHeight="1" thickBot="1" x14ac:dyDescent="0.3">
      <c r="A59" s="10"/>
      <c r="B59" s="15" t="s">
        <v>208</v>
      </c>
      <c r="C59" s="6" t="s">
        <v>73</v>
      </c>
      <c r="D59" s="6" t="s">
        <v>72</v>
      </c>
      <c r="E59" s="5">
        <v>180</v>
      </c>
    </row>
    <row r="60" spans="1:5" ht="19.2" customHeight="1" thickBot="1" x14ac:dyDescent="0.3">
      <c r="A60" s="10"/>
      <c r="B60" s="15" t="s">
        <v>209</v>
      </c>
      <c r="C60" s="6" t="s">
        <v>77</v>
      </c>
      <c r="D60" s="6" t="s">
        <v>76</v>
      </c>
      <c r="E60" s="5">
        <v>180</v>
      </c>
    </row>
    <row r="61" spans="1:5" ht="19.2" customHeight="1" thickBot="1" x14ac:dyDescent="0.3">
      <c r="A61" s="11"/>
      <c r="B61" s="15" t="s">
        <v>210</v>
      </c>
      <c r="C61" s="6" t="s">
        <v>81</v>
      </c>
      <c r="D61" s="6" t="s">
        <v>80</v>
      </c>
      <c r="E61" s="5">
        <v>210</v>
      </c>
    </row>
    <row r="62" spans="1:5" ht="19.2" customHeight="1" thickBot="1" x14ac:dyDescent="0.3">
      <c r="A62" s="7" t="s">
        <v>82</v>
      </c>
      <c r="B62" s="16" t="s">
        <v>278</v>
      </c>
      <c r="C62" s="8"/>
      <c r="D62" s="8"/>
      <c r="E62" s="9">
        <f>E63+E66</f>
        <v>590</v>
      </c>
    </row>
    <row r="63" spans="1:5" ht="19.2" customHeight="1" thickBot="1" x14ac:dyDescent="0.3">
      <c r="A63" s="10"/>
      <c r="B63" s="12" t="s">
        <v>279</v>
      </c>
      <c r="C63" s="8" t="s">
        <v>277</v>
      </c>
      <c r="D63" s="8"/>
      <c r="E63" s="9">
        <f>SUM(E64:E65)</f>
        <v>380</v>
      </c>
    </row>
    <row r="64" spans="1:5" ht="19.2" customHeight="1" thickBot="1" x14ac:dyDescent="0.3">
      <c r="A64" s="10"/>
      <c r="B64" s="13"/>
      <c r="C64" s="6" t="s">
        <v>84</v>
      </c>
      <c r="D64" s="6" t="s">
        <v>83</v>
      </c>
      <c r="E64" s="5">
        <v>230</v>
      </c>
    </row>
    <row r="65" spans="1:5" ht="19.2" customHeight="1" thickBot="1" x14ac:dyDescent="0.3">
      <c r="A65" s="10"/>
      <c r="B65" s="14"/>
      <c r="C65" s="6" t="s">
        <v>86</v>
      </c>
      <c r="D65" s="6" t="s">
        <v>85</v>
      </c>
      <c r="E65" s="5">
        <v>150</v>
      </c>
    </row>
    <row r="66" spans="1:5" ht="19.2" customHeight="1" thickBot="1" x14ac:dyDescent="0.3">
      <c r="A66" s="11"/>
      <c r="B66" s="15" t="s">
        <v>211</v>
      </c>
      <c r="C66" s="6" t="s">
        <v>88</v>
      </c>
      <c r="D66" s="6" t="s">
        <v>87</v>
      </c>
      <c r="E66" s="5">
        <v>210</v>
      </c>
    </row>
    <row r="67" spans="1:5" ht="19.2" customHeight="1" thickBot="1" x14ac:dyDescent="0.3">
      <c r="A67" s="7" t="s">
        <v>89</v>
      </c>
      <c r="B67" s="16" t="s">
        <v>281</v>
      </c>
      <c r="C67" s="8"/>
      <c r="D67" s="8"/>
      <c r="E67" s="9">
        <f>E68+E71+E72</f>
        <v>840</v>
      </c>
    </row>
    <row r="68" spans="1:5" ht="19.2" customHeight="1" thickBot="1" x14ac:dyDescent="0.3">
      <c r="A68" s="10"/>
      <c r="B68" s="12" t="s">
        <v>238</v>
      </c>
      <c r="C68" s="8" t="s">
        <v>280</v>
      </c>
      <c r="D68" s="8"/>
      <c r="E68" s="9">
        <f>SUM(E69:E70)</f>
        <v>460</v>
      </c>
    </row>
    <row r="69" spans="1:5" ht="27" customHeight="1" thickBot="1" x14ac:dyDescent="0.3">
      <c r="A69" s="10"/>
      <c r="B69" s="13"/>
      <c r="C69" s="6" t="s">
        <v>91</v>
      </c>
      <c r="D69" s="6" t="s">
        <v>90</v>
      </c>
      <c r="E69" s="5">
        <v>230</v>
      </c>
    </row>
    <row r="70" spans="1:5" ht="19.2" customHeight="1" thickBot="1" x14ac:dyDescent="0.3">
      <c r="A70" s="10"/>
      <c r="B70" s="14"/>
      <c r="C70" s="6" t="s">
        <v>93</v>
      </c>
      <c r="D70" s="6" t="s">
        <v>92</v>
      </c>
      <c r="E70" s="5">
        <v>230</v>
      </c>
    </row>
    <row r="71" spans="1:5" ht="19.2" customHeight="1" thickBot="1" x14ac:dyDescent="0.3">
      <c r="A71" s="10"/>
      <c r="B71" s="15" t="s">
        <v>212</v>
      </c>
      <c r="C71" s="6" t="s">
        <v>95</v>
      </c>
      <c r="D71" s="6" t="s">
        <v>94</v>
      </c>
      <c r="E71" s="5">
        <v>230</v>
      </c>
    </row>
    <row r="72" spans="1:5" ht="19.2" customHeight="1" thickBot="1" x14ac:dyDescent="0.3">
      <c r="A72" s="11"/>
      <c r="B72" s="15" t="s">
        <v>213</v>
      </c>
      <c r="C72" s="6" t="s">
        <v>97</v>
      </c>
      <c r="D72" s="6" t="s">
        <v>96</v>
      </c>
      <c r="E72" s="5">
        <v>150</v>
      </c>
    </row>
    <row r="73" spans="1:5" ht="19.2" customHeight="1" thickBot="1" x14ac:dyDescent="0.3">
      <c r="A73" s="7" t="s">
        <v>98</v>
      </c>
      <c r="B73" s="16" t="s">
        <v>283</v>
      </c>
      <c r="C73" s="8"/>
      <c r="D73" s="8"/>
      <c r="E73" s="9">
        <f>E74+E79+E80+E81+E82</f>
        <v>1470</v>
      </c>
    </row>
    <row r="74" spans="1:5" ht="19.2" customHeight="1" thickBot="1" x14ac:dyDescent="0.3">
      <c r="A74" s="10"/>
      <c r="B74" s="12" t="s">
        <v>239</v>
      </c>
      <c r="C74" s="8" t="s">
        <v>282</v>
      </c>
      <c r="D74" s="8"/>
      <c r="E74" s="9">
        <f>SUM(E75:E78)</f>
        <v>730</v>
      </c>
    </row>
    <row r="75" spans="1:5" ht="19.2" customHeight="1" thickBot="1" x14ac:dyDescent="0.3">
      <c r="A75" s="10"/>
      <c r="B75" s="13"/>
      <c r="C75" s="6" t="s">
        <v>100</v>
      </c>
      <c r="D75" s="6" t="s">
        <v>99</v>
      </c>
      <c r="E75" s="5">
        <v>230</v>
      </c>
    </row>
    <row r="76" spans="1:5" ht="19.2" customHeight="1" thickBot="1" x14ac:dyDescent="0.3">
      <c r="A76" s="10"/>
      <c r="B76" s="13"/>
      <c r="C76" s="6" t="s">
        <v>104</v>
      </c>
      <c r="D76" s="6" t="s">
        <v>103</v>
      </c>
      <c r="E76" s="5">
        <v>230</v>
      </c>
    </row>
    <row r="77" spans="1:5" ht="19.2" customHeight="1" thickBot="1" x14ac:dyDescent="0.3">
      <c r="A77" s="10"/>
      <c r="B77" s="13"/>
      <c r="C77" s="6" t="s">
        <v>109</v>
      </c>
      <c r="D77" s="6" t="s">
        <v>108</v>
      </c>
      <c r="E77" s="5">
        <v>150</v>
      </c>
    </row>
    <row r="78" spans="1:5" ht="19.2" customHeight="1" thickBot="1" x14ac:dyDescent="0.3">
      <c r="A78" s="10"/>
      <c r="B78" s="14"/>
      <c r="C78" s="6" t="s">
        <v>111</v>
      </c>
      <c r="D78" s="6" t="s">
        <v>110</v>
      </c>
      <c r="E78" s="5">
        <v>120</v>
      </c>
    </row>
    <row r="79" spans="1:5" ht="19.2" customHeight="1" thickBot="1" x14ac:dyDescent="0.3">
      <c r="A79" s="10"/>
      <c r="B79" s="15" t="s">
        <v>214</v>
      </c>
      <c r="C79" s="6" t="s">
        <v>102</v>
      </c>
      <c r="D79" s="6" t="s">
        <v>101</v>
      </c>
      <c r="E79" s="5">
        <v>230</v>
      </c>
    </row>
    <row r="80" spans="1:5" ht="19.2" customHeight="1" thickBot="1" x14ac:dyDescent="0.3">
      <c r="A80" s="10"/>
      <c r="B80" s="15" t="s">
        <v>215</v>
      </c>
      <c r="C80" s="6" t="s">
        <v>105</v>
      </c>
      <c r="D80" s="6" t="s">
        <v>255</v>
      </c>
      <c r="E80" s="5">
        <v>180</v>
      </c>
    </row>
    <row r="81" spans="1:5" ht="19.2" customHeight="1" thickBot="1" x14ac:dyDescent="0.3">
      <c r="A81" s="10"/>
      <c r="B81" s="15" t="s">
        <v>216</v>
      </c>
      <c r="C81" s="6" t="s">
        <v>107</v>
      </c>
      <c r="D81" s="6" t="s">
        <v>106</v>
      </c>
      <c r="E81" s="5">
        <v>120</v>
      </c>
    </row>
    <row r="82" spans="1:5" ht="19.2" customHeight="1" thickBot="1" x14ac:dyDescent="0.3">
      <c r="A82" s="11"/>
      <c r="B82" s="15" t="s">
        <v>217</v>
      </c>
      <c r="C82" s="6" t="s">
        <v>112</v>
      </c>
      <c r="D82" s="6" t="s">
        <v>256</v>
      </c>
      <c r="E82" s="5">
        <v>210</v>
      </c>
    </row>
    <row r="83" spans="1:5" ht="19.2" customHeight="1" thickBot="1" x14ac:dyDescent="0.3">
      <c r="A83" s="7" t="s">
        <v>191</v>
      </c>
      <c r="B83" s="16" t="s">
        <v>284</v>
      </c>
      <c r="C83" s="8"/>
      <c r="D83" s="8"/>
      <c r="E83" s="9">
        <f>E84+E85</f>
        <v>420</v>
      </c>
    </row>
    <row r="84" spans="1:5" ht="19.2" customHeight="1" thickBot="1" x14ac:dyDescent="0.3">
      <c r="A84" s="10"/>
      <c r="B84" s="15" t="s">
        <v>240</v>
      </c>
      <c r="C84" s="6" t="s">
        <v>116</v>
      </c>
      <c r="D84" s="6" t="s">
        <v>115</v>
      </c>
      <c r="E84" s="5">
        <v>150</v>
      </c>
    </row>
    <row r="85" spans="1:5" ht="19.2" customHeight="1" thickBot="1" x14ac:dyDescent="0.3">
      <c r="A85" s="10"/>
      <c r="B85" s="12" t="s">
        <v>218</v>
      </c>
      <c r="C85" s="8" t="s">
        <v>296</v>
      </c>
      <c r="D85" s="6"/>
      <c r="E85" s="5">
        <f>SUM(E86:E87)</f>
        <v>270</v>
      </c>
    </row>
    <row r="86" spans="1:5" ht="19.2" customHeight="1" thickBot="1" x14ac:dyDescent="0.3">
      <c r="A86" s="10"/>
      <c r="B86" s="13"/>
      <c r="C86" s="6" t="s">
        <v>114</v>
      </c>
      <c r="D86" s="6" t="s">
        <v>113</v>
      </c>
      <c r="E86" s="5">
        <v>120</v>
      </c>
    </row>
    <row r="87" spans="1:5" ht="19.2" customHeight="1" thickBot="1" x14ac:dyDescent="0.3">
      <c r="A87" s="11"/>
      <c r="B87" s="14"/>
      <c r="C87" s="6" t="s">
        <v>118</v>
      </c>
      <c r="D87" s="6" t="s">
        <v>117</v>
      </c>
      <c r="E87" s="5">
        <v>150</v>
      </c>
    </row>
    <row r="88" spans="1:5" ht="19.2" customHeight="1" thickBot="1" x14ac:dyDescent="0.3">
      <c r="A88" s="7" t="s">
        <v>119</v>
      </c>
      <c r="B88" s="16" t="s">
        <v>286</v>
      </c>
      <c r="C88" s="8"/>
      <c r="D88" s="8"/>
      <c r="E88" s="9">
        <f>E89+E94+E95+E96+E97</f>
        <v>1280</v>
      </c>
    </row>
    <row r="89" spans="1:5" ht="19.2" customHeight="1" thickBot="1" x14ac:dyDescent="0.3">
      <c r="A89" s="10"/>
      <c r="B89" s="12" t="s">
        <v>241</v>
      </c>
      <c r="C89" s="8" t="s">
        <v>285</v>
      </c>
      <c r="D89" s="8"/>
      <c r="E89" s="9">
        <f>SUM(E90:E93)</f>
        <v>630</v>
      </c>
    </row>
    <row r="90" spans="1:5" ht="19.2" customHeight="1" thickBot="1" x14ac:dyDescent="0.3">
      <c r="A90" s="10"/>
      <c r="B90" s="13"/>
      <c r="C90" s="6" t="s">
        <v>133</v>
      </c>
      <c r="D90" s="6" t="s">
        <v>258</v>
      </c>
      <c r="E90" s="5">
        <v>260</v>
      </c>
    </row>
    <row r="91" spans="1:5" ht="19.2" customHeight="1" thickBot="1" x14ac:dyDescent="0.3">
      <c r="A91" s="10"/>
      <c r="B91" s="13"/>
      <c r="C91" s="6" t="s">
        <v>257</v>
      </c>
      <c r="D91" s="6" t="s">
        <v>128</v>
      </c>
      <c r="E91" s="5">
        <v>120</v>
      </c>
    </row>
    <row r="92" spans="1:5" ht="19.2" customHeight="1" thickBot="1" x14ac:dyDescent="0.3">
      <c r="A92" s="10"/>
      <c r="B92" s="13"/>
      <c r="C92" s="6" t="s">
        <v>130</v>
      </c>
      <c r="D92" s="6" t="s">
        <v>129</v>
      </c>
      <c r="E92" s="5">
        <v>120</v>
      </c>
    </row>
    <row r="93" spans="1:5" ht="19.2" customHeight="1" thickBot="1" x14ac:dyDescent="0.3">
      <c r="A93" s="10"/>
      <c r="B93" s="14"/>
      <c r="C93" s="6" t="s">
        <v>123</v>
      </c>
      <c r="D93" s="6" t="s">
        <v>122</v>
      </c>
      <c r="E93" s="5">
        <v>130</v>
      </c>
    </row>
    <row r="94" spans="1:5" ht="19.2" customHeight="1" thickBot="1" x14ac:dyDescent="0.3">
      <c r="A94" s="10"/>
      <c r="B94" s="15" t="s">
        <v>219</v>
      </c>
      <c r="C94" s="6" t="s">
        <v>121</v>
      </c>
      <c r="D94" s="6" t="s">
        <v>120</v>
      </c>
      <c r="E94" s="5">
        <v>230</v>
      </c>
    </row>
    <row r="95" spans="1:5" ht="19.2" customHeight="1" thickBot="1" x14ac:dyDescent="0.3">
      <c r="A95" s="10"/>
      <c r="B95" s="15" t="s">
        <v>220</v>
      </c>
      <c r="C95" s="6" t="s">
        <v>125</v>
      </c>
      <c r="D95" s="6" t="s">
        <v>124</v>
      </c>
      <c r="E95" s="5">
        <v>150</v>
      </c>
    </row>
    <row r="96" spans="1:5" ht="19.2" customHeight="1" thickBot="1" x14ac:dyDescent="0.3">
      <c r="A96" s="10"/>
      <c r="B96" s="15" t="s">
        <v>221</v>
      </c>
      <c r="C96" s="6" t="s">
        <v>127</v>
      </c>
      <c r="D96" s="6" t="s">
        <v>126</v>
      </c>
      <c r="E96" s="5">
        <v>150</v>
      </c>
    </row>
    <row r="97" spans="1:5" ht="19.2" customHeight="1" thickBot="1" x14ac:dyDescent="0.3">
      <c r="A97" s="11"/>
      <c r="B97" s="15" t="s">
        <v>222</v>
      </c>
      <c r="C97" s="6" t="s">
        <v>132</v>
      </c>
      <c r="D97" s="6" t="s">
        <v>131</v>
      </c>
      <c r="E97" s="5">
        <v>120</v>
      </c>
    </row>
    <row r="98" spans="1:5" ht="19.2" customHeight="1" thickBot="1" x14ac:dyDescent="0.3">
      <c r="A98" s="7" t="s">
        <v>134</v>
      </c>
      <c r="B98" s="16" t="s">
        <v>288</v>
      </c>
      <c r="C98" s="8"/>
      <c r="D98" s="8"/>
      <c r="E98" s="9">
        <f>E99+SUM(E106:E111)</f>
        <v>1520</v>
      </c>
    </row>
    <row r="99" spans="1:5" ht="19.2" customHeight="1" thickBot="1" x14ac:dyDescent="0.3">
      <c r="A99" s="10"/>
      <c r="B99" s="12" t="s">
        <v>242</v>
      </c>
      <c r="C99" s="8" t="s">
        <v>287</v>
      </c>
      <c r="D99" s="8"/>
      <c r="E99" s="9">
        <f>SUM(E100:E105)</f>
        <v>540</v>
      </c>
    </row>
    <row r="100" spans="1:5" ht="19.2" customHeight="1" thickBot="1" x14ac:dyDescent="0.3">
      <c r="A100" s="10"/>
      <c r="B100" s="13"/>
      <c r="C100" s="6" t="s">
        <v>141</v>
      </c>
      <c r="D100" s="6" t="s">
        <v>140</v>
      </c>
      <c r="E100" s="5">
        <v>120</v>
      </c>
    </row>
    <row r="101" spans="1:5" ht="19.2" customHeight="1" thickBot="1" x14ac:dyDescent="0.3">
      <c r="A101" s="10"/>
      <c r="B101" s="13"/>
      <c r="C101" s="6" t="s">
        <v>150</v>
      </c>
      <c r="D101" s="6" t="s">
        <v>254</v>
      </c>
      <c r="E101" s="5">
        <v>50</v>
      </c>
    </row>
    <row r="102" spans="1:5" ht="19.2" customHeight="1" thickBot="1" x14ac:dyDescent="0.3">
      <c r="A102" s="10"/>
      <c r="B102" s="13"/>
      <c r="C102" s="6" t="s">
        <v>151</v>
      </c>
      <c r="D102" s="6" t="s">
        <v>250</v>
      </c>
      <c r="E102" s="5">
        <v>50</v>
      </c>
    </row>
    <row r="103" spans="1:5" ht="19.2" customHeight="1" thickBot="1" x14ac:dyDescent="0.3">
      <c r="A103" s="10"/>
      <c r="B103" s="13"/>
      <c r="C103" s="6" t="s">
        <v>152</v>
      </c>
      <c r="D103" s="6" t="s">
        <v>250</v>
      </c>
      <c r="E103" s="5">
        <v>50</v>
      </c>
    </row>
    <row r="104" spans="1:5" ht="19.2" customHeight="1" thickBot="1" x14ac:dyDescent="0.3">
      <c r="A104" s="10"/>
      <c r="B104" s="13"/>
      <c r="C104" s="6" t="s">
        <v>145</v>
      </c>
      <c r="D104" s="6" t="s">
        <v>144</v>
      </c>
      <c r="E104" s="5">
        <v>120</v>
      </c>
    </row>
    <row r="105" spans="1:5" ht="19.2" customHeight="1" thickBot="1" x14ac:dyDescent="0.3">
      <c r="A105" s="10"/>
      <c r="B105" s="14"/>
      <c r="C105" s="6" t="s">
        <v>139</v>
      </c>
      <c r="D105" s="6" t="s">
        <v>259</v>
      </c>
      <c r="E105" s="5">
        <v>150</v>
      </c>
    </row>
    <row r="106" spans="1:5" ht="19.2" customHeight="1" thickBot="1" x14ac:dyDescent="0.3">
      <c r="A106" s="10"/>
      <c r="B106" s="15" t="s">
        <v>223</v>
      </c>
      <c r="C106" s="6" t="s">
        <v>136</v>
      </c>
      <c r="D106" s="6" t="s">
        <v>135</v>
      </c>
      <c r="E106" s="5">
        <v>230</v>
      </c>
    </row>
    <row r="107" spans="1:5" ht="19.2" customHeight="1" thickBot="1" x14ac:dyDescent="0.3">
      <c r="A107" s="10"/>
      <c r="B107" s="15" t="s">
        <v>224</v>
      </c>
      <c r="C107" s="6" t="s">
        <v>138</v>
      </c>
      <c r="D107" s="6" t="s">
        <v>137</v>
      </c>
      <c r="E107" s="5">
        <v>120</v>
      </c>
    </row>
    <row r="108" spans="1:5" ht="19.2" customHeight="1" thickBot="1" x14ac:dyDescent="0.3">
      <c r="A108" s="10"/>
      <c r="B108" s="15" t="s">
        <v>225</v>
      </c>
      <c r="C108" s="6" t="s">
        <v>260</v>
      </c>
      <c r="D108" s="6" t="s">
        <v>261</v>
      </c>
      <c r="E108" s="5">
        <v>180</v>
      </c>
    </row>
    <row r="109" spans="1:5" ht="19.2" customHeight="1" thickBot="1" x14ac:dyDescent="0.3">
      <c r="A109" s="10"/>
      <c r="B109" s="15" t="s">
        <v>226</v>
      </c>
      <c r="C109" s="6" t="s">
        <v>143</v>
      </c>
      <c r="D109" s="6" t="s">
        <v>142</v>
      </c>
      <c r="E109" s="5">
        <v>150</v>
      </c>
    </row>
    <row r="110" spans="1:5" ht="19.2" customHeight="1" thickBot="1" x14ac:dyDescent="0.3">
      <c r="A110" s="10"/>
      <c r="B110" s="15" t="s">
        <v>227</v>
      </c>
      <c r="C110" s="6" t="s">
        <v>147</v>
      </c>
      <c r="D110" s="6" t="s">
        <v>146</v>
      </c>
      <c r="E110" s="5">
        <v>120</v>
      </c>
    </row>
    <row r="111" spans="1:5" ht="19.2" customHeight="1" thickBot="1" x14ac:dyDescent="0.3">
      <c r="A111" s="11"/>
      <c r="B111" s="15" t="s">
        <v>228</v>
      </c>
      <c r="C111" s="6" t="s">
        <v>149</v>
      </c>
      <c r="D111" s="6" t="s">
        <v>148</v>
      </c>
      <c r="E111" s="5">
        <v>180</v>
      </c>
    </row>
    <row r="112" spans="1:5" ht="19.2" customHeight="1" thickBot="1" x14ac:dyDescent="0.3">
      <c r="A112" s="7" t="s">
        <v>153</v>
      </c>
      <c r="B112" s="16" t="s">
        <v>290</v>
      </c>
      <c r="C112" s="8"/>
      <c r="D112" s="8"/>
      <c r="E112" s="9">
        <f>E113</f>
        <v>980</v>
      </c>
    </row>
    <row r="113" spans="1:5" ht="19.2" customHeight="1" thickBot="1" x14ac:dyDescent="0.3">
      <c r="A113" s="10"/>
      <c r="B113" s="12" t="s">
        <v>243</v>
      </c>
      <c r="C113" s="8" t="s">
        <v>289</v>
      </c>
      <c r="D113" s="8"/>
      <c r="E113" s="9">
        <f>SUM(E114:E119)</f>
        <v>980</v>
      </c>
    </row>
    <row r="114" spans="1:5" ht="19.2" customHeight="1" thickBot="1" x14ac:dyDescent="0.3">
      <c r="A114" s="10"/>
      <c r="B114" s="13"/>
      <c r="C114" s="6" t="s">
        <v>155</v>
      </c>
      <c r="D114" s="6" t="s">
        <v>154</v>
      </c>
      <c r="E114" s="5">
        <v>150</v>
      </c>
    </row>
    <row r="115" spans="1:5" ht="19.2" customHeight="1" thickBot="1" x14ac:dyDescent="0.3">
      <c r="A115" s="10"/>
      <c r="B115" s="13"/>
      <c r="C115" s="6" t="s">
        <v>157</v>
      </c>
      <c r="D115" s="6" t="s">
        <v>156</v>
      </c>
      <c r="E115" s="5">
        <v>120</v>
      </c>
    </row>
    <row r="116" spans="1:5" ht="19.2" customHeight="1" thickBot="1" x14ac:dyDescent="0.3">
      <c r="A116" s="10"/>
      <c r="B116" s="13"/>
      <c r="C116" s="6" t="s">
        <v>159</v>
      </c>
      <c r="D116" s="6" t="s">
        <v>158</v>
      </c>
      <c r="E116" s="5">
        <v>150</v>
      </c>
    </row>
    <row r="117" spans="1:5" ht="19.2" customHeight="1" thickBot="1" x14ac:dyDescent="0.3">
      <c r="A117" s="10"/>
      <c r="B117" s="13"/>
      <c r="C117" s="6" t="s">
        <v>161</v>
      </c>
      <c r="D117" s="6" t="s">
        <v>160</v>
      </c>
      <c r="E117" s="5">
        <v>150</v>
      </c>
    </row>
    <row r="118" spans="1:5" ht="19.2" customHeight="1" thickBot="1" x14ac:dyDescent="0.3">
      <c r="A118" s="10"/>
      <c r="B118" s="13"/>
      <c r="C118" s="6" t="s">
        <v>163</v>
      </c>
      <c r="D118" s="6" t="s">
        <v>162</v>
      </c>
      <c r="E118" s="5">
        <v>150</v>
      </c>
    </row>
    <row r="119" spans="1:5" ht="19.2" customHeight="1" thickBot="1" x14ac:dyDescent="0.3">
      <c r="A119" s="11"/>
      <c r="B119" s="14"/>
      <c r="C119" s="6" t="s">
        <v>165</v>
      </c>
      <c r="D119" s="6" t="s">
        <v>164</v>
      </c>
      <c r="E119" s="5">
        <v>260</v>
      </c>
    </row>
    <row r="120" spans="1:5" ht="19.2" customHeight="1" thickBot="1" x14ac:dyDescent="0.3">
      <c r="A120" s="7" t="s">
        <v>166</v>
      </c>
      <c r="B120" s="16" t="s">
        <v>293</v>
      </c>
      <c r="C120" s="8"/>
      <c r="D120" s="8"/>
      <c r="E120" s="9">
        <f>E121+E125+E126+E127+E130</f>
        <v>1160</v>
      </c>
    </row>
    <row r="121" spans="1:5" ht="19.2" customHeight="1" thickBot="1" x14ac:dyDescent="0.3">
      <c r="A121" s="10"/>
      <c r="B121" s="12" t="s">
        <v>244</v>
      </c>
      <c r="C121" s="8" t="s">
        <v>291</v>
      </c>
      <c r="D121" s="8"/>
      <c r="E121" s="9">
        <f>SUM(E122:E124)</f>
        <v>400</v>
      </c>
    </row>
    <row r="122" spans="1:5" ht="19.2" customHeight="1" thickBot="1" x14ac:dyDescent="0.3">
      <c r="A122" s="10"/>
      <c r="B122" s="13"/>
      <c r="C122" s="6" t="s">
        <v>170</v>
      </c>
      <c r="D122" s="6" t="s">
        <v>169</v>
      </c>
      <c r="E122" s="5">
        <v>120</v>
      </c>
    </row>
    <row r="123" spans="1:5" ht="19.2" customHeight="1" thickBot="1" x14ac:dyDescent="0.3">
      <c r="A123" s="10"/>
      <c r="B123" s="13"/>
      <c r="C123" s="6" t="s">
        <v>178</v>
      </c>
      <c r="D123" s="6" t="s">
        <v>263</v>
      </c>
      <c r="E123" s="5">
        <v>160</v>
      </c>
    </row>
    <row r="124" spans="1:5" ht="19.2" customHeight="1" thickBot="1" x14ac:dyDescent="0.3">
      <c r="A124" s="10"/>
      <c r="B124" s="14"/>
      <c r="C124" s="6" t="s">
        <v>172</v>
      </c>
      <c r="D124" s="6" t="s">
        <v>171</v>
      </c>
      <c r="E124" s="5">
        <v>120</v>
      </c>
    </row>
    <row r="125" spans="1:5" ht="19.2" customHeight="1" thickBot="1" x14ac:dyDescent="0.3">
      <c r="A125" s="10"/>
      <c r="B125" s="15" t="s">
        <v>229</v>
      </c>
      <c r="C125" s="6" t="s">
        <v>168</v>
      </c>
      <c r="D125" s="6" t="s">
        <v>167</v>
      </c>
      <c r="E125" s="5">
        <v>120</v>
      </c>
    </row>
    <row r="126" spans="1:5" ht="30" customHeight="1" thickBot="1" x14ac:dyDescent="0.3">
      <c r="A126" s="10"/>
      <c r="B126" s="15" t="s">
        <v>230</v>
      </c>
      <c r="C126" s="6" t="s">
        <v>173</v>
      </c>
      <c r="D126" s="6" t="s">
        <v>262</v>
      </c>
      <c r="E126" s="5">
        <v>160</v>
      </c>
    </row>
    <row r="127" spans="1:5" ht="19.2" customHeight="1" thickBot="1" x14ac:dyDescent="0.3">
      <c r="A127" s="10"/>
      <c r="B127" s="12" t="s">
        <v>231</v>
      </c>
      <c r="C127" s="8" t="s">
        <v>292</v>
      </c>
      <c r="D127" s="6"/>
      <c r="E127" s="5">
        <f>SUM(E128:E129)</f>
        <v>360</v>
      </c>
    </row>
    <row r="128" spans="1:5" ht="19.2" customHeight="1" thickBot="1" x14ac:dyDescent="0.3">
      <c r="A128" s="10"/>
      <c r="B128" s="13"/>
      <c r="C128" s="6" t="s">
        <v>175</v>
      </c>
      <c r="D128" s="6" t="s">
        <v>174</v>
      </c>
      <c r="E128" s="5">
        <v>150</v>
      </c>
    </row>
    <row r="129" spans="1:5" ht="32.4" customHeight="1" thickBot="1" x14ac:dyDescent="0.3">
      <c r="A129" s="10"/>
      <c r="B129" s="14"/>
      <c r="C129" s="6" t="s">
        <v>180</v>
      </c>
      <c r="D129" s="6" t="s">
        <v>179</v>
      </c>
      <c r="E129" s="5">
        <v>210</v>
      </c>
    </row>
    <row r="130" spans="1:5" ht="19.2" customHeight="1" thickBot="1" x14ac:dyDescent="0.3">
      <c r="A130" s="11"/>
      <c r="B130" s="15" t="s">
        <v>232</v>
      </c>
      <c r="C130" s="6" t="s">
        <v>177</v>
      </c>
      <c r="D130" s="6" t="s">
        <v>176</v>
      </c>
      <c r="E130" s="5">
        <v>120</v>
      </c>
    </row>
    <row r="131" spans="1:5" ht="19.2" customHeight="1" thickBot="1" x14ac:dyDescent="0.3">
      <c r="A131" s="7" t="s">
        <v>246</v>
      </c>
      <c r="B131" s="8" t="s">
        <v>295</v>
      </c>
      <c r="C131" s="8"/>
      <c r="D131" s="8"/>
      <c r="E131" s="9">
        <f>E132+E133</f>
        <v>580</v>
      </c>
    </row>
    <row r="132" spans="1:5" ht="19.2" customHeight="1" thickBot="1" x14ac:dyDescent="0.3">
      <c r="A132" s="10"/>
      <c r="B132" s="15" t="s">
        <v>245</v>
      </c>
      <c r="C132" s="6" t="s">
        <v>183</v>
      </c>
      <c r="D132" s="6" t="s">
        <v>182</v>
      </c>
      <c r="E132" s="5">
        <v>135</v>
      </c>
    </row>
    <row r="133" spans="1:5" ht="19.2" customHeight="1" thickBot="1" x14ac:dyDescent="0.3">
      <c r="A133" s="10"/>
      <c r="B133" s="12" t="s">
        <v>233</v>
      </c>
      <c r="C133" s="8" t="s">
        <v>294</v>
      </c>
      <c r="D133" s="6"/>
      <c r="E133" s="5">
        <f>SUM(E134:E135)</f>
        <v>445</v>
      </c>
    </row>
    <row r="134" spans="1:5" ht="36" customHeight="1" thickBot="1" x14ac:dyDescent="0.3">
      <c r="A134" s="10"/>
      <c r="B134" s="13"/>
      <c r="C134" s="6" t="s">
        <v>181</v>
      </c>
      <c r="D134" s="6" t="s">
        <v>264</v>
      </c>
      <c r="E134" s="5">
        <v>165</v>
      </c>
    </row>
    <row r="135" spans="1:5" ht="19.2" customHeight="1" thickBot="1" x14ac:dyDescent="0.3">
      <c r="A135" s="11"/>
      <c r="B135" s="14"/>
      <c r="C135" s="6" t="s">
        <v>185</v>
      </c>
      <c r="D135" s="6" t="s">
        <v>184</v>
      </c>
      <c r="E135" s="5">
        <v>280</v>
      </c>
    </row>
  </sheetData>
  <mergeCells count="31">
    <mergeCell ref="B133:B135"/>
    <mergeCell ref="A131:A135"/>
    <mergeCell ref="B85:B87"/>
    <mergeCell ref="B113:B119"/>
    <mergeCell ref="A112:A119"/>
    <mergeCell ref="B121:B124"/>
    <mergeCell ref="B127:B129"/>
    <mergeCell ref="A120:A130"/>
    <mergeCell ref="A83:A87"/>
    <mergeCell ref="B89:B93"/>
    <mergeCell ref="A88:A97"/>
    <mergeCell ref="B99:B105"/>
    <mergeCell ref="A98:A111"/>
    <mergeCell ref="A62:A66"/>
    <mergeCell ref="B63:B65"/>
    <mergeCell ref="B68:B70"/>
    <mergeCell ref="A67:A72"/>
    <mergeCell ref="B74:B78"/>
    <mergeCell ref="A73:A82"/>
    <mergeCell ref="B43:B49"/>
    <mergeCell ref="B50:B52"/>
    <mergeCell ref="A42:A53"/>
    <mergeCell ref="B55:B57"/>
    <mergeCell ref="A54:A61"/>
    <mergeCell ref="A12:A31"/>
    <mergeCell ref="B13:B28"/>
    <mergeCell ref="B33:B39"/>
    <mergeCell ref="A32:A41"/>
    <mergeCell ref="A3:E3"/>
    <mergeCell ref="A4:E4"/>
    <mergeCell ref="A7:A11"/>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王为 null</dc:creator>
  <cp:lastModifiedBy>王为 null</cp:lastModifiedBy>
  <dcterms:created xsi:type="dcterms:W3CDTF">2020-07-30T02:37:40Z</dcterms:created>
  <dcterms:modified xsi:type="dcterms:W3CDTF">2020-07-30T09:43:34Z</dcterms:modified>
</cp:coreProperties>
</file>