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156" windowWidth="19416" windowHeight="9192" tabRatio="754"/>
  </bookViews>
  <sheets>
    <sheet name="Sheet1" sheetId="23" r:id="rId1"/>
  </sheets>
  <definedNames>
    <definedName name="_xlnm._FilterDatabase" localSheetId="0" hidden="1">Sheet1!$A$5:$F$14</definedName>
    <definedName name="_xlnm.Print_Area" localSheetId="0">Sheet1!$A$1:$F$63</definedName>
    <definedName name="_xlnm.Print_Titles" localSheetId="0">Sheet1!$2:$4</definedName>
  </definedNames>
  <calcPr calcId="145621"/>
</workbook>
</file>

<file path=xl/calcChain.xml><?xml version="1.0" encoding="utf-8"?>
<calcChain xmlns="http://schemas.openxmlformats.org/spreadsheetml/2006/main">
  <c r="F47" i="23" l="1"/>
  <c r="F11" i="23" l="1"/>
  <c r="F10" i="23" l="1"/>
  <c r="F58" i="23" l="1"/>
  <c r="F55" i="23"/>
  <c r="F50" i="23"/>
  <c r="F42" i="23"/>
  <c r="F43" i="23"/>
  <c r="F38" i="23"/>
  <c r="F39" i="23"/>
  <c r="F33" i="23"/>
  <c r="F34" i="23"/>
  <c r="F30" i="23"/>
  <c r="F20" i="23"/>
  <c r="F15" i="23"/>
  <c r="F16" i="23"/>
  <c r="F6" i="23" l="1"/>
  <c r="F19" i="23" l="1"/>
  <c r="F61" i="23" l="1"/>
  <c r="F57" i="23"/>
  <c r="F54" i="23"/>
  <c r="F49" i="23"/>
  <c r="F46" i="23"/>
  <c r="F29" i="23"/>
  <c r="F26" i="23"/>
  <c r="F23" i="23"/>
  <c r="F9" i="23" l="1"/>
  <c r="F5" i="23" s="1"/>
</calcChain>
</file>

<file path=xl/sharedStrings.xml><?xml version="1.0" encoding="utf-8"?>
<sst xmlns="http://schemas.openxmlformats.org/spreadsheetml/2006/main" count="135" uniqueCount="121">
  <si>
    <t>汉寿县五环时代全民健身中心项目</t>
  </si>
  <si>
    <t>湖南五环时代体育场馆运营管理有限公司</t>
  </si>
  <si>
    <t>长沙市</t>
  </si>
  <si>
    <t>湖南康乃馨养老服务标准化试点</t>
  </si>
  <si>
    <t>湖南康乃馨养老产业投资置业有限公司</t>
  </si>
  <si>
    <t>水质检测公共服务综合标准化试点</t>
  </si>
  <si>
    <t>长沙市水质检测中心</t>
  </si>
  <si>
    <t>幼儿教育服务综合标准化试点</t>
  </si>
  <si>
    <t>湘潭市岳塘区英伦幼儿园</t>
  </si>
  <si>
    <t>湖南华银酒店服务创新示范项目</t>
  </si>
  <si>
    <t>湖南华银酒店管理有限公司华银国际大酒店</t>
  </si>
  <si>
    <t>湘潭市</t>
  </si>
  <si>
    <t>服务业基础建设项目</t>
  </si>
  <si>
    <t>株洲市小计</t>
  </si>
  <si>
    <t>湖南沧澜谷创意研发基地</t>
  </si>
  <si>
    <t>湖南港鹏实业有限公司</t>
  </si>
  <si>
    <t>株洲市</t>
  </si>
  <si>
    <t>株洲电商公共服务平台</t>
  </si>
  <si>
    <t>湖南经天纬地网络科技有限责任公司</t>
  </si>
  <si>
    <t>湘潭市小计</t>
  </si>
  <si>
    <t>衡阳市小计</t>
  </si>
  <si>
    <t>衡阳市</t>
  </si>
  <si>
    <t>祁东云兴湖现代农业科技生态园研发中心建设项目</t>
  </si>
  <si>
    <t>祁东云兴湖现代农业科技生态园发展有限公司</t>
  </si>
  <si>
    <t>东方唐韵文化产业园项目</t>
  </si>
  <si>
    <t>衡阳东方唐韵农业开发有限公司</t>
  </si>
  <si>
    <t>邵阳市小计</t>
  </si>
  <si>
    <t>新邵县再生资源产业园一期商业中心区项目</t>
  </si>
  <si>
    <t>邵阳桑德循环经济产业园发展有限公司　</t>
  </si>
  <si>
    <t>邵阳市</t>
  </si>
  <si>
    <t>湖南尧王影视城影视创意平台建设项目</t>
  </si>
  <si>
    <t>湖南尧王影视城有限责任公司</t>
  </si>
  <si>
    <t>岳阳市小计</t>
  </si>
  <si>
    <t>岳阳市</t>
  </si>
  <si>
    <t>洞庭山茶产业园一期建设项目</t>
  </si>
  <si>
    <t>湖南君山印象农业科技发展有限公司</t>
  </si>
  <si>
    <t>中国黄茶文化创意产业园项目</t>
  </si>
  <si>
    <t>岳阳茶博城商业管理有限公司</t>
  </si>
  <si>
    <t>常德市小计</t>
  </si>
  <si>
    <t>常德市</t>
  </si>
  <si>
    <t>湖南九岭汽车运动文化产业园建设项目</t>
  </si>
  <si>
    <t>湖南九岭汽车运动文化有限公司</t>
  </si>
  <si>
    <t>桃花源文化体验中心</t>
  </si>
  <si>
    <t>常德市文化旅游投资开发集团有限公司</t>
  </si>
  <si>
    <t>桃花源古镇文旅综合体</t>
  </si>
  <si>
    <t>湖南同元文化古镇旅游开发有限公司</t>
  </si>
  <si>
    <t>张家界市</t>
  </si>
  <si>
    <t>张家界千古情建设项目</t>
  </si>
  <si>
    <t>张家界千古情演艺发展有限公司</t>
  </si>
  <si>
    <t>张家界大峡谷湘西印象碾子铺地方特色传承展演项目</t>
  </si>
  <si>
    <t>张家界汇湘农博园有限公司</t>
  </si>
  <si>
    <t>益阳市小计</t>
  </si>
  <si>
    <t>湖南天意木国旅游文化发展有限公司</t>
  </si>
  <si>
    <t>益阳市</t>
  </si>
  <si>
    <t>益阳市农产品上行公共服务平台项目</t>
  </si>
  <si>
    <t>益阳五八农业服务科技有限公司</t>
  </si>
  <si>
    <t>郴州市小计</t>
  </si>
  <si>
    <t>郴州市</t>
  </si>
  <si>
    <t>郴州市快递物流产业中心</t>
  </si>
  <si>
    <t>郴州市湘龙物流有限公司</t>
  </si>
  <si>
    <t>永州市小计</t>
  </si>
  <si>
    <t>中国幼教创意图书产业基地</t>
  </si>
  <si>
    <t>湖南奔腾文化创意股份有限公司</t>
  </si>
  <si>
    <t>永州市</t>
  </si>
  <si>
    <t>永州市双牌县茶林旅游扶贫开发项目　</t>
  </si>
  <si>
    <t>双牌县旅游建设投资有限公司　</t>
  </si>
  <si>
    <t>永州市冷水滩区潇湘创客汇</t>
  </si>
  <si>
    <t>永州市冷水滩区经济建设投资有限公司</t>
  </si>
  <si>
    <t>怀化市</t>
  </si>
  <si>
    <t>洪江古商城旅游创新服务项目</t>
  </si>
  <si>
    <t>湖南洪江古商城文化旅游产业投资股份有限公司</t>
  </si>
  <si>
    <t>娄底市小计</t>
  </si>
  <si>
    <t>娄底市</t>
  </si>
  <si>
    <t xml:space="preserve"> 娄底市乐行教育营地、青少年研学旅行基地</t>
  </si>
  <si>
    <t>湖南乐行教育文化有限公司</t>
  </si>
  <si>
    <t>娄底市文化产业创意园公共服务平台建设项目</t>
  </si>
  <si>
    <t>湖南鑫洋食品工业有限公司柑橘精深加工及农产品技术服务平台项目</t>
  </si>
  <si>
    <t>湖南鑫洋食品工业有限公司</t>
  </si>
  <si>
    <t>湖南省周生堂生物科技有限公司电子商务标准化建设项目</t>
  </si>
  <si>
    <t>湖南省周生堂生物科技有限公司</t>
  </si>
  <si>
    <t>怀化市小计</t>
    <phoneticPr fontId="7" type="noConversion"/>
  </si>
  <si>
    <t>省直合计</t>
    <phoneticPr fontId="7" type="noConversion"/>
  </si>
  <si>
    <t>金额</t>
    <phoneticPr fontId="7" type="noConversion"/>
  </si>
  <si>
    <t>市州</t>
    <phoneticPr fontId="7" type="noConversion"/>
  </si>
  <si>
    <t>县市区</t>
    <phoneticPr fontId="7" type="noConversion"/>
  </si>
  <si>
    <t>项目单位</t>
    <phoneticPr fontId="7" type="noConversion"/>
  </si>
  <si>
    <t>省直</t>
    <phoneticPr fontId="7" type="noConversion"/>
  </si>
  <si>
    <t>总计</t>
    <phoneticPr fontId="7" type="noConversion"/>
  </si>
  <si>
    <t>长沙市小计</t>
    <phoneticPr fontId="7" type="noConversion"/>
  </si>
  <si>
    <t>市本级及所辖区小计</t>
    <phoneticPr fontId="7" type="noConversion"/>
  </si>
  <si>
    <t>市本级及所辖区</t>
    <phoneticPr fontId="7" type="noConversion"/>
  </si>
  <si>
    <t>市州合计</t>
    <phoneticPr fontId="7" type="noConversion"/>
  </si>
  <si>
    <t>市本级及所辖区　</t>
    <phoneticPr fontId="7" type="noConversion"/>
  </si>
  <si>
    <t>市本级及所辖区小计</t>
    <phoneticPr fontId="7" type="noConversion"/>
  </si>
  <si>
    <t xml:space="preserve">
醴陵市</t>
    <phoneticPr fontId="7" type="noConversion"/>
  </si>
  <si>
    <t>市本级及所辖区</t>
    <phoneticPr fontId="7" type="noConversion"/>
  </si>
  <si>
    <t>祁东县</t>
    <phoneticPr fontId="7" type="noConversion"/>
  </si>
  <si>
    <t>衡南县　</t>
    <phoneticPr fontId="7" type="noConversion"/>
  </si>
  <si>
    <t>新邵县　</t>
    <phoneticPr fontId="7" type="noConversion"/>
  </si>
  <si>
    <t>洞口县</t>
    <phoneticPr fontId="7" type="noConversion"/>
  </si>
  <si>
    <t>市本级及所辖区</t>
    <phoneticPr fontId="7" type="noConversion"/>
  </si>
  <si>
    <t>汉寿县</t>
    <phoneticPr fontId="7" type="noConversion"/>
  </si>
  <si>
    <t>张家界市小计</t>
    <phoneticPr fontId="7" type="noConversion"/>
  </si>
  <si>
    <t>慈利县　</t>
    <phoneticPr fontId="7" type="noConversion"/>
  </si>
  <si>
    <t>天意木国项目</t>
    <phoneticPr fontId="7" type="noConversion"/>
  </si>
  <si>
    <t>市本级及所辖区</t>
    <phoneticPr fontId="7" type="noConversion"/>
  </si>
  <si>
    <t>市本级及所辖区　</t>
    <phoneticPr fontId="7" type="noConversion"/>
  </si>
  <si>
    <t>市本级及所辖区小计</t>
    <phoneticPr fontId="7" type="noConversion"/>
  </si>
  <si>
    <t>双牌县　</t>
    <phoneticPr fontId="7" type="noConversion"/>
  </si>
  <si>
    <t>湘西土家族苗族自治州</t>
    <phoneticPr fontId="7" type="noConversion"/>
  </si>
  <si>
    <t>湘西土家族苗族自治州小计</t>
    <phoneticPr fontId="7" type="noConversion"/>
  </si>
  <si>
    <t>湖南体育产业集团有限公司</t>
    <phoneticPr fontId="7" type="noConversion"/>
  </si>
  <si>
    <t>单位：万元</t>
    <phoneticPr fontId="7" type="noConversion"/>
  </si>
  <si>
    <t>项目名称</t>
    <phoneticPr fontId="7" type="noConversion"/>
  </si>
  <si>
    <t xml:space="preserve">附件 </t>
    <phoneticPr fontId="7" type="noConversion"/>
  </si>
  <si>
    <t>湖南华臻经贸有限公司</t>
    <phoneticPr fontId="7" type="noConversion"/>
  </si>
  <si>
    <t>湖南省发展和改革委员会</t>
    <phoneticPr fontId="7" type="noConversion"/>
  </si>
  <si>
    <t>湖南省发展和改革委员会</t>
    <phoneticPr fontId="7" type="noConversion"/>
  </si>
  <si>
    <t>2019年度第二批省现代服务业发展专项资金安排表</t>
    <phoneticPr fontId="7" type="noConversion"/>
  </si>
  <si>
    <t>湖南天环经济开发有限责任公司</t>
    <phoneticPr fontId="1" type="noConversion"/>
  </si>
  <si>
    <t>湖南长沙人力资源服务产业园公共服务平台</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</si>
</sst>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5" x14ac:knownFonts="1">
    <font>
      <sz val="12"/>
      <name val="宋体"/>
      <charset val="134"/>
    </font>
    <font>
      <sz val="9"/>
      <name val="宋体"/>
      <family val="3"/>
      <charset val="134"/>
    </font>
    <font>
      <sz val="9"/>
      <color rgb="FF0070C0"/>
      <name val="宋体"/>
      <family val="3"/>
      <charset val="134"/>
    </font>
    <font>
      <sz val="9"/>
      <name val="宋体"/>
      <family val="3"/>
      <charset val="134"/>
      <scheme val="minor"/>
    </font>
    <font>
      <sz val="9"/>
      <color rgb="FF0070C0"/>
      <name val="宋体"/>
      <family val="3"/>
      <charset val="134"/>
      <scheme val="minor"/>
    </font>
    <font>
      <sz val="9"/>
      <name val="黑体"/>
      <family val="3"/>
      <charset val="134"/>
    </font>
    <font>
      <sz val="11"/>
      <color theme="1"/>
      <name val="宋体"/>
      <family val="3"/>
      <charset val="134"/>
      <scheme val="minor"/>
    </font>
    <font>
      <sz val="9"/>
      <name val="宋体"/>
      <family val="3"/>
      <charset val="134"/>
    </font>
    <font>
      <sz val="9"/>
      <color theme="1"/>
      <name val="宋体"/>
      <family val="3"/>
      <charset val="134"/>
    </font>
    <font>
      <b/>
      <sz val="9"/>
      <name val="宋体"/>
      <family val="3"/>
      <charset val="134"/>
      <scheme val="minor"/>
    </font>
    <font>
      <b/>
      <sz val="9"/>
      <name val="宋体"/>
      <family val="3"/>
      <charset val="134"/>
    </font>
    <font>
      <b/>
      <sz val="9"/>
      <color theme="1"/>
      <name val="宋体"/>
      <family val="3"/>
      <charset val="134"/>
    </font>
    <font>
      <sz val="18"/>
      <name val="方正小标宋简体"/>
      <family val="3"/>
      <charset val="134"/>
    </font>
    <font>
      <sz val="10"/>
      <name val="宋体"/>
      <family val="3"/>
      <charset val="134"/>
    </font>
    <font>
      <sz val="11"/>
      <name val="黑体"/>
      <family val="3"/>
      <charset val="13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6" fillId="0" borderId="0">
      <alignment vertical="center"/>
    </xf>
  </cellStyleXfs>
  <cellXfs count="64">
    <xf numFmtId="0" fontId="0" fillId="0" borderId="0" xfId="0">
      <alignment vertical="center"/>
    </xf>
    <xf numFmtId="0" fontId="1" fillId="0" borderId="1" xfId="0" applyFont="1" applyBorder="1" applyAlignment="1">
      <alignment horizontal="center" vertical="center"/>
    </xf>
    <xf numFmtId="0" fontId="1" fillId="0" borderId="0" xfId="0" applyFont="1">
      <alignment vertical="center"/>
    </xf>
    <xf numFmtId="0" fontId="2" fillId="0" borderId="0" xfId="0" applyFont="1">
      <alignment vertical="center"/>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lignment vertical="center"/>
    </xf>
    <xf numFmtId="0" fontId="1" fillId="0" borderId="0" xfId="0" applyFont="1" applyAlignment="1">
      <alignment horizontal="center" vertical="center"/>
    </xf>
    <xf numFmtId="0" fontId="3" fillId="0" borderId="0" xfId="0" applyFont="1" applyAlignment="1">
      <alignment horizontal="center" vertical="center"/>
    </xf>
    <xf numFmtId="0" fontId="1" fillId="0" borderId="0" xfId="0" applyFont="1" applyBorder="1">
      <alignment vertical="center"/>
    </xf>
    <xf numFmtId="0" fontId="4" fillId="0" borderId="0" xfId="0" applyFont="1">
      <alignment vertical="center"/>
    </xf>
    <xf numFmtId="0" fontId="5" fillId="0" borderId="0" xfId="0" applyFont="1" applyAlignment="1">
      <alignment horizontal="center" vertical="center"/>
    </xf>
    <xf numFmtId="0" fontId="1" fillId="0" borderId="0" xfId="0" applyFont="1" applyAlignment="1">
      <alignment horizontal="left" vertical="center"/>
    </xf>
    <xf numFmtId="0" fontId="1" fillId="0" borderId="1" xfId="0" applyFont="1" applyBorder="1" applyAlignment="1">
      <alignment vertical="center" wrapText="1"/>
    </xf>
    <xf numFmtId="0" fontId="8"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176"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13" fillId="0" borderId="0" xfId="0" applyFont="1">
      <alignment vertical="center"/>
    </xf>
    <xf numFmtId="0" fontId="14" fillId="0" borderId="1" xfId="0" applyFont="1" applyBorder="1" applyAlignment="1">
      <alignment horizontal="center" vertical="center" wrapText="1"/>
    </xf>
    <xf numFmtId="0" fontId="11" fillId="0" borderId="1" xfId="0" applyFont="1" applyBorder="1" applyAlignment="1">
      <alignment horizontal="center" vertical="center"/>
    </xf>
    <xf numFmtId="0" fontId="3" fillId="0" borderId="1" xfId="0" applyFont="1" applyBorder="1" applyAlignment="1">
      <alignment vertical="center" wrapText="1"/>
    </xf>
    <xf numFmtId="0" fontId="3" fillId="0" borderId="1" xfId="0" applyFont="1" applyFill="1" applyBorder="1" applyAlignment="1">
      <alignment vertical="center" wrapText="1"/>
    </xf>
    <xf numFmtId="0" fontId="3" fillId="0" borderId="1" xfId="0" applyNumberFormat="1" applyFont="1" applyFill="1" applyBorder="1" applyAlignment="1">
      <alignment vertical="center" wrapText="1"/>
    </xf>
    <xf numFmtId="0" fontId="1" fillId="0" borderId="1" xfId="0" applyFont="1" applyFill="1" applyBorder="1" applyAlignment="1">
      <alignment vertical="center" wrapText="1"/>
    </xf>
    <xf numFmtId="49" fontId="1" fillId="0" borderId="1" xfId="0" applyNumberFormat="1" applyFont="1" applyFill="1" applyBorder="1" applyAlignment="1">
      <alignment vertical="center" wrapText="1"/>
    </xf>
    <xf numFmtId="0" fontId="3" fillId="2" borderId="1" xfId="0" applyFont="1" applyFill="1" applyBorder="1" applyAlignment="1">
      <alignment vertical="center" wrapText="1"/>
    </xf>
    <xf numFmtId="0" fontId="1" fillId="0" borderId="1" xfId="0" applyFont="1" applyBorder="1" applyAlignment="1">
      <alignment horizontal="center" vertical="center" wrapText="1"/>
    </xf>
    <xf numFmtId="0" fontId="1" fillId="2" borderId="1" xfId="0" applyNumberFormat="1" applyFont="1" applyFill="1" applyBorder="1" applyAlignment="1">
      <alignment horizontal="left" vertical="center" wrapText="1"/>
    </xf>
    <xf numFmtId="0" fontId="3" fillId="0" borderId="1" xfId="0" applyFont="1" applyFill="1" applyBorder="1" applyAlignment="1">
      <alignment vertical="center" wrapText="1"/>
    </xf>
    <xf numFmtId="49" fontId="1" fillId="0" borderId="1" xfId="0" applyNumberFormat="1" applyFont="1" applyFill="1" applyBorder="1" applyAlignment="1">
      <alignment vertical="center" wrapText="1"/>
    </xf>
    <xf numFmtId="0" fontId="1" fillId="0" borderId="1" xfId="0" applyFont="1" applyFill="1" applyBorder="1" applyAlignment="1">
      <alignment vertical="center" wrapText="1"/>
    </xf>
    <xf numFmtId="0" fontId="3" fillId="0" borderId="1" xfId="0" applyFont="1" applyBorder="1" applyAlignment="1">
      <alignment vertical="center" wrapText="1"/>
    </xf>
    <xf numFmtId="0" fontId="10" fillId="0" borderId="1" xfId="0" applyFont="1" applyBorder="1" applyAlignment="1">
      <alignment horizontal="center" vertical="center" wrapText="1"/>
    </xf>
    <xf numFmtId="0" fontId="3" fillId="0" borderId="1" xfId="0" applyNumberFormat="1" applyFont="1" applyFill="1" applyBorder="1" applyAlignment="1">
      <alignment vertical="center" wrapText="1"/>
    </xf>
    <xf numFmtId="0" fontId="1"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1" fillId="2" borderId="3" xfId="0" applyNumberFormat="1" applyFont="1" applyFill="1" applyBorder="1" applyAlignment="1">
      <alignment horizontal="center" vertical="center" wrapText="1"/>
    </xf>
    <xf numFmtId="0" fontId="1" fillId="2" borderId="4"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2" fillId="0" borderId="0" xfId="0" applyFont="1" applyAlignment="1">
      <alignment horizontal="center" vertical="center" wrapText="1"/>
    </xf>
    <xf numFmtId="0" fontId="1" fillId="0" borderId="1" xfId="0" applyFont="1" applyBorder="1" applyAlignment="1">
      <alignment horizontal="center" vertical="center" wrapText="1"/>
    </xf>
    <xf numFmtId="0" fontId="3" fillId="0" borderId="1" xfId="1" applyFont="1" applyFill="1" applyBorder="1" applyAlignment="1">
      <alignment horizontal="center" vertical="center" wrapText="1"/>
    </xf>
    <xf numFmtId="0" fontId="1" fillId="0" borderId="1" xfId="0" applyFont="1" applyBorder="1" applyAlignment="1">
      <alignment vertical="center" wrapText="1"/>
    </xf>
    <xf numFmtId="0" fontId="3" fillId="0"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3" fillId="0" borderId="1" xfId="0" applyFont="1" applyBorder="1" applyAlignment="1">
      <alignment horizontal="center" vertical="center" wrapText="1"/>
    </xf>
    <xf numFmtId="0" fontId="9"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pageSetUpPr fitToPage="1"/>
  </sheetPr>
  <dimension ref="A1:F63"/>
  <sheetViews>
    <sheetView tabSelected="1" view="pageBreakPreview" zoomScale="115" zoomScaleNormal="100" zoomScaleSheetLayoutView="115" workbookViewId="0">
      <selection activeCell="G5" sqref="G5"/>
    </sheetView>
  </sheetViews>
  <sheetFormatPr defaultColWidth="8.59765625" defaultRowHeight="10.8" x14ac:dyDescent="0.25"/>
  <cols>
    <col min="1" max="1" width="8.59765625" style="2" customWidth="1"/>
    <col min="2" max="2" width="13.19921875" style="2" customWidth="1"/>
    <col min="3" max="3" width="18.3984375" style="14" customWidth="1"/>
    <col min="4" max="4" width="6.8984375" style="2" customWidth="1"/>
    <col min="5" max="5" width="14.5" style="14" customWidth="1"/>
    <col min="6" max="6" width="9.8984375" style="2" customWidth="1"/>
    <col min="7" max="16384" width="8.59765625" style="2"/>
  </cols>
  <sheetData>
    <row r="1" spans="1:6" ht="36" customHeight="1" x14ac:dyDescent="0.25">
      <c r="A1" s="23" t="s">
        <v>114</v>
      </c>
    </row>
    <row r="2" spans="1:6" ht="27.75" customHeight="1" x14ac:dyDescent="0.25">
      <c r="A2" s="46" t="s">
        <v>118</v>
      </c>
      <c r="B2" s="46"/>
      <c r="C2" s="46"/>
      <c r="D2" s="46"/>
      <c r="E2" s="46"/>
      <c r="F2" s="46"/>
    </row>
    <row r="3" spans="1:6" ht="25.5" customHeight="1" x14ac:dyDescent="0.25">
      <c r="A3" s="51"/>
      <c r="B3" s="51"/>
      <c r="C3" s="51"/>
      <c r="D3" s="51"/>
      <c r="E3" s="51"/>
      <c r="F3" s="2" t="s">
        <v>112</v>
      </c>
    </row>
    <row r="4" spans="1:6" s="13" customFormat="1" ht="30" customHeight="1" x14ac:dyDescent="0.25">
      <c r="A4" s="24" t="s">
        <v>83</v>
      </c>
      <c r="B4" s="24" t="s">
        <v>84</v>
      </c>
      <c r="C4" s="24" t="s">
        <v>85</v>
      </c>
      <c r="D4" s="52" t="s">
        <v>113</v>
      </c>
      <c r="E4" s="53"/>
      <c r="F4" s="24" t="s">
        <v>82</v>
      </c>
    </row>
    <row r="5" spans="1:6" s="13" customFormat="1" ht="24.75" customHeight="1" x14ac:dyDescent="0.25">
      <c r="A5" s="45" t="s">
        <v>87</v>
      </c>
      <c r="B5" s="45"/>
      <c r="C5" s="45"/>
      <c r="D5" s="45"/>
      <c r="E5" s="45"/>
      <c r="F5" s="20">
        <f>F6+F9</f>
        <v>4800</v>
      </c>
    </row>
    <row r="6" spans="1:6" s="9" customFormat="1" ht="24.75" customHeight="1" x14ac:dyDescent="0.25">
      <c r="A6" s="38" t="s">
        <v>81</v>
      </c>
      <c r="B6" s="38"/>
      <c r="C6" s="38"/>
      <c r="D6" s="38"/>
      <c r="E6" s="38"/>
      <c r="F6" s="19">
        <f>SUM(F7:F8)</f>
        <v>350</v>
      </c>
    </row>
    <row r="7" spans="1:6" s="9" customFormat="1" ht="28.5" customHeight="1" x14ac:dyDescent="0.25">
      <c r="A7" s="47" t="s">
        <v>86</v>
      </c>
      <c r="B7" s="17" t="s">
        <v>111</v>
      </c>
      <c r="C7" s="26" t="s">
        <v>1</v>
      </c>
      <c r="D7" s="37" t="s">
        <v>0</v>
      </c>
      <c r="E7" s="37"/>
      <c r="F7" s="1">
        <v>200</v>
      </c>
    </row>
    <row r="8" spans="1:6" ht="24.75" customHeight="1" x14ac:dyDescent="0.25">
      <c r="A8" s="47"/>
      <c r="B8" s="17" t="s">
        <v>116</v>
      </c>
      <c r="C8" s="15" t="s">
        <v>117</v>
      </c>
      <c r="D8" s="49" t="s">
        <v>12</v>
      </c>
      <c r="E8" s="49"/>
      <c r="F8" s="1">
        <v>150</v>
      </c>
    </row>
    <row r="9" spans="1:6" ht="24.75" customHeight="1" x14ac:dyDescent="0.25">
      <c r="A9" s="38" t="s">
        <v>91</v>
      </c>
      <c r="B9" s="38"/>
      <c r="C9" s="38"/>
      <c r="D9" s="38"/>
      <c r="E9" s="38"/>
      <c r="F9" s="19">
        <f>F10+F15+F19+F23+F26+F29+F33+F38+F42+F46+F49+F54+F57+F61</f>
        <v>4450</v>
      </c>
    </row>
    <row r="10" spans="1:6" ht="24.75" customHeight="1" x14ac:dyDescent="0.25">
      <c r="A10" s="48" t="s">
        <v>2</v>
      </c>
      <c r="B10" s="38" t="s">
        <v>88</v>
      </c>
      <c r="C10" s="38"/>
      <c r="D10" s="38"/>
      <c r="E10" s="38"/>
      <c r="F10" s="19">
        <f>F11</f>
        <v>150</v>
      </c>
    </row>
    <row r="11" spans="1:6" ht="24.75" customHeight="1" x14ac:dyDescent="0.25">
      <c r="A11" s="48"/>
      <c r="B11" s="50" t="s">
        <v>90</v>
      </c>
      <c r="C11" s="38" t="s">
        <v>89</v>
      </c>
      <c r="D11" s="38"/>
      <c r="E11" s="38"/>
      <c r="F11" s="19">
        <f>F12+F13+F14</f>
        <v>150</v>
      </c>
    </row>
    <row r="12" spans="1:6" ht="24.75" customHeight="1" x14ac:dyDescent="0.25">
      <c r="A12" s="48"/>
      <c r="B12" s="50"/>
      <c r="C12" s="33" t="s">
        <v>119</v>
      </c>
      <c r="D12" s="42" t="s">
        <v>120</v>
      </c>
      <c r="E12" s="43"/>
      <c r="F12" s="32">
        <v>100</v>
      </c>
    </row>
    <row r="13" spans="1:6" s="3" customFormat="1" ht="24.75" customHeight="1" x14ac:dyDescent="0.25">
      <c r="A13" s="48"/>
      <c r="B13" s="50"/>
      <c r="C13" s="15" t="s">
        <v>4</v>
      </c>
      <c r="D13" s="49" t="s">
        <v>3</v>
      </c>
      <c r="E13" s="49"/>
      <c r="F13" s="16">
        <v>25</v>
      </c>
    </row>
    <row r="14" spans="1:6" s="3" customFormat="1" ht="24.75" customHeight="1" x14ac:dyDescent="0.25">
      <c r="A14" s="48"/>
      <c r="B14" s="50"/>
      <c r="C14" s="15" t="s">
        <v>6</v>
      </c>
      <c r="D14" s="49" t="s">
        <v>5</v>
      </c>
      <c r="E14" s="49"/>
      <c r="F14" s="16">
        <v>25</v>
      </c>
    </row>
    <row r="15" spans="1:6" s="9" customFormat="1" ht="24.75" customHeight="1" x14ac:dyDescent="0.25">
      <c r="A15" s="41" t="s">
        <v>16</v>
      </c>
      <c r="B15" s="38" t="s">
        <v>13</v>
      </c>
      <c r="C15" s="38"/>
      <c r="D15" s="38"/>
      <c r="E15" s="38"/>
      <c r="F15" s="21">
        <f>F17+F18</f>
        <v>350</v>
      </c>
    </row>
    <row r="16" spans="1:6" s="9" customFormat="1" ht="24.75" customHeight="1" x14ac:dyDescent="0.25">
      <c r="A16" s="41"/>
      <c r="B16" s="40" t="s">
        <v>92</v>
      </c>
      <c r="C16" s="38" t="s">
        <v>93</v>
      </c>
      <c r="D16" s="38"/>
      <c r="E16" s="38"/>
      <c r="F16" s="21">
        <f>F17</f>
        <v>200</v>
      </c>
    </row>
    <row r="17" spans="1:6" s="9" customFormat="1" ht="24.75" customHeight="1" x14ac:dyDescent="0.25">
      <c r="A17" s="41"/>
      <c r="B17" s="41"/>
      <c r="C17" s="28" t="s">
        <v>18</v>
      </c>
      <c r="D17" s="39" t="s">
        <v>17</v>
      </c>
      <c r="E17" s="39"/>
      <c r="F17" s="16">
        <v>200</v>
      </c>
    </row>
    <row r="18" spans="1:6" ht="30" customHeight="1" x14ac:dyDescent="0.25">
      <c r="A18" s="41"/>
      <c r="B18" s="18" t="s">
        <v>94</v>
      </c>
      <c r="C18" s="28" t="s">
        <v>15</v>
      </c>
      <c r="D18" s="39" t="s">
        <v>14</v>
      </c>
      <c r="E18" s="39"/>
      <c r="F18" s="16">
        <v>150</v>
      </c>
    </row>
    <row r="19" spans="1:6" s="3" customFormat="1" ht="24.75" customHeight="1" x14ac:dyDescent="0.25">
      <c r="A19" s="54" t="s">
        <v>11</v>
      </c>
      <c r="B19" s="47" t="s">
        <v>95</v>
      </c>
      <c r="C19" s="55" t="s">
        <v>19</v>
      </c>
      <c r="D19" s="55"/>
      <c r="E19" s="55"/>
      <c r="F19" s="21">
        <f>SUM(F21:F22)</f>
        <v>50</v>
      </c>
    </row>
    <row r="20" spans="1:6" s="3" customFormat="1" ht="24.75" customHeight="1" x14ac:dyDescent="0.25">
      <c r="A20" s="54"/>
      <c r="B20" s="47"/>
      <c r="C20" s="55" t="s">
        <v>89</v>
      </c>
      <c r="D20" s="55"/>
      <c r="E20" s="55"/>
      <c r="F20" s="21">
        <f>F21+F22</f>
        <v>50</v>
      </c>
    </row>
    <row r="21" spans="1:6" ht="24.75" customHeight="1" x14ac:dyDescent="0.25">
      <c r="A21" s="54"/>
      <c r="B21" s="47"/>
      <c r="C21" s="15" t="s">
        <v>8</v>
      </c>
      <c r="D21" s="49" t="s">
        <v>7</v>
      </c>
      <c r="E21" s="49"/>
      <c r="F21" s="16">
        <v>25</v>
      </c>
    </row>
    <row r="22" spans="1:6" ht="24.75" customHeight="1" x14ac:dyDescent="0.25">
      <c r="A22" s="54"/>
      <c r="B22" s="47"/>
      <c r="C22" s="26" t="s">
        <v>10</v>
      </c>
      <c r="D22" s="37" t="s">
        <v>9</v>
      </c>
      <c r="E22" s="37"/>
      <c r="F22" s="16">
        <v>25</v>
      </c>
    </row>
    <row r="23" spans="1:6" ht="24.75" customHeight="1" x14ac:dyDescent="0.25">
      <c r="A23" s="44" t="s">
        <v>21</v>
      </c>
      <c r="B23" s="45" t="s">
        <v>20</v>
      </c>
      <c r="C23" s="45"/>
      <c r="D23" s="45"/>
      <c r="E23" s="45"/>
      <c r="F23" s="21">
        <f>SUM(F24:F25)</f>
        <v>300</v>
      </c>
    </row>
    <row r="24" spans="1:6" ht="24.75" customHeight="1" x14ac:dyDescent="0.25">
      <c r="A24" s="44"/>
      <c r="B24" s="5" t="s">
        <v>96</v>
      </c>
      <c r="C24" s="29" t="s">
        <v>23</v>
      </c>
      <c r="D24" s="36" t="s">
        <v>22</v>
      </c>
      <c r="E24" s="36"/>
      <c r="F24" s="16">
        <v>150</v>
      </c>
    </row>
    <row r="25" spans="1:6" s="12" customFormat="1" ht="24.75" customHeight="1" x14ac:dyDescent="0.25">
      <c r="A25" s="44"/>
      <c r="B25" s="4" t="s">
        <v>97</v>
      </c>
      <c r="C25" s="27" t="s">
        <v>25</v>
      </c>
      <c r="D25" s="34" t="s">
        <v>24</v>
      </c>
      <c r="E25" s="34"/>
      <c r="F25" s="16">
        <v>150</v>
      </c>
    </row>
    <row r="26" spans="1:6" s="8" customFormat="1" ht="24.75" customHeight="1" x14ac:dyDescent="0.25">
      <c r="A26" s="56" t="s">
        <v>29</v>
      </c>
      <c r="B26" s="57" t="s">
        <v>26</v>
      </c>
      <c r="C26" s="57"/>
      <c r="D26" s="57"/>
      <c r="E26" s="57"/>
      <c r="F26" s="21">
        <f>SUM(F27:F28)</f>
        <v>400</v>
      </c>
    </row>
    <row r="27" spans="1:6" ht="24.75" customHeight="1" x14ac:dyDescent="0.25">
      <c r="A27" s="56"/>
      <c r="B27" s="6" t="s">
        <v>98</v>
      </c>
      <c r="C27" s="30" t="s">
        <v>28</v>
      </c>
      <c r="D27" s="35" t="s">
        <v>27</v>
      </c>
      <c r="E27" s="35"/>
      <c r="F27" s="16">
        <v>300</v>
      </c>
    </row>
    <row r="28" spans="1:6" ht="24.75" customHeight="1" x14ac:dyDescent="0.25">
      <c r="A28" s="56"/>
      <c r="B28" s="6" t="s">
        <v>99</v>
      </c>
      <c r="C28" s="30" t="s">
        <v>31</v>
      </c>
      <c r="D28" s="35" t="s">
        <v>30</v>
      </c>
      <c r="E28" s="35"/>
      <c r="F28" s="16">
        <v>100</v>
      </c>
    </row>
    <row r="29" spans="1:6" ht="24.75" customHeight="1" x14ac:dyDescent="0.25">
      <c r="A29" s="54" t="s">
        <v>33</v>
      </c>
      <c r="B29" s="58" t="s">
        <v>32</v>
      </c>
      <c r="C29" s="58"/>
      <c r="D29" s="58"/>
      <c r="E29" s="58"/>
      <c r="F29" s="22">
        <f>SUM(F31:F32)</f>
        <v>500</v>
      </c>
    </row>
    <row r="30" spans="1:6" ht="24.75" customHeight="1" x14ac:dyDescent="0.25">
      <c r="A30" s="54"/>
      <c r="B30" s="54" t="s">
        <v>100</v>
      </c>
      <c r="C30" s="58" t="s">
        <v>89</v>
      </c>
      <c r="D30" s="58"/>
      <c r="E30" s="58"/>
      <c r="F30" s="22">
        <f>F31+F32</f>
        <v>500</v>
      </c>
    </row>
    <row r="31" spans="1:6" s="10" customFormat="1" ht="24.75" customHeight="1" x14ac:dyDescent="0.25">
      <c r="A31" s="54"/>
      <c r="B31" s="54"/>
      <c r="C31" s="26" t="s">
        <v>35</v>
      </c>
      <c r="D31" s="37" t="s">
        <v>34</v>
      </c>
      <c r="E31" s="37"/>
      <c r="F31" s="16">
        <v>300</v>
      </c>
    </row>
    <row r="32" spans="1:6" s="10" customFormat="1" ht="24.75" customHeight="1" x14ac:dyDescent="0.25">
      <c r="A32" s="54"/>
      <c r="B32" s="54"/>
      <c r="C32" s="26" t="s">
        <v>37</v>
      </c>
      <c r="D32" s="37" t="s">
        <v>36</v>
      </c>
      <c r="E32" s="37"/>
      <c r="F32" s="16">
        <v>200</v>
      </c>
    </row>
    <row r="33" spans="1:6" ht="24.75" customHeight="1" x14ac:dyDescent="0.25">
      <c r="A33" s="54" t="s">
        <v>39</v>
      </c>
      <c r="B33" s="38" t="s">
        <v>38</v>
      </c>
      <c r="C33" s="38"/>
      <c r="D33" s="38"/>
      <c r="E33" s="38"/>
      <c r="F33" s="21">
        <f>F35+F36+F37</f>
        <v>350</v>
      </c>
    </row>
    <row r="34" spans="1:6" ht="24.75" customHeight="1" x14ac:dyDescent="0.25">
      <c r="A34" s="54"/>
      <c r="B34" s="54" t="s">
        <v>100</v>
      </c>
      <c r="C34" s="38" t="s">
        <v>89</v>
      </c>
      <c r="D34" s="38"/>
      <c r="E34" s="38"/>
      <c r="F34" s="21">
        <f>F35+F36</f>
        <v>200</v>
      </c>
    </row>
    <row r="35" spans="1:6" ht="24.75" customHeight="1" x14ac:dyDescent="0.25">
      <c r="A35" s="54"/>
      <c r="B35" s="54"/>
      <c r="C35" s="26" t="s">
        <v>43</v>
      </c>
      <c r="D35" s="37" t="s">
        <v>42</v>
      </c>
      <c r="E35" s="37"/>
      <c r="F35" s="16">
        <v>100</v>
      </c>
    </row>
    <row r="36" spans="1:6" ht="24.75" customHeight="1" x14ac:dyDescent="0.25">
      <c r="A36" s="54"/>
      <c r="B36" s="54"/>
      <c r="C36" s="26" t="s">
        <v>45</v>
      </c>
      <c r="D36" s="37" t="s">
        <v>44</v>
      </c>
      <c r="E36" s="37"/>
      <c r="F36" s="16">
        <v>100</v>
      </c>
    </row>
    <row r="37" spans="1:6" s="11" customFormat="1" ht="24.75" customHeight="1" x14ac:dyDescent="0.25">
      <c r="A37" s="54"/>
      <c r="B37" s="7" t="s">
        <v>101</v>
      </c>
      <c r="C37" s="26" t="s">
        <v>41</v>
      </c>
      <c r="D37" s="37" t="s">
        <v>40</v>
      </c>
      <c r="E37" s="37"/>
      <c r="F37" s="16">
        <v>150</v>
      </c>
    </row>
    <row r="38" spans="1:6" s="11" customFormat="1" ht="24.75" customHeight="1" x14ac:dyDescent="0.25">
      <c r="A38" s="54" t="s">
        <v>46</v>
      </c>
      <c r="B38" s="45" t="s">
        <v>102</v>
      </c>
      <c r="C38" s="45"/>
      <c r="D38" s="45"/>
      <c r="E38" s="45"/>
      <c r="F38" s="21">
        <f>F40+F41</f>
        <v>350</v>
      </c>
    </row>
    <row r="39" spans="1:6" s="11" customFormat="1" ht="24.75" customHeight="1" x14ac:dyDescent="0.25">
      <c r="A39" s="54"/>
      <c r="B39" s="54" t="s">
        <v>100</v>
      </c>
      <c r="C39" s="45" t="s">
        <v>89</v>
      </c>
      <c r="D39" s="45"/>
      <c r="E39" s="45"/>
      <c r="F39" s="25">
        <f>F40</f>
        <v>200</v>
      </c>
    </row>
    <row r="40" spans="1:6" ht="24.75" customHeight="1" x14ac:dyDescent="0.25">
      <c r="A40" s="54"/>
      <c r="B40" s="54"/>
      <c r="C40" s="26" t="s">
        <v>48</v>
      </c>
      <c r="D40" s="37" t="s">
        <v>47</v>
      </c>
      <c r="E40" s="37"/>
      <c r="F40" s="16">
        <v>200</v>
      </c>
    </row>
    <row r="41" spans="1:6" ht="24.75" customHeight="1" x14ac:dyDescent="0.25">
      <c r="A41" s="54"/>
      <c r="B41" s="7" t="s">
        <v>103</v>
      </c>
      <c r="C41" s="26" t="s">
        <v>50</v>
      </c>
      <c r="D41" s="37" t="s">
        <v>49</v>
      </c>
      <c r="E41" s="37"/>
      <c r="F41" s="16">
        <v>150</v>
      </c>
    </row>
    <row r="42" spans="1:6" ht="24.75" customHeight="1" x14ac:dyDescent="0.25">
      <c r="A42" s="59" t="s">
        <v>53</v>
      </c>
      <c r="B42" s="45" t="s">
        <v>51</v>
      </c>
      <c r="C42" s="45"/>
      <c r="D42" s="45"/>
      <c r="E42" s="45"/>
      <c r="F42" s="21">
        <f>F44+F45</f>
        <v>400</v>
      </c>
    </row>
    <row r="43" spans="1:6" ht="24.75" customHeight="1" x14ac:dyDescent="0.25">
      <c r="A43" s="59"/>
      <c r="B43" s="60" t="s">
        <v>95</v>
      </c>
      <c r="C43" s="45" t="s">
        <v>89</v>
      </c>
      <c r="D43" s="45"/>
      <c r="E43" s="45"/>
      <c r="F43" s="21">
        <f>F44+F45</f>
        <v>400</v>
      </c>
    </row>
    <row r="44" spans="1:6" ht="24.75" customHeight="1" x14ac:dyDescent="0.25">
      <c r="A44" s="59"/>
      <c r="B44" s="60"/>
      <c r="C44" s="31" t="s">
        <v>55</v>
      </c>
      <c r="D44" s="61" t="s">
        <v>54</v>
      </c>
      <c r="E44" s="61"/>
      <c r="F44" s="16">
        <v>100</v>
      </c>
    </row>
    <row r="45" spans="1:6" ht="24.75" customHeight="1" x14ac:dyDescent="0.25">
      <c r="A45" s="59"/>
      <c r="B45" s="60"/>
      <c r="C45" s="31" t="s">
        <v>52</v>
      </c>
      <c r="D45" s="61" t="s">
        <v>104</v>
      </c>
      <c r="E45" s="61"/>
      <c r="F45" s="16">
        <v>300</v>
      </c>
    </row>
    <row r="46" spans="1:6" ht="24.75" customHeight="1" x14ac:dyDescent="0.25">
      <c r="A46" s="47" t="s">
        <v>57</v>
      </c>
      <c r="B46" s="62" t="s">
        <v>56</v>
      </c>
      <c r="C46" s="62"/>
      <c r="D46" s="62"/>
      <c r="E46" s="62"/>
      <c r="F46" s="21">
        <f>SUM(F48:F48)</f>
        <v>200</v>
      </c>
    </row>
    <row r="47" spans="1:6" ht="24.75" customHeight="1" x14ac:dyDescent="0.25">
      <c r="A47" s="47"/>
      <c r="B47" s="47" t="s">
        <v>105</v>
      </c>
      <c r="C47" s="63" t="s">
        <v>89</v>
      </c>
      <c r="D47" s="63"/>
      <c r="E47" s="63"/>
      <c r="F47" s="25">
        <f>F48</f>
        <v>200</v>
      </c>
    </row>
    <row r="48" spans="1:6" ht="24.75" customHeight="1" x14ac:dyDescent="0.25">
      <c r="A48" s="47"/>
      <c r="B48" s="47"/>
      <c r="C48" s="15" t="s">
        <v>59</v>
      </c>
      <c r="D48" s="49" t="s">
        <v>58</v>
      </c>
      <c r="E48" s="49"/>
      <c r="F48" s="16">
        <v>200</v>
      </c>
    </row>
    <row r="49" spans="1:6" ht="24.75" customHeight="1" x14ac:dyDescent="0.25">
      <c r="A49" s="54" t="s">
        <v>63</v>
      </c>
      <c r="B49" s="38" t="s">
        <v>60</v>
      </c>
      <c r="C49" s="38"/>
      <c r="D49" s="38"/>
      <c r="E49" s="38"/>
      <c r="F49" s="21">
        <f>SUM(F51:F53)</f>
        <v>500</v>
      </c>
    </row>
    <row r="50" spans="1:6" ht="24.75" customHeight="1" x14ac:dyDescent="0.25">
      <c r="A50" s="54"/>
      <c r="B50" s="54" t="s">
        <v>106</v>
      </c>
      <c r="C50" s="38" t="s">
        <v>107</v>
      </c>
      <c r="D50" s="38"/>
      <c r="E50" s="38"/>
      <c r="F50" s="21">
        <f>F51+F52</f>
        <v>350</v>
      </c>
    </row>
    <row r="51" spans="1:6" s="8" customFormat="1" ht="24.75" customHeight="1" x14ac:dyDescent="0.25">
      <c r="A51" s="54"/>
      <c r="B51" s="54"/>
      <c r="C51" s="26" t="s">
        <v>62</v>
      </c>
      <c r="D51" s="37" t="s">
        <v>61</v>
      </c>
      <c r="E51" s="37"/>
      <c r="F51" s="16">
        <v>250</v>
      </c>
    </row>
    <row r="52" spans="1:6" s="8" customFormat="1" ht="24.75" customHeight="1" x14ac:dyDescent="0.25">
      <c r="A52" s="54"/>
      <c r="B52" s="54"/>
      <c r="C52" s="15" t="s">
        <v>67</v>
      </c>
      <c r="D52" s="49" t="s">
        <v>66</v>
      </c>
      <c r="E52" s="49"/>
      <c r="F52" s="16">
        <v>100</v>
      </c>
    </row>
    <row r="53" spans="1:6" s="8" customFormat="1" ht="24.75" customHeight="1" x14ac:dyDescent="0.25">
      <c r="A53" s="54"/>
      <c r="B53" s="17" t="s">
        <v>108</v>
      </c>
      <c r="C53" s="15" t="s">
        <v>65</v>
      </c>
      <c r="D53" s="49" t="s">
        <v>64</v>
      </c>
      <c r="E53" s="49"/>
      <c r="F53" s="16">
        <v>150</v>
      </c>
    </row>
    <row r="54" spans="1:6" s="8" customFormat="1" ht="24.75" customHeight="1" x14ac:dyDescent="0.25">
      <c r="A54" s="54" t="s">
        <v>68</v>
      </c>
      <c r="B54" s="45" t="s">
        <v>80</v>
      </c>
      <c r="C54" s="45"/>
      <c r="D54" s="45"/>
      <c r="E54" s="45"/>
      <c r="F54" s="21">
        <f>SUM(F56:F56)</f>
        <v>200</v>
      </c>
    </row>
    <row r="55" spans="1:6" s="8" customFormat="1" ht="24.75" customHeight="1" x14ac:dyDescent="0.25">
      <c r="A55" s="54"/>
      <c r="B55" s="54" t="s">
        <v>95</v>
      </c>
      <c r="C55" s="38" t="s">
        <v>107</v>
      </c>
      <c r="D55" s="38"/>
      <c r="E55" s="38"/>
      <c r="F55" s="21">
        <f>F56</f>
        <v>200</v>
      </c>
    </row>
    <row r="56" spans="1:6" ht="40.5" customHeight="1" x14ac:dyDescent="0.25">
      <c r="A56" s="54"/>
      <c r="B56" s="54"/>
      <c r="C56" s="26" t="s">
        <v>70</v>
      </c>
      <c r="D56" s="37" t="s">
        <v>69</v>
      </c>
      <c r="E56" s="37"/>
      <c r="F56" s="16">
        <v>200</v>
      </c>
    </row>
    <row r="57" spans="1:6" ht="26.25" customHeight="1" x14ac:dyDescent="0.25">
      <c r="A57" s="54" t="s">
        <v>72</v>
      </c>
      <c r="B57" s="45" t="s">
        <v>71</v>
      </c>
      <c r="C57" s="45"/>
      <c r="D57" s="45"/>
      <c r="E57" s="45"/>
      <c r="F57" s="21">
        <f>SUM(F59:F60)</f>
        <v>300</v>
      </c>
    </row>
    <row r="58" spans="1:6" ht="26.25" customHeight="1" x14ac:dyDescent="0.25">
      <c r="A58" s="54"/>
      <c r="B58" s="54" t="s">
        <v>92</v>
      </c>
      <c r="C58" s="45" t="s">
        <v>89</v>
      </c>
      <c r="D58" s="45"/>
      <c r="E58" s="45"/>
      <c r="F58" s="21">
        <f>F59+F60</f>
        <v>300</v>
      </c>
    </row>
    <row r="59" spans="1:6" s="12" customFormat="1" ht="26.25" customHeight="1" x14ac:dyDescent="0.25">
      <c r="A59" s="54"/>
      <c r="B59" s="54"/>
      <c r="C59" s="26" t="s">
        <v>74</v>
      </c>
      <c r="D59" s="37" t="s">
        <v>73</v>
      </c>
      <c r="E59" s="37"/>
      <c r="F59" s="16">
        <v>100</v>
      </c>
    </row>
    <row r="60" spans="1:6" s="8" customFormat="1" ht="26.25" customHeight="1" x14ac:dyDescent="0.25">
      <c r="A60" s="54"/>
      <c r="B60" s="54"/>
      <c r="C60" s="26" t="s">
        <v>115</v>
      </c>
      <c r="D60" s="37" t="s">
        <v>75</v>
      </c>
      <c r="E60" s="37"/>
      <c r="F60" s="16">
        <v>200</v>
      </c>
    </row>
    <row r="61" spans="1:6" s="8" customFormat="1" ht="26.25" customHeight="1" x14ac:dyDescent="0.25">
      <c r="A61" s="54" t="s">
        <v>109</v>
      </c>
      <c r="B61" s="45" t="s">
        <v>110</v>
      </c>
      <c r="C61" s="45"/>
      <c r="D61" s="45"/>
      <c r="E61" s="45"/>
      <c r="F61" s="21">
        <f>SUM(F62:F63)</f>
        <v>400</v>
      </c>
    </row>
    <row r="62" spans="1:6" ht="38.25" customHeight="1" x14ac:dyDescent="0.25">
      <c r="A62" s="54"/>
      <c r="B62" s="54" t="s">
        <v>109</v>
      </c>
      <c r="C62" s="26" t="s">
        <v>77</v>
      </c>
      <c r="D62" s="37" t="s">
        <v>76</v>
      </c>
      <c r="E62" s="37"/>
      <c r="F62" s="16">
        <v>200</v>
      </c>
    </row>
    <row r="63" spans="1:6" ht="33.75" customHeight="1" x14ac:dyDescent="0.25">
      <c r="A63" s="54"/>
      <c r="B63" s="54"/>
      <c r="C63" s="26" t="s">
        <v>79</v>
      </c>
      <c r="D63" s="37" t="s">
        <v>78</v>
      </c>
      <c r="E63" s="37"/>
      <c r="F63" s="16">
        <v>200</v>
      </c>
    </row>
  </sheetData>
  <mergeCells count="89">
    <mergeCell ref="A61:A63"/>
    <mergeCell ref="B61:E61"/>
    <mergeCell ref="B62:B63"/>
    <mergeCell ref="A57:A60"/>
    <mergeCell ref="B57:E57"/>
    <mergeCell ref="B58:B60"/>
    <mergeCell ref="C58:E58"/>
    <mergeCell ref="D60:E60"/>
    <mergeCell ref="D62:E62"/>
    <mergeCell ref="D63:E63"/>
    <mergeCell ref="D59:E59"/>
    <mergeCell ref="A49:A53"/>
    <mergeCell ref="B49:E49"/>
    <mergeCell ref="B50:B52"/>
    <mergeCell ref="C50:E50"/>
    <mergeCell ref="A54:A56"/>
    <mergeCell ref="B54:E54"/>
    <mergeCell ref="B55:B56"/>
    <mergeCell ref="C55:E55"/>
    <mergeCell ref="D51:E51"/>
    <mergeCell ref="D53:E53"/>
    <mergeCell ref="D52:E52"/>
    <mergeCell ref="D56:E56"/>
    <mergeCell ref="A46:A48"/>
    <mergeCell ref="B46:E46"/>
    <mergeCell ref="B47:B48"/>
    <mergeCell ref="C47:E47"/>
    <mergeCell ref="D48:E48"/>
    <mergeCell ref="A38:A41"/>
    <mergeCell ref="B38:E38"/>
    <mergeCell ref="B39:B40"/>
    <mergeCell ref="C39:E39"/>
    <mergeCell ref="A42:A45"/>
    <mergeCell ref="B42:E42"/>
    <mergeCell ref="B43:B45"/>
    <mergeCell ref="C43:E43"/>
    <mergeCell ref="D44:E44"/>
    <mergeCell ref="D45:E45"/>
    <mergeCell ref="D40:E40"/>
    <mergeCell ref="D41:E41"/>
    <mergeCell ref="A33:A37"/>
    <mergeCell ref="B34:B36"/>
    <mergeCell ref="C34:E34"/>
    <mergeCell ref="D35:E35"/>
    <mergeCell ref="D36:E36"/>
    <mergeCell ref="A26:A28"/>
    <mergeCell ref="B26:E26"/>
    <mergeCell ref="B29:E29"/>
    <mergeCell ref="A29:A32"/>
    <mergeCell ref="B30:B32"/>
    <mergeCell ref="C30:E30"/>
    <mergeCell ref="A15:A18"/>
    <mergeCell ref="A19:A22"/>
    <mergeCell ref="B19:B22"/>
    <mergeCell ref="C19:E19"/>
    <mergeCell ref="C20:E20"/>
    <mergeCell ref="D21:E21"/>
    <mergeCell ref="D22:E22"/>
    <mergeCell ref="A23:A25"/>
    <mergeCell ref="B23:E23"/>
    <mergeCell ref="A2:F2"/>
    <mergeCell ref="A5:E5"/>
    <mergeCell ref="A6:E6"/>
    <mergeCell ref="A7:A8"/>
    <mergeCell ref="A10:A14"/>
    <mergeCell ref="B10:E10"/>
    <mergeCell ref="D14:E14"/>
    <mergeCell ref="C11:E11"/>
    <mergeCell ref="B11:B14"/>
    <mergeCell ref="D13:E13"/>
    <mergeCell ref="A9:E9"/>
    <mergeCell ref="A3:E3"/>
    <mergeCell ref="D4:E4"/>
    <mergeCell ref="D8:E8"/>
    <mergeCell ref="D7:E7"/>
    <mergeCell ref="D18:E18"/>
    <mergeCell ref="B15:E15"/>
    <mergeCell ref="D17:E17"/>
    <mergeCell ref="B16:B17"/>
    <mergeCell ref="C16:E16"/>
    <mergeCell ref="D12:E12"/>
    <mergeCell ref="D25:E25"/>
    <mergeCell ref="D27:E27"/>
    <mergeCell ref="D28:E28"/>
    <mergeCell ref="D24:E24"/>
    <mergeCell ref="D37:E37"/>
    <mergeCell ref="D31:E31"/>
    <mergeCell ref="D32:E32"/>
    <mergeCell ref="B33:E33"/>
  </mergeCells>
  <phoneticPr fontId="7" type="noConversion"/>
  <printOptions horizontalCentered="1"/>
  <pageMargins left="0.55118110236220474" right="0.55118110236220474" top="0.78740157480314965" bottom="0.78740157480314965" header="0.51181102362204722" footer="0.59055118110236227"/>
  <pageSetup paperSize="9" fitToHeight="0" orientation="portrait" useFirstPageNumber="1" r:id="rId1"/>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代军 10.104.99.110</cp:lastModifiedBy>
  <cp:revision>1</cp:revision>
  <cp:lastPrinted>2019-06-27T00:46:57Z</cp:lastPrinted>
  <dcterms:created xsi:type="dcterms:W3CDTF">2019-03-06T01:14:00Z</dcterms:created>
  <dcterms:modified xsi:type="dcterms:W3CDTF">2019-09-26T02:32:33Z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2052-11.1.0.8597</vt:lpwstr>
  </property>
  <property fmtid="{D5CDD505-2E9C-101B-9397-08002B2CF9AE}" pid="3" name="KSORubyTemplateID">
    <vt:lpwstr>11</vt:lpwstr>
  </property>
</Properties>
</file>