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315"/>
  </bookViews>
  <sheets>
    <sheet name="重点产业资金安排汇总" sheetId="2" r:id="rId1"/>
  </sheets>
  <definedNames>
    <definedName name="_xlnm._FilterDatabase" localSheetId="0" hidden="1">重点产业资金安排汇总!$A$3:$J$491</definedName>
    <definedName name="_xlnm.Print_Titles" localSheetId="0">重点产业资金安排汇总!$3:$3</definedName>
  </definedNames>
  <calcPr calcId="145621"/>
</workbook>
</file>

<file path=xl/calcChain.xml><?xml version="1.0" encoding="utf-8"?>
<calcChain xmlns="http://schemas.openxmlformats.org/spreadsheetml/2006/main">
  <c r="G480" i="2" l="1"/>
  <c r="F480" i="2"/>
  <c r="G479" i="2"/>
  <c r="F479" i="2"/>
  <c r="G474" i="2"/>
  <c r="F474" i="2"/>
  <c r="G467" i="2"/>
  <c r="F467" i="2"/>
  <c r="G461" i="2"/>
  <c r="F461" i="2"/>
  <c r="G458" i="2"/>
  <c r="F458" i="2"/>
  <c r="G444" i="2"/>
  <c r="F444" i="2"/>
  <c r="G443" i="2"/>
  <c r="F443" i="2"/>
  <c r="G440" i="2"/>
  <c r="F440" i="2"/>
  <c r="G437" i="2"/>
  <c r="F437" i="2"/>
  <c r="G435" i="2"/>
  <c r="F435" i="2"/>
  <c r="G433" i="2"/>
  <c r="F433" i="2"/>
  <c r="G431" i="2"/>
  <c r="F431" i="2"/>
  <c r="G428" i="2"/>
  <c r="F428" i="2"/>
  <c r="G423" i="2"/>
  <c r="F423" i="2"/>
  <c r="G422" i="2"/>
  <c r="F422" i="2"/>
  <c r="G419" i="2"/>
  <c r="F419" i="2"/>
  <c r="G417" i="2"/>
  <c r="F417" i="2"/>
  <c r="G415" i="2"/>
  <c r="F415" i="2"/>
  <c r="G411" i="2"/>
  <c r="F411" i="2"/>
  <c r="G404" i="2"/>
  <c r="F404" i="2"/>
  <c r="G401" i="2"/>
  <c r="F401" i="2"/>
  <c r="G398" i="2"/>
  <c r="F398" i="2"/>
  <c r="G396" i="2"/>
  <c r="F396" i="2"/>
  <c r="G394" i="2"/>
  <c r="F394" i="2"/>
  <c r="G389" i="2"/>
  <c r="F389" i="2"/>
  <c r="G388" i="2"/>
  <c r="F388" i="2"/>
  <c r="G385" i="2"/>
  <c r="F385" i="2"/>
  <c r="G383" i="2"/>
  <c r="F383" i="2"/>
  <c r="G379" i="2"/>
  <c r="F379" i="2"/>
  <c r="G377" i="2"/>
  <c r="F377" i="2"/>
  <c r="G374" i="2"/>
  <c r="F374" i="2"/>
  <c r="G371" i="2"/>
  <c r="F371" i="2"/>
  <c r="G368" i="2"/>
  <c r="F368" i="2"/>
  <c r="G364" i="2"/>
  <c r="F364" i="2"/>
  <c r="G356" i="2"/>
  <c r="F356" i="2"/>
  <c r="G355" i="2"/>
  <c r="F355" i="2"/>
  <c r="G352" i="2"/>
  <c r="F352" i="2"/>
  <c r="G349" i="2"/>
  <c r="F349" i="2"/>
  <c r="G345" i="2"/>
  <c r="F345" i="2"/>
  <c r="G343" i="2"/>
  <c r="F343" i="2"/>
  <c r="G334" i="2"/>
  <c r="F334" i="2"/>
  <c r="G333" i="2"/>
  <c r="F333" i="2"/>
  <c r="G331" i="2"/>
  <c r="F331" i="2"/>
  <c r="G328" i="2"/>
  <c r="F328" i="2"/>
  <c r="G323" i="2"/>
  <c r="F323" i="2"/>
  <c r="G322" i="2"/>
  <c r="F322" i="2"/>
  <c r="G316" i="2"/>
  <c r="F316" i="2"/>
  <c r="G310" i="2"/>
  <c r="F310" i="2"/>
  <c r="G306" i="2"/>
  <c r="F306" i="2"/>
  <c r="G301" i="2"/>
  <c r="F301" i="2"/>
  <c r="G298" i="2"/>
  <c r="F298" i="2"/>
  <c r="G294" i="2"/>
  <c r="F294" i="2"/>
  <c r="G288" i="2"/>
  <c r="F288" i="2"/>
  <c r="G271" i="2"/>
  <c r="F271" i="2"/>
  <c r="G270" i="2"/>
  <c r="F270" i="2"/>
  <c r="G264" i="2"/>
  <c r="F264" i="2"/>
  <c r="G260" i="2"/>
  <c r="F260" i="2"/>
  <c r="G256" i="2"/>
  <c r="F256" i="2"/>
  <c r="G252" i="2"/>
  <c r="F252" i="2"/>
  <c r="G248" i="2"/>
  <c r="F248" i="2"/>
  <c r="G243" i="2"/>
  <c r="F243" i="2"/>
  <c r="G223" i="2"/>
  <c r="F223" i="2"/>
  <c r="G222" i="2"/>
  <c r="F222" i="2"/>
  <c r="G217" i="2"/>
  <c r="F217" i="2"/>
  <c r="G215" i="2"/>
  <c r="F215" i="2"/>
  <c r="G213" i="2"/>
  <c r="F213" i="2"/>
  <c r="G211" i="2"/>
  <c r="F211" i="2"/>
  <c r="G206" i="2"/>
  <c r="F206" i="2"/>
  <c r="G203" i="2"/>
  <c r="F203" i="2"/>
  <c r="G199" i="2"/>
  <c r="F199" i="2"/>
  <c r="G195" i="2"/>
  <c r="F195" i="2"/>
  <c r="G194" i="2"/>
  <c r="F194" i="2"/>
  <c r="G191" i="2"/>
  <c r="F191" i="2"/>
  <c r="G187" i="2"/>
  <c r="F187" i="2"/>
  <c r="G182" i="2"/>
  <c r="F182" i="2"/>
  <c r="G179" i="2"/>
  <c r="F179" i="2"/>
  <c r="G175" i="2"/>
  <c r="F175" i="2"/>
  <c r="G173" i="2"/>
  <c r="F173" i="2"/>
  <c r="G170" i="2"/>
  <c r="F170" i="2"/>
  <c r="G157" i="2"/>
  <c r="F157" i="2"/>
  <c r="G156" i="2"/>
  <c r="F156" i="2"/>
  <c r="G153" i="2"/>
  <c r="F153" i="2"/>
  <c r="G149" i="2"/>
  <c r="F149" i="2"/>
  <c r="G143" i="2"/>
  <c r="F143" i="2"/>
  <c r="G131" i="2"/>
  <c r="F131" i="2"/>
  <c r="G130" i="2"/>
  <c r="F130" i="2"/>
  <c r="G124" i="2"/>
  <c r="F124" i="2"/>
  <c r="G121" i="2"/>
  <c r="F121" i="2"/>
  <c r="G118" i="2"/>
  <c r="F118" i="2"/>
  <c r="G115" i="2"/>
  <c r="F115" i="2"/>
  <c r="G111" i="2"/>
  <c r="F111" i="2"/>
  <c r="G84" i="2"/>
  <c r="F84" i="2"/>
  <c r="G83" i="2"/>
  <c r="F83" i="2"/>
  <c r="G65" i="2"/>
  <c r="F65" i="2"/>
  <c r="G51" i="2"/>
  <c r="F51" i="2"/>
  <c r="G6" i="2"/>
  <c r="F6" i="2"/>
  <c r="G5" i="2"/>
  <c r="F5" i="2"/>
  <c r="G4" i="2"/>
  <c r="F4" i="2"/>
</calcChain>
</file>

<file path=xl/sharedStrings.xml><?xml version="1.0" encoding="utf-8"?>
<sst xmlns="http://schemas.openxmlformats.org/spreadsheetml/2006/main" count="1009" uniqueCount="876">
  <si>
    <t>附件：</t>
  </si>
  <si>
    <t>2021年第五批制造强省专项资金（重点产业类项目）安排表</t>
  </si>
  <si>
    <t>序号</t>
  </si>
  <si>
    <t>市州</t>
  </si>
  <si>
    <t>区县</t>
  </si>
  <si>
    <t>项目单位</t>
  </si>
  <si>
    <t>项目名称</t>
  </si>
  <si>
    <t>计划安排（万元）</t>
  </si>
  <si>
    <t>本次安排（万元）</t>
  </si>
  <si>
    <t>备注</t>
  </si>
  <si>
    <t>合计</t>
  </si>
  <si>
    <t>长沙市</t>
  </si>
  <si>
    <t>市本级</t>
  </si>
  <si>
    <t>三一集团有限公司</t>
  </si>
  <si>
    <t>三一智联重卡零部件和工程机械扩产项目</t>
  </si>
  <si>
    <t>剩余资金视项目验收情况再安排</t>
  </si>
  <si>
    <t>中联重科土方机械有限公司</t>
  </si>
  <si>
    <t>中联重科挖掘机械智能制造项目</t>
  </si>
  <si>
    <t>湖南湘江电缆有限公司</t>
  </si>
  <si>
    <t>湘江电缆铜业总部</t>
  </si>
  <si>
    <t>湖南长远锂科新能源有限公司</t>
  </si>
  <si>
    <t>车用锂电池正极材料扩产一期（一阶段）工程项目</t>
  </si>
  <si>
    <t>中联重科股份有限公司</t>
  </si>
  <si>
    <t>中联重科搅拌车类产品智能制造升级项目</t>
  </si>
  <si>
    <t>长沙恒飞电缆有限公司</t>
  </si>
  <si>
    <t>长沙恒飞年产90万KM特种节能电线电缆扩建项目</t>
  </si>
  <si>
    <t>湖南东方红新型建材有限公司</t>
  </si>
  <si>
    <t>湖南东方红建设集团科技创新中心</t>
  </si>
  <si>
    <t>长沙戴湘汽配科技有限公司</t>
  </si>
  <si>
    <t>长沙戴湘个性化轮毂一期项目</t>
  </si>
  <si>
    <t>湖南博世科环保科技有限公司</t>
  </si>
  <si>
    <t>湖南博世科环保产业园（二期）基地建设项目</t>
  </si>
  <si>
    <t>湖南沁森高科新材料有限公司</t>
  </si>
  <si>
    <t>沁森高科膜材料研发生产基地项目</t>
  </si>
  <si>
    <t>湖南金龙电缆有限公司</t>
  </si>
  <si>
    <t>金龙电缆智能制造项目　</t>
  </si>
  <si>
    <t>湖南顶立科技有限公司</t>
  </si>
  <si>
    <t>高性能碳材料专用特种智能热工装备产业化项目</t>
  </si>
  <si>
    <t>湖南长步道光学科技有限公司</t>
  </si>
  <si>
    <t>长步道机器视觉光电产业生产基地一期建设项目</t>
  </si>
  <si>
    <t>湖南松源生物科技有限公司</t>
  </si>
  <si>
    <t>合成香料及中间体生产项目</t>
  </si>
  <si>
    <t>湖南亚太实业有限公司</t>
  </si>
  <si>
    <t>湖南亚太实业有限公司汽车内饰件生产项目</t>
  </si>
  <si>
    <t>湖南凯德隆晟科技有限公司</t>
  </si>
  <si>
    <t>凯德工业自动化产业园</t>
  </si>
  <si>
    <t>湖南融城环保科技有限公司</t>
  </si>
  <si>
    <t>长沙再生环保科技材料生产基地项目</t>
  </si>
  <si>
    <t>湖南湖大艾盛汽车技术开发有限公司</t>
  </si>
  <si>
    <t>湖南泰瑞易恩环保科技有限公司</t>
  </si>
  <si>
    <t>绿色智慧共享涂装工厂建设项目</t>
  </si>
  <si>
    <t>长沙湘丰智能装备股份有限公司</t>
  </si>
  <si>
    <t>智能茶叶精制装备研发与产业化项目</t>
  </si>
  <si>
    <t>航天凯天环保科技股份有限公司</t>
  </si>
  <si>
    <t>麓谷环保智能装备工业园区项目</t>
  </si>
  <si>
    <t>湖南泰瑞医疗科技有限公司</t>
  </si>
  <si>
    <t>医用中心制氧高端成套装备系统关键技术研发与产业化项目</t>
  </si>
  <si>
    <t>长沙阿斯铁亚伍享汽车零件有限公司</t>
  </si>
  <si>
    <t>长沙熙迈机械制造有限公司</t>
  </si>
  <si>
    <t>发动机缸体缸盖扩大产能项目</t>
  </si>
  <si>
    <t>湖南博盛工业有限公司</t>
  </si>
  <si>
    <t>湖南博盛工业有限公司新能源汽车零部件生产基地</t>
  </si>
  <si>
    <t>湖南泽睿新材料有限公司</t>
  </si>
  <si>
    <t>20吨/年碳化硅纤维生产线建设（一期）项目</t>
  </si>
  <si>
    <t>西格码电气股份有限公司</t>
  </si>
  <si>
    <t>西格码电气产业园项目一期</t>
  </si>
  <si>
    <t>湖南华纳大药厂手性药物有限公司</t>
  </si>
  <si>
    <t>年产1000吨高端原料药物生产基地建设项目2.1期</t>
  </si>
  <si>
    <t>长沙南方钽铌有限责任公司</t>
  </si>
  <si>
    <t>钽铌深加工建设项目</t>
  </si>
  <si>
    <t>湖南泰嘉新材料科技股份有限公司</t>
  </si>
  <si>
    <t>泰嘉股份年产40万米硬质合金带锯条生产线建设项目</t>
  </si>
  <si>
    <t>三能集成房屋股份有限公司</t>
  </si>
  <si>
    <t>年产20万立方米装配式预制构件产业化项目</t>
  </si>
  <si>
    <t>湖南艾科瑞生物工程有限公司</t>
  </si>
  <si>
    <t>核酸检测试剂原料的研发及生产基地建设项目</t>
  </si>
  <si>
    <t>湖南恒盛瑞通新型建材有限公司</t>
  </si>
  <si>
    <t>装配式轨道交通预制构件生产线建设</t>
  </si>
  <si>
    <t>长沙市佳一密封件有限公司</t>
  </si>
  <si>
    <t>高性能液压密封件的研发及产业化</t>
  </si>
  <si>
    <t>湖南同冈科技发展有限责任公司</t>
  </si>
  <si>
    <t>配重机器人智能化焊接生产线关键技术研发及产业化</t>
  </si>
  <si>
    <t>长城信息股份有限公司</t>
  </si>
  <si>
    <t>金融机具全栈自主安全解决方案研制</t>
  </si>
  <si>
    <t>湖南普斯赛特光电科技有限公司</t>
  </si>
  <si>
    <t>LED健康照明光源产品产业化建设项目</t>
  </si>
  <si>
    <t>湖南先伟实业有限公司</t>
  </si>
  <si>
    <t>湖南省冶金材料研究院</t>
  </si>
  <si>
    <t>大块铁基非晶材料与景观发光路面项目的研发与产业化项目</t>
  </si>
  <si>
    <t>验收项目</t>
  </si>
  <si>
    <t>湖南麒麟信安科技股份有限公司</t>
  </si>
  <si>
    <t>麒麟可信云终端研发与产业化</t>
  </si>
  <si>
    <t>金属3D打印粉体材料及制品生产线项目</t>
  </si>
  <si>
    <t>基于“互联网+”的智能茶叶装备及产业服务基地建设项目</t>
  </si>
  <si>
    <t>金驰能源材料有限公司</t>
  </si>
  <si>
    <t>高能量密度高循环动力锂电三元正极材料产业化项目</t>
  </si>
  <si>
    <t>老百姓大药房连锁股份有限公司</t>
  </si>
  <si>
    <t>老百姓医药健康产业园建设项目</t>
  </si>
  <si>
    <t>浏阳市</t>
  </si>
  <si>
    <t>湖南爱康新型建材有限公司</t>
  </si>
  <si>
    <t>年产4万吨新型环保塑料管道生产基地续建项目</t>
  </si>
  <si>
    <t>长沙惠科金杨新型显示器件有限责任公司</t>
  </si>
  <si>
    <t>长沙惠科金杨LCM绑定线生产线项目</t>
  </si>
  <si>
    <t>长沙普济生物科技股份有限公司</t>
  </si>
  <si>
    <t>氨基酸大健康洗护产业园建设项目</t>
  </si>
  <si>
    <t>湖南省永盛电力器材有限公司</t>
  </si>
  <si>
    <t>电力配件（钢管塔、铁塔）生产项目</t>
  </si>
  <si>
    <t>湖南九典制药股份有限公司</t>
  </si>
  <si>
    <t>湖南九典制药股份有限公司外用制剂生产线改扩建项目</t>
  </si>
  <si>
    <t>湖南鑫昇利无纺布有限公司</t>
  </si>
  <si>
    <t>丙纶SSS三喷头工艺与丙纶SMMS四喷头工艺无纺布智能制造生产线建设项目</t>
  </si>
  <si>
    <t>湖南润星制药有限公司</t>
  </si>
  <si>
    <t>高端创新型心血管和抗肿瘤新药制剂、原料药生产基地项目(一期)</t>
  </si>
  <si>
    <t>湖南坤源生物科技有限公司</t>
  </si>
  <si>
    <t>综合用房及兽药GMP生产线建设项目</t>
  </si>
  <si>
    <t>湖南省湘晖农业技术开发有限公司</t>
  </si>
  <si>
    <t>EPP汽车配件、高档环保包装项目设施配套用房扩建及生产线技术改造</t>
  </si>
  <si>
    <t>松诺盟科技有限公司</t>
  </si>
  <si>
    <t>松诺盟高性能纳米薄膜压力传感器产业化项目</t>
  </si>
  <si>
    <t>浏阳市文家市镇永丰村庆华纸箱厂</t>
  </si>
  <si>
    <t>印刷覆膜生产线节能技术改造项目</t>
  </si>
  <si>
    <t>湖南汇川制造安装有限公司</t>
  </si>
  <si>
    <t>年产1100台套智能设备生产线（一期）建设项目</t>
  </si>
  <si>
    <t>湖南明瑞制药有限公司</t>
  </si>
  <si>
    <t>年产15亿片/粒/袋固体制剂研发与智能化生产线建设</t>
  </si>
  <si>
    <t>宁乡市</t>
  </si>
  <si>
    <t>长沙弗迪电池有限公司</t>
  </si>
  <si>
    <t>10GWh锂离子电池及配套材料生产项目</t>
  </si>
  <si>
    <t>湖南中伟新能源科技有限公司</t>
  </si>
  <si>
    <t>中伟新能源（中国）总部产业基地项目三期（年产四氧化三钴8000吨、三元前驱体23000吨）</t>
  </si>
  <si>
    <t>长沙瑞延理化汽车饰件有限公司</t>
  </si>
  <si>
    <t>长沙瑞延汽车配件生产基地</t>
  </si>
  <si>
    <t>邦弗特新材料股份有限公司</t>
  </si>
  <si>
    <t>邦弗特新材料生产基地一期项目——4万吨UV化、水性化环保涂料提质升级技改项目</t>
  </si>
  <si>
    <t>湖南创瑾科技有限公司</t>
  </si>
  <si>
    <t>大尺寸电容式触摸显示屏和智能一体机及3D打印材料生产项目</t>
  </si>
  <si>
    <t>湖南鹏博新材料有限公司</t>
  </si>
  <si>
    <t>年产2万吨新能源锂电池正极材料建设项目（一期）</t>
  </si>
  <si>
    <t>湖南小洋人科技发展有限公司</t>
  </si>
  <si>
    <t>湖南小洋人新增年产6万吨绿色乳酸菌饮料智能化生产线项目</t>
  </si>
  <si>
    <t>湖南欧标化妆品有限公司</t>
  </si>
  <si>
    <t>欧标系列化妆品ODM/OEM智能化生产线建设项目</t>
  </si>
  <si>
    <t>楚天科技股份有限公司</t>
  </si>
  <si>
    <t>楚天科技智能后包机器人项目</t>
  </si>
  <si>
    <t>湖南昱升个人护理用品有限公司</t>
  </si>
  <si>
    <t>湖南昱升婴幼儿护理用品研发及生产线建设项目</t>
  </si>
  <si>
    <t>湖南德景源科技有限公司</t>
  </si>
  <si>
    <t>年产6万吨锂电专用新型高循环特种陶瓷项目</t>
  </si>
  <si>
    <t>湖南爽洁卫生用品有限公司</t>
  </si>
  <si>
    <t>湖南爽洁抗菌拉拉裤产品研发及生产线建设项目</t>
  </si>
  <si>
    <t>长沙东鑫环保材料有限责任公司</t>
  </si>
  <si>
    <t>年产6000吨无钒新型多元氮化合金材料产业化技改项目</t>
  </si>
  <si>
    <t>湖南东方时装有限公司</t>
  </si>
  <si>
    <t>圣得西智能工厂一期建设</t>
  </si>
  <si>
    <t>万鑫精工（湖南）股份有限公司</t>
  </si>
  <si>
    <t>万鑫精工机器人专用谐波减速器生产基地项目一期工程</t>
  </si>
  <si>
    <t>楚天智能机器人（长沙）有限公司</t>
  </si>
  <si>
    <t>年产50台套智能仓储物流机器人系统装备建设项目。</t>
  </si>
  <si>
    <t>湖南中锂新材料科技有限公司</t>
  </si>
  <si>
    <t>年产3.2亿㎡电池专用湿法隔膜和涂面隔膜国产化项目</t>
  </si>
  <si>
    <t>株洲市</t>
  </si>
  <si>
    <t>株洲三一能源装备有限公司</t>
  </si>
  <si>
    <t>三一石油装备项目一期</t>
  </si>
  <si>
    <t>株洲华迈智能装备有限责任公司</t>
  </si>
  <si>
    <t>“以机代人”项目</t>
  </si>
  <si>
    <t>湖南南方宇航高精传动有限公司</t>
  </si>
  <si>
    <t>高精传动生产能力提升项目</t>
  </si>
  <si>
    <t>中车株洲电力机车有限公司</t>
  </si>
  <si>
    <t>涂装布局优化及智能化改造项目</t>
  </si>
  <si>
    <t>湖南建工五建建筑工业化有限公司</t>
  </si>
  <si>
    <t>湖南五建装配式建筑产业中心（一期）</t>
  </si>
  <si>
    <t>湖南宏工智能科技有限公司</t>
  </si>
  <si>
    <t>智能物料输送与混配自动化项目</t>
  </si>
  <si>
    <t>湖南立方新能源科技有限责任公司</t>
  </si>
  <si>
    <t>3GWH储能型锂钠离子生产基地一期项目</t>
  </si>
  <si>
    <t>唐人神集团股份有限公司</t>
  </si>
  <si>
    <t>动物营养核心料研产销一体化基地</t>
  </si>
  <si>
    <t>株洲好媳妇家居用品有限公司</t>
  </si>
  <si>
    <t>好媳妇日用品家居智能制造项目一期1.1期工程</t>
  </si>
  <si>
    <t>湖南瑞邦医疗科技发展有限公司</t>
  </si>
  <si>
    <t>企业医疗微创外科手术介入耗材生产基地（一期）</t>
  </si>
  <si>
    <t>湖南神通光电科技有限责任公司</t>
  </si>
  <si>
    <t>通信光缆绿色制造车间建设项目</t>
  </si>
  <si>
    <t>湖南易沃智能装备有限公司</t>
  </si>
  <si>
    <t>易沃智能制造项目（一期）</t>
  </si>
  <si>
    <t>株洲九方铸造股份有限公司</t>
  </si>
  <si>
    <t>轨道交通关键零部件生产系统提质增效建设（一期）项目</t>
  </si>
  <si>
    <t>湖南山醴新能源科技有限公司</t>
  </si>
  <si>
    <t>湖南株洲山锂消费类电池研发、生产、销售（一期）项目</t>
  </si>
  <si>
    <t>株洲钻石切削刀具股份有限公司</t>
  </si>
  <si>
    <t>纳米复合涂层高端数控刀片技术改造项目</t>
  </si>
  <si>
    <t>株洲天桥起重机股份有限公司</t>
  </si>
  <si>
    <t>基于5G技术的无人搬运装备智能化关键技术研发及产业化</t>
  </si>
  <si>
    <t>株洲麦格米特电气有限责任公司</t>
  </si>
  <si>
    <t>智能电源数字化生产线建设项目</t>
  </si>
  <si>
    <t>株洲火炬安泰新材料有限公司</t>
  </si>
  <si>
    <t>AMOLED工艺用ITO靶材研发和产业化</t>
  </si>
  <si>
    <t>湖南博润医疗器械有限公司</t>
  </si>
  <si>
    <t>株洲博迈医疗器械生产基地（二期）</t>
  </si>
  <si>
    <t>株洲车城机车配件股份有限公司</t>
  </si>
  <si>
    <t>轨道交通车用5G环保真空集便设备关键技术研发与产业化</t>
  </si>
  <si>
    <t>株洲华锐精密工具股份有限公司</t>
  </si>
  <si>
    <t>双结构高强韧金属陶瓷数控刀片产业化项目</t>
  </si>
  <si>
    <t>株洲佳邦难熔金属股份有限公司</t>
  </si>
  <si>
    <t>第三代高性能热沉复合材料的研发与产业化</t>
  </si>
  <si>
    <t>株洲科能新材料有限责任公司</t>
  </si>
  <si>
    <t>ITO用高纯超细氧化铟氧化锡粉体材料的研发与产业化</t>
  </si>
  <si>
    <t>株洲精特硬质合金有限公司</t>
  </si>
  <si>
    <t>超耐磨高硬度硬质合金钻具材料的研发及产业化</t>
  </si>
  <si>
    <t>株洲中车时代半导体有限公司</t>
  </si>
  <si>
    <t>新能源汽车用碳化硅(SiC)MOSFET芯片</t>
  </si>
  <si>
    <t>北京汽车股份有限公司株洲分公司　</t>
  </si>
  <si>
    <t>北京汽车株洲分公司智能透明汽车工厂项目</t>
  </si>
  <si>
    <t>渌口区</t>
  </si>
  <si>
    <t>株洲时代华昇新材料技术有限公司</t>
  </si>
  <si>
    <t>功能性聚酰亚胺薄膜产业化项目</t>
  </si>
  <si>
    <t>株洲时代工程塑料实业有限公司</t>
  </si>
  <si>
    <t>高性能工程塑料产业化建设项目（一期）</t>
  </si>
  <si>
    <t>株洲大川电子技术有限公司</t>
  </si>
  <si>
    <t>智能无线通信模块与智慧型开关电源产业化（一期）</t>
  </si>
  <si>
    <t>炎陵县</t>
  </si>
  <si>
    <t>湖南博友等离子自动化设备有限公司</t>
  </si>
  <si>
    <t>纳米等离子自动化设备制造</t>
  </si>
  <si>
    <t>湖南国声声学科技股份有限公司</t>
  </si>
  <si>
    <t>年产800万台、只智能声学设备产业化建设项目</t>
  </si>
  <si>
    <t>茶陵县</t>
  </si>
  <si>
    <t>茶陵县卓帝竹木制品有限责任公司</t>
  </si>
  <si>
    <t>茶陵县卓帝竹木工艺品制造项目</t>
  </si>
  <si>
    <t>茶陵晶辉电子实业有限公司</t>
  </si>
  <si>
    <t>茶陵县STN液晶显示器封装生产项目</t>
  </si>
  <si>
    <t>攸县</t>
  </si>
  <si>
    <t>湖南臻诚高分子新材料有限公司</t>
  </si>
  <si>
    <t>年产5.8万吨特种助剂及功能高分子材料项目</t>
  </si>
  <si>
    <t>湖南澳维膜科技有限公司</t>
  </si>
  <si>
    <t>高分子膜材料产业化二期基地建设项目</t>
  </si>
  <si>
    <t>醴陵市</t>
  </si>
  <si>
    <t>中建材（株洲）光电材料有限公司</t>
  </si>
  <si>
    <t>年产300兆瓦碲化镉薄膜发电玻璃生产线项目</t>
  </si>
  <si>
    <t>醴陵市三塘瓷业有限公司</t>
  </si>
  <si>
    <t>新型耐高温锂质结构陶瓷智能控制生产线建设项目</t>
  </si>
  <si>
    <t>湖南泰鑫瓷业有限公司</t>
  </si>
  <si>
    <t>高性能医用陶瓷产业化项目</t>
  </si>
  <si>
    <t>醴陵陶润实业发展有限公司</t>
  </si>
  <si>
    <t>高品质生活用瓷智能制造示范工厂项目</t>
  </si>
  <si>
    <t>湖南银和瓷业有限公司</t>
  </si>
  <si>
    <t>高档异型注浆陶瓷智慧工厂建设项目</t>
  </si>
  <si>
    <t>湘潭市</t>
  </si>
  <si>
    <t>湘电集团有限公司</t>
  </si>
  <si>
    <t>工业用高效节能电机智能工厂建设项目</t>
  </si>
  <si>
    <t>湘潭永达机械制造有限公司</t>
  </si>
  <si>
    <t>海工及航空航天智能制造装备创新中心</t>
  </si>
  <si>
    <t>湖南爱可信装备制造有限公司</t>
  </si>
  <si>
    <t>国网智慧车联网绿色生态产业链</t>
  </si>
  <si>
    <t>湖南雪帝食品科技有限公司</t>
  </si>
  <si>
    <t>雪帝食品制造基地项目</t>
  </si>
  <si>
    <t>湘潭屹丰铸工制造有限公司</t>
  </si>
  <si>
    <t>消失模（EPC）汽车冲压模具铸件的研发及产业化</t>
  </si>
  <si>
    <t>湖南大道包装有限公司</t>
  </si>
  <si>
    <t>年产7000吨塑料复合软包装生产线及总部基地项目</t>
  </si>
  <si>
    <t>聚宝金昊农业高科有限公司</t>
  </si>
  <si>
    <t>30万吨/年稻谷全利用清洁加工产业化建设项目（一期工程）</t>
  </si>
  <si>
    <t>湘潭地通汽车制品有限公司</t>
  </si>
  <si>
    <t>智能化年产50万件新能源汽车安全关键零部件新建（ASE-3）项目</t>
  </si>
  <si>
    <t>湖南振辉管业有限公司</t>
  </si>
  <si>
    <t>年产10万吨内衬聚乙烯（PE管）承插式球墨铸铁管扩建改造项目</t>
  </si>
  <si>
    <t>湖南湘钢瑞泰科技有限公司</t>
  </si>
  <si>
    <t>洁净钢/特种钢冶炼用系列高效功能耐火材料的产业化信息化智能化项目</t>
  </si>
  <si>
    <t>湖南永霏特种防护用品有限公司</t>
  </si>
  <si>
    <t>年7万立方环氧乙烷灭菌加工中心项目</t>
  </si>
  <si>
    <t>湘潭县</t>
  </si>
  <si>
    <t>湖南五洲通药业股份有限公司</t>
  </si>
  <si>
    <t>湖南五洲通药业生产基地建设项目</t>
  </si>
  <si>
    <t>广州酒家集团利口福（湘潭）食品有限公司</t>
  </si>
  <si>
    <t>广州酒家集团利口福食品有限公司（湘潭）食品生产基地建设项目（一期）</t>
  </si>
  <si>
    <t>湖南宝峰炉料有限公司</t>
  </si>
  <si>
    <t>年产5万吨不定型耐火材料建设项目</t>
  </si>
  <si>
    <t>湖南金铠新材料科技有限公司</t>
  </si>
  <si>
    <t>年产120万件锂电池正极材料专用匣钵项目</t>
  </si>
  <si>
    <t>可菲生物科技有限公司</t>
  </si>
  <si>
    <t>年产2500吨香精香料二期项目</t>
  </si>
  <si>
    <t>湘乡市</t>
  </si>
  <si>
    <t>湖南振添光学玻璃科技有限公司</t>
  </si>
  <si>
    <t>振添智能电子光学玻璃生产基地建设项目</t>
  </si>
  <si>
    <t>湖南卓一高科技股份有限公司</t>
  </si>
  <si>
    <t>外墙保温隔热装饰一体化项目</t>
  </si>
  <si>
    <t>湘乡市永嘉农业开发有限公司</t>
  </si>
  <si>
    <t>年产6000吨一级食用油建设项目</t>
  </si>
  <si>
    <t>韶山市</t>
  </si>
  <si>
    <t>三一（韶山）风电设备有限公司</t>
  </si>
  <si>
    <t>三一（韶山）风电叶片生产线建设项目</t>
  </si>
  <si>
    <t>韶山市九和模具制造有限公司</t>
  </si>
  <si>
    <t>大型风力发电机定子转子精密模具研发及产业化项目</t>
  </si>
  <si>
    <t>衡阳市</t>
  </si>
  <si>
    <t>万魔声学（湖南）科技有限公司</t>
  </si>
  <si>
    <t>智能音频产品研发及产业化建设项目</t>
  </si>
  <si>
    <t>衡阳智电客车有限责任公司</t>
  </si>
  <si>
    <t>年产3000台改装类客车项目</t>
  </si>
  <si>
    <t>衡阳富泰宏精密工业有限公司</t>
  </si>
  <si>
    <t>亚马逊智能制造中心</t>
  </si>
  <si>
    <t>衡阳华菱钢管有限公司</t>
  </si>
  <si>
    <t>180机组高品质钢管智能热处理生产线</t>
  </si>
  <si>
    <t>衡阳市铖昱锌品有限责任公司</t>
  </si>
  <si>
    <t>年产10000吨次氧化锌及8000吨纳米氧化锌建设项目</t>
  </si>
  <si>
    <t>湖南刘文龙生物医药有限责任公司</t>
  </si>
  <si>
    <t>年产1000万支药膏产品生产线项目</t>
  </si>
  <si>
    <t>湖南华庆科技有限公司</t>
  </si>
  <si>
    <t>3D纳米光学膜片产业化项目</t>
  </si>
  <si>
    <t>湖南中易顺电子科技有限公司</t>
  </si>
  <si>
    <t>年产300万台GSM智能手表和SMT贴片生产项目</t>
  </si>
  <si>
    <t>衡阳鸿菱石油管材有限责任公司</t>
  </si>
  <si>
    <t>高合金油套管加工及智能化技术改造项目</t>
  </si>
  <si>
    <t>南岳电控（衡阳）工业技术股份有限公司</t>
  </si>
  <si>
    <t>船电重机燃油喷射系统研发与产业化</t>
  </si>
  <si>
    <t>南岳生物制药有限公司</t>
  </si>
  <si>
    <t>年产84万支人凝血酶原复合物技术改造项目</t>
  </si>
  <si>
    <t>湖南大合新材料有限公司</t>
  </si>
  <si>
    <t>化合半导体前沿材料—碲锌镉CZT晶体产业化项目</t>
  </si>
  <si>
    <t>衡南县</t>
  </si>
  <si>
    <t>湖南高致精工机械有限公司</t>
  </si>
  <si>
    <t>高致精工输送机械设备及精密锻件生产基地建设项目</t>
  </si>
  <si>
    <t>湖南中翔标签有限公司</t>
  </si>
  <si>
    <t>标签生产基地项目</t>
  </si>
  <si>
    <t>衡阳县</t>
  </si>
  <si>
    <t>衡阳阳光陶瓷有限公司</t>
  </si>
  <si>
    <t>年处理200万吨废矿、废土、废渣环保及循环利用项目</t>
  </si>
  <si>
    <t>衡山县</t>
  </si>
  <si>
    <t>湖南恒信新型建材有限公司</t>
  </si>
  <si>
    <t>农林剩余物及生活垃圾综合利用生产新型装配式集成墙板项目</t>
  </si>
  <si>
    <t>湖南盛天新材料有限公司</t>
  </si>
  <si>
    <t>环保型塑胶跑道项目（一期）</t>
  </si>
  <si>
    <t>湖南弘浩新材料有限公司</t>
  </si>
  <si>
    <t>年产2万吨特种涂布纸加工生产新建项目</t>
  </si>
  <si>
    <t>衡东县</t>
  </si>
  <si>
    <t>湖南创大钒钨有限公司</t>
  </si>
  <si>
    <t>石煤提钒综合利用项目</t>
  </si>
  <si>
    <t>湖南广信科技发展有限公司</t>
  </si>
  <si>
    <t>年产21600吨有机硅新材料建设项目</t>
  </si>
  <si>
    <t>祁东县</t>
  </si>
  <si>
    <t>湖南莞商工业科技有限公司</t>
  </si>
  <si>
    <t>高分子材料生产线建设</t>
  </si>
  <si>
    <t>湖南新建汉科技建材有限公司</t>
  </si>
  <si>
    <t>铝合金产品加工生产建设项目</t>
  </si>
  <si>
    <t>祁东县美能包装有限公司</t>
  </si>
  <si>
    <t>年产2亿平方米环保纸板技术研究及产业化项目</t>
  </si>
  <si>
    <t>祁东县星源米业有限责任公司</t>
  </si>
  <si>
    <t>日产150吨精米智能加工生产线建设项目</t>
  </si>
  <si>
    <t>常宁市</t>
  </si>
  <si>
    <t>湖南天辰金属新材料有限公司</t>
  </si>
  <si>
    <t>年产三万吨超细锌粉生产线项目</t>
  </si>
  <si>
    <t>衡阳市嘉兴木业有限公司</t>
  </si>
  <si>
    <t>年产200万张高效阻燃木质复合新材料项目</t>
  </si>
  <si>
    <t>湖南过龙岭生态农业科技股份有限公司</t>
  </si>
  <si>
    <t>年产3000吨肉鸡系列食品加工生产线建设项目</t>
  </si>
  <si>
    <t>耒阳市</t>
  </si>
  <si>
    <t>湖南金隆再生金属有限公司</t>
  </si>
  <si>
    <t>含铅废渣再生回收整合搬迁项目一期</t>
  </si>
  <si>
    <t>耒阳市焱鑫有色金属有限公司</t>
  </si>
  <si>
    <t>冶炼烟气脱硫制亚硫酸钠工程</t>
  </si>
  <si>
    <t>邵阳市</t>
  </si>
  <si>
    <t>三一专用汽车有限责任公司</t>
  </si>
  <si>
    <t>三一专汽邵阳灯塔工厂项目</t>
  </si>
  <si>
    <t>湖南兴悦科技有限公司</t>
  </si>
  <si>
    <t>玻璃盖板及触摸屏加工项目</t>
  </si>
  <si>
    <t>拓浦精工智能制造（邵阳）有限公司</t>
  </si>
  <si>
    <t>智能制造（工业4.0）产业小镇建设项目（二期）</t>
  </si>
  <si>
    <t>邵东市</t>
  </si>
  <si>
    <t>湖南邵峰新材料科技有限公司</t>
  </si>
  <si>
    <t>新建耐磨新材料生产线</t>
  </si>
  <si>
    <t>湖南省湘俏米业有限公司</t>
  </si>
  <si>
    <t>新建稻谷烘干、仓储、大米、米粉加工项目</t>
  </si>
  <si>
    <t>湖南省福全堂中药饮片有限公司</t>
  </si>
  <si>
    <t>新建年产4000吨中药饮片生产线项目</t>
  </si>
  <si>
    <t>新邵县</t>
  </si>
  <si>
    <t>湖南潇龙机械设备制造有限责任公司</t>
  </si>
  <si>
    <t>木材加工机械设备制造项目</t>
  </si>
  <si>
    <t>湖南科瑞生物制药股份有限公司</t>
  </si>
  <si>
    <t>年产25吨植物胆固醇及其衍生物胆酸系列产品合成研究及其专利技术成果产业化项目</t>
  </si>
  <si>
    <t>隆回县</t>
  </si>
  <si>
    <t>湖南和丰信运动用品有限公司</t>
  </si>
  <si>
    <t>智能化年产1200万双运动鞋暨运动用品产业城项目（一期）</t>
  </si>
  <si>
    <t>湖南省智丰塑胶制品有限公司</t>
  </si>
  <si>
    <t>智丰塑胶制品出口生产基地建设项目</t>
  </si>
  <si>
    <t>湖南楚冠农业科技股份有限公司</t>
  </si>
  <si>
    <t>龙牙百合、玉竹健康系列产品加工建设项目</t>
  </si>
  <si>
    <t>湖南省宝庆农产品进出口有限公司</t>
  </si>
  <si>
    <t>隆回县金银花系列产品综合开发项目</t>
  </si>
  <si>
    <t>绥宁县</t>
  </si>
  <si>
    <t>湖南特沃斯生态科技股份有限公司</t>
  </si>
  <si>
    <t>粮油副产物（10万吨/年）资源化综合利用年产25万吨有机肥项目（二期）建设项目</t>
  </si>
  <si>
    <t>城步县</t>
  </si>
  <si>
    <t>城步苗族自治县银河纸业有限责任公司</t>
  </si>
  <si>
    <t>年产10万吨再生特种纸升级扩能及技术改造建设项目（二期工程）</t>
  </si>
  <si>
    <t>武冈市</t>
  </si>
  <si>
    <t>武冈市九恒电子科技有限公司</t>
  </si>
  <si>
    <t>新建漆包线生产线项目</t>
  </si>
  <si>
    <t>邵阳县</t>
  </si>
  <si>
    <t>湖南孚瓯科技有限公司</t>
  </si>
  <si>
    <t>年产360万平方有釉面发泡陶瓷保温板项目</t>
  </si>
  <si>
    <t>湖南一代伟仁科技有限公司</t>
  </si>
  <si>
    <t>邵阳茶油产业项目</t>
  </si>
  <si>
    <t>湖南宏晶电子有限公司</t>
  </si>
  <si>
    <t>新建LCD生产线项目</t>
  </si>
  <si>
    <t>邵阳市湘宝汽车配件有限公司</t>
  </si>
  <si>
    <t>新建年产20万件德国曼发动机飞轮总成生产线项目</t>
  </si>
  <si>
    <t>岳阳市</t>
  </si>
  <si>
    <t>富强科技股份有限公司</t>
  </si>
  <si>
    <t>富强科技建材产业示范园项目</t>
  </si>
  <si>
    <t>中石化巴陵石油化工有限公司</t>
  </si>
  <si>
    <t>5万吨/年SEBS装置建设</t>
  </si>
  <si>
    <t>湖南中富杭萧建筑科技股份有限公司</t>
  </si>
  <si>
    <t>绿色装配式钢结构建筑产业园一期</t>
  </si>
  <si>
    <t>岳阳兴长石化股份有限公司</t>
  </si>
  <si>
    <t>20万吨/年烷基化装置及配套工程项目</t>
  </si>
  <si>
    <t>湖南金域新材料有限公司</t>
  </si>
  <si>
    <t>年产15000吨抗氧剂生产项目</t>
  </si>
  <si>
    <t>岳阳东方雨虹防水技术有限责任公司</t>
  </si>
  <si>
    <t>1500万平方米/年特种多材多层高分子复合防水卷材产业化项目</t>
  </si>
  <si>
    <t>湖南睿熙达新材料科技有限公司</t>
  </si>
  <si>
    <t>10万吨/年专用芳烃油、2万吨/年沥青油泥生产线项目</t>
  </si>
  <si>
    <t>湖南中创化工股份有限公司</t>
  </si>
  <si>
    <t>5万吨/年乙酸异丙酯项目</t>
  </si>
  <si>
    <t>湖南东为化工新材料有限公司</t>
  </si>
  <si>
    <t>3万吨/年特种环氧树脂及综合利用环己醇副产物精制1.5万吨/年环己酮项目</t>
  </si>
  <si>
    <t>湖南长岭石化科技开发有限公司</t>
  </si>
  <si>
    <t>系列特种醇类生产项目</t>
  </si>
  <si>
    <t>湖南岳化化工股份有限公司</t>
  </si>
  <si>
    <t>3.5万吨/年尼龙6聚合装置</t>
  </si>
  <si>
    <t>湖南前驱新材料有限公司</t>
  </si>
  <si>
    <t>200吨/年聚甲基硅烷（PMS）规模化生产项目</t>
  </si>
  <si>
    <t>湖南国泰食品有限公司</t>
  </si>
  <si>
    <t>年加工5万吨蔬菜智能化生产线项目（一期建设）</t>
  </si>
  <si>
    <t>岳阳鸿升电磁科技有限公司</t>
  </si>
  <si>
    <t>大型水面光伏发电箱逆变漂浮平台的产业化</t>
  </si>
  <si>
    <t>岳阳隆兴实业公司</t>
  </si>
  <si>
    <t>1500吨／年氯丁烷装置（扩能改造）及新建原料产品罐区</t>
  </si>
  <si>
    <t>湖南兴蒙制药有限公司</t>
  </si>
  <si>
    <t>年产5000吨抗病毒中药饮片生产线提质升级建设项目</t>
  </si>
  <si>
    <t>湖南康润药业股份有限公司</t>
  </si>
  <si>
    <t>COVID-19快速检测试剂生产线建设及规模化生产</t>
  </si>
  <si>
    <t>岳阳高澜节能装备制造有限公司</t>
  </si>
  <si>
    <t>柔性直流输电换流阀冷却系统研制及产业化</t>
  </si>
  <si>
    <t>湖南鼎诺新材料科技有限公司</t>
  </si>
  <si>
    <t>10000吨/年3D打印分散染料项目</t>
  </si>
  <si>
    <t>平江县</t>
  </si>
  <si>
    <t>湖南弘擎电子材料科技有限公司</t>
  </si>
  <si>
    <t>新型高分子汽车新材料研发及生产线建设项目</t>
  </si>
  <si>
    <t>湖南荣泰新材料科技有限公司</t>
  </si>
  <si>
    <t>年产2.5万吨云母纸绝缘材料一期建设项目</t>
  </si>
  <si>
    <t>湖南新金刚工程机械有限公司</t>
  </si>
  <si>
    <t>高气压冲击钻具研发与生产车间建设项目</t>
  </si>
  <si>
    <t>平江华众新材料科技有限公司</t>
  </si>
  <si>
    <t>年产4000吨云母板、2000吨云母带、1000吨云母加工件建设项目</t>
  </si>
  <si>
    <t>岳阳县</t>
  </si>
  <si>
    <t>湖南宸博铝业有限公司</t>
  </si>
  <si>
    <t>年产30000吨建筑铝型材料项目</t>
  </si>
  <si>
    <t>湖南连心科技有限公司</t>
  </si>
  <si>
    <t>年产12000吨粉末涂料建设项目</t>
  </si>
  <si>
    <t>岳阳联创热能设备有限公司</t>
  </si>
  <si>
    <t>节能环保热工设备生产线的建设项目</t>
  </si>
  <si>
    <t>华容县</t>
  </si>
  <si>
    <t>湖南科力嘉纺织股份有限公司</t>
  </si>
  <si>
    <t>5万锭智能化、高技术纺纱生产线建设</t>
  </si>
  <si>
    <t>湖南插旗菜业有限公司</t>
  </si>
  <si>
    <t>完善“华容芥菜”精深加工产业链</t>
  </si>
  <si>
    <t>湖南康沃医疗用品有限公司</t>
  </si>
  <si>
    <t>呼吸防护全产业链口罩生产基地</t>
  </si>
  <si>
    <t>湘阴县</t>
  </si>
  <si>
    <t>远大（湖南）再生燃油股份有限公司</t>
  </si>
  <si>
    <t>170000t/a废油再生基础油迁建项目（一期）</t>
  </si>
  <si>
    <t>湖南金惠农业科技发展有限公司</t>
  </si>
  <si>
    <t>粮油精深加工应急配送中心建设项目</t>
  </si>
  <si>
    <t>湖南海日食品有限公司</t>
  </si>
  <si>
    <t>年产10000吨出口藠头建设项目</t>
  </si>
  <si>
    <t>临湘市</t>
  </si>
  <si>
    <t>湖南省临湘永巨茶业有限公司</t>
  </si>
  <si>
    <t>年产9000吨黑茶提质改造升级项目</t>
  </si>
  <si>
    <t>湖南国发精细化工科技有限公司</t>
  </si>
  <si>
    <t>安全隐患整改产品装置自动化升级改造项目</t>
  </si>
  <si>
    <t>湖南省池海浮标钓具有限公司</t>
  </si>
  <si>
    <t>新一代无线智能浮标产业化建设项目</t>
  </si>
  <si>
    <t>汨罗市</t>
  </si>
  <si>
    <t>汨罗振升恒创新材料有限公司</t>
  </si>
  <si>
    <t>振升集团年产5万吨汽车用轻量化隔热铝合金型材自动化生产项目</t>
  </si>
  <si>
    <t>湖南振升恒佳新材料科技有限公司</t>
  </si>
  <si>
    <t>年产16万吨新型绿色再生合金材料智能化生产（一期）项目</t>
  </si>
  <si>
    <t>湖南长乐情食品科技股份有限公司</t>
  </si>
  <si>
    <t>年产长乐特产长乐原汁甜酒、灭菌保鲜甜酒、新式冻干甜酒5万吨建设项目</t>
  </si>
  <si>
    <t>湖南森科有色金属有限公司</t>
  </si>
  <si>
    <t>年产11万吨铝合金锭及配套2万吨铝合金压铸改扩建项目</t>
  </si>
  <si>
    <t>汨罗皓鑫科技有限公司</t>
  </si>
  <si>
    <t>年产10万吨阳极板提质改造建设项目</t>
  </si>
  <si>
    <t>常德市</t>
  </si>
  <si>
    <t>中联恒通科技股份有限公司</t>
  </si>
  <si>
    <t>中联恒通智能装备产业化项目</t>
  </si>
  <si>
    <t>湖南金镁科新材料有限公司</t>
  </si>
  <si>
    <t>镁合金新材料深加工及公路货运轻质车厢项目（一期）</t>
  </si>
  <si>
    <t>湖南中芯半导体有限公司</t>
  </si>
  <si>
    <t>年产能7.2KK人工智能芯片和传感器芯片封测项目</t>
  </si>
  <si>
    <t>湖南沃晟凯科技有限公司</t>
  </si>
  <si>
    <t>建筑机械标准节、平台、栏杆智能生产线项目</t>
  </si>
  <si>
    <t>湖南金康光电有限公司</t>
  </si>
  <si>
    <t>可视化摄像模组智能化生产建设项目（二期）</t>
  </si>
  <si>
    <t>汇美农业科技有限公司</t>
  </si>
  <si>
    <t>5万吨果蔬综合加工技术升级改造项目</t>
  </si>
  <si>
    <t>湖南省斯盛新能源有限责任公司</t>
  </si>
  <si>
    <t>高安全性高能量密度锂离子电池研发项目</t>
  </si>
  <si>
    <t>湖南宸宇富基新能源科技有限公司</t>
  </si>
  <si>
    <t>年产锂离子电池碳负极13kt与硅碳负极材料7kt项目二期工程</t>
  </si>
  <si>
    <t>湖南惠生农业科技开发股份有限公司</t>
  </si>
  <si>
    <t>惠生集团商品猪品种肉质改良及产业化项目</t>
  </si>
  <si>
    <t>湖南博申金属材料有限公司</t>
  </si>
  <si>
    <t>年产9.7万吨高韧高强装配式建筑金属结构制造厂建设</t>
  </si>
  <si>
    <t>常德国力变压器有限公司</t>
  </si>
  <si>
    <t>智能型充气式环网柜的研发及产业化项目</t>
  </si>
  <si>
    <t>邓权塑业科技（湖南）有限公司</t>
  </si>
  <si>
    <t>大口径聚烯烃管材管件产业化平台升级改造项目</t>
  </si>
  <si>
    <t>常德市捷芯微电子科技有限公司</t>
  </si>
  <si>
    <t>工程和技术研究和试验发展：集成电路、电子元件及组件的制造，集成电路设计</t>
  </si>
  <si>
    <t>湖南飞沃优联工业科技有限公司</t>
  </si>
  <si>
    <t>飞沃优联风电法兰生产项目</t>
  </si>
  <si>
    <t>常德市源宏食品有限责任公司</t>
  </si>
  <si>
    <t>年产3000万包袋装绿色鲜湿米粉智能生产基地建设项目</t>
  </si>
  <si>
    <t>湖南润田农机装备科技股份有限公司</t>
  </si>
  <si>
    <t>100马力大型履带自走式旋耕、开沟、起垄联合作业机研发及产业化</t>
  </si>
  <si>
    <t>汉寿县</t>
  </si>
  <si>
    <t>湖南太子化工涂料有限公司</t>
  </si>
  <si>
    <t>年产3000吨特种装备制造用超长效防腐涂料的研究与产业化建设项目</t>
  </si>
  <si>
    <t>湖南安和寿药业有限公司</t>
  </si>
  <si>
    <t>高端中药饮片厂及医药仓储物流工程（一期）</t>
  </si>
  <si>
    <t>湖南亿奉机械有限公司</t>
  </si>
  <si>
    <t>全自动高标准冷弯型钢生产线建设</t>
  </si>
  <si>
    <t>湖南林升材料科技有限公司</t>
  </si>
  <si>
    <t>4500吨改性纤维素、水性环保树脂生产建设项目</t>
  </si>
  <si>
    <t>常德市正邦建筑装饰材料有限公司</t>
  </si>
  <si>
    <t>年产1万吨精细颜料生产线建设</t>
  </si>
  <si>
    <t>桃源县</t>
  </si>
  <si>
    <t>湖南国宗铝业有限公司</t>
  </si>
  <si>
    <t>年产4万吨新型铝合金材料建设项目</t>
  </si>
  <si>
    <t>湖南津山口福食品有限公司</t>
  </si>
  <si>
    <t>搬迁入园及年产3万吨蔬菜调料包生产线项目</t>
  </si>
  <si>
    <t>湖南省国森气体压缩机械制造有限公司</t>
  </si>
  <si>
    <t>3万台气体压缩机生产基地建设项目</t>
  </si>
  <si>
    <t>临澧县</t>
  </si>
  <si>
    <t>临澧金华天机械制造有限公司</t>
  </si>
  <si>
    <t>扩建年产10万件塔吊起重臂总成及标准节生产线项目</t>
  </si>
  <si>
    <t>湖南安福环保科技股份有限公司</t>
  </si>
  <si>
    <t>扩建年产5亿条方底阀口袋及1万吨无纺布</t>
  </si>
  <si>
    <t>石门县</t>
  </si>
  <si>
    <t>湖南诚跃新能源有限公司</t>
  </si>
  <si>
    <t>年产4500万只锂聚合物电池项目</t>
  </si>
  <si>
    <t>常德富博智能科技有限公司</t>
  </si>
  <si>
    <t>年产1000万条数据线及自动化设备制造建设项目</t>
  </si>
  <si>
    <t>湖南鑫天源新材料有限公司</t>
  </si>
  <si>
    <t>年产20万吨纳米滑石功能材料生产线</t>
  </si>
  <si>
    <t>常德德锂新能源科技有限公司</t>
  </si>
  <si>
    <t>日产20万只圆柱锂电池项目</t>
  </si>
  <si>
    <t>澧县</t>
  </si>
  <si>
    <t>湖南萌恒服装辅料有限公司</t>
  </si>
  <si>
    <t>3.2万吨纱线生产项目</t>
  </si>
  <si>
    <t>湖南鑫宝精密制造有限公司</t>
  </si>
  <si>
    <t>摩托、汽车零配件制造项目</t>
  </si>
  <si>
    <t>澧县津溥包装制品有限责任公司</t>
  </si>
  <si>
    <t>年产10亿个高性能医用透析包装研发与产业化项目</t>
  </si>
  <si>
    <t>安乡县</t>
  </si>
  <si>
    <t>安乡汉创新材料科技有限公司</t>
  </si>
  <si>
    <t>环保生态结构（OSB）板材建设项目</t>
  </si>
  <si>
    <t>湖南玖源农业发展有限公司</t>
  </si>
  <si>
    <t>绿色有机食品精深加工生产基地项目</t>
  </si>
  <si>
    <t>安乡通顺铸造有限公司</t>
  </si>
  <si>
    <t>动车关键传动部件生产基地建设项目</t>
  </si>
  <si>
    <t>安乡县恒达包装材料有限公司</t>
  </si>
  <si>
    <t>EPS包装箱生产项目</t>
  </si>
  <si>
    <t>湖南雅洁新材料有限公司</t>
  </si>
  <si>
    <t>年产3万吨水刺无纺布项目</t>
  </si>
  <si>
    <t>津市市</t>
  </si>
  <si>
    <t>湖南经世新材料有限责任公司</t>
  </si>
  <si>
    <t>液晶材料、OLED材料、新型电子材料及中间体生产基地项目</t>
  </si>
  <si>
    <t>常德天盛电化有限公司</t>
  </si>
  <si>
    <t>360T/d低温液态空气分离项目</t>
  </si>
  <si>
    <t>湖南鑫嘉源化工颜料有限公司</t>
  </si>
  <si>
    <t>年产2万吨氧化铁系列颜料产业化基地建设</t>
  </si>
  <si>
    <t>湖南省湘澧盐化有限责任公司</t>
  </si>
  <si>
    <t>井矿盐技术研究中心建设项目</t>
  </si>
  <si>
    <t>湖南嵘鑫风管制造有限公司</t>
  </si>
  <si>
    <t>年产5万条高分子风管生产基地建设项目</t>
  </si>
  <si>
    <t>张家界市</t>
  </si>
  <si>
    <t>湖南万众筑工科技有限公司</t>
  </si>
  <si>
    <t>湖南装配式建筑SPCS示范项目一期</t>
  </si>
  <si>
    <t>张家界锦华药业（集团）有限公司</t>
  </si>
  <si>
    <t>张家界锦华药业中药饮片加工生产线项目</t>
  </si>
  <si>
    <t>张家界铭源生物科技有限公司</t>
  </si>
  <si>
    <t>柑橘提取物系列产品加工项目</t>
  </si>
  <si>
    <t>张家界荣丰科技发展有限公司</t>
  </si>
  <si>
    <t>年产6万吨高性能玻璃纤维及制品生产线改扩建项目</t>
  </si>
  <si>
    <t>慈利县</t>
  </si>
  <si>
    <t>张家界绿源农业综合开发有限公司</t>
  </si>
  <si>
    <t>猕猴桃产业化项目</t>
  </si>
  <si>
    <t>湖南省富方家具有限公司</t>
  </si>
  <si>
    <t>实木、板式家具生产线智能化升级改造建设项目</t>
  </si>
  <si>
    <t>桑植县</t>
  </si>
  <si>
    <t>张家界爱尚园茶业有限公司</t>
  </si>
  <si>
    <t>年产500吨绞股蓝制品加工生产项目</t>
  </si>
  <si>
    <t>益阳市</t>
  </si>
  <si>
    <t>湖南华工智能装备有限公司</t>
  </si>
  <si>
    <t>年产2000台摊铺机结构件生产线项目</t>
  </si>
  <si>
    <t>国联（益阳）食品有限公司</t>
  </si>
  <si>
    <t>水产品加工改扩建项目</t>
  </si>
  <si>
    <t>益阳市新方向科技有限公司</t>
  </si>
  <si>
    <t>24000吨阻燃母粒生产建设项目</t>
  </si>
  <si>
    <t>湖南旺佳杭萧装配式建筑科技有限公司</t>
  </si>
  <si>
    <t>绿色建筑钢结构产业基地项目</t>
  </si>
  <si>
    <t>益阳味芝元食品有限公司</t>
  </si>
  <si>
    <t>二期工程3#生产车新建项目</t>
  </si>
  <si>
    <t>益阳市万京源电子有限公司</t>
  </si>
  <si>
    <t>5G智能终端用氮化镓PD快充电容研发与产业化</t>
  </si>
  <si>
    <t>湖南中科宇能科技有限公司</t>
  </si>
  <si>
    <t>低风速区超长预变叶片的开发及产业化二期建设项目</t>
  </si>
  <si>
    <t>湖南科鑫泰电子有限公司</t>
  </si>
  <si>
    <t>石英晶片生产项目</t>
  </si>
  <si>
    <t>安化县</t>
  </si>
  <si>
    <t>湖南金叶油业有限公司</t>
  </si>
  <si>
    <t>安化县年产6000吨茶油生产线项目</t>
  </si>
  <si>
    <t>桃江县</t>
  </si>
  <si>
    <t>湖南临亚建材科技有限公司</t>
  </si>
  <si>
    <t>桃江鑫辰实业发展有限公司</t>
  </si>
  <si>
    <t>国辰高新科技产业园智能终端制造基地（一期）</t>
  </si>
  <si>
    <t>桃江新兴管件有限责任公司</t>
  </si>
  <si>
    <t>桃江新兴整体搬迁项目</t>
  </si>
  <si>
    <t>沅江市</t>
  </si>
  <si>
    <t>湖南新马制衣有限公司</t>
  </si>
  <si>
    <t>自动化工厂项目</t>
  </si>
  <si>
    <t>湖南平芝农业科技开发有限公司</t>
  </si>
  <si>
    <t>年产4000吨沅江芦笋芦菇绿色智能工厂改造升级项目</t>
  </si>
  <si>
    <t>南县</t>
  </si>
  <si>
    <t>湖南南洲酒业有限公司</t>
  </si>
  <si>
    <t>年产1.2万吨酿酒工艺、设备升级改造项目</t>
  </si>
  <si>
    <t>南县生辉纺织有限公司</t>
  </si>
  <si>
    <t>15万锭超柔双芯纱、四芯纱生产线项目（二期）</t>
  </si>
  <si>
    <t>郴州市</t>
  </si>
  <si>
    <t>湖南湘威新材料科技有限公司</t>
  </si>
  <si>
    <t>年产25万吨精密导体新材料项目</t>
  </si>
  <si>
    <t>湖南福瑞康电子有限公司</t>
  </si>
  <si>
    <t>湖南福瑞康电子产业园建设项目</t>
  </si>
  <si>
    <t>湖南海德威科技有限公司</t>
  </si>
  <si>
    <t>工业互联网+智能化技术运用及其产业化项目</t>
  </si>
  <si>
    <t>湘能华磊光电股份有限公司</t>
  </si>
  <si>
    <t>背光显示用LED芯片开发及产业化</t>
  </si>
  <si>
    <t>湖南飞鸿达新材料有限公司</t>
  </si>
  <si>
    <t>导热材料、吸波材料、导电材料、RTV胶等新材料研发生产项目</t>
  </si>
  <si>
    <t>湖南郴州粮油机械有限公司</t>
  </si>
  <si>
    <t>基于5G技术粮食安全质量保障系统研究与产业化项目</t>
  </si>
  <si>
    <t>湖南长歌智能科技有限公司</t>
  </si>
  <si>
    <t>蓝牙耳机、智能穿戴、互联网终端智能制造项目基地项目（分二期完成）</t>
  </si>
  <si>
    <t>资兴市</t>
  </si>
  <si>
    <t>郴州百一环保高新材料有限公司</t>
  </si>
  <si>
    <t>12000t/a锡渣和8000t/a粗锡资源综合利用项目</t>
  </si>
  <si>
    <t>东江鱼（资兴）实业集团有限公司</t>
  </si>
  <si>
    <t>东江鱼地域产业园</t>
  </si>
  <si>
    <t>湖南资兴东江狗脑贡茶业有限公司</t>
  </si>
  <si>
    <t>汤溪茶业加工厂建设项目</t>
  </si>
  <si>
    <t>桂阳县</t>
  </si>
  <si>
    <t>桂阳港艺家具有限公司</t>
  </si>
  <si>
    <t>桂阳裕荣简欧实木家具生产项目</t>
  </si>
  <si>
    <t>湖南宝山有色金属矿业有限责任公司</t>
  </si>
  <si>
    <t>选矿提质扩能改造工程</t>
  </si>
  <si>
    <t>永兴县</t>
  </si>
  <si>
    <t>湖南正和通银业有限公司</t>
  </si>
  <si>
    <t>年产1200t电解银、1.5t黄金、500kg钯金、500t硝酸银、500t超细银粉与纳米银建设项目</t>
  </si>
  <si>
    <t>永兴隆诚高新材料有限公司</t>
  </si>
  <si>
    <t>年产5万吨水性乳液及树脂项目</t>
  </si>
  <si>
    <t>嘉禾县</t>
  </si>
  <si>
    <t>嘉禾县永华工贸实业有限公司</t>
  </si>
  <si>
    <t>永华工贸生产线改扩建项目</t>
  </si>
  <si>
    <t>嘉禾福顺机械实业有限公司</t>
  </si>
  <si>
    <t>年产20000吨农用泵体配件铸件改扩建项目</t>
  </si>
  <si>
    <t>临武县</t>
  </si>
  <si>
    <t>湖南声海电子有限公司</t>
  </si>
  <si>
    <t>湖南声海电子有限公司建设项目一、二期</t>
  </si>
  <si>
    <t>汝城县</t>
  </si>
  <si>
    <t>汝城县钜创光电科技有限公司</t>
  </si>
  <si>
    <t>年产60万平方米高科技术新型金属基复合材料生产项目</t>
  </si>
  <si>
    <t>汝城县繁华食品有限公司</t>
  </si>
  <si>
    <t>年加工50万吨辣椒生产基地建设</t>
  </si>
  <si>
    <t>汝城县鼎湘茶业有限公司</t>
  </si>
  <si>
    <t>汝城高山生态绿色扁形、针形茶特色化研发及自动化生产线建设项目</t>
  </si>
  <si>
    <t>桂东县</t>
  </si>
  <si>
    <t>湖南中合林木有限公司</t>
  </si>
  <si>
    <t>中药材仓储加工线建设项目</t>
  </si>
  <si>
    <t>安仁县</t>
  </si>
  <si>
    <t>安仁段氏新能源科技有限公司</t>
  </si>
  <si>
    <t>安仁段氏新能源科技有限公司锂电池技术创新产业化项目</t>
  </si>
  <si>
    <t>湖南生平米业股份有限公司</t>
  </si>
  <si>
    <t>年加工稻谷30万吨粮食物流建设项目</t>
  </si>
  <si>
    <t>永州市</t>
  </si>
  <si>
    <t>湖南恒泰生物医药有限公司</t>
  </si>
  <si>
    <t>生物诊断试剂研发中心及复配工厂_x000D_</t>
  </si>
  <si>
    <t>永州市中塑包装科技有限公司</t>
  </si>
  <si>
    <t>永州市中塑新型包装材料生产项目_x000D_</t>
  </si>
  <si>
    <t>湖南捷力泰科技有限公司</t>
  </si>
  <si>
    <t>永州捷力泰电声器件制造研发基地项目</t>
  </si>
  <si>
    <t>湖南雅大智能科技有限公司</t>
  </si>
  <si>
    <t>年产5000套蒸馏提取设备、年产6000吨酿酒曲建设项目</t>
  </si>
  <si>
    <t>东安县</t>
  </si>
  <si>
    <t>湖南东安湘钢瑞和钙业有限公司</t>
  </si>
  <si>
    <t>湘钢集团东安石灰石矿石灰石资源综合利用项目</t>
  </si>
  <si>
    <t>双牌县</t>
  </si>
  <si>
    <t>湖南昇宇科技开发有限公司</t>
  </si>
  <si>
    <t>年产16万吨医用液氧、液氮、液氩建设项目</t>
  </si>
  <si>
    <t>道县</t>
  </si>
  <si>
    <t>湖南泰晶科技有限公司</t>
  </si>
  <si>
    <t>LED显示屏技术研发与产业化</t>
  </si>
  <si>
    <t>湖南拓步电子科技有限公司</t>
  </si>
  <si>
    <t>年产量5KK玻璃盖板生产项目</t>
  </si>
  <si>
    <t>江永县</t>
  </si>
  <si>
    <t>湖南省龙毅科技有限责任公司</t>
  </si>
  <si>
    <t>智能美容仪系列产品产业化项目</t>
  </si>
  <si>
    <t>湖南省特创光电科技有限公司</t>
  </si>
  <si>
    <t>江永特创光电建设项目</t>
  </si>
  <si>
    <t>江华县</t>
  </si>
  <si>
    <t>湖南恒创新材料有限公司</t>
  </si>
  <si>
    <t>湖南恒创新材料有限公司不干胶产品生产基地项目</t>
  </si>
  <si>
    <t>湖南盛利高新能源科技有限公司</t>
  </si>
  <si>
    <t>湖南盛利高新能源科技有限公司锂离子电池项目</t>
  </si>
  <si>
    <t>湖南龙德晟机电科技有限公司</t>
  </si>
  <si>
    <t>湖南龙德晟机电科技有限公司年产2600万台微型电机产品项目</t>
  </si>
  <si>
    <t>湖南豪曼新能源科技有限公司</t>
  </si>
  <si>
    <t>湖南豪曼新能源科技有限公司锂离子电池项目一期</t>
  </si>
  <si>
    <t>湖南长锦成电器有限公司</t>
  </si>
  <si>
    <t>湖南长锦成电器有限公司江华长锦成产业园项目</t>
  </si>
  <si>
    <t>湖南贵德科技有限公司</t>
  </si>
  <si>
    <t>贵德光电产业园LCD、LCM模组、LED背光源、OLED生产项目建设（第一期）</t>
  </si>
  <si>
    <t>宁远县</t>
  </si>
  <si>
    <t>湖南沃尔顿新能源科技有限公司</t>
  </si>
  <si>
    <t>湖南沃尔顿新能源锂离子电池生产线在建项目</t>
  </si>
  <si>
    <t>湖南湘迪科技有限公司</t>
  </si>
  <si>
    <t>湖南湘迪3D打印智能五金机加工项目</t>
  </si>
  <si>
    <t>湖南省康瑶生物科技有限公司</t>
  </si>
  <si>
    <t>康瑶生物中药材精深加工智能化升级扩能改建项目</t>
  </si>
  <si>
    <t>新田县</t>
  </si>
  <si>
    <t>湖南乐米智能科技有限公司</t>
  </si>
  <si>
    <t>智能穿戴和智能家居项目</t>
  </si>
  <si>
    <t>蓝山县</t>
  </si>
  <si>
    <t>湖南奇秀科技有限公司</t>
  </si>
  <si>
    <t>湖南奇秀集团建设项目</t>
  </si>
  <si>
    <t>祁阳市</t>
  </si>
  <si>
    <t>湖南金箭新材料科技有限公司</t>
  </si>
  <si>
    <t>年产3万吨改性新型纳米碳酸钙项目</t>
  </si>
  <si>
    <t>祁阳县合力塑胶有限公司</t>
  </si>
  <si>
    <t>年产300套精密模具和5000万个塑胶制品生产线技术改造项目</t>
  </si>
  <si>
    <t>怀化市</t>
  </si>
  <si>
    <t>湖南华峰新宇电子有限公司</t>
  </si>
  <si>
    <t>军民连接器研制生产项目（二期）</t>
  </si>
  <si>
    <t>怀化市吉驷玻璃有限公司</t>
  </si>
  <si>
    <t>怀化市吉驷玻璃有限公司新材料应用与生产中心项目（一期）</t>
  </si>
  <si>
    <t>湖南省博世康中医药有限公司</t>
  </si>
  <si>
    <t>怀化黄精生产加工特色优势产业链建设项目（一期）</t>
  </si>
  <si>
    <t>湖南宝惠丰新材料科技有限公司</t>
  </si>
  <si>
    <t>年产2000吨镁合金挤压材及相关产品产业化项目</t>
  </si>
  <si>
    <t>洪江区</t>
  </si>
  <si>
    <t>湖南久日新材料有限公司</t>
  </si>
  <si>
    <t>湖南久日关键中间体H3酮、H4酮以及光引发剂117技改</t>
  </si>
  <si>
    <t>洪江区楚沅纸制品有限公司</t>
  </si>
  <si>
    <t>年产2万吨再生纸加工项目</t>
  </si>
  <si>
    <t>新晃县</t>
  </si>
  <si>
    <t>湖南安翔科技有限公司</t>
  </si>
  <si>
    <t>生物质胶粘剂生产项目</t>
  </si>
  <si>
    <t>麻阳县</t>
  </si>
  <si>
    <t>湖南金正方电子科技有限公司</t>
  </si>
  <si>
    <t>日产50万个一次性医用口罩项目</t>
  </si>
  <si>
    <t>芷江县</t>
  </si>
  <si>
    <t>芷江华兴油业有限公司</t>
  </si>
  <si>
    <t>年产5万吨非转基因压榨浓香菜籽油深加工配套项目</t>
  </si>
  <si>
    <t>会同县</t>
  </si>
  <si>
    <t>湖南金熙电子有限责任公司</t>
  </si>
  <si>
    <t>金熙电子微特电机生产</t>
  </si>
  <si>
    <t>会同县木叶山兔业有限公司</t>
  </si>
  <si>
    <t>会同县兔产品精深加工项目</t>
  </si>
  <si>
    <t>靖州县</t>
  </si>
  <si>
    <t>湖南补天药业股份有限公司</t>
  </si>
  <si>
    <t>靖州茯苓交易市场(鲜茯苓蒸制车间)及茯苓粗加工中心（车间）建设项目</t>
  </si>
  <si>
    <t>靖州康尔竹材制造有限公司</t>
  </si>
  <si>
    <t>年产35万套竹家私/150万㎡竹地板/50万m³竹板材生产建设项目</t>
  </si>
  <si>
    <t>娄底市</t>
  </si>
  <si>
    <t>湖南华菱涟源钢铁有限公司</t>
  </si>
  <si>
    <t>高速棒材生产线及配套项目建设工程</t>
  </si>
  <si>
    <t>娄底市中兴液压件有限公司</t>
  </si>
  <si>
    <t>高端数字液压油缸产业化</t>
  </si>
  <si>
    <t>娄底远大建筑工业有限公司</t>
  </si>
  <si>
    <t>娄底远大住宅产业化装配式建筑生产基地</t>
  </si>
  <si>
    <t>湖南承运机电有限公司</t>
  </si>
  <si>
    <t>5G通信精密连接器第一期产业化建设项目</t>
  </si>
  <si>
    <t>湖南格瑞斯门业有限公司</t>
  </si>
  <si>
    <t>特种与智能门控系统及防火材料项目</t>
  </si>
  <si>
    <t>湖南森钢新材料科技有限公司</t>
  </si>
  <si>
    <t>薄板深加工配送中心项目</t>
  </si>
  <si>
    <t>湖南康钛尔家居科技发展有限公司</t>
  </si>
  <si>
    <t>高档日用钛产品第一期产业化建设</t>
  </si>
  <si>
    <t>娄底市同丰科技有限公司</t>
  </si>
  <si>
    <t>年产1000套智能永磁直驱带式输送机项目</t>
  </si>
  <si>
    <t>湖南茵浪体育发展有限公司</t>
  </si>
  <si>
    <t>体育用品智能制造生产基地</t>
  </si>
  <si>
    <t>湖南华鑫新型耐磨材料科技有限责任公司</t>
  </si>
  <si>
    <t>年产2万吨新型耐磨材料及大型不锈钢精密铸件项目</t>
  </si>
  <si>
    <t>湖南友度机电设备有限公司</t>
  </si>
  <si>
    <t>高端油套管装备制造产业园项目</t>
  </si>
  <si>
    <t>湖南燕达新材料科技发展有限公司</t>
  </si>
  <si>
    <t>年产1.6万吨硅酮密封胶自动化生产线扩建及智能化设备的应用项目</t>
  </si>
  <si>
    <t>湖南奕瀚电子科技有限公司</t>
  </si>
  <si>
    <t>5G陶瓷放电管生产线建设项目</t>
  </si>
  <si>
    <t>冷水江</t>
  </si>
  <si>
    <t>冷水江市</t>
  </si>
  <si>
    <t>冷水江市京科电子科技有限公司</t>
  </si>
  <si>
    <t>年产1000万片手机触摸屏生产线建设项目</t>
  </si>
  <si>
    <t>冷水江市中孚耐火材料有限责任公司</t>
  </si>
  <si>
    <t>年产3万吨特优耐火材料生产线建设项目</t>
  </si>
  <si>
    <t>涟源市</t>
  </si>
  <si>
    <t>涟源金鑫科技有限公司</t>
  </si>
  <si>
    <t>三一路机结构件项目</t>
  </si>
  <si>
    <t>湖南德晟智能科技有限公司</t>
  </si>
  <si>
    <t>年产500万套机器人舵机生产线扩建项目</t>
  </si>
  <si>
    <t>湖南华涟智能智造科技有限公司</t>
  </si>
  <si>
    <t>年产30万台套工程机械产品的生产线建设项目</t>
  </si>
  <si>
    <t>湖南省富田桥游浆豆制品发展有限公司</t>
  </si>
  <si>
    <t>年产1.5万吨游浆豆制品生产线扩建项目</t>
  </si>
  <si>
    <t>湖南三合美新材料科技有限公司</t>
  </si>
  <si>
    <t>聚氨酯、岩棉节能环保保温材料生产项目</t>
  </si>
  <si>
    <t>双峰县</t>
  </si>
  <si>
    <t>湖南东华杭萧钢构有限公司</t>
  </si>
  <si>
    <t>绿色钢结构装配式建筑产业基地（一期）</t>
  </si>
  <si>
    <t>湖南省劲松机械有限公司</t>
  </si>
  <si>
    <t>年产20万台碾米机械智能制造流水线工厂建设项目</t>
  </si>
  <si>
    <t>双峰县威龙食品有限责任公司</t>
  </si>
  <si>
    <t>年产6000吨农副食品加工生产线项目</t>
  </si>
  <si>
    <t>湖南省桑圆门业有限责任公司</t>
  </si>
  <si>
    <t>智能安防技术集成开发与产业化项目</t>
  </si>
  <si>
    <t>湖南省富瑞机电设备制造有限公司</t>
  </si>
  <si>
    <t>年产20万台玉米脱粒机建设项目</t>
  </si>
  <si>
    <t>湖南省农友机械集团有限公司</t>
  </si>
  <si>
    <t>智能家用型多功能烘干机研发与产业化</t>
  </si>
  <si>
    <t>新化县</t>
  </si>
  <si>
    <t>湖南映宏新材料股份有限公司</t>
  </si>
  <si>
    <t>塑料基废弃物绿色资源化再生循环利用项目</t>
  </si>
  <si>
    <t>湖南省新美达模具制造有限公司</t>
  </si>
  <si>
    <t>先进陶瓷模具关键技术研究与产业化</t>
  </si>
  <si>
    <t>湖南石友水暖洁具有限公司</t>
  </si>
  <si>
    <t>新建年产5000万套陶瓷阀芯智能制造生产线</t>
  </si>
  <si>
    <t>新化县众鑫陶瓷有限公司</t>
  </si>
  <si>
    <t>年产95氧化铝精密结构陶瓷10亿件生产线项目</t>
  </si>
  <si>
    <t>湘西州</t>
  </si>
  <si>
    <t>州本级</t>
  </si>
  <si>
    <t>湖南中港铝业科技有限公司</t>
  </si>
  <si>
    <t>年产90万平方米高性能复合自洁铝单板、铝蜂窝板项目</t>
  </si>
  <si>
    <t>凤凰县金叶生物科技有限公司</t>
  </si>
  <si>
    <t>凤凰县金叶公司迷迭香产业化项目</t>
  </si>
  <si>
    <t>湖南先伟阳光生物科技有限公司</t>
  </si>
  <si>
    <t>年产2200吨迷迭香、茶多酚及厚朴等特色植物提取物生产线改造项目</t>
  </si>
  <si>
    <t>湖南湘泉酒业有限公司</t>
  </si>
  <si>
    <t>湖南湘泉酒业生态酿酒及旅游文化休闲产业园建设项目</t>
  </si>
  <si>
    <t>湘西吉程农机科技有限公司</t>
  </si>
  <si>
    <t>湘西吉程农机科技产业扩展建设项目</t>
  </si>
  <si>
    <t>湖南浩吴科技有限公司</t>
  </si>
  <si>
    <t>湖南浩吴锂离子电池成品制造项目</t>
  </si>
  <si>
    <t>湖南方彦半导体有限公司</t>
  </si>
  <si>
    <t>无线传输芯片及智能传感芯片设计研发及生产项目</t>
  </si>
  <si>
    <t>湖南双沐药业有限责任公司</t>
  </si>
  <si>
    <t>龙山县中药材加工及产业化基地建设</t>
  </si>
  <si>
    <t>保靖县中锦环保有限公司</t>
  </si>
  <si>
    <t>保靖县中锦环保有限公司锌浸出渣综合回收扩建项目</t>
  </si>
  <si>
    <t>湖南恒裕新材料科技发展有限公司</t>
  </si>
  <si>
    <t>20000吨/年高性能发热粉体铝基复合材料生产线建设项目</t>
  </si>
  <si>
    <t>湖南土家人集团酒业有限公司</t>
  </si>
  <si>
    <t>年产500吨白酒迁建项目</t>
  </si>
  <si>
    <t>智能网联汽车研发生产基地（一期）　</t>
  </si>
  <si>
    <t>年产1800吨超临界CO₂萃取天然植物蛋白</t>
  </si>
  <si>
    <r>
      <t>年产30万m</t>
    </r>
    <r>
      <rPr>
        <vertAlign val="superscript"/>
        <sz val="10"/>
        <rFont val="宋体"/>
        <family val="3"/>
        <charset val="134"/>
        <scheme val="minor"/>
      </rPr>
      <t>3</t>
    </r>
    <r>
      <rPr>
        <sz val="10"/>
        <rFont val="宋体"/>
        <family val="3"/>
        <charset val="134"/>
        <scheme val="minor"/>
      </rPr>
      <t>装配式建筑构件生产基地建设项目</t>
    </r>
  </si>
  <si>
    <t>汽车配套零部件生产二期建设项目　</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</si>
</sst>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Red]\(0.0\)"/>
  </numFmts>
  <fonts count="21">
    <font>
      <sz val="11"/>
      <color theme="1"/>
      <name val="宋体"/>
      <charset val="134"/>
      <scheme val="minor"/>
    </font>
    <font>
      <sz val="10"/>
      <color theme="1"/>
      <name val="宋体"/>
      <charset val="134"/>
      <scheme val="minor"/>
    </font>
    <font>
      <b/>
      <sz val="11"/>
      <color theme="1"/>
      <name val="宋体"/>
      <charset val="134"/>
      <scheme val="minor"/>
    </font>
    <font>
      <sz val="11"/>
      <name val="宋体"/>
      <charset val="134"/>
      <scheme val="minor"/>
    </font>
    <font>
      <sz val="14"/>
      <name val="黑体"/>
      <charset val="134"/>
    </font>
    <font>
      <sz val="20"/>
      <name val="方正小标宋简体"/>
      <charset val="134"/>
    </font>
    <font>
      <sz val="12"/>
      <name val="黑体"/>
      <charset val="134"/>
    </font>
    <font>
      <sz val="11"/>
      <name val="黑体"/>
      <charset val="134"/>
    </font>
    <font>
      <b/>
      <sz val="10"/>
      <name val="宋体"/>
      <charset val="134"/>
      <scheme val="minor"/>
    </font>
    <font>
      <sz val="10"/>
      <name val="宋体"/>
      <charset val="134"/>
      <scheme val="minor"/>
    </font>
    <font>
      <b/>
      <sz val="10"/>
      <color theme="1"/>
      <name val="宋体"/>
      <charset val="134"/>
      <scheme val="minor"/>
    </font>
    <font>
      <sz val="11"/>
      <color theme="1"/>
      <name val="宋体"/>
      <charset val="134"/>
      <scheme val="minor"/>
    </font>
    <font>
      <sz val="11"/>
      <color indexed="8"/>
      <name val="宋体"/>
      <charset val="134"/>
    </font>
    <font>
      <sz val="9"/>
      <name val="宋体"/>
      <charset val="134"/>
    </font>
    <font>
      <sz val="9"/>
      <name val="宋体"/>
      <family val="3"/>
      <charset val="134"/>
      <scheme val="minor"/>
    </font>
    <font>
      <sz val="14"/>
      <name val="黑体"/>
      <family val="3"/>
      <charset val="134"/>
    </font>
    <font>
      <sz val="11"/>
      <name val="宋体"/>
      <family val="3"/>
      <charset val="134"/>
      <scheme val="minor"/>
    </font>
    <font>
      <sz val="11"/>
      <name val="黑体"/>
      <family val="3"/>
      <charset val="134"/>
    </font>
    <font>
      <b/>
      <sz val="10"/>
      <name val="宋体"/>
      <family val="3"/>
      <charset val="134"/>
      <scheme val="minor"/>
    </font>
    <font>
      <sz val="10"/>
      <name val="宋体"/>
      <family val="3"/>
      <charset val="134"/>
      <scheme val="minor"/>
    </font>
    <font>
      <vertAlign val="superscript"/>
      <sz val="10"/>
      <name val="宋体"/>
      <family val="3"/>
      <charset val="134"/>
      <scheme val="minor"/>
    </font>
  </fonts>
  <fills count="2">
    <fill>
      <patternFill patternType="none"/>
    </fill>
    <fill>
      <patternFill patternType="gray125"/>
    </fill>
  </fills>
  <borders count="10">
    <border>
      <left/>
      <right/>
      <top/>
      <bottom/>
      <diagonal/>
    </border>
    <border>
      <left/>
      <right/>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7">
    <xf numFmtId="0" fontId="0"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alignment vertical="center"/>
    </xf>
    <xf numFmtId="0" fontId="11" fillId="0" borderId="0">
      <alignment vertical="center"/>
    </xf>
  </cellStyleXfs>
  <cellXfs count="55">
    <xf numFmtId="0" fontId="0" fillId="0" borderId="0" xfId="0">
      <alignment vertical="center"/>
    </xf>
    <xf numFmtId="0" fontId="1" fillId="0" borderId="0" xfId="0" applyFont="1">
      <alignment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Alignment="1">
      <alignment horizontal="center" vertical="center" wrapText="1"/>
    </xf>
    <xf numFmtId="0" fontId="4" fillId="0" borderId="0" xfId="0" applyFont="1" applyFill="1" applyAlignment="1">
      <alignment horizontal="left" vertical="center"/>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4" xfId="0" applyFont="1" applyFill="1" applyBorder="1" applyAlignment="1">
      <alignment horizontal="center" vertical="center"/>
    </xf>
    <xf numFmtId="0" fontId="8"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 fillId="0" borderId="0" xfId="0" applyFont="1" applyFill="1" applyAlignment="1">
      <alignment horizontal="center" vertical="center"/>
    </xf>
    <xf numFmtId="0" fontId="10" fillId="0" borderId="3" xfId="0" applyFont="1" applyFill="1" applyBorder="1" applyAlignment="1">
      <alignment horizontal="center" vertical="center"/>
    </xf>
    <xf numFmtId="0" fontId="9" fillId="0" borderId="3"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1" fillId="0" borderId="3" xfId="0" applyFont="1" applyBorder="1" applyAlignment="1">
      <alignment horizontal="center" vertical="center" wrapText="1"/>
    </xf>
    <xf numFmtId="0" fontId="9" fillId="0" borderId="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3" xfId="5" applyFont="1" applyFill="1" applyBorder="1" applyAlignment="1">
      <alignment horizontal="center" vertical="center"/>
    </xf>
    <xf numFmtId="0" fontId="9" fillId="0" borderId="3" xfId="0" applyNumberFormat="1" applyFont="1" applyFill="1" applyBorder="1" applyAlignment="1">
      <alignment horizontal="center" vertical="center" wrapText="1"/>
    </xf>
    <xf numFmtId="0" fontId="15" fillId="0" borderId="0" xfId="0" applyFont="1" applyFill="1" applyAlignment="1">
      <alignment horizontal="left" vertical="center" wrapText="1"/>
    </xf>
    <xf numFmtId="0" fontId="16" fillId="0" borderId="0" xfId="0" applyFont="1" applyFill="1" applyAlignment="1">
      <alignment horizontal="left" vertical="center" wrapText="1"/>
    </xf>
    <xf numFmtId="0" fontId="17" fillId="0" borderId="3" xfId="0" applyFont="1" applyFill="1" applyBorder="1" applyAlignment="1">
      <alignment horizontal="center" vertical="center" wrapText="1"/>
    </xf>
    <xf numFmtId="0" fontId="19" fillId="0" borderId="3" xfId="0" applyFont="1" applyFill="1" applyBorder="1" applyAlignment="1">
      <alignment horizontal="left" vertical="center" wrapText="1"/>
    </xf>
    <xf numFmtId="0" fontId="19" fillId="0" borderId="3" xfId="2" applyFont="1" applyFill="1" applyBorder="1" applyAlignment="1">
      <alignment horizontal="left" vertical="center" wrapText="1"/>
    </xf>
    <xf numFmtId="0" fontId="19" fillId="0" borderId="3" xfId="6" applyFont="1" applyFill="1" applyBorder="1" applyAlignment="1">
      <alignment horizontal="left" vertical="center" wrapText="1"/>
    </xf>
    <xf numFmtId="49" fontId="19" fillId="0" borderId="3" xfId="0" applyNumberFormat="1" applyFont="1" applyFill="1" applyBorder="1" applyAlignment="1">
      <alignment horizontal="left" vertical="center" wrapText="1"/>
    </xf>
    <xf numFmtId="0" fontId="19" fillId="0" borderId="3" xfId="0" applyNumberFormat="1" applyFont="1" applyFill="1" applyBorder="1" applyAlignment="1">
      <alignment horizontal="left" vertical="center" wrapText="1"/>
    </xf>
    <xf numFmtId="176" fontId="19" fillId="0" borderId="3" xfId="0" applyNumberFormat="1" applyFont="1" applyFill="1" applyBorder="1" applyAlignment="1">
      <alignment horizontal="left" vertical="center" wrapText="1"/>
    </xf>
    <xf numFmtId="0" fontId="19" fillId="0" borderId="3" xfId="1" applyFont="1" applyFill="1" applyBorder="1" applyAlignment="1">
      <alignment horizontal="left" vertical="center" wrapText="1"/>
    </xf>
    <xf numFmtId="0" fontId="19" fillId="0" borderId="3" xfId="4" applyFont="1" applyFill="1" applyBorder="1" applyAlignment="1">
      <alignment horizontal="left" vertical="center" wrapText="1"/>
    </xf>
    <xf numFmtId="0" fontId="19" fillId="0" borderId="3" xfId="3" applyFont="1" applyFill="1" applyBorder="1" applyAlignment="1">
      <alignment horizontal="left" vertical="center" wrapText="1"/>
    </xf>
    <xf numFmtId="0" fontId="8"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9" fillId="0" borderId="3" xfId="0" applyFont="1" applyFill="1" applyBorder="1" applyAlignment="1">
      <alignment horizontal="center" vertical="center"/>
    </xf>
    <xf numFmtId="0" fontId="8" fillId="0" borderId="3" xfId="0" applyFont="1" applyFill="1" applyBorder="1" applyAlignment="1">
      <alignment horizontal="center" vertical="center"/>
    </xf>
    <xf numFmtId="0" fontId="10" fillId="0" borderId="3" xfId="0" applyFont="1" applyFill="1" applyBorder="1" applyAlignment="1">
      <alignment horizontal="center" vertical="center"/>
    </xf>
    <xf numFmtId="0" fontId="18" fillId="0" borderId="4"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9" xfId="0" applyFont="1" applyFill="1" applyBorder="1" applyAlignment="1">
      <alignment horizontal="center" vertical="center"/>
    </xf>
    <xf numFmtId="0" fontId="5" fillId="0" borderId="1" xfId="0" applyFont="1" applyFill="1" applyBorder="1" applyAlignment="1">
      <alignment horizontal="center" vertical="center"/>
    </xf>
  </cellXfs>
  <cellStyles count="7">
    <cellStyle name="常规" xfId="0" builtinId="0"/>
    <cellStyle name="常规 11" xfId="1"/>
    <cellStyle name="常规 2" xfId="2"/>
    <cellStyle name="常规 3" xfId="6"/>
    <cellStyle name="常规 4" xfId="3"/>
    <cellStyle name="常规 5" xfId="4"/>
    <cellStyle name="常规_Sheet1" xfId="5"/>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1"/>
  <sheetViews>
    <sheetView tabSelected="1" topLeftCell="B475" zoomScaleNormal="100" workbookViewId="0">
      <selection activeCell="E284" sqref="E284"/>
    </sheetView>
  </sheetViews>
  <sheetFormatPr defaultColWidth="8.75" defaultRowHeight="13.5"/>
  <cols>
    <col min="1" max="1" width="5.375" style="2" hidden="1" customWidth="1"/>
    <col min="2" max="2" width="7" style="3" customWidth="1"/>
    <col min="3" max="3" width="7.875" style="3" customWidth="1"/>
    <col min="4" max="4" width="24.375" style="22" customWidth="1"/>
    <col min="5" max="5" width="29.375" style="22" customWidth="1"/>
    <col min="6" max="6" width="9.875" style="4" customWidth="1"/>
    <col min="7" max="7" width="10.5" style="4" customWidth="1"/>
    <col min="8" max="8" width="15.5" style="5" customWidth="1"/>
  </cols>
  <sheetData>
    <row r="1" spans="1:8" ht="24" customHeight="1">
      <c r="B1" s="6" t="s">
        <v>0</v>
      </c>
      <c r="D1" s="21"/>
    </row>
    <row r="2" spans="1:8" ht="38.25" customHeight="1">
      <c r="A2" s="54" t="s">
        <v>1</v>
      </c>
      <c r="B2" s="54"/>
      <c r="C2" s="54"/>
      <c r="D2" s="54"/>
      <c r="E2" s="54"/>
      <c r="F2" s="54"/>
      <c r="G2" s="54"/>
      <c r="H2" s="54"/>
    </row>
    <row r="3" spans="1:8" ht="34.15" customHeight="1">
      <c r="A3" s="7" t="s">
        <v>2</v>
      </c>
      <c r="B3" s="8" t="s">
        <v>3</v>
      </c>
      <c r="C3" s="8" t="s">
        <v>4</v>
      </c>
      <c r="D3" s="23" t="s">
        <v>5</v>
      </c>
      <c r="E3" s="23" t="s">
        <v>6</v>
      </c>
      <c r="F3" s="8" t="s">
        <v>7</v>
      </c>
      <c r="G3" s="8" t="s">
        <v>8</v>
      </c>
      <c r="H3" s="8" t="s">
        <v>9</v>
      </c>
    </row>
    <row r="4" spans="1:8" s="1" customFormat="1" ht="26.25" customHeight="1">
      <c r="A4" s="9"/>
      <c r="B4" s="33" t="s">
        <v>10</v>
      </c>
      <c r="C4" s="33"/>
      <c r="D4" s="33"/>
      <c r="E4" s="33"/>
      <c r="F4" s="13">
        <f>SUM(F5,F83,F130,F156,F194,F222,F270,F322,F333,F355,F388,F422,F443,F479)</f>
        <v>57540</v>
      </c>
      <c r="G4" s="13">
        <f>SUM(G5,G83,G130,G156,G194,G222,G270,G322,G333,G355,G388,G422,G443,G479)</f>
        <v>55740</v>
      </c>
      <c r="H4" s="16"/>
    </row>
    <row r="5" spans="1:8" s="1" customFormat="1" ht="24" customHeight="1">
      <c r="A5" s="9"/>
      <c r="B5" s="33" t="s">
        <v>11</v>
      </c>
      <c r="C5" s="33" t="s">
        <v>11</v>
      </c>
      <c r="D5" s="33"/>
      <c r="E5" s="33"/>
      <c r="F5" s="10">
        <f>SUM(F6,F51,F65)</f>
        <v>11580</v>
      </c>
      <c r="G5" s="10">
        <f>SUM(G6,G51,G65)</f>
        <v>10830</v>
      </c>
      <c r="H5" s="16"/>
    </row>
    <row r="6" spans="1:8" s="1" customFormat="1" ht="25.5" customHeight="1">
      <c r="A6" s="9"/>
      <c r="B6" s="33"/>
      <c r="C6" s="33" t="s">
        <v>12</v>
      </c>
      <c r="D6" s="34" t="s">
        <v>12</v>
      </c>
      <c r="E6" s="34"/>
      <c r="F6" s="10">
        <f>SUM(F7:F50)</f>
        <v>7180</v>
      </c>
      <c r="G6" s="10">
        <f>SUM(G7:G50)</f>
        <v>6580</v>
      </c>
      <c r="H6" s="16"/>
    </row>
    <row r="7" spans="1:8" s="1" customFormat="1" ht="27.95" customHeight="1">
      <c r="A7" s="11">
        <v>1</v>
      </c>
      <c r="B7" s="33"/>
      <c r="C7" s="33"/>
      <c r="D7" s="24" t="s">
        <v>13</v>
      </c>
      <c r="E7" s="24" t="s">
        <v>14</v>
      </c>
      <c r="F7" s="14">
        <v>500</v>
      </c>
      <c r="G7" s="14">
        <v>350</v>
      </c>
      <c r="H7" s="17" t="s">
        <v>15</v>
      </c>
    </row>
    <row r="8" spans="1:8" s="1" customFormat="1" ht="27.95" customHeight="1">
      <c r="A8" s="11">
        <v>1</v>
      </c>
      <c r="B8" s="33"/>
      <c r="C8" s="33"/>
      <c r="D8" s="24" t="s">
        <v>16</v>
      </c>
      <c r="E8" s="24" t="s">
        <v>17</v>
      </c>
      <c r="F8" s="14">
        <v>500</v>
      </c>
      <c r="G8" s="14">
        <v>350</v>
      </c>
      <c r="H8" s="17" t="s">
        <v>15</v>
      </c>
    </row>
    <row r="9" spans="1:8" s="1" customFormat="1" ht="27.95" customHeight="1">
      <c r="A9" s="11">
        <v>1</v>
      </c>
      <c r="B9" s="33"/>
      <c r="C9" s="33"/>
      <c r="D9" s="24" t="s">
        <v>18</v>
      </c>
      <c r="E9" s="24" t="s">
        <v>19</v>
      </c>
      <c r="F9" s="14">
        <v>500</v>
      </c>
      <c r="G9" s="14">
        <v>350</v>
      </c>
      <c r="H9" s="17" t="s">
        <v>15</v>
      </c>
    </row>
    <row r="10" spans="1:8" s="1" customFormat="1" ht="27.95" customHeight="1">
      <c r="A10" s="11">
        <v>1</v>
      </c>
      <c r="B10" s="33"/>
      <c r="C10" s="33"/>
      <c r="D10" s="24" t="s">
        <v>20</v>
      </c>
      <c r="E10" s="24" t="s">
        <v>21</v>
      </c>
      <c r="F10" s="14">
        <v>500</v>
      </c>
      <c r="G10" s="14">
        <v>350</v>
      </c>
      <c r="H10" s="17" t="s">
        <v>15</v>
      </c>
    </row>
    <row r="11" spans="1:8" s="1" customFormat="1" ht="27.95" customHeight="1">
      <c r="A11" s="11">
        <v>1</v>
      </c>
      <c r="B11" s="33"/>
      <c r="C11" s="33"/>
      <c r="D11" s="24" t="s">
        <v>22</v>
      </c>
      <c r="E11" s="24" t="s">
        <v>23</v>
      </c>
      <c r="F11" s="14">
        <v>150</v>
      </c>
      <c r="G11" s="14">
        <v>150</v>
      </c>
      <c r="H11" s="16"/>
    </row>
    <row r="12" spans="1:8" s="1" customFormat="1" ht="27.95" customHeight="1">
      <c r="A12" s="11">
        <v>1</v>
      </c>
      <c r="B12" s="33"/>
      <c r="C12" s="33"/>
      <c r="D12" s="24" t="s">
        <v>24</v>
      </c>
      <c r="E12" s="24" t="s">
        <v>25</v>
      </c>
      <c r="F12" s="14">
        <v>170</v>
      </c>
      <c r="G12" s="14">
        <v>170</v>
      </c>
      <c r="H12" s="16"/>
    </row>
    <row r="13" spans="1:8" s="1" customFormat="1" ht="27.95" customHeight="1">
      <c r="A13" s="11">
        <v>1</v>
      </c>
      <c r="B13" s="33"/>
      <c r="C13" s="33"/>
      <c r="D13" s="24" t="s">
        <v>26</v>
      </c>
      <c r="E13" s="24" t="s">
        <v>27</v>
      </c>
      <c r="F13" s="14">
        <v>120</v>
      </c>
      <c r="G13" s="14">
        <v>120</v>
      </c>
      <c r="H13" s="16"/>
    </row>
    <row r="14" spans="1:8" s="1" customFormat="1" ht="27.95" customHeight="1">
      <c r="A14" s="11">
        <v>1</v>
      </c>
      <c r="B14" s="33"/>
      <c r="C14" s="33"/>
      <c r="D14" s="24" t="s">
        <v>28</v>
      </c>
      <c r="E14" s="24" t="s">
        <v>29</v>
      </c>
      <c r="F14" s="14">
        <v>120</v>
      </c>
      <c r="G14" s="14">
        <v>120</v>
      </c>
      <c r="H14" s="16"/>
    </row>
    <row r="15" spans="1:8" s="1" customFormat="1" ht="27.95" customHeight="1">
      <c r="A15" s="11">
        <v>1</v>
      </c>
      <c r="B15" s="33"/>
      <c r="C15" s="33"/>
      <c r="D15" s="24" t="s">
        <v>30</v>
      </c>
      <c r="E15" s="24" t="s">
        <v>31</v>
      </c>
      <c r="F15" s="14">
        <v>120</v>
      </c>
      <c r="G15" s="14">
        <v>120</v>
      </c>
      <c r="H15" s="16"/>
    </row>
    <row r="16" spans="1:8" s="1" customFormat="1" ht="27.95" customHeight="1">
      <c r="A16" s="11">
        <v>1</v>
      </c>
      <c r="B16" s="33"/>
      <c r="C16" s="33"/>
      <c r="D16" s="24" t="s">
        <v>32</v>
      </c>
      <c r="E16" s="24" t="s">
        <v>33</v>
      </c>
      <c r="F16" s="14">
        <v>120</v>
      </c>
      <c r="G16" s="14">
        <v>120</v>
      </c>
      <c r="H16" s="16"/>
    </row>
    <row r="17" spans="1:8" s="1" customFormat="1" ht="27.95" customHeight="1">
      <c r="A17" s="11">
        <v>1</v>
      </c>
      <c r="B17" s="33"/>
      <c r="C17" s="33"/>
      <c r="D17" s="24" t="s">
        <v>34</v>
      </c>
      <c r="E17" s="24" t="s">
        <v>35</v>
      </c>
      <c r="F17" s="14">
        <v>120</v>
      </c>
      <c r="G17" s="14">
        <v>120</v>
      </c>
      <c r="H17" s="16"/>
    </row>
    <row r="18" spans="1:8" s="1" customFormat="1" ht="27.95" customHeight="1">
      <c r="A18" s="11">
        <v>1</v>
      </c>
      <c r="B18" s="33"/>
      <c r="C18" s="33"/>
      <c r="D18" s="24" t="s">
        <v>36</v>
      </c>
      <c r="E18" s="24" t="s">
        <v>37</v>
      </c>
      <c r="F18" s="14">
        <v>150</v>
      </c>
      <c r="G18" s="14">
        <v>150</v>
      </c>
      <c r="H18" s="16"/>
    </row>
    <row r="19" spans="1:8" s="1" customFormat="1" ht="27.95" customHeight="1">
      <c r="A19" s="11">
        <v>1</v>
      </c>
      <c r="B19" s="33"/>
      <c r="C19" s="33"/>
      <c r="D19" s="24" t="s">
        <v>38</v>
      </c>
      <c r="E19" s="24" t="s">
        <v>39</v>
      </c>
      <c r="F19" s="14">
        <v>150</v>
      </c>
      <c r="G19" s="14">
        <v>150</v>
      </c>
      <c r="H19" s="16"/>
    </row>
    <row r="20" spans="1:8" s="1" customFormat="1" ht="27.95" customHeight="1">
      <c r="A20" s="11">
        <v>1</v>
      </c>
      <c r="B20" s="33"/>
      <c r="C20" s="33"/>
      <c r="D20" s="24" t="s">
        <v>40</v>
      </c>
      <c r="E20" s="24" t="s">
        <v>41</v>
      </c>
      <c r="F20" s="14">
        <v>120</v>
      </c>
      <c r="G20" s="14">
        <v>120</v>
      </c>
      <c r="H20" s="16"/>
    </row>
    <row r="21" spans="1:8" s="1" customFormat="1" ht="27.95" customHeight="1">
      <c r="A21" s="11">
        <v>1</v>
      </c>
      <c r="B21" s="33"/>
      <c r="C21" s="33"/>
      <c r="D21" s="24" t="s">
        <v>42</v>
      </c>
      <c r="E21" s="24" t="s">
        <v>43</v>
      </c>
      <c r="F21" s="14">
        <v>150</v>
      </c>
      <c r="G21" s="14">
        <v>150</v>
      </c>
      <c r="H21" s="16"/>
    </row>
    <row r="22" spans="1:8" s="1" customFormat="1" ht="27.95" customHeight="1">
      <c r="A22" s="11">
        <v>1</v>
      </c>
      <c r="B22" s="33"/>
      <c r="C22" s="33"/>
      <c r="D22" s="24" t="s">
        <v>44</v>
      </c>
      <c r="E22" s="24" t="s">
        <v>45</v>
      </c>
      <c r="F22" s="14">
        <v>120</v>
      </c>
      <c r="G22" s="14">
        <v>120</v>
      </c>
      <c r="H22" s="16"/>
    </row>
    <row r="23" spans="1:8" s="1" customFormat="1" ht="27.95" customHeight="1">
      <c r="A23" s="11">
        <v>1</v>
      </c>
      <c r="B23" s="33"/>
      <c r="C23" s="33"/>
      <c r="D23" s="24" t="s">
        <v>46</v>
      </c>
      <c r="E23" s="24" t="s">
        <v>47</v>
      </c>
      <c r="F23" s="14">
        <v>150</v>
      </c>
      <c r="G23" s="14">
        <v>150</v>
      </c>
      <c r="H23" s="16"/>
    </row>
    <row r="24" spans="1:8" s="1" customFormat="1" ht="27.95" customHeight="1">
      <c r="A24" s="11">
        <v>1</v>
      </c>
      <c r="B24" s="33"/>
      <c r="C24" s="33"/>
      <c r="D24" s="24" t="s">
        <v>48</v>
      </c>
      <c r="E24" s="24" t="s">
        <v>872</v>
      </c>
      <c r="F24" s="14">
        <v>120</v>
      </c>
      <c r="G24" s="14">
        <v>120</v>
      </c>
      <c r="H24" s="16"/>
    </row>
    <row r="25" spans="1:8" s="1" customFormat="1" ht="27.95" customHeight="1">
      <c r="A25" s="11">
        <v>1</v>
      </c>
      <c r="B25" s="33"/>
      <c r="C25" s="33"/>
      <c r="D25" s="24" t="s">
        <v>49</v>
      </c>
      <c r="E25" s="24" t="s">
        <v>50</v>
      </c>
      <c r="F25" s="14">
        <v>120</v>
      </c>
      <c r="G25" s="14">
        <v>120</v>
      </c>
      <c r="H25" s="16"/>
    </row>
    <row r="26" spans="1:8" s="1" customFormat="1" ht="27.95" customHeight="1">
      <c r="A26" s="11">
        <v>1</v>
      </c>
      <c r="B26" s="33"/>
      <c r="C26" s="33"/>
      <c r="D26" s="24" t="s">
        <v>51</v>
      </c>
      <c r="E26" s="24" t="s">
        <v>52</v>
      </c>
      <c r="F26" s="14">
        <v>120</v>
      </c>
      <c r="G26" s="14">
        <v>120</v>
      </c>
      <c r="H26" s="16"/>
    </row>
    <row r="27" spans="1:8" s="1" customFormat="1" ht="27.95" customHeight="1">
      <c r="A27" s="11">
        <v>1</v>
      </c>
      <c r="B27" s="33"/>
      <c r="C27" s="33"/>
      <c r="D27" s="24" t="s">
        <v>53</v>
      </c>
      <c r="E27" s="24" t="s">
        <v>54</v>
      </c>
      <c r="F27" s="14">
        <v>120</v>
      </c>
      <c r="G27" s="14">
        <v>120</v>
      </c>
      <c r="H27" s="16"/>
    </row>
    <row r="28" spans="1:8" s="1" customFormat="1" ht="27.95" customHeight="1">
      <c r="A28" s="11">
        <v>1</v>
      </c>
      <c r="B28" s="33"/>
      <c r="C28" s="33"/>
      <c r="D28" s="24" t="s">
        <v>55</v>
      </c>
      <c r="E28" s="24" t="s">
        <v>56</v>
      </c>
      <c r="F28" s="14">
        <v>150</v>
      </c>
      <c r="G28" s="14">
        <v>150</v>
      </c>
      <c r="H28" s="16"/>
    </row>
    <row r="29" spans="1:8" s="1" customFormat="1" ht="27.95" customHeight="1">
      <c r="A29" s="11">
        <v>1</v>
      </c>
      <c r="B29" s="33"/>
      <c r="C29" s="33"/>
      <c r="D29" s="24" t="s">
        <v>57</v>
      </c>
      <c r="E29" s="24" t="s">
        <v>875</v>
      </c>
      <c r="F29" s="14">
        <v>120</v>
      </c>
      <c r="G29" s="14">
        <v>120</v>
      </c>
      <c r="H29" s="16"/>
    </row>
    <row r="30" spans="1:8" s="1" customFormat="1" ht="27.95" customHeight="1">
      <c r="A30" s="11">
        <v>1</v>
      </c>
      <c r="B30" s="33"/>
      <c r="C30" s="33"/>
      <c r="D30" s="24" t="s">
        <v>58</v>
      </c>
      <c r="E30" s="24" t="s">
        <v>59</v>
      </c>
      <c r="F30" s="14">
        <v>120</v>
      </c>
      <c r="G30" s="14">
        <v>120</v>
      </c>
      <c r="H30" s="16"/>
    </row>
    <row r="31" spans="1:8" s="1" customFormat="1" ht="27.95" customHeight="1">
      <c r="A31" s="11">
        <v>1</v>
      </c>
      <c r="B31" s="33"/>
      <c r="C31" s="33"/>
      <c r="D31" s="24" t="s">
        <v>60</v>
      </c>
      <c r="E31" s="24" t="s">
        <v>61</v>
      </c>
      <c r="F31" s="14">
        <v>120</v>
      </c>
      <c r="G31" s="14">
        <v>120</v>
      </c>
      <c r="H31" s="16"/>
    </row>
    <row r="32" spans="1:8" s="1" customFormat="1" ht="27.95" customHeight="1">
      <c r="A32" s="11">
        <v>1</v>
      </c>
      <c r="B32" s="33"/>
      <c r="C32" s="33"/>
      <c r="D32" s="24" t="s">
        <v>62</v>
      </c>
      <c r="E32" s="24" t="s">
        <v>63</v>
      </c>
      <c r="F32" s="14">
        <v>150</v>
      </c>
      <c r="G32" s="14">
        <v>150</v>
      </c>
      <c r="H32" s="16"/>
    </row>
    <row r="33" spans="1:8" s="1" customFormat="1" ht="27.95" customHeight="1">
      <c r="A33" s="11">
        <v>1</v>
      </c>
      <c r="B33" s="33"/>
      <c r="C33" s="33"/>
      <c r="D33" s="24" t="s">
        <v>64</v>
      </c>
      <c r="E33" s="24" t="s">
        <v>65</v>
      </c>
      <c r="F33" s="14">
        <v>120</v>
      </c>
      <c r="G33" s="14">
        <v>120</v>
      </c>
      <c r="H33" s="16"/>
    </row>
    <row r="34" spans="1:8" s="1" customFormat="1" ht="27.95" customHeight="1">
      <c r="A34" s="11">
        <v>1</v>
      </c>
      <c r="B34" s="33"/>
      <c r="C34" s="33"/>
      <c r="D34" s="24" t="s">
        <v>66</v>
      </c>
      <c r="E34" s="24" t="s">
        <v>67</v>
      </c>
      <c r="F34" s="14">
        <v>120</v>
      </c>
      <c r="G34" s="14">
        <v>120</v>
      </c>
      <c r="H34" s="16"/>
    </row>
    <row r="35" spans="1:8" s="1" customFormat="1" ht="27.95" customHeight="1">
      <c r="A35" s="11">
        <v>1</v>
      </c>
      <c r="B35" s="33"/>
      <c r="C35" s="33"/>
      <c r="D35" s="24" t="s">
        <v>68</v>
      </c>
      <c r="E35" s="24" t="s">
        <v>69</v>
      </c>
      <c r="F35" s="14">
        <v>150</v>
      </c>
      <c r="G35" s="14">
        <v>150</v>
      </c>
      <c r="H35" s="16"/>
    </row>
    <row r="36" spans="1:8" s="1" customFormat="1" ht="27.95" customHeight="1">
      <c r="A36" s="11">
        <v>1</v>
      </c>
      <c r="B36" s="33"/>
      <c r="C36" s="33"/>
      <c r="D36" s="24" t="s">
        <v>70</v>
      </c>
      <c r="E36" s="24" t="s">
        <v>71</v>
      </c>
      <c r="F36" s="14">
        <v>150</v>
      </c>
      <c r="G36" s="14">
        <v>150</v>
      </c>
      <c r="H36" s="16"/>
    </row>
    <row r="37" spans="1:8" s="1" customFormat="1" ht="27.95" customHeight="1">
      <c r="A37" s="11">
        <v>1</v>
      </c>
      <c r="B37" s="33"/>
      <c r="C37" s="33"/>
      <c r="D37" s="24" t="s">
        <v>72</v>
      </c>
      <c r="E37" s="24" t="s">
        <v>73</v>
      </c>
      <c r="F37" s="14">
        <v>100</v>
      </c>
      <c r="G37" s="14">
        <v>100</v>
      </c>
      <c r="H37" s="16"/>
    </row>
    <row r="38" spans="1:8" s="1" customFormat="1" ht="27.95" customHeight="1">
      <c r="A38" s="11">
        <v>1</v>
      </c>
      <c r="B38" s="33"/>
      <c r="C38" s="33"/>
      <c r="D38" s="24" t="s">
        <v>74</v>
      </c>
      <c r="E38" s="24" t="s">
        <v>75</v>
      </c>
      <c r="F38" s="14">
        <v>150</v>
      </c>
      <c r="G38" s="14">
        <v>150</v>
      </c>
      <c r="H38" s="16"/>
    </row>
    <row r="39" spans="1:8" s="1" customFormat="1" ht="27.95" customHeight="1">
      <c r="A39" s="11">
        <v>1</v>
      </c>
      <c r="B39" s="33"/>
      <c r="C39" s="33"/>
      <c r="D39" s="24" t="s">
        <v>76</v>
      </c>
      <c r="E39" s="24" t="s">
        <v>77</v>
      </c>
      <c r="F39" s="14">
        <v>120</v>
      </c>
      <c r="G39" s="14">
        <v>120</v>
      </c>
      <c r="H39" s="16"/>
    </row>
    <row r="40" spans="1:8" s="1" customFormat="1" ht="27.95" customHeight="1">
      <c r="A40" s="11">
        <v>1</v>
      </c>
      <c r="B40" s="33"/>
      <c r="C40" s="33"/>
      <c r="D40" s="24" t="s">
        <v>78</v>
      </c>
      <c r="E40" s="24" t="s">
        <v>79</v>
      </c>
      <c r="F40" s="14">
        <v>120</v>
      </c>
      <c r="G40" s="14">
        <v>120</v>
      </c>
      <c r="H40" s="16"/>
    </row>
    <row r="41" spans="1:8" s="1" customFormat="1" ht="27.95" customHeight="1">
      <c r="A41" s="11">
        <v>1</v>
      </c>
      <c r="B41" s="33"/>
      <c r="C41" s="33"/>
      <c r="D41" s="24" t="s">
        <v>80</v>
      </c>
      <c r="E41" s="24" t="s">
        <v>81</v>
      </c>
      <c r="F41" s="14">
        <v>100</v>
      </c>
      <c r="G41" s="14">
        <v>100</v>
      </c>
      <c r="H41" s="16"/>
    </row>
    <row r="42" spans="1:8" s="1" customFormat="1" ht="27.95" customHeight="1">
      <c r="A42" s="11">
        <v>1</v>
      </c>
      <c r="B42" s="33"/>
      <c r="C42" s="33"/>
      <c r="D42" s="24" t="s">
        <v>82</v>
      </c>
      <c r="E42" s="24" t="s">
        <v>83</v>
      </c>
      <c r="F42" s="14">
        <v>150</v>
      </c>
      <c r="G42" s="14">
        <v>150</v>
      </c>
      <c r="H42" s="16"/>
    </row>
    <row r="43" spans="1:8" s="1" customFormat="1" ht="27.95" customHeight="1">
      <c r="A43" s="11">
        <v>1</v>
      </c>
      <c r="B43" s="33"/>
      <c r="C43" s="33"/>
      <c r="D43" s="24" t="s">
        <v>84</v>
      </c>
      <c r="E43" s="24" t="s">
        <v>85</v>
      </c>
      <c r="F43" s="14">
        <v>120</v>
      </c>
      <c r="G43" s="14">
        <v>120</v>
      </c>
      <c r="H43" s="16"/>
    </row>
    <row r="44" spans="1:8" s="1" customFormat="1" ht="27.95" customHeight="1">
      <c r="A44" s="11"/>
      <c r="B44" s="33"/>
      <c r="C44" s="33"/>
      <c r="D44" s="24" t="s">
        <v>86</v>
      </c>
      <c r="E44" s="24" t="s">
        <v>873</v>
      </c>
      <c r="F44" s="14">
        <v>120</v>
      </c>
      <c r="G44" s="14">
        <v>120</v>
      </c>
      <c r="H44" s="16"/>
    </row>
    <row r="45" spans="1:8" s="1" customFormat="1" ht="27.95" customHeight="1">
      <c r="A45" s="11"/>
      <c r="B45" s="33"/>
      <c r="C45" s="33"/>
      <c r="D45" s="24" t="s">
        <v>87</v>
      </c>
      <c r="E45" s="24" t="s">
        <v>88</v>
      </c>
      <c r="F45" s="14">
        <v>160</v>
      </c>
      <c r="G45" s="14">
        <v>160</v>
      </c>
      <c r="H45" s="17" t="s">
        <v>89</v>
      </c>
    </row>
    <row r="46" spans="1:8" s="1" customFormat="1" ht="27.95" customHeight="1">
      <c r="A46" s="11"/>
      <c r="B46" s="33"/>
      <c r="C46" s="33"/>
      <c r="D46" s="24" t="s">
        <v>90</v>
      </c>
      <c r="E46" s="24" t="s">
        <v>91</v>
      </c>
      <c r="F46" s="14">
        <v>100</v>
      </c>
      <c r="G46" s="14">
        <v>100</v>
      </c>
      <c r="H46" s="17" t="s">
        <v>89</v>
      </c>
    </row>
    <row r="47" spans="1:8" s="1" customFormat="1" ht="27.95" customHeight="1">
      <c r="A47" s="11"/>
      <c r="B47" s="33"/>
      <c r="C47" s="33"/>
      <c r="D47" s="24" t="s">
        <v>36</v>
      </c>
      <c r="E47" s="24" t="s">
        <v>92</v>
      </c>
      <c r="F47" s="14">
        <v>100</v>
      </c>
      <c r="G47" s="14">
        <v>100</v>
      </c>
      <c r="H47" s="17" t="s">
        <v>89</v>
      </c>
    </row>
    <row r="48" spans="1:8" s="1" customFormat="1" ht="27.95" customHeight="1">
      <c r="A48" s="11"/>
      <c r="B48" s="33"/>
      <c r="C48" s="33"/>
      <c r="D48" s="24" t="s">
        <v>51</v>
      </c>
      <c r="E48" s="24" t="s">
        <v>93</v>
      </c>
      <c r="F48" s="14">
        <v>100</v>
      </c>
      <c r="G48" s="14">
        <v>100</v>
      </c>
      <c r="H48" s="17" t="s">
        <v>89</v>
      </c>
    </row>
    <row r="49" spans="1:8" s="1" customFormat="1" ht="27.95" customHeight="1">
      <c r="A49" s="11"/>
      <c r="B49" s="33"/>
      <c r="C49" s="33"/>
      <c r="D49" s="24" t="s">
        <v>94</v>
      </c>
      <c r="E49" s="24" t="s">
        <v>95</v>
      </c>
      <c r="F49" s="14">
        <v>200</v>
      </c>
      <c r="G49" s="14">
        <v>200</v>
      </c>
      <c r="H49" s="17" t="s">
        <v>89</v>
      </c>
    </row>
    <row r="50" spans="1:8" s="1" customFormat="1" ht="27.95" customHeight="1">
      <c r="A50" s="11">
        <v>1</v>
      </c>
      <c r="B50" s="33"/>
      <c r="C50" s="33"/>
      <c r="D50" s="24" t="s">
        <v>96</v>
      </c>
      <c r="E50" s="24" t="s">
        <v>97</v>
      </c>
      <c r="F50" s="14">
        <v>100</v>
      </c>
      <c r="G50" s="14">
        <v>100</v>
      </c>
      <c r="H50" s="17" t="s">
        <v>89</v>
      </c>
    </row>
    <row r="51" spans="1:8" s="1" customFormat="1" ht="27.95" customHeight="1">
      <c r="A51" s="12"/>
      <c r="B51" s="33"/>
      <c r="C51" s="33" t="s">
        <v>98</v>
      </c>
      <c r="D51" s="34" t="s">
        <v>98</v>
      </c>
      <c r="E51" s="34"/>
      <c r="F51" s="15">
        <f>SUM(F52:F64)</f>
        <v>1670</v>
      </c>
      <c r="G51" s="15">
        <f>SUM(G52:G64)</f>
        <v>1670</v>
      </c>
      <c r="H51" s="16"/>
    </row>
    <row r="52" spans="1:8" s="1" customFormat="1" ht="27.95" customHeight="1">
      <c r="A52" s="11">
        <v>1</v>
      </c>
      <c r="B52" s="33"/>
      <c r="C52" s="33"/>
      <c r="D52" s="24" t="s">
        <v>99</v>
      </c>
      <c r="E52" s="24" t="s">
        <v>100</v>
      </c>
      <c r="F52" s="14">
        <v>120</v>
      </c>
      <c r="G52" s="14">
        <v>120</v>
      </c>
      <c r="H52" s="16"/>
    </row>
    <row r="53" spans="1:8" s="1" customFormat="1" ht="27.95" customHeight="1">
      <c r="A53" s="11"/>
      <c r="B53" s="33"/>
      <c r="C53" s="33"/>
      <c r="D53" s="24" t="s">
        <v>101</v>
      </c>
      <c r="E53" s="24" t="s">
        <v>102</v>
      </c>
      <c r="F53" s="14">
        <v>200</v>
      </c>
      <c r="G53" s="14">
        <v>200</v>
      </c>
      <c r="H53" s="16"/>
    </row>
    <row r="54" spans="1:8" s="1" customFormat="1" ht="27.95" customHeight="1">
      <c r="A54" s="11">
        <v>1</v>
      </c>
      <c r="B54" s="33"/>
      <c r="C54" s="33"/>
      <c r="D54" s="24" t="s">
        <v>103</v>
      </c>
      <c r="E54" s="24" t="s">
        <v>104</v>
      </c>
      <c r="F54" s="14">
        <v>170</v>
      </c>
      <c r="G54" s="14">
        <v>170</v>
      </c>
      <c r="H54" s="16"/>
    </row>
    <row r="55" spans="1:8" s="1" customFormat="1" ht="27.95" customHeight="1">
      <c r="A55" s="11">
        <v>1</v>
      </c>
      <c r="B55" s="33"/>
      <c r="C55" s="33"/>
      <c r="D55" s="24" t="s">
        <v>105</v>
      </c>
      <c r="E55" s="24" t="s">
        <v>106</v>
      </c>
      <c r="F55" s="14">
        <v>120</v>
      </c>
      <c r="G55" s="14">
        <v>120</v>
      </c>
      <c r="H55" s="16"/>
    </row>
    <row r="56" spans="1:8" s="1" customFormat="1" ht="27.95" customHeight="1">
      <c r="A56" s="11">
        <v>1</v>
      </c>
      <c r="B56" s="33"/>
      <c r="C56" s="33"/>
      <c r="D56" s="24" t="s">
        <v>107</v>
      </c>
      <c r="E56" s="24" t="s">
        <v>108</v>
      </c>
      <c r="F56" s="14">
        <v>170</v>
      </c>
      <c r="G56" s="14">
        <v>170</v>
      </c>
      <c r="H56" s="16"/>
    </row>
    <row r="57" spans="1:8" s="1" customFormat="1" ht="27.95" customHeight="1">
      <c r="A57" s="11">
        <v>1</v>
      </c>
      <c r="B57" s="33"/>
      <c r="C57" s="33"/>
      <c r="D57" s="24" t="s">
        <v>109</v>
      </c>
      <c r="E57" s="24" t="s">
        <v>110</v>
      </c>
      <c r="F57" s="14">
        <v>100</v>
      </c>
      <c r="G57" s="14">
        <v>100</v>
      </c>
      <c r="H57" s="16"/>
    </row>
    <row r="58" spans="1:8" s="1" customFormat="1" ht="27.95" customHeight="1">
      <c r="A58" s="11">
        <v>1</v>
      </c>
      <c r="B58" s="33"/>
      <c r="C58" s="33"/>
      <c r="D58" s="24" t="s">
        <v>111</v>
      </c>
      <c r="E58" s="24" t="s">
        <v>112</v>
      </c>
      <c r="F58" s="14">
        <v>120</v>
      </c>
      <c r="G58" s="14">
        <v>120</v>
      </c>
      <c r="H58" s="16"/>
    </row>
    <row r="59" spans="1:8" s="1" customFormat="1" ht="27.95" customHeight="1">
      <c r="A59" s="11">
        <v>1</v>
      </c>
      <c r="B59" s="33"/>
      <c r="C59" s="33"/>
      <c r="D59" s="24" t="s">
        <v>113</v>
      </c>
      <c r="E59" s="24" t="s">
        <v>114</v>
      </c>
      <c r="F59" s="14">
        <v>100</v>
      </c>
      <c r="G59" s="14">
        <v>100</v>
      </c>
      <c r="H59" s="16"/>
    </row>
    <row r="60" spans="1:8" s="1" customFormat="1" ht="27.95" customHeight="1">
      <c r="A60" s="11">
        <v>1</v>
      </c>
      <c r="B60" s="33"/>
      <c r="C60" s="33"/>
      <c r="D60" s="24" t="s">
        <v>115</v>
      </c>
      <c r="E60" s="24" t="s">
        <v>116</v>
      </c>
      <c r="F60" s="14">
        <v>150</v>
      </c>
      <c r="G60" s="14">
        <v>150</v>
      </c>
      <c r="H60" s="16"/>
    </row>
    <row r="61" spans="1:8" s="1" customFormat="1" ht="27.95" customHeight="1">
      <c r="A61" s="11">
        <v>1</v>
      </c>
      <c r="B61" s="33"/>
      <c r="C61" s="33"/>
      <c r="D61" s="24" t="s">
        <v>117</v>
      </c>
      <c r="E61" s="24" t="s">
        <v>118</v>
      </c>
      <c r="F61" s="14">
        <v>100</v>
      </c>
      <c r="G61" s="14">
        <v>100</v>
      </c>
      <c r="H61" s="16"/>
    </row>
    <row r="62" spans="1:8" s="1" customFormat="1" ht="27.95" customHeight="1">
      <c r="A62" s="11">
        <v>1</v>
      </c>
      <c r="B62" s="33"/>
      <c r="C62" s="33"/>
      <c r="D62" s="24" t="s">
        <v>119</v>
      </c>
      <c r="E62" s="24" t="s">
        <v>120</v>
      </c>
      <c r="F62" s="14">
        <v>100</v>
      </c>
      <c r="G62" s="14">
        <v>100</v>
      </c>
      <c r="H62" s="16"/>
    </row>
    <row r="63" spans="1:8" s="1" customFormat="1" ht="27.95" customHeight="1">
      <c r="A63" s="11">
        <v>1</v>
      </c>
      <c r="B63" s="33"/>
      <c r="C63" s="33"/>
      <c r="D63" s="24" t="s">
        <v>121</v>
      </c>
      <c r="E63" s="24" t="s">
        <v>122</v>
      </c>
      <c r="F63" s="14">
        <v>120</v>
      </c>
      <c r="G63" s="14">
        <v>120</v>
      </c>
      <c r="H63" s="16"/>
    </row>
    <row r="64" spans="1:8" s="1" customFormat="1" ht="27.95" customHeight="1">
      <c r="A64" s="11">
        <v>1</v>
      </c>
      <c r="B64" s="33"/>
      <c r="C64" s="33"/>
      <c r="D64" s="24" t="s">
        <v>123</v>
      </c>
      <c r="E64" s="24" t="s">
        <v>124</v>
      </c>
      <c r="F64" s="14">
        <v>100</v>
      </c>
      <c r="G64" s="14">
        <v>100</v>
      </c>
      <c r="H64" s="16"/>
    </row>
    <row r="65" spans="1:8" s="1" customFormat="1" ht="27.95" customHeight="1">
      <c r="A65" s="12"/>
      <c r="B65" s="33"/>
      <c r="C65" s="33" t="s">
        <v>125</v>
      </c>
      <c r="D65" s="34" t="s">
        <v>125</v>
      </c>
      <c r="E65" s="34"/>
      <c r="F65" s="15">
        <f>SUM(F66:F82)</f>
        <v>2730</v>
      </c>
      <c r="G65" s="15">
        <f>SUM(G66:G82)</f>
        <v>2580</v>
      </c>
      <c r="H65" s="16"/>
    </row>
    <row r="66" spans="1:8" s="1" customFormat="1" ht="27.95" customHeight="1">
      <c r="A66" s="11">
        <v>1</v>
      </c>
      <c r="B66" s="33"/>
      <c r="C66" s="33"/>
      <c r="D66" s="25" t="s">
        <v>126</v>
      </c>
      <c r="E66" s="25" t="s">
        <v>127</v>
      </c>
      <c r="F66" s="14">
        <v>500</v>
      </c>
      <c r="G66" s="14">
        <v>350</v>
      </c>
      <c r="H66" s="17" t="s">
        <v>15</v>
      </c>
    </row>
    <row r="67" spans="1:8" s="1" customFormat="1" ht="41.25" customHeight="1">
      <c r="A67" s="11">
        <v>1</v>
      </c>
      <c r="B67" s="33"/>
      <c r="C67" s="33"/>
      <c r="D67" s="24" t="s">
        <v>128</v>
      </c>
      <c r="E67" s="24" t="s">
        <v>129</v>
      </c>
      <c r="F67" s="14">
        <v>120</v>
      </c>
      <c r="G67" s="14">
        <v>120</v>
      </c>
      <c r="H67" s="16"/>
    </row>
    <row r="68" spans="1:8" s="1" customFormat="1" ht="27.95" customHeight="1">
      <c r="A68" s="11">
        <v>1</v>
      </c>
      <c r="B68" s="33"/>
      <c r="C68" s="33"/>
      <c r="D68" s="25" t="s">
        <v>130</v>
      </c>
      <c r="E68" s="25" t="s">
        <v>131</v>
      </c>
      <c r="F68" s="14">
        <v>120</v>
      </c>
      <c r="G68" s="14">
        <v>120</v>
      </c>
      <c r="H68" s="16"/>
    </row>
    <row r="69" spans="1:8" s="1" customFormat="1" ht="37.5" customHeight="1">
      <c r="A69" s="11">
        <v>1</v>
      </c>
      <c r="B69" s="33"/>
      <c r="C69" s="33"/>
      <c r="D69" s="25" t="s">
        <v>132</v>
      </c>
      <c r="E69" s="25" t="s">
        <v>133</v>
      </c>
      <c r="F69" s="14">
        <v>150</v>
      </c>
      <c r="G69" s="14">
        <v>150</v>
      </c>
      <c r="H69" s="16"/>
    </row>
    <row r="70" spans="1:8" s="1" customFormat="1" ht="27.95" customHeight="1">
      <c r="A70" s="11">
        <v>1</v>
      </c>
      <c r="B70" s="33"/>
      <c r="C70" s="33"/>
      <c r="D70" s="24" t="s">
        <v>134</v>
      </c>
      <c r="E70" s="24" t="s">
        <v>135</v>
      </c>
      <c r="F70" s="14">
        <v>120</v>
      </c>
      <c r="G70" s="14">
        <v>120</v>
      </c>
      <c r="H70" s="16"/>
    </row>
    <row r="71" spans="1:8" s="1" customFormat="1" ht="27.95" customHeight="1">
      <c r="A71" s="11">
        <v>1</v>
      </c>
      <c r="B71" s="33"/>
      <c r="C71" s="33"/>
      <c r="D71" s="25" t="s">
        <v>136</v>
      </c>
      <c r="E71" s="25" t="s">
        <v>137</v>
      </c>
      <c r="F71" s="14">
        <v>120</v>
      </c>
      <c r="G71" s="14">
        <v>120</v>
      </c>
      <c r="H71" s="16"/>
    </row>
    <row r="72" spans="1:8" s="1" customFormat="1" ht="27.95" customHeight="1">
      <c r="A72" s="11">
        <v>1</v>
      </c>
      <c r="B72" s="33"/>
      <c r="C72" s="33"/>
      <c r="D72" s="25" t="s">
        <v>138</v>
      </c>
      <c r="E72" s="25" t="s">
        <v>139</v>
      </c>
      <c r="F72" s="14">
        <v>120</v>
      </c>
      <c r="G72" s="14">
        <v>120</v>
      </c>
      <c r="H72" s="16"/>
    </row>
    <row r="73" spans="1:8" s="1" customFormat="1" ht="27.95" customHeight="1">
      <c r="A73" s="11">
        <v>1</v>
      </c>
      <c r="B73" s="33"/>
      <c r="C73" s="33"/>
      <c r="D73" s="25" t="s">
        <v>140</v>
      </c>
      <c r="E73" s="25" t="s">
        <v>141</v>
      </c>
      <c r="F73" s="14">
        <v>120</v>
      </c>
      <c r="G73" s="14">
        <v>120</v>
      </c>
      <c r="H73" s="16"/>
    </row>
    <row r="74" spans="1:8" s="1" customFormat="1" ht="27.95" customHeight="1">
      <c r="A74" s="11">
        <v>1</v>
      </c>
      <c r="B74" s="33"/>
      <c r="C74" s="33"/>
      <c r="D74" s="26" t="s">
        <v>142</v>
      </c>
      <c r="E74" s="26" t="s">
        <v>143</v>
      </c>
      <c r="F74" s="14">
        <v>300</v>
      </c>
      <c r="G74" s="14">
        <v>300</v>
      </c>
      <c r="H74" s="16"/>
    </row>
    <row r="75" spans="1:8" s="1" customFormat="1" ht="27.95" customHeight="1">
      <c r="A75" s="11">
        <v>1</v>
      </c>
      <c r="B75" s="33"/>
      <c r="C75" s="33"/>
      <c r="D75" s="25" t="s">
        <v>144</v>
      </c>
      <c r="E75" s="25" t="s">
        <v>145</v>
      </c>
      <c r="F75" s="14">
        <v>100</v>
      </c>
      <c r="G75" s="14">
        <v>100</v>
      </c>
      <c r="H75" s="16"/>
    </row>
    <row r="76" spans="1:8" s="1" customFormat="1" ht="27.95" customHeight="1">
      <c r="A76" s="11">
        <v>1</v>
      </c>
      <c r="B76" s="33"/>
      <c r="C76" s="33"/>
      <c r="D76" s="24" t="s">
        <v>146</v>
      </c>
      <c r="E76" s="24" t="s">
        <v>147</v>
      </c>
      <c r="F76" s="14">
        <v>170</v>
      </c>
      <c r="G76" s="14">
        <v>170</v>
      </c>
      <c r="H76" s="16"/>
    </row>
    <row r="77" spans="1:8" s="1" customFormat="1" ht="27.95" customHeight="1">
      <c r="A77" s="11">
        <v>1</v>
      </c>
      <c r="B77" s="33"/>
      <c r="C77" s="33"/>
      <c r="D77" s="25" t="s">
        <v>148</v>
      </c>
      <c r="E77" s="25" t="s">
        <v>149</v>
      </c>
      <c r="F77" s="14">
        <v>120</v>
      </c>
      <c r="G77" s="14">
        <v>120</v>
      </c>
      <c r="H77" s="16"/>
    </row>
    <row r="78" spans="1:8" s="1" customFormat="1" ht="27.95" customHeight="1">
      <c r="A78" s="11">
        <v>1</v>
      </c>
      <c r="B78" s="33"/>
      <c r="C78" s="33"/>
      <c r="D78" s="24" t="s">
        <v>150</v>
      </c>
      <c r="E78" s="24" t="s">
        <v>151</v>
      </c>
      <c r="F78" s="14">
        <v>100</v>
      </c>
      <c r="G78" s="14">
        <v>100</v>
      </c>
      <c r="H78" s="16"/>
    </row>
    <row r="79" spans="1:8" s="1" customFormat="1" ht="27.95" customHeight="1">
      <c r="A79" s="11">
        <v>1</v>
      </c>
      <c r="B79" s="33"/>
      <c r="C79" s="33"/>
      <c r="D79" s="25" t="s">
        <v>152</v>
      </c>
      <c r="E79" s="25" t="s">
        <v>153</v>
      </c>
      <c r="F79" s="14">
        <v>150</v>
      </c>
      <c r="G79" s="14">
        <v>150</v>
      </c>
      <c r="H79" s="16"/>
    </row>
    <row r="80" spans="1:8" s="1" customFormat="1" ht="27.95" customHeight="1">
      <c r="A80" s="11"/>
      <c r="B80" s="33"/>
      <c r="C80" s="33"/>
      <c r="D80" s="25" t="s">
        <v>154</v>
      </c>
      <c r="E80" s="25" t="s">
        <v>155</v>
      </c>
      <c r="F80" s="14">
        <v>120</v>
      </c>
      <c r="G80" s="14">
        <v>120</v>
      </c>
      <c r="H80" s="16"/>
    </row>
    <row r="81" spans="1:8" s="1" customFormat="1" ht="27.95" customHeight="1">
      <c r="A81" s="11"/>
      <c r="B81" s="33"/>
      <c r="C81" s="33"/>
      <c r="D81" s="25" t="s">
        <v>156</v>
      </c>
      <c r="E81" s="25" t="s">
        <v>157</v>
      </c>
      <c r="F81" s="14">
        <v>100</v>
      </c>
      <c r="G81" s="14">
        <v>100</v>
      </c>
      <c r="H81" s="17" t="s">
        <v>89</v>
      </c>
    </row>
    <row r="82" spans="1:8" s="1" customFormat="1" ht="27.95" customHeight="1">
      <c r="A82" s="11">
        <v>1</v>
      </c>
      <c r="B82" s="33"/>
      <c r="C82" s="33"/>
      <c r="D82" s="25" t="s">
        <v>158</v>
      </c>
      <c r="E82" s="25" t="s">
        <v>159</v>
      </c>
      <c r="F82" s="14">
        <v>200</v>
      </c>
      <c r="G82" s="14">
        <v>200</v>
      </c>
      <c r="H82" s="17" t="s">
        <v>89</v>
      </c>
    </row>
    <row r="83" spans="1:8" s="1" customFormat="1" ht="27.95" customHeight="1">
      <c r="A83" s="12"/>
      <c r="B83" s="33" t="s">
        <v>160</v>
      </c>
      <c r="C83" s="33" t="s">
        <v>160</v>
      </c>
      <c r="D83" s="33"/>
      <c r="E83" s="33"/>
      <c r="F83" s="10">
        <f>SUM(F84,F111,F115,F118,F121,F124)</f>
        <v>6430</v>
      </c>
      <c r="G83" s="10">
        <f>SUM(G84,G111,G115,G118,G121,G124)</f>
        <v>5980</v>
      </c>
      <c r="H83" s="16"/>
    </row>
    <row r="84" spans="1:8" s="1" customFormat="1" ht="27.95" customHeight="1">
      <c r="A84" s="12"/>
      <c r="B84" s="33"/>
      <c r="C84" s="39" t="s">
        <v>12</v>
      </c>
      <c r="D84" s="34" t="s">
        <v>12</v>
      </c>
      <c r="E84" s="34"/>
      <c r="F84" s="10">
        <f>SUM(F85:F110)</f>
        <v>4000</v>
      </c>
      <c r="G84" s="10">
        <f>SUM(G85:G110)</f>
        <v>3850</v>
      </c>
      <c r="H84" s="16"/>
    </row>
    <row r="85" spans="1:8" s="1" customFormat="1" ht="27.95" customHeight="1">
      <c r="A85" s="11">
        <v>1</v>
      </c>
      <c r="B85" s="33"/>
      <c r="C85" s="39"/>
      <c r="D85" s="24" t="s">
        <v>161</v>
      </c>
      <c r="E85" s="24" t="s">
        <v>162</v>
      </c>
      <c r="F85" s="14">
        <v>500</v>
      </c>
      <c r="G85" s="14">
        <v>350</v>
      </c>
      <c r="H85" s="17" t="s">
        <v>15</v>
      </c>
    </row>
    <row r="86" spans="1:8" s="1" customFormat="1" ht="27.95" customHeight="1">
      <c r="A86" s="11">
        <v>1</v>
      </c>
      <c r="B86" s="33"/>
      <c r="C86" s="39"/>
      <c r="D86" s="24" t="s">
        <v>163</v>
      </c>
      <c r="E86" s="24" t="s">
        <v>164</v>
      </c>
      <c r="F86" s="14">
        <v>170</v>
      </c>
      <c r="G86" s="14">
        <v>170</v>
      </c>
      <c r="H86" s="16"/>
    </row>
    <row r="87" spans="1:8" s="1" customFormat="1" ht="27.95" customHeight="1">
      <c r="A87" s="11">
        <v>1</v>
      </c>
      <c r="B87" s="33"/>
      <c r="C87" s="39"/>
      <c r="D87" s="24" t="s">
        <v>165</v>
      </c>
      <c r="E87" s="24" t="s">
        <v>166</v>
      </c>
      <c r="F87" s="14">
        <v>170</v>
      </c>
      <c r="G87" s="14">
        <v>170</v>
      </c>
      <c r="H87" s="16"/>
    </row>
    <row r="88" spans="1:8" s="1" customFormat="1" ht="27.95" customHeight="1">
      <c r="A88" s="11">
        <v>1</v>
      </c>
      <c r="B88" s="33"/>
      <c r="C88" s="39"/>
      <c r="D88" s="24" t="s">
        <v>167</v>
      </c>
      <c r="E88" s="24" t="s">
        <v>168</v>
      </c>
      <c r="F88" s="14">
        <v>170</v>
      </c>
      <c r="G88" s="14">
        <v>170</v>
      </c>
      <c r="H88" s="16"/>
    </row>
    <row r="89" spans="1:8" s="1" customFormat="1" ht="27.95" customHeight="1">
      <c r="A89" s="11">
        <v>1</v>
      </c>
      <c r="B89" s="33"/>
      <c r="C89" s="39"/>
      <c r="D89" s="24" t="s">
        <v>169</v>
      </c>
      <c r="E89" s="24" t="s">
        <v>170</v>
      </c>
      <c r="F89" s="14">
        <v>170</v>
      </c>
      <c r="G89" s="14">
        <v>170</v>
      </c>
      <c r="H89" s="16"/>
    </row>
    <row r="90" spans="1:8" s="1" customFormat="1" ht="27.95" customHeight="1">
      <c r="A90" s="11">
        <v>1</v>
      </c>
      <c r="B90" s="33"/>
      <c r="C90" s="39"/>
      <c r="D90" s="24" t="s">
        <v>171</v>
      </c>
      <c r="E90" s="24" t="s">
        <v>172</v>
      </c>
      <c r="F90" s="14">
        <v>120</v>
      </c>
      <c r="G90" s="14">
        <v>120</v>
      </c>
      <c r="H90" s="16"/>
    </row>
    <row r="91" spans="1:8" s="1" customFormat="1" ht="27.95" customHeight="1">
      <c r="A91" s="11">
        <v>1</v>
      </c>
      <c r="B91" s="33"/>
      <c r="C91" s="39"/>
      <c r="D91" s="24" t="s">
        <v>173</v>
      </c>
      <c r="E91" s="24" t="s">
        <v>174</v>
      </c>
      <c r="F91" s="14">
        <v>120</v>
      </c>
      <c r="G91" s="14">
        <v>120</v>
      </c>
      <c r="H91" s="16"/>
    </row>
    <row r="92" spans="1:8" s="1" customFormat="1" ht="27.95" customHeight="1">
      <c r="A92" s="11">
        <v>1</v>
      </c>
      <c r="B92" s="33"/>
      <c r="C92" s="39"/>
      <c r="D92" s="24" t="s">
        <v>175</v>
      </c>
      <c r="E92" s="24" t="s">
        <v>176</v>
      </c>
      <c r="F92" s="14">
        <v>200</v>
      </c>
      <c r="G92" s="14">
        <v>200</v>
      </c>
      <c r="H92" s="16"/>
    </row>
    <row r="93" spans="1:8" s="1" customFormat="1" ht="27.95" customHeight="1">
      <c r="A93" s="11">
        <v>1</v>
      </c>
      <c r="B93" s="33"/>
      <c r="C93" s="39"/>
      <c r="D93" s="24" t="s">
        <v>177</v>
      </c>
      <c r="E93" s="24" t="s">
        <v>178</v>
      </c>
      <c r="F93" s="14">
        <v>120</v>
      </c>
      <c r="G93" s="14">
        <v>120</v>
      </c>
      <c r="H93" s="16"/>
    </row>
    <row r="94" spans="1:8" s="1" customFormat="1" ht="27.95" customHeight="1">
      <c r="A94" s="11">
        <v>1</v>
      </c>
      <c r="B94" s="33"/>
      <c r="C94" s="39"/>
      <c r="D94" s="24" t="s">
        <v>179</v>
      </c>
      <c r="E94" s="24" t="s">
        <v>180</v>
      </c>
      <c r="F94" s="14">
        <v>150</v>
      </c>
      <c r="G94" s="14">
        <v>150</v>
      </c>
      <c r="H94" s="16"/>
    </row>
    <row r="95" spans="1:8" s="1" customFormat="1" ht="27.95" customHeight="1">
      <c r="A95" s="11">
        <v>1</v>
      </c>
      <c r="B95" s="33"/>
      <c r="C95" s="39"/>
      <c r="D95" s="24" t="s">
        <v>181</v>
      </c>
      <c r="E95" s="24" t="s">
        <v>182</v>
      </c>
      <c r="F95" s="14">
        <v>120</v>
      </c>
      <c r="G95" s="14">
        <v>120</v>
      </c>
      <c r="H95" s="16"/>
    </row>
    <row r="96" spans="1:8" s="1" customFormat="1" ht="27.95" customHeight="1">
      <c r="A96" s="11">
        <v>1</v>
      </c>
      <c r="B96" s="33"/>
      <c r="C96" s="39"/>
      <c r="D96" s="24" t="s">
        <v>183</v>
      </c>
      <c r="E96" s="24" t="s">
        <v>184</v>
      </c>
      <c r="F96" s="14">
        <v>100</v>
      </c>
      <c r="G96" s="14">
        <v>100</v>
      </c>
      <c r="H96" s="16"/>
    </row>
    <row r="97" spans="1:8" s="1" customFormat="1" ht="27.95" customHeight="1">
      <c r="A97" s="11">
        <v>1</v>
      </c>
      <c r="B97" s="33"/>
      <c r="C97" s="39"/>
      <c r="D97" s="24" t="s">
        <v>185</v>
      </c>
      <c r="E97" s="24" t="s">
        <v>186</v>
      </c>
      <c r="F97" s="14">
        <v>150</v>
      </c>
      <c r="G97" s="14">
        <v>150</v>
      </c>
      <c r="H97" s="16"/>
    </row>
    <row r="98" spans="1:8" s="1" customFormat="1" ht="27.95" customHeight="1">
      <c r="A98" s="11">
        <v>1</v>
      </c>
      <c r="B98" s="33"/>
      <c r="C98" s="39"/>
      <c r="D98" s="24" t="s">
        <v>187</v>
      </c>
      <c r="E98" s="24" t="s">
        <v>188</v>
      </c>
      <c r="F98" s="14">
        <v>120</v>
      </c>
      <c r="G98" s="14">
        <v>120</v>
      </c>
      <c r="H98" s="16"/>
    </row>
    <row r="99" spans="1:8" s="1" customFormat="1" ht="27.95" customHeight="1">
      <c r="A99" s="11">
        <v>1</v>
      </c>
      <c r="B99" s="33"/>
      <c r="C99" s="39"/>
      <c r="D99" s="24" t="s">
        <v>189</v>
      </c>
      <c r="E99" s="24" t="s">
        <v>190</v>
      </c>
      <c r="F99" s="14">
        <v>120</v>
      </c>
      <c r="G99" s="14">
        <v>120</v>
      </c>
      <c r="H99" s="16"/>
    </row>
    <row r="100" spans="1:8" s="1" customFormat="1" ht="27.95" customHeight="1">
      <c r="A100" s="11">
        <v>1</v>
      </c>
      <c r="B100" s="33"/>
      <c r="C100" s="39"/>
      <c r="D100" s="24" t="s">
        <v>191</v>
      </c>
      <c r="E100" s="24" t="s">
        <v>192</v>
      </c>
      <c r="F100" s="14">
        <v>150</v>
      </c>
      <c r="G100" s="14">
        <v>150</v>
      </c>
      <c r="H100" s="16"/>
    </row>
    <row r="101" spans="1:8" s="1" customFormat="1" ht="27.95" customHeight="1">
      <c r="A101" s="11">
        <v>1</v>
      </c>
      <c r="B101" s="33"/>
      <c r="C101" s="39"/>
      <c r="D101" s="24" t="s">
        <v>193</v>
      </c>
      <c r="E101" s="24" t="s">
        <v>194</v>
      </c>
      <c r="F101" s="14">
        <v>170</v>
      </c>
      <c r="G101" s="14">
        <v>170</v>
      </c>
      <c r="H101" s="16"/>
    </row>
    <row r="102" spans="1:8" s="1" customFormat="1" ht="27.95" customHeight="1">
      <c r="A102" s="11">
        <v>1</v>
      </c>
      <c r="B102" s="33"/>
      <c r="C102" s="39"/>
      <c r="D102" s="24" t="s">
        <v>195</v>
      </c>
      <c r="E102" s="24" t="s">
        <v>196</v>
      </c>
      <c r="F102" s="14">
        <v>120</v>
      </c>
      <c r="G102" s="14">
        <v>120</v>
      </c>
      <c r="H102" s="16"/>
    </row>
    <row r="103" spans="1:8" s="1" customFormat="1" ht="27.95" customHeight="1">
      <c r="A103" s="11">
        <v>1</v>
      </c>
      <c r="B103" s="33"/>
      <c r="C103" s="39"/>
      <c r="D103" s="24" t="s">
        <v>197</v>
      </c>
      <c r="E103" s="24" t="s">
        <v>198</v>
      </c>
      <c r="F103" s="14">
        <v>120</v>
      </c>
      <c r="G103" s="14">
        <v>120</v>
      </c>
      <c r="H103" s="16"/>
    </row>
    <row r="104" spans="1:8" s="1" customFormat="1" ht="27.95" customHeight="1">
      <c r="A104" s="11">
        <v>1</v>
      </c>
      <c r="B104" s="33"/>
      <c r="C104" s="39"/>
      <c r="D104" s="24" t="s">
        <v>199</v>
      </c>
      <c r="E104" s="24" t="s">
        <v>200</v>
      </c>
      <c r="F104" s="14">
        <v>120</v>
      </c>
      <c r="G104" s="14">
        <v>120</v>
      </c>
      <c r="H104" s="16"/>
    </row>
    <row r="105" spans="1:8" s="1" customFormat="1" ht="27.95" customHeight="1">
      <c r="A105" s="11">
        <v>1</v>
      </c>
      <c r="B105" s="33"/>
      <c r="C105" s="39"/>
      <c r="D105" s="24" t="s">
        <v>201</v>
      </c>
      <c r="E105" s="24" t="s">
        <v>202</v>
      </c>
      <c r="F105" s="14">
        <v>100</v>
      </c>
      <c r="G105" s="14">
        <v>100</v>
      </c>
      <c r="H105" s="16"/>
    </row>
    <row r="106" spans="1:8" s="1" customFormat="1" ht="27.95" customHeight="1">
      <c r="A106" s="11">
        <v>1</v>
      </c>
      <c r="B106" s="33"/>
      <c r="C106" s="39"/>
      <c r="D106" s="24" t="s">
        <v>203</v>
      </c>
      <c r="E106" s="24" t="s">
        <v>204</v>
      </c>
      <c r="F106" s="14">
        <v>100</v>
      </c>
      <c r="G106" s="14">
        <v>100</v>
      </c>
      <c r="H106" s="16"/>
    </row>
    <row r="107" spans="1:8" s="1" customFormat="1" ht="27.95" customHeight="1">
      <c r="A107" s="11">
        <v>1</v>
      </c>
      <c r="B107" s="33"/>
      <c r="C107" s="39"/>
      <c r="D107" s="24" t="s">
        <v>205</v>
      </c>
      <c r="E107" s="24" t="s">
        <v>206</v>
      </c>
      <c r="F107" s="14">
        <v>100</v>
      </c>
      <c r="G107" s="14">
        <v>100</v>
      </c>
      <c r="H107" s="16"/>
    </row>
    <row r="108" spans="1:8" s="1" customFormat="1" ht="27.95" customHeight="1">
      <c r="A108" s="11">
        <v>1</v>
      </c>
      <c r="B108" s="33"/>
      <c r="C108" s="39"/>
      <c r="D108" s="24" t="s">
        <v>207</v>
      </c>
      <c r="E108" s="24" t="s">
        <v>208</v>
      </c>
      <c r="F108" s="14">
        <v>120</v>
      </c>
      <c r="G108" s="14">
        <v>120</v>
      </c>
      <c r="H108" s="16"/>
    </row>
    <row r="109" spans="1:8" s="1" customFormat="1" ht="27.95" customHeight="1">
      <c r="A109" s="11">
        <v>1</v>
      </c>
      <c r="B109" s="33"/>
      <c r="C109" s="39"/>
      <c r="D109" s="24" t="s">
        <v>209</v>
      </c>
      <c r="E109" s="24" t="s">
        <v>210</v>
      </c>
      <c r="F109" s="14">
        <v>200</v>
      </c>
      <c r="G109" s="14">
        <v>200</v>
      </c>
      <c r="H109" s="16"/>
    </row>
    <row r="110" spans="1:8" s="1" customFormat="1" ht="27.95" customHeight="1">
      <c r="A110" s="18"/>
      <c r="B110" s="33"/>
      <c r="C110" s="39"/>
      <c r="D110" s="24" t="s">
        <v>211</v>
      </c>
      <c r="E110" s="24" t="s">
        <v>212</v>
      </c>
      <c r="F110" s="19">
        <v>200</v>
      </c>
      <c r="G110" s="19">
        <v>200</v>
      </c>
      <c r="H110" s="16" t="s">
        <v>89</v>
      </c>
    </row>
    <row r="111" spans="1:8" s="1" customFormat="1" ht="27.95" customHeight="1">
      <c r="A111" s="12"/>
      <c r="B111" s="33"/>
      <c r="C111" s="33" t="s">
        <v>213</v>
      </c>
      <c r="D111" s="34" t="s">
        <v>213</v>
      </c>
      <c r="E111" s="34"/>
      <c r="F111" s="10">
        <f>SUM(F112:F114)</f>
        <v>390</v>
      </c>
      <c r="G111" s="10">
        <f>SUM(G112:G114)</f>
        <v>390</v>
      </c>
      <c r="H111" s="16"/>
    </row>
    <row r="112" spans="1:8" s="1" customFormat="1" ht="27.95" customHeight="1">
      <c r="A112" s="11">
        <v>1</v>
      </c>
      <c r="B112" s="33"/>
      <c r="C112" s="33"/>
      <c r="D112" s="24" t="s">
        <v>214</v>
      </c>
      <c r="E112" s="24" t="s">
        <v>215</v>
      </c>
      <c r="F112" s="14">
        <v>150</v>
      </c>
      <c r="G112" s="14">
        <v>150</v>
      </c>
      <c r="H112" s="16"/>
    </row>
    <row r="113" spans="1:8" s="1" customFormat="1" ht="27.95" customHeight="1">
      <c r="A113" s="11">
        <v>1</v>
      </c>
      <c r="B113" s="33"/>
      <c r="C113" s="33"/>
      <c r="D113" s="24" t="s">
        <v>216</v>
      </c>
      <c r="E113" s="24" t="s">
        <v>217</v>
      </c>
      <c r="F113" s="14">
        <v>120</v>
      </c>
      <c r="G113" s="14">
        <v>120</v>
      </c>
      <c r="H113" s="16"/>
    </row>
    <row r="114" spans="1:8" s="1" customFormat="1" ht="27.95" customHeight="1">
      <c r="A114" s="11">
        <v>1</v>
      </c>
      <c r="B114" s="33"/>
      <c r="C114" s="33"/>
      <c r="D114" s="24" t="s">
        <v>218</v>
      </c>
      <c r="E114" s="24" t="s">
        <v>219</v>
      </c>
      <c r="F114" s="14">
        <v>120</v>
      </c>
      <c r="G114" s="14">
        <v>120</v>
      </c>
      <c r="H114" s="16"/>
    </row>
    <row r="115" spans="1:8" s="1" customFormat="1" ht="27.95" customHeight="1">
      <c r="A115" s="12"/>
      <c r="B115" s="33"/>
      <c r="C115" s="40" t="s">
        <v>220</v>
      </c>
      <c r="D115" s="34" t="s">
        <v>220</v>
      </c>
      <c r="E115" s="34"/>
      <c r="F115" s="10">
        <f>SUM(F116:F117)</f>
        <v>600</v>
      </c>
      <c r="G115" s="10">
        <f>SUM(G116:G117)</f>
        <v>450</v>
      </c>
      <c r="H115" s="16"/>
    </row>
    <row r="116" spans="1:8" s="1" customFormat="1" ht="27.95" customHeight="1">
      <c r="A116" s="11">
        <v>1</v>
      </c>
      <c r="B116" s="33"/>
      <c r="C116" s="40"/>
      <c r="D116" s="24" t="s">
        <v>221</v>
      </c>
      <c r="E116" s="24" t="s">
        <v>222</v>
      </c>
      <c r="F116" s="14">
        <v>500</v>
      </c>
      <c r="G116" s="14">
        <v>350</v>
      </c>
      <c r="H116" s="17" t="s">
        <v>15</v>
      </c>
    </row>
    <row r="117" spans="1:8" s="1" customFormat="1" ht="27.95" customHeight="1">
      <c r="A117" s="11">
        <v>1</v>
      </c>
      <c r="B117" s="33"/>
      <c r="C117" s="40"/>
      <c r="D117" s="24" t="s">
        <v>223</v>
      </c>
      <c r="E117" s="24" t="s">
        <v>224</v>
      </c>
      <c r="F117" s="14">
        <v>100</v>
      </c>
      <c r="G117" s="14">
        <v>100</v>
      </c>
      <c r="H117" s="16"/>
    </row>
    <row r="118" spans="1:8" s="1" customFormat="1" ht="27.95" customHeight="1">
      <c r="A118" s="12"/>
      <c r="B118" s="33"/>
      <c r="C118" s="33" t="s">
        <v>225</v>
      </c>
      <c r="D118" s="34" t="s">
        <v>225</v>
      </c>
      <c r="E118" s="34"/>
      <c r="F118" s="10">
        <f>SUM(F119:F120)</f>
        <v>250</v>
      </c>
      <c r="G118" s="10">
        <f>SUM(G119:G120)</f>
        <v>250</v>
      </c>
      <c r="H118" s="16"/>
    </row>
    <row r="119" spans="1:8" s="1" customFormat="1" ht="27.95" customHeight="1">
      <c r="A119" s="11">
        <v>1</v>
      </c>
      <c r="B119" s="33"/>
      <c r="C119" s="33"/>
      <c r="D119" s="24" t="s">
        <v>226</v>
      </c>
      <c r="E119" s="24" t="s">
        <v>227</v>
      </c>
      <c r="F119" s="14">
        <v>100</v>
      </c>
      <c r="G119" s="14">
        <v>100</v>
      </c>
      <c r="H119" s="16"/>
    </row>
    <row r="120" spans="1:8" s="1" customFormat="1" ht="27.95" customHeight="1">
      <c r="A120" s="11">
        <v>1</v>
      </c>
      <c r="B120" s="33"/>
      <c r="C120" s="33"/>
      <c r="D120" s="24" t="s">
        <v>228</v>
      </c>
      <c r="E120" s="24" t="s">
        <v>229</v>
      </c>
      <c r="F120" s="14">
        <v>150</v>
      </c>
      <c r="G120" s="14">
        <v>150</v>
      </c>
      <c r="H120" s="16"/>
    </row>
    <row r="121" spans="1:8" s="1" customFormat="1" ht="27.95" customHeight="1">
      <c r="A121" s="12"/>
      <c r="B121" s="33"/>
      <c r="C121" s="39" t="s">
        <v>230</v>
      </c>
      <c r="D121" s="34" t="s">
        <v>230</v>
      </c>
      <c r="E121" s="34"/>
      <c r="F121" s="10">
        <f>SUM(F122:F123)</f>
        <v>250</v>
      </c>
      <c r="G121" s="10">
        <f>SUM(G122:G123)</f>
        <v>250</v>
      </c>
      <c r="H121" s="16"/>
    </row>
    <row r="122" spans="1:8" s="1" customFormat="1" ht="27.95" customHeight="1">
      <c r="A122" s="11">
        <v>1</v>
      </c>
      <c r="B122" s="33"/>
      <c r="C122" s="39"/>
      <c r="D122" s="25" t="s">
        <v>231</v>
      </c>
      <c r="E122" s="25" t="s">
        <v>232</v>
      </c>
      <c r="F122" s="14">
        <v>150</v>
      </c>
      <c r="G122" s="14">
        <v>150</v>
      </c>
      <c r="H122" s="16"/>
    </row>
    <row r="123" spans="1:8" s="1" customFormat="1" ht="27.95" customHeight="1">
      <c r="A123" s="11">
        <v>1</v>
      </c>
      <c r="B123" s="33"/>
      <c r="C123" s="39"/>
      <c r="D123" s="25" t="s">
        <v>233</v>
      </c>
      <c r="E123" s="25" t="s">
        <v>234</v>
      </c>
      <c r="F123" s="14">
        <v>100</v>
      </c>
      <c r="G123" s="14">
        <v>100</v>
      </c>
      <c r="H123" s="16"/>
    </row>
    <row r="124" spans="1:8" s="1" customFormat="1" ht="27.95" customHeight="1">
      <c r="A124" s="12"/>
      <c r="B124" s="33"/>
      <c r="C124" s="39" t="s">
        <v>235</v>
      </c>
      <c r="D124" s="34" t="s">
        <v>235</v>
      </c>
      <c r="E124" s="34"/>
      <c r="F124" s="10">
        <f>SUM(F125:F129)</f>
        <v>940</v>
      </c>
      <c r="G124" s="10">
        <f>SUM(G125:G129)</f>
        <v>790</v>
      </c>
      <c r="H124" s="16"/>
    </row>
    <row r="125" spans="1:8" s="1" customFormat="1" ht="27.95" customHeight="1">
      <c r="A125" s="11">
        <v>1</v>
      </c>
      <c r="B125" s="33"/>
      <c r="C125" s="39"/>
      <c r="D125" s="24" t="s">
        <v>236</v>
      </c>
      <c r="E125" s="24" t="s">
        <v>237</v>
      </c>
      <c r="F125" s="14">
        <v>500</v>
      </c>
      <c r="G125" s="14">
        <v>350</v>
      </c>
      <c r="H125" s="17" t="s">
        <v>15</v>
      </c>
    </row>
    <row r="126" spans="1:8" s="1" customFormat="1" ht="27.95" customHeight="1">
      <c r="A126" s="11">
        <v>1</v>
      </c>
      <c r="B126" s="33"/>
      <c r="C126" s="39"/>
      <c r="D126" s="24" t="s">
        <v>238</v>
      </c>
      <c r="E126" s="24" t="s">
        <v>239</v>
      </c>
      <c r="F126" s="14">
        <v>120</v>
      </c>
      <c r="G126" s="14">
        <v>120</v>
      </c>
      <c r="H126" s="16"/>
    </row>
    <row r="127" spans="1:8" s="1" customFormat="1" ht="27.95" customHeight="1">
      <c r="A127" s="11">
        <v>1</v>
      </c>
      <c r="B127" s="33"/>
      <c r="C127" s="39"/>
      <c r="D127" s="24" t="s">
        <v>240</v>
      </c>
      <c r="E127" s="24" t="s">
        <v>241</v>
      </c>
      <c r="F127" s="14">
        <v>100</v>
      </c>
      <c r="G127" s="14">
        <v>100</v>
      </c>
      <c r="H127" s="16"/>
    </row>
    <row r="128" spans="1:8" s="1" customFormat="1" ht="27.95" customHeight="1">
      <c r="A128" s="11">
        <v>1</v>
      </c>
      <c r="B128" s="33"/>
      <c r="C128" s="39"/>
      <c r="D128" s="24" t="s">
        <v>242</v>
      </c>
      <c r="E128" s="24" t="s">
        <v>243</v>
      </c>
      <c r="F128" s="14">
        <v>120</v>
      </c>
      <c r="G128" s="14">
        <v>120</v>
      </c>
      <c r="H128" s="16"/>
    </row>
    <row r="129" spans="1:8" s="1" customFormat="1" ht="27.95" customHeight="1">
      <c r="A129" s="11">
        <v>1</v>
      </c>
      <c r="B129" s="33"/>
      <c r="C129" s="39"/>
      <c r="D129" s="24" t="s">
        <v>244</v>
      </c>
      <c r="E129" s="24" t="s">
        <v>245</v>
      </c>
      <c r="F129" s="14">
        <v>100</v>
      </c>
      <c r="G129" s="14">
        <v>100</v>
      </c>
      <c r="H129" s="16"/>
    </row>
    <row r="130" spans="1:8" s="1" customFormat="1" ht="27.95" customHeight="1">
      <c r="A130" s="12"/>
      <c r="B130" s="33" t="s">
        <v>246</v>
      </c>
      <c r="C130" s="33" t="s">
        <v>246</v>
      </c>
      <c r="D130" s="33"/>
      <c r="E130" s="33"/>
      <c r="F130" s="10">
        <f>SUM(F131,F143,F149,F153)</f>
        <v>3340</v>
      </c>
      <c r="G130" s="10">
        <f>SUM(G131,G143,G149,G153)</f>
        <v>3190</v>
      </c>
      <c r="H130" s="16"/>
    </row>
    <row r="131" spans="1:8" s="1" customFormat="1" ht="27.95" customHeight="1">
      <c r="A131" s="12"/>
      <c r="B131" s="33"/>
      <c r="C131" s="39" t="s">
        <v>12</v>
      </c>
      <c r="D131" s="34" t="s">
        <v>12</v>
      </c>
      <c r="E131" s="34"/>
      <c r="F131" s="10">
        <f>SUM(F132:F142)</f>
        <v>1530</v>
      </c>
      <c r="G131" s="10">
        <f>SUM(G132:G142)</f>
        <v>1530</v>
      </c>
      <c r="H131" s="16"/>
    </row>
    <row r="132" spans="1:8" s="1" customFormat="1" ht="27.95" customHeight="1">
      <c r="A132" s="11">
        <v>1</v>
      </c>
      <c r="B132" s="33"/>
      <c r="C132" s="39"/>
      <c r="D132" s="24" t="s">
        <v>247</v>
      </c>
      <c r="E132" s="24" t="s">
        <v>248</v>
      </c>
      <c r="F132" s="14">
        <v>300</v>
      </c>
      <c r="G132" s="14">
        <v>300</v>
      </c>
      <c r="H132" s="16"/>
    </row>
    <row r="133" spans="1:8" s="1" customFormat="1" ht="27.95" customHeight="1">
      <c r="A133" s="11">
        <v>1</v>
      </c>
      <c r="B133" s="33"/>
      <c r="C133" s="39"/>
      <c r="D133" s="24" t="s">
        <v>249</v>
      </c>
      <c r="E133" s="24" t="s">
        <v>250</v>
      </c>
      <c r="F133" s="14">
        <v>170</v>
      </c>
      <c r="G133" s="14">
        <v>170</v>
      </c>
      <c r="H133" s="16"/>
    </row>
    <row r="134" spans="1:8" s="1" customFormat="1" ht="27.95" customHeight="1">
      <c r="A134" s="11">
        <v>1</v>
      </c>
      <c r="B134" s="33"/>
      <c r="C134" s="39"/>
      <c r="D134" s="24" t="s">
        <v>251</v>
      </c>
      <c r="E134" s="24" t="s">
        <v>252</v>
      </c>
      <c r="F134" s="14">
        <v>120</v>
      </c>
      <c r="G134" s="14">
        <v>120</v>
      </c>
      <c r="H134" s="16"/>
    </row>
    <row r="135" spans="1:8" s="1" customFormat="1" ht="27.95" customHeight="1">
      <c r="A135" s="11">
        <v>1</v>
      </c>
      <c r="B135" s="33"/>
      <c r="C135" s="39"/>
      <c r="D135" s="24" t="s">
        <v>253</v>
      </c>
      <c r="E135" s="24" t="s">
        <v>254</v>
      </c>
      <c r="F135" s="14">
        <v>120</v>
      </c>
      <c r="G135" s="14">
        <v>120</v>
      </c>
      <c r="H135" s="16"/>
    </row>
    <row r="136" spans="1:8" s="1" customFormat="1" ht="27.95" customHeight="1">
      <c r="A136" s="11">
        <v>1</v>
      </c>
      <c r="B136" s="33"/>
      <c r="C136" s="39"/>
      <c r="D136" s="24" t="s">
        <v>255</v>
      </c>
      <c r="E136" s="24" t="s">
        <v>256</v>
      </c>
      <c r="F136" s="14">
        <v>100</v>
      </c>
      <c r="G136" s="14">
        <v>100</v>
      </c>
      <c r="H136" s="16"/>
    </row>
    <row r="137" spans="1:8" s="1" customFormat="1" ht="27.95" customHeight="1">
      <c r="A137" s="11">
        <v>1</v>
      </c>
      <c r="B137" s="33"/>
      <c r="C137" s="39"/>
      <c r="D137" s="24" t="s">
        <v>257</v>
      </c>
      <c r="E137" s="24" t="s">
        <v>258</v>
      </c>
      <c r="F137" s="14">
        <v>120</v>
      </c>
      <c r="G137" s="14">
        <v>120</v>
      </c>
      <c r="H137" s="16"/>
    </row>
    <row r="138" spans="1:8" s="1" customFormat="1" ht="27.95" customHeight="1">
      <c r="A138" s="11">
        <v>1</v>
      </c>
      <c r="B138" s="33"/>
      <c r="C138" s="39"/>
      <c r="D138" s="24" t="s">
        <v>259</v>
      </c>
      <c r="E138" s="24" t="s">
        <v>260</v>
      </c>
      <c r="F138" s="14">
        <v>120</v>
      </c>
      <c r="G138" s="14">
        <v>120</v>
      </c>
      <c r="H138" s="16"/>
    </row>
    <row r="139" spans="1:8" s="1" customFormat="1" ht="27.95" customHeight="1">
      <c r="A139" s="11">
        <v>1</v>
      </c>
      <c r="B139" s="33"/>
      <c r="C139" s="39"/>
      <c r="D139" s="27" t="s">
        <v>261</v>
      </c>
      <c r="E139" s="27" t="s">
        <v>262</v>
      </c>
      <c r="F139" s="14">
        <v>120</v>
      </c>
      <c r="G139" s="14">
        <v>120</v>
      </c>
      <c r="H139" s="16"/>
    </row>
    <row r="140" spans="1:8" s="1" customFormat="1" ht="27.95" customHeight="1">
      <c r="A140" s="11">
        <v>1</v>
      </c>
      <c r="B140" s="33"/>
      <c r="C140" s="39"/>
      <c r="D140" s="24" t="s">
        <v>263</v>
      </c>
      <c r="E140" s="24" t="s">
        <v>264</v>
      </c>
      <c r="F140" s="14">
        <v>120</v>
      </c>
      <c r="G140" s="14">
        <v>120</v>
      </c>
      <c r="H140" s="16"/>
    </row>
    <row r="141" spans="1:8" s="1" customFormat="1" ht="27.95" customHeight="1">
      <c r="A141" s="11">
        <v>1</v>
      </c>
      <c r="B141" s="33"/>
      <c r="C141" s="39"/>
      <c r="D141" s="24" t="s">
        <v>265</v>
      </c>
      <c r="E141" s="24" t="s">
        <v>266</v>
      </c>
      <c r="F141" s="14">
        <v>120</v>
      </c>
      <c r="G141" s="14">
        <v>120</v>
      </c>
      <c r="H141" s="16"/>
    </row>
    <row r="142" spans="1:8" s="1" customFormat="1" ht="27.95" customHeight="1">
      <c r="A142" s="11">
        <v>1</v>
      </c>
      <c r="B142" s="33"/>
      <c r="C142" s="39"/>
      <c r="D142" s="24" t="s">
        <v>267</v>
      </c>
      <c r="E142" s="24" t="s">
        <v>268</v>
      </c>
      <c r="F142" s="14">
        <v>120</v>
      </c>
      <c r="G142" s="14">
        <v>120</v>
      </c>
      <c r="H142" s="16"/>
    </row>
    <row r="143" spans="1:8" s="1" customFormat="1" ht="27.95" customHeight="1">
      <c r="A143" s="12"/>
      <c r="B143" s="33"/>
      <c r="C143" s="39" t="s">
        <v>269</v>
      </c>
      <c r="D143" s="34" t="s">
        <v>269</v>
      </c>
      <c r="E143" s="34"/>
      <c r="F143" s="10">
        <f>SUM(F144:F148)</f>
        <v>870</v>
      </c>
      <c r="G143" s="10">
        <f>SUM(G144:G148)</f>
        <v>870</v>
      </c>
      <c r="H143" s="16"/>
    </row>
    <row r="144" spans="1:8" s="1" customFormat="1" ht="27.95" customHeight="1">
      <c r="A144" s="11">
        <v>1</v>
      </c>
      <c r="B144" s="33"/>
      <c r="C144" s="39"/>
      <c r="D144" s="24" t="s">
        <v>270</v>
      </c>
      <c r="E144" s="24" t="s">
        <v>271</v>
      </c>
      <c r="F144" s="14">
        <v>300</v>
      </c>
      <c r="G144" s="14">
        <v>300</v>
      </c>
      <c r="H144" s="16"/>
    </row>
    <row r="145" spans="1:8" s="1" customFormat="1" ht="27.95" customHeight="1">
      <c r="A145" s="11">
        <v>1</v>
      </c>
      <c r="B145" s="33"/>
      <c r="C145" s="39"/>
      <c r="D145" s="24" t="s">
        <v>272</v>
      </c>
      <c r="E145" s="24" t="s">
        <v>273</v>
      </c>
      <c r="F145" s="14">
        <v>150</v>
      </c>
      <c r="G145" s="14">
        <v>150</v>
      </c>
      <c r="H145" s="16"/>
    </row>
    <row r="146" spans="1:8" s="1" customFormat="1" ht="27.95" customHeight="1">
      <c r="A146" s="11">
        <v>1</v>
      </c>
      <c r="B146" s="33"/>
      <c r="C146" s="39"/>
      <c r="D146" s="24" t="s">
        <v>274</v>
      </c>
      <c r="E146" s="24" t="s">
        <v>275</v>
      </c>
      <c r="F146" s="14">
        <v>120</v>
      </c>
      <c r="G146" s="14">
        <v>120</v>
      </c>
      <c r="H146" s="16"/>
    </row>
    <row r="147" spans="1:8" s="1" customFormat="1" ht="27.95" customHeight="1">
      <c r="A147" s="11">
        <v>1</v>
      </c>
      <c r="B147" s="33"/>
      <c r="C147" s="39"/>
      <c r="D147" s="24" t="s">
        <v>276</v>
      </c>
      <c r="E147" s="24" t="s">
        <v>277</v>
      </c>
      <c r="F147" s="14">
        <v>150</v>
      </c>
      <c r="G147" s="14">
        <v>150</v>
      </c>
      <c r="H147" s="16"/>
    </row>
    <row r="148" spans="1:8" s="1" customFormat="1" ht="27.95" customHeight="1">
      <c r="A148" s="11">
        <v>1</v>
      </c>
      <c r="B148" s="33"/>
      <c r="C148" s="39"/>
      <c r="D148" s="24" t="s">
        <v>278</v>
      </c>
      <c r="E148" s="24" t="s">
        <v>279</v>
      </c>
      <c r="F148" s="14">
        <v>150</v>
      </c>
      <c r="G148" s="14">
        <v>150</v>
      </c>
      <c r="H148" s="16"/>
    </row>
    <row r="149" spans="1:8" s="1" customFormat="1" ht="27.95" customHeight="1">
      <c r="A149" s="12"/>
      <c r="B149" s="33"/>
      <c r="C149" s="39" t="s">
        <v>280</v>
      </c>
      <c r="D149" s="34" t="s">
        <v>280</v>
      </c>
      <c r="E149" s="34"/>
      <c r="F149" s="10">
        <f>SUM(F150:F152)</f>
        <v>700</v>
      </c>
      <c r="G149" s="10">
        <f>SUM(G150:G152)</f>
        <v>550</v>
      </c>
      <c r="H149" s="16"/>
    </row>
    <row r="150" spans="1:8" s="1" customFormat="1" ht="27.95" customHeight="1">
      <c r="A150" s="11">
        <v>1</v>
      </c>
      <c r="B150" s="33"/>
      <c r="C150" s="39"/>
      <c r="D150" s="24" t="s">
        <v>281</v>
      </c>
      <c r="E150" s="24" t="s">
        <v>282</v>
      </c>
      <c r="F150" s="14">
        <v>500</v>
      </c>
      <c r="G150" s="14">
        <v>350</v>
      </c>
      <c r="H150" s="17" t="s">
        <v>15</v>
      </c>
    </row>
    <row r="151" spans="1:8" s="1" customFormat="1" ht="27.95" customHeight="1">
      <c r="A151" s="11">
        <v>1</v>
      </c>
      <c r="B151" s="33"/>
      <c r="C151" s="39"/>
      <c r="D151" s="24" t="s">
        <v>283</v>
      </c>
      <c r="E151" s="24" t="s">
        <v>284</v>
      </c>
      <c r="F151" s="14">
        <v>100</v>
      </c>
      <c r="G151" s="14">
        <v>100</v>
      </c>
      <c r="H151" s="16"/>
    </row>
    <row r="152" spans="1:8" s="1" customFormat="1" ht="27.95" customHeight="1">
      <c r="A152" s="11">
        <v>1</v>
      </c>
      <c r="B152" s="33"/>
      <c r="C152" s="39"/>
      <c r="D152" s="24" t="s">
        <v>285</v>
      </c>
      <c r="E152" s="24" t="s">
        <v>286</v>
      </c>
      <c r="F152" s="14">
        <v>100</v>
      </c>
      <c r="G152" s="14">
        <v>100</v>
      </c>
      <c r="H152" s="16"/>
    </row>
    <row r="153" spans="1:8" s="1" customFormat="1" ht="27.95" customHeight="1">
      <c r="A153" s="12"/>
      <c r="B153" s="33"/>
      <c r="C153" s="39" t="s">
        <v>287</v>
      </c>
      <c r="D153" s="34" t="s">
        <v>287</v>
      </c>
      <c r="E153" s="34"/>
      <c r="F153" s="10">
        <f>SUM(F154:F155)</f>
        <v>240</v>
      </c>
      <c r="G153" s="10">
        <f>SUM(G154:G155)</f>
        <v>240</v>
      </c>
      <c r="H153" s="16"/>
    </row>
    <row r="154" spans="1:8" s="1" customFormat="1" ht="27.95" customHeight="1">
      <c r="A154" s="11">
        <v>1</v>
      </c>
      <c r="B154" s="33"/>
      <c r="C154" s="39"/>
      <c r="D154" s="24" t="s">
        <v>288</v>
      </c>
      <c r="E154" s="24" t="s">
        <v>289</v>
      </c>
      <c r="F154" s="14">
        <v>120</v>
      </c>
      <c r="G154" s="14">
        <v>120</v>
      </c>
      <c r="H154" s="16"/>
    </row>
    <row r="155" spans="1:8" s="1" customFormat="1" ht="27.95" customHeight="1">
      <c r="A155" s="11">
        <v>1</v>
      </c>
      <c r="B155" s="33"/>
      <c r="C155" s="39"/>
      <c r="D155" s="24" t="s">
        <v>290</v>
      </c>
      <c r="E155" s="24" t="s">
        <v>291</v>
      </c>
      <c r="F155" s="14">
        <v>120</v>
      </c>
      <c r="G155" s="14">
        <v>120</v>
      </c>
      <c r="H155" s="16"/>
    </row>
    <row r="156" spans="1:8" s="1" customFormat="1" ht="27.95" customHeight="1">
      <c r="A156" s="12"/>
      <c r="B156" s="33" t="s">
        <v>292</v>
      </c>
      <c r="C156" s="33" t="s">
        <v>292</v>
      </c>
      <c r="D156" s="33"/>
      <c r="E156" s="33"/>
      <c r="F156" s="10">
        <f>SUM(F157,F170,F173,F175,F179,F182,F187,F191)</f>
        <v>4150</v>
      </c>
      <c r="G156" s="10">
        <f>SUM(G157,G170,G173,G175,G179,G182,G187,G191)</f>
        <v>4150</v>
      </c>
      <c r="H156" s="16"/>
    </row>
    <row r="157" spans="1:8" s="1" customFormat="1" ht="27.95" customHeight="1">
      <c r="A157" s="12"/>
      <c r="B157" s="33"/>
      <c r="C157" s="33" t="s">
        <v>12</v>
      </c>
      <c r="D157" s="34" t="s">
        <v>12</v>
      </c>
      <c r="E157" s="34"/>
      <c r="F157" s="10">
        <f>SUM(F158:F169)</f>
        <v>1750</v>
      </c>
      <c r="G157" s="10">
        <f>SUM(G158:G169)</f>
        <v>1750</v>
      </c>
      <c r="H157" s="16"/>
    </row>
    <row r="158" spans="1:8" s="1" customFormat="1" ht="27.95" customHeight="1">
      <c r="A158" s="11">
        <v>1</v>
      </c>
      <c r="B158" s="33"/>
      <c r="C158" s="33"/>
      <c r="D158" s="24" t="s">
        <v>293</v>
      </c>
      <c r="E158" s="24" t="s">
        <v>294</v>
      </c>
      <c r="F158" s="14">
        <v>200</v>
      </c>
      <c r="G158" s="14">
        <v>200</v>
      </c>
      <c r="H158" s="16"/>
    </row>
    <row r="159" spans="1:8" s="1" customFormat="1" ht="27.95" customHeight="1">
      <c r="A159" s="11">
        <v>1</v>
      </c>
      <c r="B159" s="33"/>
      <c r="C159" s="33"/>
      <c r="D159" s="24" t="s">
        <v>295</v>
      </c>
      <c r="E159" s="24" t="s">
        <v>296</v>
      </c>
      <c r="F159" s="14">
        <v>150</v>
      </c>
      <c r="G159" s="14">
        <v>150</v>
      </c>
      <c r="H159" s="16"/>
    </row>
    <row r="160" spans="1:8" s="1" customFormat="1" ht="27.95" customHeight="1">
      <c r="A160" s="11">
        <v>1</v>
      </c>
      <c r="B160" s="33"/>
      <c r="C160" s="33"/>
      <c r="D160" s="24" t="s">
        <v>297</v>
      </c>
      <c r="E160" s="24" t="s">
        <v>298</v>
      </c>
      <c r="F160" s="14">
        <v>120</v>
      </c>
      <c r="G160" s="14">
        <v>120</v>
      </c>
      <c r="H160" s="16"/>
    </row>
    <row r="161" spans="1:8" s="1" customFormat="1" ht="27.95" customHeight="1">
      <c r="A161" s="11">
        <v>1</v>
      </c>
      <c r="B161" s="33"/>
      <c r="C161" s="33"/>
      <c r="D161" s="24" t="s">
        <v>299</v>
      </c>
      <c r="E161" s="24" t="s">
        <v>300</v>
      </c>
      <c r="F161" s="14">
        <v>120</v>
      </c>
      <c r="G161" s="14">
        <v>120</v>
      </c>
      <c r="H161" s="16"/>
    </row>
    <row r="162" spans="1:8" s="1" customFormat="1" ht="27.95" customHeight="1">
      <c r="A162" s="11">
        <v>1</v>
      </c>
      <c r="B162" s="33"/>
      <c r="C162" s="33"/>
      <c r="D162" s="25" t="s">
        <v>301</v>
      </c>
      <c r="E162" s="25" t="s">
        <v>302</v>
      </c>
      <c r="F162" s="14">
        <v>120</v>
      </c>
      <c r="G162" s="14">
        <v>120</v>
      </c>
      <c r="H162" s="16"/>
    </row>
    <row r="163" spans="1:8" s="1" customFormat="1" ht="27.95" customHeight="1">
      <c r="A163" s="11">
        <v>1</v>
      </c>
      <c r="B163" s="33"/>
      <c r="C163" s="33"/>
      <c r="D163" s="24" t="s">
        <v>303</v>
      </c>
      <c r="E163" s="24" t="s">
        <v>304</v>
      </c>
      <c r="F163" s="14">
        <v>200</v>
      </c>
      <c r="G163" s="14">
        <v>200</v>
      </c>
      <c r="H163" s="16"/>
    </row>
    <row r="164" spans="1:8" s="1" customFormat="1" ht="27.95" customHeight="1">
      <c r="A164" s="11">
        <v>1</v>
      </c>
      <c r="B164" s="33"/>
      <c r="C164" s="33"/>
      <c r="D164" s="24" t="s">
        <v>305</v>
      </c>
      <c r="E164" s="24" t="s">
        <v>306</v>
      </c>
      <c r="F164" s="14">
        <v>170</v>
      </c>
      <c r="G164" s="14">
        <v>170</v>
      </c>
      <c r="H164" s="16"/>
    </row>
    <row r="165" spans="1:8" s="1" customFormat="1" ht="27.95" customHeight="1">
      <c r="A165" s="11">
        <v>1</v>
      </c>
      <c r="B165" s="33"/>
      <c r="C165" s="33"/>
      <c r="D165" s="24" t="s">
        <v>307</v>
      </c>
      <c r="E165" s="24" t="s">
        <v>308</v>
      </c>
      <c r="F165" s="14">
        <v>150</v>
      </c>
      <c r="G165" s="14">
        <v>150</v>
      </c>
      <c r="H165" s="16"/>
    </row>
    <row r="166" spans="1:8" s="1" customFormat="1" ht="27.95" customHeight="1">
      <c r="A166" s="11">
        <v>1</v>
      </c>
      <c r="B166" s="33"/>
      <c r="C166" s="33"/>
      <c r="D166" s="24" t="s">
        <v>309</v>
      </c>
      <c r="E166" s="24" t="s">
        <v>310</v>
      </c>
      <c r="F166" s="14">
        <v>120</v>
      </c>
      <c r="G166" s="14">
        <v>120</v>
      </c>
      <c r="H166" s="16"/>
    </row>
    <row r="167" spans="1:8" s="1" customFormat="1" ht="27.95" customHeight="1">
      <c r="A167" s="11">
        <v>1</v>
      </c>
      <c r="B167" s="33"/>
      <c r="C167" s="33"/>
      <c r="D167" s="24" t="s">
        <v>311</v>
      </c>
      <c r="E167" s="24" t="s">
        <v>312</v>
      </c>
      <c r="F167" s="14">
        <v>150</v>
      </c>
      <c r="G167" s="14">
        <v>150</v>
      </c>
      <c r="H167" s="16"/>
    </row>
    <row r="168" spans="1:8" s="1" customFormat="1" ht="27.95" customHeight="1">
      <c r="A168" s="11">
        <v>1</v>
      </c>
      <c r="B168" s="33"/>
      <c r="C168" s="33"/>
      <c r="D168" s="24" t="s">
        <v>313</v>
      </c>
      <c r="E168" s="24" t="s">
        <v>314</v>
      </c>
      <c r="F168" s="14">
        <v>150</v>
      </c>
      <c r="G168" s="14">
        <v>150</v>
      </c>
      <c r="H168" s="16"/>
    </row>
    <row r="169" spans="1:8" s="1" customFormat="1" ht="27.95" customHeight="1">
      <c r="A169" s="18"/>
      <c r="B169" s="33"/>
      <c r="C169" s="33"/>
      <c r="D169" s="24" t="s">
        <v>315</v>
      </c>
      <c r="E169" s="24" t="s">
        <v>316</v>
      </c>
      <c r="F169" s="19">
        <v>100</v>
      </c>
      <c r="G169" s="19">
        <v>100</v>
      </c>
      <c r="H169" s="16" t="s">
        <v>89</v>
      </c>
    </row>
    <row r="170" spans="1:8" s="1" customFormat="1" ht="27.95" customHeight="1">
      <c r="A170" s="12"/>
      <c r="B170" s="33"/>
      <c r="C170" s="33" t="s">
        <v>317</v>
      </c>
      <c r="D170" s="34" t="s">
        <v>317</v>
      </c>
      <c r="E170" s="34"/>
      <c r="F170" s="10">
        <f>SUM(F171:F172)</f>
        <v>250</v>
      </c>
      <c r="G170" s="10">
        <f>SUM(G171:G172)</f>
        <v>250</v>
      </c>
      <c r="H170" s="16"/>
    </row>
    <row r="171" spans="1:8" s="1" customFormat="1" ht="27.95" customHeight="1">
      <c r="A171" s="11">
        <v>1</v>
      </c>
      <c r="B171" s="33"/>
      <c r="C171" s="33"/>
      <c r="D171" s="24" t="s">
        <v>318</v>
      </c>
      <c r="E171" s="24" t="s">
        <v>319</v>
      </c>
      <c r="F171" s="14">
        <v>150</v>
      </c>
      <c r="G171" s="14">
        <v>150</v>
      </c>
      <c r="H171" s="16"/>
    </row>
    <row r="172" spans="1:8" s="1" customFormat="1" ht="27.95" customHeight="1">
      <c r="A172" s="11">
        <v>1</v>
      </c>
      <c r="B172" s="33"/>
      <c r="C172" s="33"/>
      <c r="D172" s="25" t="s">
        <v>320</v>
      </c>
      <c r="E172" s="25" t="s">
        <v>321</v>
      </c>
      <c r="F172" s="14">
        <v>100</v>
      </c>
      <c r="G172" s="14">
        <v>100</v>
      </c>
      <c r="H172" s="16"/>
    </row>
    <row r="173" spans="1:8" s="1" customFormat="1" ht="27.95" customHeight="1">
      <c r="A173" s="12"/>
      <c r="B173" s="33"/>
      <c r="C173" s="39" t="s">
        <v>322</v>
      </c>
      <c r="D173" s="34" t="s">
        <v>322</v>
      </c>
      <c r="E173" s="34"/>
      <c r="F173" s="10">
        <f>SUM(F174)</f>
        <v>150</v>
      </c>
      <c r="G173" s="10">
        <f>SUM(G174)</f>
        <v>150</v>
      </c>
      <c r="H173" s="16"/>
    </row>
    <row r="174" spans="1:8" s="1" customFormat="1" ht="27.95" customHeight="1">
      <c r="A174" s="11">
        <v>1</v>
      </c>
      <c r="B174" s="33"/>
      <c r="C174" s="39"/>
      <c r="D174" s="24" t="s">
        <v>323</v>
      </c>
      <c r="E174" s="24" t="s">
        <v>324</v>
      </c>
      <c r="F174" s="14">
        <v>150</v>
      </c>
      <c r="G174" s="14">
        <v>150</v>
      </c>
      <c r="H174" s="16"/>
    </row>
    <row r="175" spans="1:8" s="1" customFormat="1" ht="27.95" customHeight="1">
      <c r="A175" s="12"/>
      <c r="B175" s="33"/>
      <c r="C175" s="33" t="s">
        <v>325</v>
      </c>
      <c r="D175" s="34" t="s">
        <v>325</v>
      </c>
      <c r="E175" s="34"/>
      <c r="F175" s="10">
        <f>SUM(F176:F178)</f>
        <v>350</v>
      </c>
      <c r="G175" s="10">
        <f>SUM(G176:G178)</f>
        <v>350</v>
      </c>
      <c r="H175" s="16"/>
    </row>
    <row r="176" spans="1:8" s="1" customFormat="1" ht="27.95" customHeight="1">
      <c r="A176" s="11">
        <v>1</v>
      </c>
      <c r="B176" s="33"/>
      <c r="C176" s="33"/>
      <c r="D176" s="24" t="s">
        <v>326</v>
      </c>
      <c r="E176" s="24" t="s">
        <v>327</v>
      </c>
      <c r="F176" s="14">
        <v>150</v>
      </c>
      <c r="G176" s="14">
        <v>150</v>
      </c>
      <c r="H176" s="16"/>
    </row>
    <row r="177" spans="1:8" s="1" customFormat="1" ht="27.95" customHeight="1">
      <c r="A177" s="11">
        <v>1</v>
      </c>
      <c r="B177" s="33"/>
      <c r="C177" s="33"/>
      <c r="D177" s="24" t="s">
        <v>328</v>
      </c>
      <c r="E177" s="24" t="s">
        <v>329</v>
      </c>
      <c r="F177" s="14">
        <v>100</v>
      </c>
      <c r="G177" s="14">
        <v>100</v>
      </c>
      <c r="H177" s="16"/>
    </row>
    <row r="178" spans="1:8" s="1" customFormat="1" ht="27.95" customHeight="1">
      <c r="A178" s="11">
        <v>1</v>
      </c>
      <c r="B178" s="33"/>
      <c r="C178" s="33"/>
      <c r="D178" s="24" t="s">
        <v>330</v>
      </c>
      <c r="E178" s="24" t="s">
        <v>331</v>
      </c>
      <c r="F178" s="14">
        <v>100</v>
      </c>
      <c r="G178" s="14">
        <v>100</v>
      </c>
      <c r="H178" s="16"/>
    </row>
    <row r="179" spans="1:8" s="1" customFormat="1" ht="27.95" customHeight="1">
      <c r="A179" s="12"/>
      <c r="B179" s="33"/>
      <c r="C179" s="40" t="s">
        <v>332</v>
      </c>
      <c r="D179" s="34" t="s">
        <v>332</v>
      </c>
      <c r="E179" s="34"/>
      <c r="F179" s="10">
        <f>SUM(F180:F181)</f>
        <v>350</v>
      </c>
      <c r="G179" s="10">
        <f>SUM(G180:G181)</f>
        <v>350</v>
      </c>
      <c r="H179" s="16"/>
    </row>
    <row r="180" spans="1:8" s="1" customFormat="1" ht="27.95" customHeight="1">
      <c r="A180" s="11">
        <v>1</v>
      </c>
      <c r="B180" s="33"/>
      <c r="C180" s="40"/>
      <c r="D180" s="24" t="s">
        <v>333</v>
      </c>
      <c r="E180" s="24" t="s">
        <v>334</v>
      </c>
      <c r="F180" s="14">
        <v>200</v>
      </c>
      <c r="G180" s="14">
        <v>200</v>
      </c>
      <c r="H180" s="16"/>
    </row>
    <row r="181" spans="1:8" s="1" customFormat="1" ht="27.95" customHeight="1">
      <c r="A181" s="11">
        <v>1</v>
      </c>
      <c r="B181" s="33"/>
      <c r="C181" s="40"/>
      <c r="D181" s="24" t="s">
        <v>335</v>
      </c>
      <c r="E181" s="24" t="s">
        <v>336</v>
      </c>
      <c r="F181" s="14">
        <v>150</v>
      </c>
      <c r="G181" s="14">
        <v>150</v>
      </c>
      <c r="H181" s="16"/>
    </row>
    <row r="182" spans="1:8" s="1" customFormat="1" ht="27.95" customHeight="1">
      <c r="A182" s="12"/>
      <c r="B182" s="33"/>
      <c r="C182" s="33" t="s">
        <v>337</v>
      </c>
      <c r="D182" s="34" t="s">
        <v>337</v>
      </c>
      <c r="E182" s="34"/>
      <c r="F182" s="10">
        <f>SUM(F183:F186)</f>
        <v>540</v>
      </c>
      <c r="G182" s="10">
        <f>SUM(G183:G186)</f>
        <v>540</v>
      </c>
      <c r="H182" s="16"/>
    </row>
    <row r="183" spans="1:8" s="1" customFormat="1" ht="27.95" customHeight="1">
      <c r="A183" s="11">
        <v>1</v>
      </c>
      <c r="B183" s="33"/>
      <c r="C183" s="33"/>
      <c r="D183" s="24" t="s">
        <v>338</v>
      </c>
      <c r="E183" s="24" t="s">
        <v>339</v>
      </c>
      <c r="F183" s="14">
        <v>150</v>
      </c>
      <c r="G183" s="14">
        <v>150</v>
      </c>
      <c r="H183" s="16"/>
    </row>
    <row r="184" spans="1:8" s="1" customFormat="1" ht="27.95" customHeight="1">
      <c r="A184" s="11">
        <v>1</v>
      </c>
      <c r="B184" s="33"/>
      <c r="C184" s="33"/>
      <c r="D184" s="24" t="s">
        <v>340</v>
      </c>
      <c r="E184" s="24" t="s">
        <v>341</v>
      </c>
      <c r="F184" s="14">
        <v>150</v>
      </c>
      <c r="G184" s="14">
        <v>150</v>
      </c>
      <c r="H184" s="16"/>
    </row>
    <row r="185" spans="1:8" s="1" customFormat="1" ht="27.95" customHeight="1">
      <c r="A185" s="11">
        <v>1</v>
      </c>
      <c r="B185" s="33"/>
      <c r="C185" s="33"/>
      <c r="D185" s="24" t="s">
        <v>342</v>
      </c>
      <c r="E185" s="24" t="s">
        <v>343</v>
      </c>
      <c r="F185" s="14">
        <v>120</v>
      </c>
      <c r="G185" s="14">
        <v>120</v>
      </c>
      <c r="H185" s="16"/>
    </row>
    <row r="186" spans="1:8" s="1" customFormat="1" ht="27.95" customHeight="1">
      <c r="A186" s="11">
        <v>1</v>
      </c>
      <c r="B186" s="33"/>
      <c r="C186" s="33"/>
      <c r="D186" s="24" t="s">
        <v>344</v>
      </c>
      <c r="E186" s="24" t="s">
        <v>345</v>
      </c>
      <c r="F186" s="14">
        <v>120</v>
      </c>
      <c r="G186" s="14">
        <v>120</v>
      </c>
      <c r="H186" s="16"/>
    </row>
    <row r="187" spans="1:8" s="1" customFormat="1" ht="27.95" customHeight="1">
      <c r="A187" s="12"/>
      <c r="B187" s="33"/>
      <c r="C187" s="33" t="s">
        <v>346</v>
      </c>
      <c r="D187" s="34" t="s">
        <v>346</v>
      </c>
      <c r="E187" s="34"/>
      <c r="F187" s="10">
        <f>SUM(F188:F190)</f>
        <v>440</v>
      </c>
      <c r="G187" s="10">
        <f>SUM(G188:G190)</f>
        <v>440</v>
      </c>
      <c r="H187" s="16"/>
    </row>
    <row r="188" spans="1:8" s="1" customFormat="1" ht="27.95" customHeight="1">
      <c r="A188" s="11">
        <v>1</v>
      </c>
      <c r="B188" s="33"/>
      <c r="C188" s="33"/>
      <c r="D188" s="24" t="s">
        <v>347</v>
      </c>
      <c r="E188" s="24" t="s">
        <v>348</v>
      </c>
      <c r="F188" s="14">
        <v>120</v>
      </c>
      <c r="G188" s="14">
        <v>120</v>
      </c>
      <c r="H188" s="16"/>
    </row>
    <row r="189" spans="1:8" s="1" customFormat="1" ht="27.95" customHeight="1">
      <c r="A189" s="11">
        <v>1</v>
      </c>
      <c r="B189" s="33"/>
      <c r="C189" s="33"/>
      <c r="D189" s="24" t="s">
        <v>349</v>
      </c>
      <c r="E189" s="24" t="s">
        <v>350</v>
      </c>
      <c r="F189" s="14">
        <v>150</v>
      </c>
      <c r="G189" s="14">
        <v>150</v>
      </c>
      <c r="H189" s="16"/>
    </row>
    <row r="190" spans="1:8" s="1" customFormat="1" ht="27.95" customHeight="1">
      <c r="A190" s="11">
        <v>1</v>
      </c>
      <c r="B190" s="33"/>
      <c r="C190" s="33"/>
      <c r="D190" s="24" t="s">
        <v>351</v>
      </c>
      <c r="E190" s="24" t="s">
        <v>352</v>
      </c>
      <c r="F190" s="14">
        <v>170</v>
      </c>
      <c r="G190" s="14">
        <v>170</v>
      </c>
      <c r="H190" s="16"/>
    </row>
    <row r="191" spans="1:8" s="1" customFormat="1" ht="27.95" customHeight="1">
      <c r="A191" s="12"/>
      <c r="B191" s="33"/>
      <c r="C191" s="33" t="s">
        <v>353</v>
      </c>
      <c r="D191" s="34" t="s">
        <v>353</v>
      </c>
      <c r="E191" s="34"/>
      <c r="F191" s="10">
        <f>SUM(F192:F193)</f>
        <v>320</v>
      </c>
      <c r="G191" s="10">
        <f>SUM(G192:G193)</f>
        <v>320</v>
      </c>
      <c r="H191" s="16"/>
    </row>
    <row r="192" spans="1:8" s="1" customFormat="1" ht="27.95" customHeight="1">
      <c r="A192" s="11">
        <v>1</v>
      </c>
      <c r="B192" s="33"/>
      <c r="C192" s="33"/>
      <c r="D192" s="24" t="s">
        <v>354</v>
      </c>
      <c r="E192" s="24" t="s">
        <v>355</v>
      </c>
      <c r="F192" s="14">
        <v>200</v>
      </c>
      <c r="G192" s="14">
        <v>200</v>
      </c>
      <c r="H192" s="16"/>
    </row>
    <row r="193" spans="1:8" s="1" customFormat="1" ht="27.95" customHeight="1">
      <c r="A193" s="11">
        <v>1</v>
      </c>
      <c r="B193" s="33"/>
      <c r="C193" s="33"/>
      <c r="D193" s="24" t="s">
        <v>356</v>
      </c>
      <c r="E193" s="24" t="s">
        <v>357</v>
      </c>
      <c r="F193" s="14">
        <v>120</v>
      </c>
      <c r="G193" s="14">
        <v>120</v>
      </c>
      <c r="H193" s="16"/>
    </row>
    <row r="194" spans="1:8" s="1" customFormat="1" ht="27.95" customHeight="1">
      <c r="A194" s="12"/>
      <c r="B194" s="35" t="s">
        <v>358</v>
      </c>
      <c r="C194" s="43" t="s">
        <v>358</v>
      </c>
      <c r="D194" s="44"/>
      <c r="E194" s="45"/>
      <c r="F194" s="10">
        <f>SUM(F195,F199,F203,F206,F211,F213,F215,F217)</f>
        <v>2900</v>
      </c>
      <c r="G194" s="10">
        <f>SUM(G195,G199,G203,G206,G211,G213,G215,G217)</f>
        <v>2900</v>
      </c>
      <c r="H194" s="16"/>
    </row>
    <row r="195" spans="1:8" s="1" customFormat="1" ht="27.95" customHeight="1">
      <c r="A195" s="12"/>
      <c r="B195" s="36"/>
      <c r="C195" s="46" t="s">
        <v>12</v>
      </c>
      <c r="D195" s="41" t="s">
        <v>12</v>
      </c>
      <c r="E195" s="42"/>
      <c r="F195" s="10">
        <f>SUM(F196:F198)</f>
        <v>450</v>
      </c>
      <c r="G195" s="10">
        <f>SUM(G196:G198)</f>
        <v>450</v>
      </c>
      <c r="H195" s="16"/>
    </row>
    <row r="196" spans="1:8" s="1" customFormat="1" ht="27.95" customHeight="1">
      <c r="A196" s="11">
        <v>1</v>
      </c>
      <c r="B196" s="36"/>
      <c r="C196" s="47"/>
      <c r="D196" s="24" t="s">
        <v>359</v>
      </c>
      <c r="E196" s="24" t="s">
        <v>360</v>
      </c>
      <c r="F196" s="14">
        <v>150</v>
      </c>
      <c r="G196" s="14">
        <v>150</v>
      </c>
      <c r="H196" s="16"/>
    </row>
    <row r="197" spans="1:8" s="1" customFormat="1" ht="27.95" customHeight="1">
      <c r="A197" s="11">
        <v>1</v>
      </c>
      <c r="B197" s="36"/>
      <c r="C197" s="47"/>
      <c r="D197" s="24" t="s">
        <v>361</v>
      </c>
      <c r="E197" s="24" t="s">
        <v>362</v>
      </c>
      <c r="F197" s="14">
        <v>150</v>
      </c>
      <c r="G197" s="14">
        <v>150</v>
      </c>
      <c r="H197" s="16"/>
    </row>
    <row r="198" spans="1:8" s="1" customFormat="1" ht="27.95" customHeight="1">
      <c r="A198" s="11">
        <v>1</v>
      </c>
      <c r="B198" s="36"/>
      <c r="C198" s="48"/>
      <c r="D198" s="24" t="s">
        <v>363</v>
      </c>
      <c r="E198" s="24" t="s">
        <v>364</v>
      </c>
      <c r="F198" s="14">
        <v>150</v>
      </c>
      <c r="G198" s="14">
        <v>150</v>
      </c>
      <c r="H198" s="16"/>
    </row>
    <row r="199" spans="1:8" s="1" customFormat="1" ht="27.95" customHeight="1">
      <c r="A199" s="12"/>
      <c r="B199" s="36"/>
      <c r="C199" s="35" t="s">
        <v>365</v>
      </c>
      <c r="D199" s="41" t="s">
        <v>365</v>
      </c>
      <c r="E199" s="42"/>
      <c r="F199" s="10">
        <f>SUM(F200:F202)</f>
        <v>450</v>
      </c>
      <c r="G199" s="10">
        <f>SUM(G200:G202)</f>
        <v>450</v>
      </c>
      <c r="H199" s="16"/>
    </row>
    <row r="200" spans="1:8" s="1" customFormat="1" ht="27.95" customHeight="1">
      <c r="A200" s="11">
        <v>1</v>
      </c>
      <c r="B200" s="36"/>
      <c r="C200" s="36"/>
      <c r="D200" s="24" t="s">
        <v>366</v>
      </c>
      <c r="E200" s="24" t="s">
        <v>367</v>
      </c>
      <c r="F200" s="14">
        <v>150</v>
      </c>
      <c r="G200" s="14">
        <v>150</v>
      </c>
      <c r="H200" s="16"/>
    </row>
    <row r="201" spans="1:8" s="1" customFormat="1" ht="27.95" customHeight="1">
      <c r="A201" s="11">
        <v>1</v>
      </c>
      <c r="B201" s="36"/>
      <c r="C201" s="36"/>
      <c r="D201" s="24" t="s">
        <v>368</v>
      </c>
      <c r="E201" s="24" t="s">
        <v>369</v>
      </c>
      <c r="F201" s="14">
        <v>150</v>
      </c>
      <c r="G201" s="14">
        <v>150</v>
      </c>
      <c r="H201" s="16"/>
    </row>
    <row r="202" spans="1:8" s="1" customFormat="1" ht="27.95" customHeight="1">
      <c r="A202" s="11">
        <v>1</v>
      </c>
      <c r="B202" s="36"/>
      <c r="C202" s="37"/>
      <c r="D202" s="24" t="s">
        <v>370</v>
      </c>
      <c r="E202" s="24" t="s">
        <v>371</v>
      </c>
      <c r="F202" s="14">
        <v>150</v>
      </c>
      <c r="G202" s="14">
        <v>150</v>
      </c>
      <c r="H202" s="16"/>
    </row>
    <row r="203" spans="1:8" s="1" customFormat="1" ht="27.95" customHeight="1">
      <c r="A203" s="12"/>
      <c r="B203" s="36"/>
      <c r="C203" s="35" t="s">
        <v>372</v>
      </c>
      <c r="D203" s="41" t="s">
        <v>372</v>
      </c>
      <c r="E203" s="42"/>
      <c r="F203" s="10">
        <f>SUM(F204:F205)</f>
        <v>270</v>
      </c>
      <c r="G203" s="10">
        <f>SUM(G204:G205)</f>
        <v>270</v>
      </c>
      <c r="H203" s="16"/>
    </row>
    <row r="204" spans="1:8" s="1" customFormat="1" ht="27.95" customHeight="1">
      <c r="A204" s="11">
        <v>1</v>
      </c>
      <c r="B204" s="36"/>
      <c r="C204" s="36"/>
      <c r="D204" s="24" t="s">
        <v>373</v>
      </c>
      <c r="E204" s="24" t="s">
        <v>374</v>
      </c>
      <c r="F204" s="14">
        <v>150</v>
      </c>
      <c r="G204" s="14">
        <v>150</v>
      </c>
      <c r="H204" s="16"/>
    </row>
    <row r="205" spans="1:8" s="1" customFormat="1" ht="36.75" customHeight="1">
      <c r="A205" s="11">
        <v>1</v>
      </c>
      <c r="B205" s="36"/>
      <c r="C205" s="37"/>
      <c r="D205" s="24" t="s">
        <v>375</v>
      </c>
      <c r="E205" s="24" t="s">
        <v>376</v>
      </c>
      <c r="F205" s="14">
        <v>120</v>
      </c>
      <c r="G205" s="14">
        <v>120</v>
      </c>
      <c r="H205" s="16"/>
    </row>
    <row r="206" spans="1:8" s="1" customFormat="1" ht="27.95" customHeight="1">
      <c r="A206" s="12"/>
      <c r="B206" s="36"/>
      <c r="C206" s="35" t="s">
        <v>377</v>
      </c>
      <c r="D206" s="41" t="s">
        <v>377</v>
      </c>
      <c r="E206" s="42"/>
      <c r="F206" s="10">
        <f>SUM(F207:F210)</f>
        <v>510</v>
      </c>
      <c r="G206" s="10">
        <f>SUM(G207:G210)</f>
        <v>510</v>
      </c>
      <c r="H206" s="16"/>
    </row>
    <row r="207" spans="1:8" s="1" customFormat="1" ht="27.95" customHeight="1">
      <c r="A207" s="11">
        <v>1</v>
      </c>
      <c r="B207" s="36"/>
      <c r="C207" s="36"/>
      <c r="D207" s="24" t="s">
        <v>378</v>
      </c>
      <c r="E207" s="24" t="s">
        <v>379</v>
      </c>
      <c r="F207" s="14">
        <v>150</v>
      </c>
      <c r="G207" s="14">
        <v>150</v>
      </c>
      <c r="H207" s="16"/>
    </row>
    <row r="208" spans="1:8" s="1" customFormat="1" ht="27.95" customHeight="1">
      <c r="A208" s="11">
        <v>1</v>
      </c>
      <c r="B208" s="36"/>
      <c r="C208" s="36"/>
      <c r="D208" s="24" t="s">
        <v>380</v>
      </c>
      <c r="E208" s="24" t="s">
        <v>381</v>
      </c>
      <c r="F208" s="14">
        <v>120</v>
      </c>
      <c r="G208" s="14">
        <v>120</v>
      </c>
      <c r="H208" s="16"/>
    </row>
    <row r="209" spans="1:8" s="1" customFormat="1" ht="27.95" customHeight="1">
      <c r="A209" s="11">
        <v>1</v>
      </c>
      <c r="B209" s="36"/>
      <c r="C209" s="36"/>
      <c r="D209" s="24" t="s">
        <v>382</v>
      </c>
      <c r="E209" s="24" t="s">
        <v>383</v>
      </c>
      <c r="F209" s="14">
        <v>120</v>
      </c>
      <c r="G209" s="14">
        <v>120</v>
      </c>
      <c r="H209" s="16"/>
    </row>
    <row r="210" spans="1:8" s="1" customFormat="1" ht="27.95" customHeight="1">
      <c r="A210" s="11">
        <v>1</v>
      </c>
      <c r="B210" s="36"/>
      <c r="C210" s="37"/>
      <c r="D210" s="24" t="s">
        <v>384</v>
      </c>
      <c r="E210" s="24" t="s">
        <v>385</v>
      </c>
      <c r="F210" s="14">
        <v>120</v>
      </c>
      <c r="G210" s="14">
        <v>120</v>
      </c>
      <c r="H210" s="16"/>
    </row>
    <row r="211" spans="1:8" s="1" customFormat="1" ht="27.95" customHeight="1">
      <c r="A211" s="12"/>
      <c r="B211" s="36"/>
      <c r="C211" s="49" t="s">
        <v>386</v>
      </c>
      <c r="D211" s="41" t="s">
        <v>386</v>
      </c>
      <c r="E211" s="42"/>
      <c r="F211" s="10">
        <f t="shared" ref="F211:F215" si="0">SUM(F212)</f>
        <v>180</v>
      </c>
      <c r="G211" s="10">
        <f t="shared" ref="G211:G215" si="1">SUM(G212)</f>
        <v>180</v>
      </c>
      <c r="H211" s="16"/>
    </row>
    <row r="212" spans="1:8" s="1" customFormat="1" ht="37.5" customHeight="1">
      <c r="A212" s="11">
        <v>1</v>
      </c>
      <c r="B212" s="36"/>
      <c r="C212" s="51"/>
      <c r="D212" s="24" t="s">
        <v>387</v>
      </c>
      <c r="E212" s="24" t="s">
        <v>388</v>
      </c>
      <c r="F212" s="14">
        <v>180</v>
      </c>
      <c r="G212" s="14">
        <v>180</v>
      </c>
      <c r="H212" s="16"/>
    </row>
    <row r="213" spans="1:8" s="1" customFormat="1" ht="27.95" customHeight="1">
      <c r="A213" s="12"/>
      <c r="B213" s="36"/>
      <c r="C213" s="35" t="s">
        <v>389</v>
      </c>
      <c r="D213" s="41" t="s">
        <v>389</v>
      </c>
      <c r="E213" s="42"/>
      <c r="F213" s="10">
        <f t="shared" si="0"/>
        <v>300</v>
      </c>
      <c r="G213" s="10">
        <f t="shared" si="1"/>
        <v>300</v>
      </c>
      <c r="H213" s="16"/>
    </row>
    <row r="214" spans="1:8" s="1" customFormat="1" ht="27.95" customHeight="1">
      <c r="A214" s="11">
        <v>1</v>
      </c>
      <c r="B214" s="36"/>
      <c r="C214" s="37"/>
      <c r="D214" s="24" t="s">
        <v>390</v>
      </c>
      <c r="E214" s="24" t="s">
        <v>391</v>
      </c>
      <c r="F214" s="14">
        <v>300</v>
      </c>
      <c r="G214" s="14">
        <v>300</v>
      </c>
      <c r="H214" s="16"/>
    </row>
    <row r="215" spans="1:8" s="1" customFormat="1" ht="27.95" customHeight="1">
      <c r="A215" s="12"/>
      <c r="B215" s="36"/>
      <c r="C215" s="35" t="s">
        <v>392</v>
      </c>
      <c r="D215" s="41" t="s">
        <v>392</v>
      </c>
      <c r="E215" s="42"/>
      <c r="F215" s="10">
        <f t="shared" si="0"/>
        <v>200</v>
      </c>
      <c r="G215" s="10">
        <f t="shared" si="1"/>
        <v>200</v>
      </c>
      <c r="H215" s="16"/>
    </row>
    <row r="216" spans="1:8" s="1" customFormat="1" ht="27.95" customHeight="1">
      <c r="A216" s="11">
        <v>1</v>
      </c>
      <c r="B216" s="36"/>
      <c r="C216" s="37"/>
      <c r="D216" s="24" t="s">
        <v>393</v>
      </c>
      <c r="E216" s="24" t="s">
        <v>394</v>
      </c>
      <c r="F216" s="14">
        <v>200</v>
      </c>
      <c r="G216" s="14">
        <v>200</v>
      </c>
      <c r="H216" s="16"/>
    </row>
    <row r="217" spans="1:8" s="1" customFormat="1" ht="27.95" customHeight="1">
      <c r="A217" s="12"/>
      <c r="B217" s="36"/>
      <c r="C217" s="35" t="s">
        <v>395</v>
      </c>
      <c r="D217" s="41" t="s">
        <v>395</v>
      </c>
      <c r="E217" s="42"/>
      <c r="F217" s="10">
        <f>SUM(F218:F221)</f>
        <v>540</v>
      </c>
      <c r="G217" s="10">
        <f>SUM(G218:G221)</f>
        <v>540</v>
      </c>
      <c r="H217" s="16"/>
    </row>
    <row r="218" spans="1:8" s="1" customFormat="1" ht="27.95" customHeight="1">
      <c r="A218" s="11">
        <v>1</v>
      </c>
      <c r="B218" s="36"/>
      <c r="C218" s="36"/>
      <c r="D218" s="24" t="s">
        <v>396</v>
      </c>
      <c r="E218" s="24" t="s">
        <v>397</v>
      </c>
      <c r="F218" s="14">
        <v>150</v>
      </c>
      <c r="G218" s="14">
        <v>150</v>
      </c>
      <c r="H218" s="16"/>
    </row>
    <row r="219" spans="1:8" s="1" customFormat="1" ht="27.95" customHeight="1">
      <c r="A219" s="11">
        <v>1</v>
      </c>
      <c r="B219" s="36"/>
      <c r="C219" s="36"/>
      <c r="D219" s="24" t="s">
        <v>398</v>
      </c>
      <c r="E219" s="24" t="s">
        <v>399</v>
      </c>
      <c r="F219" s="14">
        <v>150</v>
      </c>
      <c r="G219" s="14">
        <v>150</v>
      </c>
      <c r="H219" s="16"/>
    </row>
    <row r="220" spans="1:8" s="1" customFormat="1" ht="27.95" customHeight="1">
      <c r="A220" s="11">
        <v>1</v>
      </c>
      <c r="B220" s="36"/>
      <c r="C220" s="36"/>
      <c r="D220" s="24" t="s">
        <v>400</v>
      </c>
      <c r="E220" s="24" t="s">
        <v>401</v>
      </c>
      <c r="F220" s="14">
        <v>120</v>
      </c>
      <c r="G220" s="14">
        <v>120</v>
      </c>
      <c r="H220" s="16"/>
    </row>
    <row r="221" spans="1:8" s="1" customFormat="1" ht="27.95" customHeight="1">
      <c r="A221" s="11">
        <v>1</v>
      </c>
      <c r="B221" s="37"/>
      <c r="C221" s="37"/>
      <c r="D221" s="24" t="s">
        <v>402</v>
      </c>
      <c r="E221" s="24" t="s">
        <v>403</v>
      </c>
      <c r="F221" s="14">
        <v>120</v>
      </c>
      <c r="G221" s="14">
        <v>120</v>
      </c>
      <c r="H221" s="16"/>
    </row>
    <row r="222" spans="1:8" s="1" customFormat="1" ht="27.95" customHeight="1">
      <c r="A222" s="12"/>
      <c r="B222" s="35" t="s">
        <v>404</v>
      </c>
      <c r="C222" s="43" t="s">
        <v>404</v>
      </c>
      <c r="D222" s="44"/>
      <c r="E222" s="45"/>
      <c r="F222" s="10">
        <f>SUM(F223,F243,F248,F252,F256,F260,F264)</f>
        <v>5420</v>
      </c>
      <c r="G222" s="10">
        <f>SUM(G223,G243,G248,G252,G256,G260,G264)</f>
        <v>5270</v>
      </c>
      <c r="H222" s="16"/>
    </row>
    <row r="223" spans="1:8" s="1" customFormat="1" ht="27.95" customHeight="1">
      <c r="A223" s="12"/>
      <c r="B223" s="36"/>
      <c r="C223" s="46" t="s">
        <v>12</v>
      </c>
      <c r="D223" s="41" t="s">
        <v>12</v>
      </c>
      <c r="E223" s="42"/>
      <c r="F223" s="10">
        <f>SUM(F224:F242)</f>
        <v>2710</v>
      </c>
      <c r="G223" s="10">
        <f>SUM(G224:G242)</f>
        <v>2560</v>
      </c>
      <c r="H223" s="16"/>
    </row>
    <row r="224" spans="1:8" s="1" customFormat="1" ht="27.95" customHeight="1">
      <c r="A224" s="11">
        <v>1</v>
      </c>
      <c r="B224" s="36"/>
      <c r="C224" s="47"/>
      <c r="D224" s="24" t="s">
        <v>405</v>
      </c>
      <c r="E224" s="24" t="s">
        <v>406</v>
      </c>
      <c r="F224" s="14">
        <v>170</v>
      </c>
      <c r="G224" s="14">
        <v>170</v>
      </c>
      <c r="H224" s="16"/>
    </row>
    <row r="225" spans="1:8" s="1" customFormat="1" ht="27.95" customHeight="1">
      <c r="A225" s="11">
        <v>1</v>
      </c>
      <c r="B225" s="36"/>
      <c r="C225" s="47"/>
      <c r="D225" s="24" t="s">
        <v>407</v>
      </c>
      <c r="E225" s="24" t="s">
        <v>408</v>
      </c>
      <c r="F225" s="14">
        <v>500</v>
      </c>
      <c r="G225" s="14">
        <v>350</v>
      </c>
      <c r="H225" s="17" t="s">
        <v>15</v>
      </c>
    </row>
    <row r="226" spans="1:8" s="1" customFormat="1" ht="27.95" customHeight="1">
      <c r="A226" s="11">
        <v>1</v>
      </c>
      <c r="B226" s="36"/>
      <c r="C226" s="47"/>
      <c r="D226" s="24" t="s">
        <v>409</v>
      </c>
      <c r="E226" s="24" t="s">
        <v>410</v>
      </c>
      <c r="F226" s="14">
        <v>120</v>
      </c>
      <c r="G226" s="14">
        <v>120</v>
      </c>
      <c r="H226" s="16"/>
    </row>
    <row r="227" spans="1:8" s="1" customFormat="1" ht="27.95" customHeight="1">
      <c r="A227" s="11">
        <v>1</v>
      </c>
      <c r="B227" s="36"/>
      <c r="C227" s="47"/>
      <c r="D227" s="24" t="s">
        <v>411</v>
      </c>
      <c r="E227" s="24" t="s">
        <v>412</v>
      </c>
      <c r="F227" s="14">
        <v>150</v>
      </c>
      <c r="G227" s="14">
        <v>150</v>
      </c>
      <c r="H227" s="16"/>
    </row>
    <row r="228" spans="1:8" s="1" customFormat="1" ht="27.95" customHeight="1">
      <c r="A228" s="11">
        <v>1</v>
      </c>
      <c r="B228" s="36"/>
      <c r="C228" s="47"/>
      <c r="D228" s="24" t="s">
        <v>413</v>
      </c>
      <c r="E228" s="24" t="s">
        <v>414</v>
      </c>
      <c r="F228" s="14">
        <v>100</v>
      </c>
      <c r="G228" s="14">
        <v>100</v>
      </c>
      <c r="H228" s="16"/>
    </row>
    <row r="229" spans="1:8" s="1" customFormat="1" ht="27.95" customHeight="1">
      <c r="A229" s="11">
        <v>1</v>
      </c>
      <c r="B229" s="36"/>
      <c r="C229" s="47"/>
      <c r="D229" s="24" t="s">
        <v>415</v>
      </c>
      <c r="E229" s="24" t="s">
        <v>416</v>
      </c>
      <c r="F229" s="14">
        <v>120</v>
      </c>
      <c r="G229" s="14">
        <v>120</v>
      </c>
      <c r="H229" s="16"/>
    </row>
    <row r="230" spans="1:8" s="1" customFormat="1" ht="27.95" customHeight="1">
      <c r="A230" s="11">
        <v>1</v>
      </c>
      <c r="B230" s="36"/>
      <c r="C230" s="47"/>
      <c r="D230" s="24" t="s">
        <v>417</v>
      </c>
      <c r="E230" s="24" t="s">
        <v>418</v>
      </c>
      <c r="F230" s="14">
        <v>100</v>
      </c>
      <c r="G230" s="14">
        <v>100</v>
      </c>
      <c r="H230" s="16"/>
    </row>
    <row r="231" spans="1:8" s="1" customFormat="1" ht="27.95" customHeight="1">
      <c r="A231" s="11">
        <v>1</v>
      </c>
      <c r="B231" s="36"/>
      <c r="C231" s="47"/>
      <c r="D231" s="24" t="s">
        <v>419</v>
      </c>
      <c r="E231" s="24" t="s">
        <v>420</v>
      </c>
      <c r="F231" s="14">
        <v>150</v>
      </c>
      <c r="G231" s="14">
        <v>150</v>
      </c>
      <c r="H231" s="16"/>
    </row>
    <row r="232" spans="1:8" s="1" customFormat="1" ht="27.95" customHeight="1">
      <c r="A232" s="11">
        <v>1</v>
      </c>
      <c r="B232" s="36"/>
      <c r="C232" s="47"/>
      <c r="D232" s="24" t="s">
        <v>421</v>
      </c>
      <c r="E232" s="24" t="s">
        <v>422</v>
      </c>
      <c r="F232" s="14">
        <v>150</v>
      </c>
      <c r="G232" s="14">
        <v>150</v>
      </c>
      <c r="H232" s="16"/>
    </row>
    <row r="233" spans="1:8" s="1" customFormat="1" ht="27.95" customHeight="1">
      <c r="A233" s="11">
        <v>1</v>
      </c>
      <c r="B233" s="36"/>
      <c r="C233" s="47"/>
      <c r="D233" s="24" t="s">
        <v>423</v>
      </c>
      <c r="E233" s="24" t="s">
        <v>424</v>
      </c>
      <c r="F233" s="14">
        <v>100</v>
      </c>
      <c r="G233" s="14">
        <v>100</v>
      </c>
      <c r="H233" s="16"/>
    </row>
    <row r="234" spans="1:8" s="1" customFormat="1" ht="27.95" customHeight="1">
      <c r="A234" s="11">
        <v>1</v>
      </c>
      <c r="B234" s="36"/>
      <c r="C234" s="47"/>
      <c r="D234" s="24" t="s">
        <v>425</v>
      </c>
      <c r="E234" s="24" t="s">
        <v>426</v>
      </c>
      <c r="F234" s="14">
        <v>100</v>
      </c>
      <c r="G234" s="14">
        <v>100</v>
      </c>
      <c r="H234" s="16"/>
    </row>
    <row r="235" spans="1:8" s="1" customFormat="1" ht="27.95" customHeight="1">
      <c r="A235" s="11">
        <v>1</v>
      </c>
      <c r="B235" s="36"/>
      <c r="C235" s="47"/>
      <c r="D235" s="24" t="s">
        <v>427</v>
      </c>
      <c r="E235" s="24" t="s">
        <v>428</v>
      </c>
      <c r="F235" s="14">
        <v>150</v>
      </c>
      <c r="G235" s="14">
        <v>150</v>
      </c>
      <c r="H235" s="16"/>
    </row>
    <row r="236" spans="1:8" s="1" customFormat="1" ht="27.95" customHeight="1">
      <c r="A236" s="11">
        <v>1</v>
      </c>
      <c r="B236" s="36"/>
      <c r="C236" s="47"/>
      <c r="D236" s="24" t="s">
        <v>429</v>
      </c>
      <c r="E236" s="24" t="s">
        <v>430</v>
      </c>
      <c r="F236" s="14">
        <v>120</v>
      </c>
      <c r="G236" s="14">
        <v>120</v>
      </c>
      <c r="H236" s="16"/>
    </row>
    <row r="237" spans="1:8" s="1" customFormat="1" ht="27.95" customHeight="1">
      <c r="A237" s="11">
        <v>1</v>
      </c>
      <c r="B237" s="36"/>
      <c r="C237" s="47"/>
      <c r="D237" s="24" t="s">
        <v>431</v>
      </c>
      <c r="E237" s="24" t="s">
        <v>432</v>
      </c>
      <c r="F237" s="14">
        <v>100</v>
      </c>
      <c r="G237" s="14">
        <v>100</v>
      </c>
      <c r="H237" s="16"/>
    </row>
    <row r="238" spans="1:8" s="1" customFormat="1" ht="27.95" customHeight="1">
      <c r="A238" s="11">
        <v>1</v>
      </c>
      <c r="B238" s="36"/>
      <c r="C238" s="47"/>
      <c r="D238" s="24" t="s">
        <v>433</v>
      </c>
      <c r="E238" s="24" t="s">
        <v>434</v>
      </c>
      <c r="F238" s="14">
        <v>120</v>
      </c>
      <c r="G238" s="14">
        <v>120</v>
      </c>
      <c r="H238" s="16"/>
    </row>
    <row r="239" spans="1:8" s="1" customFormat="1" ht="27.95" customHeight="1">
      <c r="A239" s="11">
        <v>1</v>
      </c>
      <c r="B239" s="36"/>
      <c r="C239" s="47"/>
      <c r="D239" s="24" t="s">
        <v>435</v>
      </c>
      <c r="E239" s="24" t="s">
        <v>436</v>
      </c>
      <c r="F239" s="14">
        <v>100</v>
      </c>
      <c r="G239" s="14">
        <v>100</v>
      </c>
      <c r="H239" s="16"/>
    </row>
    <row r="240" spans="1:8" s="1" customFormat="1" ht="27.95" customHeight="1">
      <c r="A240" s="11">
        <v>1</v>
      </c>
      <c r="B240" s="36"/>
      <c r="C240" s="47"/>
      <c r="D240" s="24" t="s">
        <v>437</v>
      </c>
      <c r="E240" s="24" t="s">
        <v>438</v>
      </c>
      <c r="F240" s="14">
        <v>120</v>
      </c>
      <c r="G240" s="14">
        <v>120</v>
      </c>
      <c r="H240" s="16"/>
    </row>
    <row r="241" spans="1:8" s="1" customFormat="1" ht="27.95" customHeight="1">
      <c r="A241" s="11">
        <v>1</v>
      </c>
      <c r="B241" s="36"/>
      <c r="C241" s="47"/>
      <c r="D241" s="24" t="s">
        <v>439</v>
      </c>
      <c r="E241" s="24" t="s">
        <v>440</v>
      </c>
      <c r="F241" s="14">
        <v>120</v>
      </c>
      <c r="G241" s="14">
        <v>120</v>
      </c>
      <c r="H241" s="16"/>
    </row>
    <row r="242" spans="1:8" s="1" customFormat="1" ht="27.95" customHeight="1">
      <c r="A242" s="11">
        <v>1</v>
      </c>
      <c r="B242" s="36"/>
      <c r="C242" s="48"/>
      <c r="D242" s="24" t="s">
        <v>441</v>
      </c>
      <c r="E242" s="24" t="s">
        <v>442</v>
      </c>
      <c r="F242" s="14">
        <v>120</v>
      </c>
      <c r="G242" s="14">
        <v>120</v>
      </c>
      <c r="H242" s="16"/>
    </row>
    <row r="243" spans="1:8" s="1" customFormat="1" ht="27.95" customHeight="1">
      <c r="A243" s="12"/>
      <c r="B243" s="36"/>
      <c r="C243" s="35" t="s">
        <v>443</v>
      </c>
      <c r="D243" s="41" t="s">
        <v>443</v>
      </c>
      <c r="E243" s="42"/>
      <c r="F243" s="10">
        <f>SUM(F244:F247)</f>
        <v>480</v>
      </c>
      <c r="G243" s="10">
        <f>SUM(G244:G247)</f>
        <v>480</v>
      </c>
      <c r="H243" s="16"/>
    </row>
    <row r="244" spans="1:8" s="1" customFormat="1" ht="27.95" customHeight="1">
      <c r="A244" s="11">
        <v>1</v>
      </c>
      <c r="B244" s="36"/>
      <c r="C244" s="36"/>
      <c r="D244" s="24" t="s">
        <v>444</v>
      </c>
      <c r="E244" s="24" t="s">
        <v>445</v>
      </c>
      <c r="F244" s="14">
        <v>120</v>
      </c>
      <c r="G244" s="14">
        <v>120</v>
      </c>
      <c r="H244" s="16"/>
    </row>
    <row r="245" spans="1:8" s="1" customFormat="1" ht="27.95" customHeight="1">
      <c r="A245" s="11">
        <v>1</v>
      </c>
      <c r="B245" s="36"/>
      <c r="C245" s="36"/>
      <c r="D245" s="24" t="s">
        <v>446</v>
      </c>
      <c r="E245" s="24" t="s">
        <v>447</v>
      </c>
      <c r="F245" s="14">
        <v>120</v>
      </c>
      <c r="G245" s="14">
        <v>120</v>
      </c>
      <c r="H245" s="16"/>
    </row>
    <row r="246" spans="1:8" s="1" customFormat="1" ht="27.95" customHeight="1">
      <c r="A246" s="11">
        <v>1</v>
      </c>
      <c r="B246" s="36"/>
      <c r="C246" s="36"/>
      <c r="D246" s="24" t="s">
        <v>448</v>
      </c>
      <c r="E246" s="24" t="s">
        <v>449</v>
      </c>
      <c r="F246" s="14">
        <v>120</v>
      </c>
      <c r="G246" s="14">
        <v>120</v>
      </c>
      <c r="H246" s="16"/>
    </row>
    <row r="247" spans="1:8" s="1" customFormat="1" ht="27.95" customHeight="1">
      <c r="A247" s="11">
        <v>1</v>
      </c>
      <c r="B247" s="36"/>
      <c r="C247" s="37"/>
      <c r="D247" s="24" t="s">
        <v>450</v>
      </c>
      <c r="E247" s="24" t="s">
        <v>451</v>
      </c>
      <c r="F247" s="14">
        <v>120</v>
      </c>
      <c r="G247" s="14">
        <v>120</v>
      </c>
      <c r="H247" s="16"/>
    </row>
    <row r="248" spans="1:8" s="1" customFormat="1" ht="27.95" customHeight="1">
      <c r="A248" s="12"/>
      <c r="B248" s="36"/>
      <c r="C248" s="35" t="s">
        <v>452</v>
      </c>
      <c r="D248" s="52" t="s">
        <v>452</v>
      </c>
      <c r="E248" s="53"/>
      <c r="F248" s="10">
        <f>SUM(F249:F251)</f>
        <v>360</v>
      </c>
      <c r="G248" s="10">
        <f>SUM(G249:G251)</f>
        <v>360</v>
      </c>
      <c r="H248" s="16"/>
    </row>
    <row r="249" spans="1:8" s="1" customFormat="1" ht="27.95" customHeight="1">
      <c r="A249" s="11">
        <v>1</v>
      </c>
      <c r="B249" s="36"/>
      <c r="C249" s="36"/>
      <c r="D249" s="24" t="s">
        <v>453</v>
      </c>
      <c r="E249" s="24" t="s">
        <v>454</v>
      </c>
      <c r="F249" s="14">
        <v>120</v>
      </c>
      <c r="G249" s="14">
        <v>120</v>
      </c>
      <c r="H249" s="16"/>
    </row>
    <row r="250" spans="1:8" s="1" customFormat="1" ht="27.95" customHeight="1">
      <c r="A250" s="11">
        <v>1</v>
      </c>
      <c r="B250" s="36"/>
      <c r="C250" s="36"/>
      <c r="D250" s="24" t="s">
        <v>455</v>
      </c>
      <c r="E250" s="24" t="s">
        <v>456</v>
      </c>
      <c r="F250" s="14">
        <v>120</v>
      </c>
      <c r="G250" s="14">
        <v>120</v>
      </c>
      <c r="H250" s="16"/>
    </row>
    <row r="251" spans="1:8" s="1" customFormat="1" ht="27.95" customHeight="1">
      <c r="A251" s="11">
        <v>1</v>
      </c>
      <c r="B251" s="36"/>
      <c r="C251" s="37"/>
      <c r="D251" s="24" t="s">
        <v>457</v>
      </c>
      <c r="E251" s="24" t="s">
        <v>458</v>
      </c>
      <c r="F251" s="14">
        <v>120</v>
      </c>
      <c r="G251" s="14">
        <v>120</v>
      </c>
      <c r="H251" s="16"/>
    </row>
    <row r="252" spans="1:8" s="1" customFormat="1" ht="27.95" customHeight="1">
      <c r="A252" s="12"/>
      <c r="B252" s="36"/>
      <c r="C252" s="35" t="s">
        <v>459</v>
      </c>
      <c r="D252" s="41" t="s">
        <v>459</v>
      </c>
      <c r="E252" s="42"/>
      <c r="F252" s="10">
        <f>SUM(F253:F255)</f>
        <v>400</v>
      </c>
      <c r="G252" s="10">
        <f>SUM(G253:G255)</f>
        <v>400</v>
      </c>
      <c r="H252" s="16"/>
    </row>
    <row r="253" spans="1:8" s="1" customFormat="1" ht="27.95" customHeight="1">
      <c r="A253" s="11">
        <v>1</v>
      </c>
      <c r="B253" s="36"/>
      <c r="C253" s="36"/>
      <c r="D253" s="24" t="s">
        <v>460</v>
      </c>
      <c r="E253" s="24" t="s">
        <v>461</v>
      </c>
      <c r="F253" s="14">
        <v>150</v>
      </c>
      <c r="G253" s="14">
        <v>150</v>
      </c>
      <c r="H253" s="16"/>
    </row>
    <row r="254" spans="1:8" s="1" customFormat="1" ht="27.95" customHeight="1">
      <c r="A254" s="11">
        <v>1</v>
      </c>
      <c r="B254" s="36"/>
      <c r="C254" s="36"/>
      <c r="D254" s="24" t="s">
        <v>462</v>
      </c>
      <c r="E254" s="24" t="s">
        <v>463</v>
      </c>
      <c r="F254" s="14">
        <v>150</v>
      </c>
      <c r="G254" s="14">
        <v>150</v>
      </c>
      <c r="H254" s="16"/>
    </row>
    <row r="255" spans="1:8" s="1" customFormat="1" ht="27.95" customHeight="1">
      <c r="A255" s="11">
        <v>1</v>
      </c>
      <c r="B255" s="36"/>
      <c r="C255" s="37"/>
      <c r="D255" s="24" t="s">
        <v>464</v>
      </c>
      <c r="E255" s="24" t="s">
        <v>465</v>
      </c>
      <c r="F255" s="14">
        <v>100</v>
      </c>
      <c r="G255" s="14">
        <v>100</v>
      </c>
      <c r="H255" s="16"/>
    </row>
    <row r="256" spans="1:8" s="1" customFormat="1" ht="27.95" customHeight="1">
      <c r="A256" s="12"/>
      <c r="B256" s="36"/>
      <c r="C256" s="35" t="s">
        <v>466</v>
      </c>
      <c r="D256" s="41" t="s">
        <v>466</v>
      </c>
      <c r="E256" s="42"/>
      <c r="F256" s="10">
        <f>SUM(F257:F259)</f>
        <v>420</v>
      </c>
      <c r="G256" s="10">
        <f>SUM(G257:G259)</f>
        <v>420</v>
      </c>
      <c r="H256" s="16"/>
    </row>
    <row r="257" spans="1:8" s="1" customFormat="1" ht="27.95" customHeight="1">
      <c r="A257" s="11">
        <v>1</v>
      </c>
      <c r="B257" s="36"/>
      <c r="C257" s="36"/>
      <c r="D257" s="24" t="s">
        <v>467</v>
      </c>
      <c r="E257" s="24" t="s">
        <v>468</v>
      </c>
      <c r="F257" s="14">
        <v>120</v>
      </c>
      <c r="G257" s="14">
        <v>120</v>
      </c>
      <c r="H257" s="16"/>
    </row>
    <row r="258" spans="1:8" s="1" customFormat="1" ht="27.95" customHeight="1">
      <c r="A258" s="11">
        <v>1</v>
      </c>
      <c r="B258" s="36"/>
      <c r="C258" s="36"/>
      <c r="D258" s="24" t="s">
        <v>469</v>
      </c>
      <c r="E258" s="24" t="s">
        <v>470</v>
      </c>
      <c r="F258" s="14">
        <v>150</v>
      </c>
      <c r="G258" s="14">
        <v>150</v>
      </c>
      <c r="H258" s="16"/>
    </row>
    <row r="259" spans="1:8" s="1" customFormat="1" ht="27.95" customHeight="1">
      <c r="A259" s="11">
        <v>1</v>
      </c>
      <c r="B259" s="36"/>
      <c r="C259" s="37"/>
      <c r="D259" s="24" t="s">
        <v>471</v>
      </c>
      <c r="E259" s="24" t="s">
        <v>472</v>
      </c>
      <c r="F259" s="14">
        <v>150</v>
      </c>
      <c r="G259" s="14">
        <v>150</v>
      </c>
      <c r="H259" s="16"/>
    </row>
    <row r="260" spans="1:8" s="1" customFormat="1" ht="27.95" customHeight="1">
      <c r="A260" s="12"/>
      <c r="B260" s="36"/>
      <c r="C260" s="35" t="s">
        <v>473</v>
      </c>
      <c r="D260" s="41" t="s">
        <v>473</v>
      </c>
      <c r="E260" s="42"/>
      <c r="F260" s="10">
        <f>SUM(F261:F263)</f>
        <v>370</v>
      </c>
      <c r="G260" s="10">
        <f>SUM(G261:G263)</f>
        <v>370</v>
      </c>
      <c r="H260" s="16"/>
    </row>
    <row r="261" spans="1:8" s="1" customFormat="1" ht="27.95" customHeight="1">
      <c r="A261" s="11">
        <v>1</v>
      </c>
      <c r="B261" s="36"/>
      <c r="C261" s="36"/>
      <c r="D261" s="24" t="s">
        <v>474</v>
      </c>
      <c r="E261" s="24" t="s">
        <v>475</v>
      </c>
      <c r="F261" s="14">
        <v>150</v>
      </c>
      <c r="G261" s="14">
        <v>150</v>
      </c>
      <c r="H261" s="16"/>
    </row>
    <row r="262" spans="1:8" s="1" customFormat="1" ht="27.95" customHeight="1">
      <c r="A262" s="11">
        <v>1</v>
      </c>
      <c r="B262" s="36"/>
      <c r="C262" s="36"/>
      <c r="D262" s="24" t="s">
        <v>476</v>
      </c>
      <c r="E262" s="24" t="s">
        <v>477</v>
      </c>
      <c r="F262" s="14">
        <v>120</v>
      </c>
      <c r="G262" s="14">
        <v>120</v>
      </c>
      <c r="H262" s="16"/>
    </row>
    <row r="263" spans="1:8" s="1" customFormat="1" ht="27.95" customHeight="1">
      <c r="A263" s="11">
        <v>1</v>
      </c>
      <c r="B263" s="36"/>
      <c r="C263" s="37"/>
      <c r="D263" s="24" t="s">
        <v>478</v>
      </c>
      <c r="E263" s="24" t="s">
        <v>479</v>
      </c>
      <c r="F263" s="14">
        <v>100</v>
      </c>
      <c r="G263" s="14">
        <v>100</v>
      </c>
      <c r="H263" s="16"/>
    </row>
    <row r="264" spans="1:8" s="1" customFormat="1" ht="27.95" customHeight="1">
      <c r="A264" s="12"/>
      <c r="B264" s="36"/>
      <c r="C264" s="35" t="s">
        <v>480</v>
      </c>
      <c r="D264" s="41" t="s">
        <v>480</v>
      </c>
      <c r="E264" s="42"/>
      <c r="F264" s="10">
        <f>SUM(F265:F269)</f>
        <v>680</v>
      </c>
      <c r="G264" s="10">
        <f>SUM(G265:G269)</f>
        <v>680</v>
      </c>
      <c r="H264" s="16"/>
    </row>
    <row r="265" spans="1:8" s="1" customFormat="1" ht="27.95" customHeight="1">
      <c r="A265" s="11">
        <v>1</v>
      </c>
      <c r="B265" s="36"/>
      <c r="C265" s="36"/>
      <c r="D265" s="24" t="s">
        <v>481</v>
      </c>
      <c r="E265" s="24" t="s">
        <v>482</v>
      </c>
      <c r="F265" s="14">
        <v>200</v>
      </c>
      <c r="G265" s="14">
        <v>200</v>
      </c>
      <c r="H265" s="16"/>
    </row>
    <row r="266" spans="1:8" s="1" customFormat="1" ht="27.95" customHeight="1">
      <c r="A266" s="11">
        <v>1</v>
      </c>
      <c r="B266" s="36"/>
      <c r="C266" s="36"/>
      <c r="D266" s="24" t="s">
        <v>483</v>
      </c>
      <c r="E266" s="24" t="s">
        <v>484</v>
      </c>
      <c r="F266" s="14">
        <v>120</v>
      </c>
      <c r="G266" s="14">
        <v>120</v>
      </c>
      <c r="H266" s="16"/>
    </row>
    <row r="267" spans="1:8" s="1" customFormat="1" ht="27.95" customHeight="1">
      <c r="A267" s="11">
        <v>1</v>
      </c>
      <c r="B267" s="36"/>
      <c r="C267" s="36"/>
      <c r="D267" s="24" t="s">
        <v>485</v>
      </c>
      <c r="E267" s="24" t="s">
        <v>486</v>
      </c>
      <c r="F267" s="14">
        <v>120</v>
      </c>
      <c r="G267" s="14">
        <v>120</v>
      </c>
      <c r="H267" s="16"/>
    </row>
    <row r="268" spans="1:8" s="1" customFormat="1" ht="27.95" customHeight="1">
      <c r="A268" s="11">
        <v>1</v>
      </c>
      <c r="B268" s="36"/>
      <c r="C268" s="36"/>
      <c r="D268" s="24" t="s">
        <v>487</v>
      </c>
      <c r="E268" s="24" t="s">
        <v>488</v>
      </c>
      <c r="F268" s="14">
        <v>120</v>
      </c>
      <c r="G268" s="14">
        <v>120</v>
      </c>
      <c r="H268" s="16"/>
    </row>
    <row r="269" spans="1:8" s="1" customFormat="1" ht="27.95" customHeight="1">
      <c r="A269" s="11">
        <v>1</v>
      </c>
      <c r="B269" s="37"/>
      <c r="C269" s="37"/>
      <c r="D269" s="24" t="s">
        <v>489</v>
      </c>
      <c r="E269" s="24" t="s">
        <v>490</v>
      </c>
      <c r="F269" s="14">
        <v>120</v>
      </c>
      <c r="G269" s="14">
        <v>120</v>
      </c>
      <c r="H269" s="16"/>
    </row>
    <row r="270" spans="1:8" s="1" customFormat="1" ht="27.95" customHeight="1">
      <c r="A270" s="12"/>
      <c r="B270" s="35" t="s">
        <v>491</v>
      </c>
      <c r="C270" s="43" t="s">
        <v>491</v>
      </c>
      <c r="D270" s="44"/>
      <c r="E270" s="45"/>
      <c r="F270" s="10">
        <f>SUM(F271,F288,F294,F298,F301,F306,F310,F316)</f>
        <v>5750</v>
      </c>
      <c r="G270" s="10">
        <f>SUM(G271,G288,G294,G298,G301,G306,G310,G316)</f>
        <v>5600</v>
      </c>
      <c r="H270" s="16"/>
    </row>
    <row r="271" spans="1:8" s="1" customFormat="1" ht="27.95" customHeight="1">
      <c r="A271" s="12"/>
      <c r="B271" s="36"/>
      <c r="C271" s="46" t="s">
        <v>12</v>
      </c>
      <c r="D271" s="41" t="s">
        <v>12</v>
      </c>
      <c r="E271" s="42"/>
      <c r="F271" s="10">
        <f>SUM(F272:F287)</f>
        <v>2260</v>
      </c>
      <c r="G271" s="10">
        <f>SUM(G272:G287)</f>
        <v>2110</v>
      </c>
      <c r="H271" s="16"/>
    </row>
    <row r="272" spans="1:8" s="1" customFormat="1" ht="27.95" customHeight="1">
      <c r="A272" s="11">
        <v>1</v>
      </c>
      <c r="B272" s="36"/>
      <c r="C272" s="47"/>
      <c r="D272" s="24" t="s">
        <v>492</v>
      </c>
      <c r="E272" s="24" t="s">
        <v>493</v>
      </c>
      <c r="F272" s="14">
        <v>500</v>
      </c>
      <c r="G272" s="14">
        <v>350</v>
      </c>
      <c r="H272" s="17" t="s">
        <v>15</v>
      </c>
    </row>
    <row r="273" spans="1:8" s="1" customFormat="1" ht="27.95" customHeight="1">
      <c r="A273" s="11">
        <v>1</v>
      </c>
      <c r="B273" s="36"/>
      <c r="C273" s="47"/>
      <c r="D273" s="24" t="s">
        <v>494</v>
      </c>
      <c r="E273" s="24" t="s">
        <v>495</v>
      </c>
      <c r="F273" s="14">
        <v>170</v>
      </c>
      <c r="G273" s="14">
        <v>170</v>
      </c>
      <c r="H273" s="16"/>
    </row>
    <row r="274" spans="1:8" s="1" customFormat="1" ht="27.95" customHeight="1">
      <c r="A274" s="11">
        <v>1</v>
      </c>
      <c r="B274" s="36"/>
      <c r="C274" s="47"/>
      <c r="D274" s="24" t="s">
        <v>496</v>
      </c>
      <c r="E274" s="24" t="s">
        <v>497</v>
      </c>
      <c r="F274" s="14">
        <v>150</v>
      </c>
      <c r="G274" s="14">
        <v>150</v>
      </c>
      <c r="H274" s="16"/>
    </row>
    <row r="275" spans="1:8" s="1" customFormat="1" ht="27.95" customHeight="1">
      <c r="A275" s="11">
        <v>1</v>
      </c>
      <c r="B275" s="36"/>
      <c r="C275" s="47"/>
      <c r="D275" s="24" t="s">
        <v>498</v>
      </c>
      <c r="E275" s="24" t="s">
        <v>499</v>
      </c>
      <c r="F275" s="14">
        <v>120</v>
      </c>
      <c r="G275" s="14">
        <v>120</v>
      </c>
      <c r="H275" s="16"/>
    </row>
    <row r="276" spans="1:8" s="1" customFormat="1" ht="27.95" customHeight="1">
      <c r="A276" s="11">
        <v>1</v>
      </c>
      <c r="B276" s="36"/>
      <c r="C276" s="47"/>
      <c r="D276" s="24" t="s">
        <v>500</v>
      </c>
      <c r="E276" s="24" t="s">
        <v>501</v>
      </c>
      <c r="F276" s="14">
        <v>120</v>
      </c>
      <c r="G276" s="14">
        <v>120</v>
      </c>
      <c r="H276" s="16"/>
    </row>
    <row r="277" spans="1:8" s="1" customFormat="1" ht="27.95" customHeight="1">
      <c r="A277" s="11">
        <v>1</v>
      </c>
      <c r="B277" s="36"/>
      <c r="C277" s="47"/>
      <c r="D277" s="24" t="s">
        <v>502</v>
      </c>
      <c r="E277" s="24" t="s">
        <v>503</v>
      </c>
      <c r="F277" s="14">
        <v>120</v>
      </c>
      <c r="G277" s="14">
        <v>120</v>
      </c>
      <c r="H277" s="16"/>
    </row>
    <row r="278" spans="1:8" s="1" customFormat="1" ht="27.95" customHeight="1">
      <c r="A278" s="11">
        <v>1</v>
      </c>
      <c r="B278" s="36"/>
      <c r="C278" s="47"/>
      <c r="D278" s="24" t="s">
        <v>504</v>
      </c>
      <c r="E278" s="24" t="s">
        <v>505</v>
      </c>
      <c r="F278" s="14">
        <v>120</v>
      </c>
      <c r="G278" s="14">
        <v>120</v>
      </c>
      <c r="H278" s="16"/>
    </row>
    <row r="279" spans="1:8" s="1" customFormat="1" ht="27.95" customHeight="1">
      <c r="A279" s="11">
        <v>1</v>
      </c>
      <c r="B279" s="36"/>
      <c r="C279" s="47"/>
      <c r="D279" s="24" t="s">
        <v>506</v>
      </c>
      <c r="E279" s="24" t="s">
        <v>507</v>
      </c>
      <c r="F279" s="14">
        <v>120</v>
      </c>
      <c r="G279" s="14">
        <v>120</v>
      </c>
      <c r="H279" s="16"/>
    </row>
    <row r="280" spans="1:8" s="1" customFormat="1" ht="27.95" customHeight="1">
      <c r="A280" s="11">
        <v>1</v>
      </c>
      <c r="B280" s="36"/>
      <c r="C280" s="47"/>
      <c r="D280" s="24" t="s">
        <v>508</v>
      </c>
      <c r="E280" s="24" t="s">
        <v>509</v>
      </c>
      <c r="F280" s="14">
        <v>120</v>
      </c>
      <c r="G280" s="14">
        <v>120</v>
      </c>
      <c r="H280" s="16"/>
    </row>
    <row r="281" spans="1:8" s="1" customFormat="1" ht="27.95" customHeight="1">
      <c r="A281" s="11">
        <v>1</v>
      </c>
      <c r="B281" s="36"/>
      <c r="C281" s="47"/>
      <c r="D281" s="24" t="s">
        <v>510</v>
      </c>
      <c r="E281" s="24" t="s">
        <v>511</v>
      </c>
      <c r="F281" s="14">
        <v>100</v>
      </c>
      <c r="G281" s="14">
        <v>100</v>
      </c>
      <c r="H281" s="16"/>
    </row>
    <row r="282" spans="1:8" s="1" customFormat="1" ht="27.95" customHeight="1">
      <c r="A282" s="11">
        <v>1</v>
      </c>
      <c r="B282" s="36"/>
      <c r="C282" s="47"/>
      <c r="D282" s="24" t="s">
        <v>512</v>
      </c>
      <c r="E282" s="24" t="s">
        <v>513</v>
      </c>
      <c r="F282" s="14">
        <v>100</v>
      </c>
      <c r="G282" s="14">
        <v>100</v>
      </c>
      <c r="H282" s="16"/>
    </row>
    <row r="283" spans="1:8" s="1" customFormat="1" ht="27.95" customHeight="1">
      <c r="A283" s="11">
        <v>1</v>
      </c>
      <c r="B283" s="36"/>
      <c r="C283" s="47"/>
      <c r="D283" s="24" t="s">
        <v>514</v>
      </c>
      <c r="E283" s="24" t="s">
        <v>515</v>
      </c>
      <c r="F283" s="14">
        <v>120</v>
      </c>
      <c r="G283" s="14">
        <v>120</v>
      </c>
      <c r="H283" s="16"/>
    </row>
    <row r="284" spans="1:8" s="1" customFormat="1" ht="39" customHeight="1">
      <c r="A284" s="11">
        <v>1</v>
      </c>
      <c r="B284" s="36"/>
      <c r="C284" s="47"/>
      <c r="D284" s="24" t="s">
        <v>516</v>
      </c>
      <c r="E284" s="24" t="s">
        <v>517</v>
      </c>
      <c r="F284" s="14">
        <v>100</v>
      </c>
      <c r="G284" s="14">
        <v>100</v>
      </c>
      <c r="H284" s="16"/>
    </row>
    <row r="285" spans="1:8" s="1" customFormat="1" ht="27.95" customHeight="1">
      <c r="A285" s="11">
        <v>1</v>
      </c>
      <c r="B285" s="36"/>
      <c r="C285" s="47"/>
      <c r="D285" s="24" t="s">
        <v>518</v>
      </c>
      <c r="E285" s="24" t="s">
        <v>519</v>
      </c>
      <c r="F285" s="14">
        <v>100</v>
      </c>
      <c r="G285" s="14">
        <v>100</v>
      </c>
      <c r="H285" s="16"/>
    </row>
    <row r="286" spans="1:8" s="1" customFormat="1" ht="27.95" customHeight="1">
      <c r="A286" s="11">
        <v>1</v>
      </c>
      <c r="B286" s="36"/>
      <c r="C286" s="47"/>
      <c r="D286" s="24" t="s">
        <v>520</v>
      </c>
      <c r="E286" s="24" t="s">
        <v>521</v>
      </c>
      <c r="F286" s="14">
        <v>100</v>
      </c>
      <c r="G286" s="14">
        <v>100</v>
      </c>
      <c r="H286" s="16"/>
    </row>
    <row r="287" spans="1:8" s="1" customFormat="1" ht="27.95" customHeight="1">
      <c r="A287" s="18"/>
      <c r="B287" s="36"/>
      <c r="C287" s="48"/>
      <c r="D287" s="28" t="s">
        <v>522</v>
      </c>
      <c r="E287" s="28" t="s">
        <v>523</v>
      </c>
      <c r="F287" s="19">
        <v>100</v>
      </c>
      <c r="G287" s="19">
        <v>100</v>
      </c>
      <c r="H287" s="16" t="s">
        <v>89</v>
      </c>
    </row>
    <row r="288" spans="1:8" s="1" customFormat="1" ht="27.95" customHeight="1">
      <c r="A288" s="12"/>
      <c r="B288" s="36"/>
      <c r="C288" s="35" t="s">
        <v>524</v>
      </c>
      <c r="D288" s="41" t="s">
        <v>524</v>
      </c>
      <c r="E288" s="42"/>
      <c r="F288" s="10">
        <f>SUM(F289:F293)</f>
        <v>660</v>
      </c>
      <c r="G288" s="10">
        <f>SUM(G289:G293)</f>
        <v>660</v>
      </c>
      <c r="H288" s="16"/>
    </row>
    <row r="289" spans="1:8" s="1" customFormat="1" ht="27.95" customHeight="1">
      <c r="A289" s="11">
        <v>1</v>
      </c>
      <c r="B289" s="36"/>
      <c r="C289" s="36"/>
      <c r="D289" s="24" t="s">
        <v>525</v>
      </c>
      <c r="E289" s="24" t="s">
        <v>526</v>
      </c>
      <c r="F289" s="14">
        <v>150</v>
      </c>
      <c r="G289" s="14">
        <v>150</v>
      </c>
      <c r="H289" s="16"/>
    </row>
    <row r="290" spans="1:8" s="1" customFormat="1" ht="27.95" customHeight="1">
      <c r="A290" s="11">
        <v>1</v>
      </c>
      <c r="B290" s="36"/>
      <c r="C290" s="36"/>
      <c r="D290" s="24" t="s">
        <v>527</v>
      </c>
      <c r="E290" s="24" t="s">
        <v>528</v>
      </c>
      <c r="F290" s="14">
        <v>170</v>
      </c>
      <c r="G290" s="14">
        <v>170</v>
      </c>
      <c r="H290" s="16"/>
    </row>
    <row r="291" spans="1:8" s="1" customFormat="1" ht="27.95" customHeight="1">
      <c r="A291" s="11">
        <v>1</v>
      </c>
      <c r="B291" s="36"/>
      <c r="C291" s="36"/>
      <c r="D291" s="24" t="s">
        <v>529</v>
      </c>
      <c r="E291" s="24" t="s">
        <v>530</v>
      </c>
      <c r="F291" s="14">
        <v>120</v>
      </c>
      <c r="G291" s="14">
        <v>120</v>
      </c>
      <c r="H291" s="16"/>
    </row>
    <row r="292" spans="1:8" s="1" customFormat="1" ht="27.95" customHeight="1">
      <c r="A292" s="11">
        <v>1</v>
      </c>
      <c r="B292" s="36"/>
      <c r="C292" s="36"/>
      <c r="D292" s="24" t="s">
        <v>531</v>
      </c>
      <c r="E292" s="24" t="s">
        <v>532</v>
      </c>
      <c r="F292" s="14">
        <v>100</v>
      </c>
      <c r="G292" s="14">
        <v>100</v>
      </c>
      <c r="H292" s="16"/>
    </row>
    <row r="293" spans="1:8" s="1" customFormat="1" ht="27.95" customHeight="1">
      <c r="A293" s="11">
        <v>1</v>
      </c>
      <c r="B293" s="36"/>
      <c r="C293" s="37"/>
      <c r="D293" s="24" t="s">
        <v>533</v>
      </c>
      <c r="E293" s="24" t="s">
        <v>534</v>
      </c>
      <c r="F293" s="14">
        <v>120</v>
      </c>
      <c r="G293" s="14">
        <v>120</v>
      </c>
      <c r="H293" s="16"/>
    </row>
    <row r="294" spans="1:8" s="1" customFormat="1" ht="27.95" customHeight="1">
      <c r="A294" s="12"/>
      <c r="B294" s="36"/>
      <c r="C294" s="35" t="s">
        <v>535</v>
      </c>
      <c r="D294" s="41" t="s">
        <v>535</v>
      </c>
      <c r="E294" s="42"/>
      <c r="F294" s="10">
        <f>SUM(F295:F297)</f>
        <v>420</v>
      </c>
      <c r="G294" s="10">
        <f>SUM(G295:G297)</f>
        <v>420</v>
      </c>
      <c r="H294" s="16"/>
    </row>
    <row r="295" spans="1:8" s="1" customFormat="1" ht="27.95" customHeight="1">
      <c r="A295" s="11">
        <v>1</v>
      </c>
      <c r="B295" s="36"/>
      <c r="C295" s="36"/>
      <c r="D295" s="24" t="s">
        <v>536</v>
      </c>
      <c r="E295" s="24" t="s">
        <v>537</v>
      </c>
      <c r="F295" s="14">
        <v>150</v>
      </c>
      <c r="G295" s="14">
        <v>150</v>
      </c>
      <c r="H295" s="16"/>
    </row>
    <row r="296" spans="1:8" s="1" customFormat="1" ht="27.95" customHeight="1">
      <c r="A296" s="11">
        <v>1</v>
      </c>
      <c r="B296" s="36"/>
      <c r="C296" s="36"/>
      <c r="D296" s="24" t="s">
        <v>538</v>
      </c>
      <c r="E296" s="24" t="s">
        <v>539</v>
      </c>
      <c r="F296" s="14">
        <v>150</v>
      </c>
      <c r="G296" s="14">
        <v>150</v>
      </c>
      <c r="H296" s="16"/>
    </row>
    <row r="297" spans="1:8" s="1" customFormat="1" ht="27.95" customHeight="1">
      <c r="A297" s="11">
        <v>1</v>
      </c>
      <c r="B297" s="36"/>
      <c r="C297" s="37"/>
      <c r="D297" s="24" t="s">
        <v>540</v>
      </c>
      <c r="E297" s="24" t="s">
        <v>541</v>
      </c>
      <c r="F297" s="14">
        <v>120</v>
      </c>
      <c r="G297" s="14">
        <v>120</v>
      </c>
      <c r="H297" s="16"/>
    </row>
    <row r="298" spans="1:8" s="1" customFormat="1" ht="27.95" customHeight="1">
      <c r="A298" s="12"/>
      <c r="B298" s="36"/>
      <c r="C298" s="35" t="s">
        <v>542</v>
      </c>
      <c r="D298" s="41" t="s">
        <v>542</v>
      </c>
      <c r="E298" s="42"/>
      <c r="F298" s="10">
        <f>SUM(F299:F300)</f>
        <v>240</v>
      </c>
      <c r="G298" s="10">
        <f>SUM(G299:G300)</f>
        <v>240</v>
      </c>
      <c r="H298" s="16"/>
    </row>
    <row r="299" spans="1:8" s="1" customFormat="1" ht="27.95" customHeight="1">
      <c r="A299" s="11">
        <v>1</v>
      </c>
      <c r="B299" s="36"/>
      <c r="C299" s="36"/>
      <c r="D299" s="24" t="s">
        <v>543</v>
      </c>
      <c r="E299" s="24" t="s">
        <v>544</v>
      </c>
      <c r="F299" s="14">
        <v>120</v>
      </c>
      <c r="G299" s="14">
        <v>120</v>
      </c>
      <c r="H299" s="16"/>
    </row>
    <row r="300" spans="1:8" s="1" customFormat="1" ht="27.95" customHeight="1">
      <c r="A300" s="11">
        <v>1</v>
      </c>
      <c r="B300" s="36"/>
      <c r="C300" s="37"/>
      <c r="D300" s="24" t="s">
        <v>545</v>
      </c>
      <c r="E300" s="24" t="s">
        <v>546</v>
      </c>
      <c r="F300" s="14">
        <v>120</v>
      </c>
      <c r="G300" s="14">
        <v>120</v>
      </c>
      <c r="H300" s="16"/>
    </row>
    <row r="301" spans="1:8" s="1" customFormat="1" ht="27.95" customHeight="1">
      <c r="A301" s="12"/>
      <c r="B301" s="36"/>
      <c r="C301" s="35" t="s">
        <v>547</v>
      </c>
      <c r="D301" s="41" t="s">
        <v>547</v>
      </c>
      <c r="E301" s="42"/>
      <c r="F301" s="10">
        <f>SUM(F302:F305)</f>
        <v>500</v>
      </c>
      <c r="G301" s="10">
        <f>SUM(G302:G305)</f>
        <v>500</v>
      </c>
      <c r="H301" s="16"/>
    </row>
    <row r="302" spans="1:8" s="1" customFormat="1" ht="27.95" customHeight="1">
      <c r="A302" s="11">
        <v>1</v>
      </c>
      <c r="B302" s="36"/>
      <c r="C302" s="36"/>
      <c r="D302" s="24" t="s">
        <v>548</v>
      </c>
      <c r="E302" s="24" t="s">
        <v>549</v>
      </c>
      <c r="F302" s="14">
        <v>150</v>
      </c>
      <c r="G302" s="14">
        <v>150</v>
      </c>
      <c r="H302" s="16"/>
    </row>
    <row r="303" spans="1:8" s="1" customFormat="1" ht="27.95" customHeight="1">
      <c r="A303" s="11">
        <v>1</v>
      </c>
      <c r="B303" s="36"/>
      <c r="C303" s="36"/>
      <c r="D303" s="24" t="s">
        <v>550</v>
      </c>
      <c r="E303" s="24" t="s">
        <v>551</v>
      </c>
      <c r="F303" s="14">
        <v>150</v>
      </c>
      <c r="G303" s="14">
        <v>150</v>
      </c>
      <c r="H303" s="16"/>
    </row>
    <row r="304" spans="1:8" s="1" customFormat="1" ht="27.95" customHeight="1">
      <c r="A304" s="11">
        <v>1</v>
      </c>
      <c r="B304" s="36"/>
      <c r="C304" s="36"/>
      <c r="D304" s="24" t="s">
        <v>552</v>
      </c>
      <c r="E304" s="24" t="s">
        <v>553</v>
      </c>
      <c r="F304" s="14">
        <v>100</v>
      </c>
      <c r="G304" s="14">
        <v>100</v>
      </c>
      <c r="H304" s="16"/>
    </row>
    <row r="305" spans="1:8" s="1" customFormat="1" ht="27.95" customHeight="1">
      <c r="A305" s="11">
        <v>1</v>
      </c>
      <c r="B305" s="36"/>
      <c r="C305" s="37"/>
      <c r="D305" s="24" t="s">
        <v>554</v>
      </c>
      <c r="E305" s="24" t="s">
        <v>555</v>
      </c>
      <c r="F305" s="14">
        <v>100</v>
      </c>
      <c r="G305" s="14">
        <v>100</v>
      </c>
      <c r="H305" s="16"/>
    </row>
    <row r="306" spans="1:8" s="1" customFormat="1" ht="27.95" customHeight="1">
      <c r="A306" s="12"/>
      <c r="B306" s="36"/>
      <c r="C306" s="46" t="s">
        <v>556</v>
      </c>
      <c r="D306" s="41" t="s">
        <v>556</v>
      </c>
      <c r="E306" s="42"/>
      <c r="F306" s="10">
        <f>SUM(F307:F309)</f>
        <v>400</v>
      </c>
      <c r="G306" s="10">
        <f>SUM(G307:G309)</f>
        <v>400</v>
      </c>
      <c r="H306" s="16"/>
    </row>
    <row r="307" spans="1:8" s="1" customFormat="1" ht="27.95" customHeight="1">
      <c r="A307" s="11">
        <v>1</v>
      </c>
      <c r="B307" s="36"/>
      <c r="C307" s="47"/>
      <c r="D307" s="24" t="s">
        <v>557</v>
      </c>
      <c r="E307" s="24" t="s">
        <v>558</v>
      </c>
      <c r="F307" s="14">
        <v>150</v>
      </c>
      <c r="G307" s="14">
        <v>150</v>
      </c>
      <c r="H307" s="16"/>
    </row>
    <row r="308" spans="1:8" s="1" customFormat="1" ht="27.95" customHeight="1">
      <c r="A308" s="11">
        <v>1</v>
      </c>
      <c r="B308" s="36"/>
      <c r="C308" s="47"/>
      <c r="D308" s="24" t="s">
        <v>559</v>
      </c>
      <c r="E308" s="24" t="s">
        <v>560</v>
      </c>
      <c r="F308" s="14">
        <v>150</v>
      </c>
      <c r="G308" s="14">
        <v>150</v>
      </c>
      <c r="H308" s="16"/>
    </row>
    <row r="309" spans="1:8" s="1" customFormat="1" ht="27.95" customHeight="1">
      <c r="A309" s="11">
        <v>1</v>
      </c>
      <c r="B309" s="36"/>
      <c r="C309" s="48"/>
      <c r="D309" s="29" t="s">
        <v>561</v>
      </c>
      <c r="E309" s="29" t="s">
        <v>562</v>
      </c>
      <c r="F309" s="14">
        <v>100</v>
      </c>
      <c r="G309" s="14">
        <v>100</v>
      </c>
      <c r="H309" s="16"/>
    </row>
    <row r="310" spans="1:8" s="1" customFormat="1" ht="27.95" customHeight="1">
      <c r="A310" s="12"/>
      <c r="B310" s="36"/>
      <c r="C310" s="35" t="s">
        <v>563</v>
      </c>
      <c r="D310" s="41" t="s">
        <v>563</v>
      </c>
      <c r="E310" s="42"/>
      <c r="F310" s="10">
        <f>SUM(F311:F315)</f>
        <v>630</v>
      </c>
      <c r="G310" s="10">
        <f>SUM(G311:G315)</f>
        <v>630</v>
      </c>
      <c r="H310" s="16"/>
    </row>
    <row r="311" spans="1:8" s="1" customFormat="1" ht="27.95" customHeight="1">
      <c r="A311" s="11">
        <v>1</v>
      </c>
      <c r="B311" s="36"/>
      <c r="C311" s="36"/>
      <c r="D311" s="24" t="s">
        <v>564</v>
      </c>
      <c r="E311" s="24" t="s">
        <v>565</v>
      </c>
      <c r="F311" s="14">
        <v>150</v>
      </c>
      <c r="G311" s="14">
        <v>150</v>
      </c>
      <c r="H311" s="16"/>
    </row>
    <row r="312" spans="1:8" s="1" customFormat="1" ht="27.95" customHeight="1">
      <c r="A312" s="11">
        <v>1</v>
      </c>
      <c r="B312" s="36"/>
      <c r="C312" s="36"/>
      <c r="D312" s="24" t="s">
        <v>566</v>
      </c>
      <c r="E312" s="24" t="s">
        <v>567</v>
      </c>
      <c r="F312" s="14">
        <v>120</v>
      </c>
      <c r="G312" s="14">
        <v>120</v>
      </c>
      <c r="H312" s="16"/>
    </row>
    <row r="313" spans="1:8" s="1" customFormat="1" ht="27.95" customHeight="1">
      <c r="A313" s="11">
        <v>1</v>
      </c>
      <c r="B313" s="36"/>
      <c r="C313" s="36"/>
      <c r="D313" s="24" t="s">
        <v>568</v>
      </c>
      <c r="E313" s="24" t="s">
        <v>569</v>
      </c>
      <c r="F313" s="14">
        <v>120</v>
      </c>
      <c r="G313" s="14">
        <v>120</v>
      </c>
      <c r="H313" s="16"/>
    </row>
    <row r="314" spans="1:8" s="1" customFormat="1" ht="27.95" customHeight="1">
      <c r="A314" s="11">
        <v>1</v>
      </c>
      <c r="B314" s="36"/>
      <c r="C314" s="36"/>
      <c r="D314" s="24" t="s">
        <v>570</v>
      </c>
      <c r="E314" s="24" t="s">
        <v>571</v>
      </c>
      <c r="F314" s="14">
        <v>120</v>
      </c>
      <c r="G314" s="14">
        <v>120</v>
      </c>
      <c r="H314" s="16"/>
    </row>
    <row r="315" spans="1:8" s="1" customFormat="1" ht="27.95" customHeight="1">
      <c r="A315" s="11">
        <v>1</v>
      </c>
      <c r="B315" s="36"/>
      <c r="C315" s="37"/>
      <c r="D315" s="24" t="s">
        <v>572</v>
      </c>
      <c r="E315" s="24" t="s">
        <v>573</v>
      </c>
      <c r="F315" s="14">
        <v>120</v>
      </c>
      <c r="G315" s="14">
        <v>120</v>
      </c>
      <c r="H315" s="16"/>
    </row>
    <row r="316" spans="1:8" s="1" customFormat="1" ht="27.95" customHeight="1">
      <c r="A316" s="12"/>
      <c r="B316" s="36"/>
      <c r="C316" s="35" t="s">
        <v>574</v>
      </c>
      <c r="D316" s="41" t="s">
        <v>574</v>
      </c>
      <c r="E316" s="42"/>
      <c r="F316" s="10">
        <f>SUM(F317:F321)</f>
        <v>640</v>
      </c>
      <c r="G316" s="10">
        <f>SUM(G317:G321)</f>
        <v>640</v>
      </c>
      <c r="H316" s="16"/>
    </row>
    <row r="317" spans="1:8" s="1" customFormat="1" ht="27.95" customHeight="1">
      <c r="A317" s="11">
        <v>1</v>
      </c>
      <c r="B317" s="36"/>
      <c r="C317" s="36"/>
      <c r="D317" s="24" t="s">
        <v>575</v>
      </c>
      <c r="E317" s="24" t="s">
        <v>576</v>
      </c>
      <c r="F317" s="14">
        <v>200</v>
      </c>
      <c r="G317" s="14">
        <v>200</v>
      </c>
      <c r="H317" s="16"/>
    </row>
    <row r="318" spans="1:8" s="1" customFormat="1" ht="27.95" customHeight="1">
      <c r="A318" s="11">
        <v>1</v>
      </c>
      <c r="B318" s="36"/>
      <c r="C318" s="36"/>
      <c r="D318" s="24" t="s">
        <v>577</v>
      </c>
      <c r="E318" s="24" t="s">
        <v>578</v>
      </c>
      <c r="F318" s="14">
        <v>120</v>
      </c>
      <c r="G318" s="14">
        <v>120</v>
      </c>
      <c r="H318" s="16"/>
    </row>
    <row r="319" spans="1:8" s="1" customFormat="1" ht="27.95" customHeight="1">
      <c r="A319" s="11">
        <v>1</v>
      </c>
      <c r="B319" s="36"/>
      <c r="C319" s="36"/>
      <c r="D319" s="24" t="s">
        <v>579</v>
      </c>
      <c r="E319" s="24" t="s">
        <v>580</v>
      </c>
      <c r="F319" s="14">
        <v>100</v>
      </c>
      <c r="G319" s="14">
        <v>100</v>
      </c>
      <c r="H319" s="16"/>
    </row>
    <row r="320" spans="1:8" s="1" customFormat="1" ht="27.95" customHeight="1">
      <c r="A320" s="11">
        <v>1</v>
      </c>
      <c r="B320" s="36"/>
      <c r="C320" s="36"/>
      <c r="D320" s="24" t="s">
        <v>581</v>
      </c>
      <c r="E320" s="24" t="s">
        <v>582</v>
      </c>
      <c r="F320" s="14">
        <v>120</v>
      </c>
      <c r="G320" s="14">
        <v>120</v>
      </c>
      <c r="H320" s="16"/>
    </row>
    <row r="321" spans="1:8" s="1" customFormat="1" ht="27.95" customHeight="1">
      <c r="A321" s="11">
        <v>1</v>
      </c>
      <c r="B321" s="37"/>
      <c r="C321" s="37"/>
      <c r="D321" s="24" t="s">
        <v>583</v>
      </c>
      <c r="E321" s="24" t="s">
        <v>584</v>
      </c>
      <c r="F321" s="14">
        <v>100</v>
      </c>
      <c r="G321" s="14">
        <v>100</v>
      </c>
      <c r="H321" s="16"/>
    </row>
    <row r="322" spans="1:8" s="1" customFormat="1" ht="27.95" customHeight="1">
      <c r="A322" s="12"/>
      <c r="B322" s="35" t="s">
        <v>585</v>
      </c>
      <c r="C322" s="43" t="s">
        <v>585</v>
      </c>
      <c r="D322" s="44"/>
      <c r="E322" s="45"/>
      <c r="F322" s="10">
        <f>SUM(F323,F328,F331)</f>
        <v>1500</v>
      </c>
      <c r="G322" s="10">
        <f>SUM(G323,G328,G331)</f>
        <v>1500</v>
      </c>
      <c r="H322" s="16"/>
    </row>
    <row r="323" spans="1:8" s="1" customFormat="1" ht="27.95" customHeight="1">
      <c r="A323" s="12"/>
      <c r="B323" s="36"/>
      <c r="C323" s="46" t="s">
        <v>12</v>
      </c>
      <c r="D323" s="41" t="s">
        <v>12</v>
      </c>
      <c r="E323" s="42"/>
      <c r="F323" s="10">
        <f>SUM(F324:F327)</f>
        <v>900</v>
      </c>
      <c r="G323" s="10">
        <f>SUM(G324:G327)</f>
        <v>900</v>
      </c>
      <c r="H323" s="16"/>
    </row>
    <row r="324" spans="1:8" s="1" customFormat="1" ht="27.95" customHeight="1">
      <c r="A324" s="11">
        <v>1</v>
      </c>
      <c r="B324" s="36"/>
      <c r="C324" s="47"/>
      <c r="D324" s="24" t="s">
        <v>586</v>
      </c>
      <c r="E324" s="24" t="s">
        <v>587</v>
      </c>
      <c r="F324" s="14">
        <v>300</v>
      </c>
      <c r="G324" s="14">
        <v>300</v>
      </c>
      <c r="H324" s="16"/>
    </row>
    <row r="325" spans="1:8" s="1" customFormat="1" ht="27.95" customHeight="1">
      <c r="A325" s="11">
        <v>1</v>
      </c>
      <c r="B325" s="36"/>
      <c r="C325" s="47"/>
      <c r="D325" s="24" t="s">
        <v>588</v>
      </c>
      <c r="E325" s="24" t="s">
        <v>589</v>
      </c>
      <c r="F325" s="14">
        <v>200</v>
      </c>
      <c r="G325" s="14">
        <v>200</v>
      </c>
      <c r="H325" s="16"/>
    </row>
    <row r="326" spans="1:8" s="1" customFormat="1" ht="27.95" customHeight="1">
      <c r="A326" s="11">
        <v>1</v>
      </c>
      <c r="B326" s="36"/>
      <c r="C326" s="47"/>
      <c r="D326" s="24" t="s">
        <v>590</v>
      </c>
      <c r="E326" s="24" t="s">
        <v>591</v>
      </c>
      <c r="F326" s="14">
        <v>200</v>
      </c>
      <c r="G326" s="14">
        <v>200</v>
      </c>
      <c r="H326" s="16"/>
    </row>
    <row r="327" spans="1:8" s="1" customFormat="1" ht="27.95" customHeight="1">
      <c r="A327" s="11">
        <v>1</v>
      </c>
      <c r="B327" s="36"/>
      <c r="C327" s="48"/>
      <c r="D327" s="24" t="s">
        <v>592</v>
      </c>
      <c r="E327" s="24" t="s">
        <v>593</v>
      </c>
      <c r="F327" s="14">
        <v>200</v>
      </c>
      <c r="G327" s="14">
        <v>200</v>
      </c>
      <c r="H327" s="16"/>
    </row>
    <row r="328" spans="1:8" s="1" customFormat="1" ht="27.95" customHeight="1">
      <c r="A328" s="12"/>
      <c r="B328" s="36"/>
      <c r="C328" s="35" t="s">
        <v>594</v>
      </c>
      <c r="D328" s="41" t="s">
        <v>594</v>
      </c>
      <c r="E328" s="42"/>
      <c r="F328" s="10">
        <f>SUM(F329:F330)</f>
        <v>400</v>
      </c>
      <c r="G328" s="10">
        <f>SUM(G329:G330)</f>
        <v>400</v>
      </c>
      <c r="H328" s="16"/>
    </row>
    <row r="329" spans="1:8" s="1" customFormat="1" ht="27.95" customHeight="1">
      <c r="A329" s="11">
        <v>1</v>
      </c>
      <c r="B329" s="36"/>
      <c r="C329" s="36"/>
      <c r="D329" s="24" t="s">
        <v>595</v>
      </c>
      <c r="E329" s="24" t="s">
        <v>596</v>
      </c>
      <c r="F329" s="14">
        <v>200</v>
      </c>
      <c r="G329" s="14">
        <v>200</v>
      </c>
      <c r="H329" s="16"/>
    </row>
    <row r="330" spans="1:8" s="1" customFormat="1" ht="27.95" customHeight="1">
      <c r="A330" s="11">
        <v>1</v>
      </c>
      <c r="B330" s="36"/>
      <c r="C330" s="37"/>
      <c r="D330" s="24" t="s">
        <v>597</v>
      </c>
      <c r="E330" s="24" t="s">
        <v>598</v>
      </c>
      <c r="F330" s="14">
        <v>200</v>
      </c>
      <c r="G330" s="14">
        <v>200</v>
      </c>
      <c r="H330" s="16"/>
    </row>
    <row r="331" spans="1:8" s="1" customFormat="1" ht="27.95" customHeight="1">
      <c r="A331" s="12"/>
      <c r="B331" s="36"/>
      <c r="C331" s="35" t="s">
        <v>599</v>
      </c>
      <c r="D331" s="41" t="s">
        <v>599</v>
      </c>
      <c r="E331" s="42"/>
      <c r="F331" s="10">
        <f>SUM(F332)</f>
        <v>200</v>
      </c>
      <c r="G331" s="10">
        <f>SUM(G332)</f>
        <v>200</v>
      </c>
      <c r="H331" s="16"/>
    </row>
    <row r="332" spans="1:8" s="1" customFormat="1" ht="27.95" customHeight="1">
      <c r="A332" s="11">
        <v>1</v>
      </c>
      <c r="B332" s="37"/>
      <c r="C332" s="37"/>
      <c r="D332" s="24" t="s">
        <v>600</v>
      </c>
      <c r="E332" s="24" t="s">
        <v>601</v>
      </c>
      <c r="F332" s="14">
        <v>200</v>
      </c>
      <c r="G332" s="14">
        <v>200</v>
      </c>
      <c r="H332" s="16"/>
    </row>
    <row r="333" spans="1:8" s="1" customFormat="1" ht="27.95" customHeight="1">
      <c r="A333" s="12"/>
      <c r="B333" s="35" t="s">
        <v>602</v>
      </c>
      <c r="C333" s="43" t="s">
        <v>602</v>
      </c>
      <c r="D333" s="44"/>
      <c r="E333" s="45"/>
      <c r="F333" s="10">
        <f>SUM(F334,F343,F345,F349,F352)</f>
        <v>2050</v>
      </c>
      <c r="G333" s="10">
        <f>SUM(G334,G343,G345,G349,G352)</f>
        <v>2050</v>
      </c>
      <c r="H333" s="16"/>
    </row>
    <row r="334" spans="1:8" s="1" customFormat="1" ht="27.95" customHeight="1">
      <c r="A334" s="12"/>
      <c r="B334" s="36"/>
      <c r="C334" s="46" t="s">
        <v>12</v>
      </c>
      <c r="D334" s="41" t="s">
        <v>12</v>
      </c>
      <c r="E334" s="42"/>
      <c r="F334" s="10">
        <f>SUM(F335:F342)</f>
        <v>960</v>
      </c>
      <c r="G334" s="10">
        <f>SUM(G335:G342)</f>
        <v>960</v>
      </c>
      <c r="H334" s="16"/>
    </row>
    <row r="335" spans="1:8" s="1" customFormat="1" ht="27.95" customHeight="1">
      <c r="A335" s="11">
        <v>1</v>
      </c>
      <c r="B335" s="36"/>
      <c r="C335" s="47"/>
      <c r="D335" s="24" t="s">
        <v>603</v>
      </c>
      <c r="E335" s="24" t="s">
        <v>604</v>
      </c>
      <c r="F335" s="14">
        <v>120</v>
      </c>
      <c r="G335" s="14">
        <v>120</v>
      </c>
      <c r="H335" s="16"/>
    </row>
    <row r="336" spans="1:8" s="1" customFormat="1" ht="27.95" customHeight="1">
      <c r="A336" s="11">
        <v>1</v>
      </c>
      <c r="B336" s="36"/>
      <c r="C336" s="47"/>
      <c r="D336" s="24" t="s">
        <v>605</v>
      </c>
      <c r="E336" s="24" t="s">
        <v>606</v>
      </c>
      <c r="F336" s="14">
        <v>100</v>
      </c>
      <c r="G336" s="14">
        <v>100</v>
      </c>
      <c r="H336" s="16"/>
    </row>
    <row r="337" spans="1:8" s="1" customFormat="1" ht="27.95" customHeight="1">
      <c r="A337" s="11">
        <v>1</v>
      </c>
      <c r="B337" s="36"/>
      <c r="C337" s="47"/>
      <c r="D337" s="24" t="s">
        <v>607</v>
      </c>
      <c r="E337" s="24" t="s">
        <v>608</v>
      </c>
      <c r="F337" s="14">
        <v>100</v>
      </c>
      <c r="G337" s="14">
        <v>100</v>
      </c>
      <c r="H337" s="16"/>
    </row>
    <row r="338" spans="1:8" s="1" customFormat="1" ht="27.95" customHeight="1">
      <c r="A338" s="11">
        <v>1</v>
      </c>
      <c r="B338" s="36"/>
      <c r="C338" s="47"/>
      <c r="D338" s="24" t="s">
        <v>609</v>
      </c>
      <c r="E338" s="24" t="s">
        <v>610</v>
      </c>
      <c r="F338" s="14">
        <v>120</v>
      </c>
      <c r="G338" s="14">
        <v>120</v>
      </c>
      <c r="H338" s="16"/>
    </row>
    <row r="339" spans="1:8" s="1" customFormat="1" ht="27.95" customHeight="1">
      <c r="A339" s="11">
        <v>1</v>
      </c>
      <c r="B339" s="36"/>
      <c r="C339" s="47"/>
      <c r="D339" s="24" t="s">
        <v>611</v>
      </c>
      <c r="E339" s="24" t="s">
        <v>612</v>
      </c>
      <c r="F339" s="14">
        <v>150</v>
      </c>
      <c r="G339" s="14">
        <v>150</v>
      </c>
      <c r="H339" s="16"/>
    </row>
    <row r="340" spans="1:8" s="1" customFormat="1" ht="27.95" customHeight="1">
      <c r="A340" s="11">
        <v>1</v>
      </c>
      <c r="B340" s="36"/>
      <c r="C340" s="47"/>
      <c r="D340" s="28" t="s">
        <v>613</v>
      </c>
      <c r="E340" s="24" t="s">
        <v>614</v>
      </c>
      <c r="F340" s="14">
        <v>150</v>
      </c>
      <c r="G340" s="14">
        <v>150</v>
      </c>
      <c r="H340" s="16"/>
    </row>
    <row r="341" spans="1:8" s="1" customFormat="1" ht="27.95" customHeight="1">
      <c r="A341" s="11">
        <v>1</v>
      </c>
      <c r="B341" s="36"/>
      <c r="C341" s="47"/>
      <c r="D341" s="24" t="s">
        <v>615</v>
      </c>
      <c r="E341" s="24" t="s">
        <v>616</v>
      </c>
      <c r="F341" s="14">
        <v>120</v>
      </c>
      <c r="G341" s="14">
        <v>120</v>
      </c>
      <c r="H341" s="16"/>
    </row>
    <row r="342" spans="1:8" s="1" customFormat="1" ht="27.95" customHeight="1">
      <c r="A342" s="11">
        <v>1</v>
      </c>
      <c r="B342" s="36"/>
      <c r="C342" s="48"/>
      <c r="D342" s="24" t="s">
        <v>617</v>
      </c>
      <c r="E342" s="24" t="s">
        <v>618</v>
      </c>
      <c r="F342" s="14">
        <v>100</v>
      </c>
      <c r="G342" s="14">
        <v>100</v>
      </c>
      <c r="H342" s="16"/>
    </row>
    <row r="343" spans="1:8" s="1" customFormat="1" ht="27.95" customHeight="1">
      <c r="A343" s="12"/>
      <c r="B343" s="36"/>
      <c r="C343" s="35" t="s">
        <v>619</v>
      </c>
      <c r="D343" s="41" t="s">
        <v>619</v>
      </c>
      <c r="E343" s="42"/>
      <c r="F343" s="10">
        <f>SUM(F344)</f>
        <v>170</v>
      </c>
      <c r="G343" s="10">
        <f>SUM(G344)</f>
        <v>170</v>
      </c>
      <c r="H343" s="16"/>
    </row>
    <row r="344" spans="1:8" s="1" customFormat="1" ht="27.95" customHeight="1">
      <c r="A344" s="11">
        <v>1</v>
      </c>
      <c r="B344" s="36"/>
      <c r="C344" s="37"/>
      <c r="D344" s="24" t="s">
        <v>620</v>
      </c>
      <c r="E344" s="24" t="s">
        <v>621</v>
      </c>
      <c r="F344" s="14">
        <v>170</v>
      </c>
      <c r="G344" s="14">
        <v>170</v>
      </c>
      <c r="H344" s="16"/>
    </row>
    <row r="345" spans="1:8" s="1" customFormat="1" ht="27.95" customHeight="1">
      <c r="A345" s="12"/>
      <c r="B345" s="36"/>
      <c r="C345" s="35" t="s">
        <v>622</v>
      </c>
      <c r="D345" s="41" t="s">
        <v>622</v>
      </c>
      <c r="E345" s="42"/>
      <c r="F345" s="10">
        <f>SUM(F346:F348)</f>
        <v>360</v>
      </c>
      <c r="G345" s="10">
        <f>SUM(G346:G348)</f>
        <v>360</v>
      </c>
      <c r="H345" s="16"/>
    </row>
    <row r="346" spans="1:8" s="1" customFormat="1" ht="27.95" customHeight="1">
      <c r="A346" s="11">
        <v>1</v>
      </c>
      <c r="B346" s="36"/>
      <c r="C346" s="36"/>
      <c r="D346" s="24" t="s">
        <v>623</v>
      </c>
      <c r="E346" s="24" t="s">
        <v>874</v>
      </c>
      <c r="F346" s="14">
        <v>120</v>
      </c>
      <c r="G346" s="14">
        <v>120</v>
      </c>
      <c r="H346" s="16"/>
    </row>
    <row r="347" spans="1:8" s="1" customFormat="1" ht="27.95" customHeight="1">
      <c r="A347" s="11">
        <v>1</v>
      </c>
      <c r="B347" s="36"/>
      <c r="C347" s="36"/>
      <c r="D347" s="24" t="s">
        <v>624</v>
      </c>
      <c r="E347" s="24" t="s">
        <v>625</v>
      </c>
      <c r="F347" s="14">
        <v>120</v>
      </c>
      <c r="G347" s="14">
        <v>120</v>
      </c>
      <c r="H347" s="16"/>
    </row>
    <row r="348" spans="1:8" s="1" customFormat="1" ht="27.95" customHeight="1">
      <c r="A348" s="11">
        <v>1</v>
      </c>
      <c r="B348" s="36"/>
      <c r="C348" s="37"/>
      <c r="D348" s="24" t="s">
        <v>626</v>
      </c>
      <c r="E348" s="24" t="s">
        <v>627</v>
      </c>
      <c r="F348" s="14">
        <v>120</v>
      </c>
      <c r="G348" s="14">
        <v>120</v>
      </c>
      <c r="H348" s="16"/>
    </row>
    <row r="349" spans="1:8" s="1" customFormat="1" ht="27.95" customHeight="1">
      <c r="A349" s="12"/>
      <c r="B349" s="36"/>
      <c r="C349" s="35" t="s">
        <v>628</v>
      </c>
      <c r="D349" s="41" t="s">
        <v>628</v>
      </c>
      <c r="E349" s="42"/>
      <c r="F349" s="10">
        <f>SUM(F350:F351)</f>
        <v>240</v>
      </c>
      <c r="G349" s="10">
        <f>SUM(G350:G351)</f>
        <v>240</v>
      </c>
      <c r="H349" s="16"/>
    </row>
    <row r="350" spans="1:8" s="1" customFormat="1" ht="27.95" customHeight="1">
      <c r="A350" s="11">
        <v>1</v>
      </c>
      <c r="B350" s="36"/>
      <c r="C350" s="36"/>
      <c r="D350" s="24" t="s">
        <v>629</v>
      </c>
      <c r="E350" s="24" t="s">
        <v>630</v>
      </c>
      <c r="F350" s="14">
        <v>120</v>
      </c>
      <c r="G350" s="14">
        <v>120</v>
      </c>
      <c r="H350" s="16"/>
    </row>
    <row r="351" spans="1:8" s="1" customFormat="1" ht="27.95" customHeight="1">
      <c r="A351" s="11">
        <v>1</v>
      </c>
      <c r="B351" s="36"/>
      <c r="C351" s="37"/>
      <c r="D351" s="24" t="s">
        <v>631</v>
      </c>
      <c r="E351" s="24" t="s">
        <v>632</v>
      </c>
      <c r="F351" s="14">
        <v>120</v>
      </c>
      <c r="G351" s="14">
        <v>120</v>
      </c>
      <c r="H351" s="16"/>
    </row>
    <row r="352" spans="1:8" s="1" customFormat="1" ht="27.95" customHeight="1">
      <c r="A352" s="12"/>
      <c r="B352" s="36"/>
      <c r="C352" s="35" t="s">
        <v>633</v>
      </c>
      <c r="D352" s="41" t="s">
        <v>633</v>
      </c>
      <c r="E352" s="42"/>
      <c r="F352" s="10">
        <f>SUM(F353:F354)</f>
        <v>320</v>
      </c>
      <c r="G352" s="10">
        <f>SUM(G353:G354)</f>
        <v>320</v>
      </c>
      <c r="H352" s="16"/>
    </row>
    <row r="353" spans="1:8" s="1" customFormat="1" ht="27.95" customHeight="1">
      <c r="A353" s="11">
        <v>1</v>
      </c>
      <c r="B353" s="36"/>
      <c r="C353" s="36"/>
      <c r="D353" s="24" t="s">
        <v>634</v>
      </c>
      <c r="E353" s="24" t="s">
        <v>635</v>
      </c>
      <c r="F353" s="14">
        <v>170</v>
      </c>
      <c r="G353" s="14">
        <v>170</v>
      </c>
      <c r="H353" s="16"/>
    </row>
    <row r="354" spans="1:8" s="1" customFormat="1" ht="27.95" customHeight="1">
      <c r="A354" s="11">
        <v>1</v>
      </c>
      <c r="B354" s="37"/>
      <c r="C354" s="37"/>
      <c r="D354" s="24" t="s">
        <v>636</v>
      </c>
      <c r="E354" s="24" t="s">
        <v>637</v>
      </c>
      <c r="F354" s="14">
        <v>150</v>
      </c>
      <c r="G354" s="14">
        <v>150</v>
      </c>
      <c r="H354" s="16"/>
    </row>
    <row r="355" spans="1:8" s="1" customFormat="1" ht="27.95" customHeight="1">
      <c r="A355" s="12"/>
      <c r="B355" s="35" t="s">
        <v>638</v>
      </c>
      <c r="C355" s="43" t="s">
        <v>638</v>
      </c>
      <c r="D355" s="44"/>
      <c r="E355" s="45"/>
      <c r="F355" s="10">
        <f>SUM(F356,F364,F368,F371,F374,F377,F379,F383,F385)</f>
        <v>3460</v>
      </c>
      <c r="G355" s="10">
        <f>SUM(G356,G364,G368,G371,G374,G377,G379,G383,G385)</f>
        <v>3310</v>
      </c>
      <c r="H355" s="16"/>
    </row>
    <row r="356" spans="1:8" s="1" customFormat="1" ht="27.95" customHeight="1">
      <c r="A356" s="12"/>
      <c r="B356" s="36"/>
      <c r="C356" s="46" t="s">
        <v>12</v>
      </c>
      <c r="D356" s="41" t="s">
        <v>12</v>
      </c>
      <c r="E356" s="42"/>
      <c r="F356" s="10">
        <f>SUM(F357:F363)</f>
        <v>1290</v>
      </c>
      <c r="G356" s="10">
        <f>SUM(G357:G363)</f>
        <v>1140</v>
      </c>
      <c r="H356" s="16"/>
    </row>
    <row r="357" spans="1:8" s="1" customFormat="1" ht="27.95" customHeight="1">
      <c r="A357" s="11">
        <v>1</v>
      </c>
      <c r="B357" s="36"/>
      <c r="C357" s="47"/>
      <c r="D357" s="24" t="s">
        <v>639</v>
      </c>
      <c r="E357" s="24" t="s">
        <v>640</v>
      </c>
      <c r="F357" s="14">
        <v>500</v>
      </c>
      <c r="G357" s="14">
        <v>350</v>
      </c>
      <c r="H357" s="17" t="s">
        <v>15</v>
      </c>
    </row>
    <row r="358" spans="1:8" s="1" customFormat="1" ht="27.95" customHeight="1">
      <c r="A358" s="11">
        <v>1</v>
      </c>
      <c r="B358" s="36"/>
      <c r="C358" s="47"/>
      <c r="D358" s="24" t="s">
        <v>641</v>
      </c>
      <c r="E358" s="24" t="s">
        <v>642</v>
      </c>
      <c r="F358" s="20">
        <v>150</v>
      </c>
      <c r="G358" s="20">
        <v>150</v>
      </c>
      <c r="H358" s="16"/>
    </row>
    <row r="359" spans="1:8" s="1" customFormat="1" ht="27.95" customHeight="1">
      <c r="A359" s="11">
        <v>1</v>
      </c>
      <c r="B359" s="36"/>
      <c r="C359" s="47"/>
      <c r="D359" s="24" t="s">
        <v>643</v>
      </c>
      <c r="E359" s="24" t="s">
        <v>644</v>
      </c>
      <c r="F359" s="14">
        <v>120</v>
      </c>
      <c r="G359" s="14">
        <v>120</v>
      </c>
      <c r="H359" s="16"/>
    </row>
    <row r="360" spans="1:8" s="1" customFormat="1" ht="27.95" customHeight="1">
      <c r="A360" s="11">
        <v>1</v>
      </c>
      <c r="B360" s="36"/>
      <c r="C360" s="47"/>
      <c r="D360" s="24" t="s">
        <v>645</v>
      </c>
      <c r="E360" s="24" t="s">
        <v>646</v>
      </c>
      <c r="F360" s="14">
        <v>150</v>
      </c>
      <c r="G360" s="14">
        <v>150</v>
      </c>
      <c r="H360" s="16"/>
    </row>
    <row r="361" spans="1:8" s="1" customFormat="1" ht="27.95" customHeight="1">
      <c r="A361" s="11">
        <v>1</v>
      </c>
      <c r="B361" s="36"/>
      <c r="C361" s="47"/>
      <c r="D361" s="24" t="s">
        <v>647</v>
      </c>
      <c r="E361" s="24" t="s">
        <v>648</v>
      </c>
      <c r="F361" s="14">
        <v>100</v>
      </c>
      <c r="G361" s="14">
        <v>100</v>
      </c>
      <c r="H361" s="16"/>
    </row>
    <row r="362" spans="1:8" s="1" customFormat="1" ht="27.95" customHeight="1">
      <c r="A362" s="11">
        <v>1</v>
      </c>
      <c r="B362" s="36"/>
      <c r="C362" s="47"/>
      <c r="D362" s="24" t="s">
        <v>649</v>
      </c>
      <c r="E362" s="24" t="s">
        <v>650</v>
      </c>
      <c r="F362" s="14">
        <v>150</v>
      </c>
      <c r="G362" s="14">
        <v>150</v>
      </c>
      <c r="H362" s="16"/>
    </row>
    <row r="363" spans="1:8" s="1" customFormat="1" ht="27.95" customHeight="1">
      <c r="A363" s="11">
        <v>1</v>
      </c>
      <c r="B363" s="36"/>
      <c r="C363" s="48"/>
      <c r="D363" s="24" t="s">
        <v>651</v>
      </c>
      <c r="E363" s="24" t="s">
        <v>652</v>
      </c>
      <c r="F363" s="14">
        <v>120</v>
      </c>
      <c r="G363" s="14">
        <v>120</v>
      </c>
      <c r="H363" s="16"/>
    </row>
    <row r="364" spans="1:8" s="1" customFormat="1" ht="27.95" customHeight="1">
      <c r="A364" s="12"/>
      <c r="B364" s="36"/>
      <c r="C364" s="35" t="s">
        <v>653</v>
      </c>
      <c r="D364" s="41" t="s">
        <v>653</v>
      </c>
      <c r="E364" s="42"/>
      <c r="F364" s="10">
        <f>SUM(F365:F367)</f>
        <v>440</v>
      </c>
      <c r="G364" s="10">
        <f>SUM(G365:G367)</f>
        <v>440</v>
      </c>
      <c r="H364" s="16"/>
    </row>
    <row r="365" spans="1:8" s="1" customFormat="1" ht="27.95" customHeight="1">
      <c r="A365" s="11">
        <v>1</v>
      </c>
      <c r="B365" s="36"/>
      <c r="C365" s="36"/>
      <c r="D365" s="24" t="s">
        <v>654</v>
      </c>
      <c r="E365" s="24" t="s">
        <v>655</v>
      </c>
      <c r="F365" s="14">
        <v>150</v>
      </c>
      <c r="G365" s="14">
        <v>150</v>
      </c>
      <c r="H365" s="16"/>
    </row>
    <row r="366" spans="1:8" s="1" customFormat="1" ht="27.95" customHeight="1">
      <c r="A366" s="11">
        <v>1</v>
      </c>
      <c r="B366" s="36"/>
      <c r="C366" s="36"/>
      <c r="D366" s="24" t="s">
        <v>656</v>
      </c>
      <c r="E366" s="24" t="s">
        <v>657</v>
      </c>
      <c r="F366" s="14">
        <v>120</v>
      </c>
      <c r="G366" s="14">
        <v>120</v>
      </c>
      <c r="H366" s="16"/>
    </row>
    <row r="367" spans="1:8" s="1" customFormat="1" ht="27.95" customHeight="1">
      <c r="A367" s="11">
        <v>1</v>
      </c>
      <c r="B367" s="36"/>
      <c r="C367" s="37"/>
      <c r="D367" s="24" t="s">
        <v>658</v>
      </c>
      <c r="E367" s="24" t="s">
        <v>659</v>
      </c>
      <c r="F367" s="14">
        <v>170</v>
      </c>
      <c r="G367" s="14">
        <v>170</v>
      </c>
      <c r="H367" s="16"/>
    </row>
    <row r="368" spans="1:8" s="1" customFormat="1" ht="27.95" customHeight="1">
      <c r="A368" s="12"/>
      <c r="B368" s="36"/>
      <c r="C368" s="35" t="s">
        <v>660</v>
      </c>
      <c r="D368" s="41" t="s">
        <v>660</v>
      </c>
      <c r="E368" s="42"/>
      <c r="F368" s="10">
        <f>SUM(F369:F370)</f>
        <v>240</v>
      </c>
      <c r="G368" s="10">
        <f>SUM(G369:G370)</f>
        <v>240</v>
      </c>
      <c r="H368" s="16"/>
    </row>
    <row r="369" spans="1:8" s="1" customFormat="1" ht="27.95" customHeight="1">
      <c r="A369" s="11">
        <v>1</v>
      </c>
      <c r="B369" s="36"/>
      <c r="C369" s="36"/>
      <c r="D369" s="24" t="s">
        <v>661</v>
      </c>
      <c r="E369" s="24" t="s">
        <v>662</v>
      </c>
      <c r="F369" s="14">
        <v>120</v>
      </c>
      <c r="G369" s="14">
        <v>120</v>
      </c>
      <c r="H369" s="16"/>
    </row>
    <row r="370" spans="1:8" s="1" customFormat="1" ht="27.95" customHeight="1">
      <c r="A370" s="11">
        <v>1</v>
      </c>
      <c r="B370" s="36"/>
      <c r="C370" s="37"/>
      <c r="D370" s="24" t="s">
        <v>663</v>
      </c>
      <c r="E370" s="24" t="s">
        <v>664</v>
      </c>
      <c r="F370" s="14">
        <v>120</v>
      </c>
      <c r="G370" s="14">
        <v>120</v>
      </c>
      <c r="H370" s="16"/>
    </row>
    <row r="371" spans="1:8" s="1" customFormat="1" ht="27.95" customHeight="1">
      <c r="A371" s="12"/>
      <c r="B371" s="36"/>
      <c r="C371" s="35" t="s">
        <v>665</v>
      </c>
      <c r="D371" s="41" t="s">
        <v>665</v>
      </c>
      <c r="E371" s="42"/>
      <c r="F371" s="10">
        <f>SUM(F372:F373)</f>
        <v>240</v>
      </c>
      <c r="G371" s="10">
        <f>SUM(G372:G373)</f>
        <v>240</v>
      </c>
      <c r="H371" s="16"/>
    </row>
    <row r="372" spans="1:8" s="1" customFormat="1" ht="36.75" customHeight="1">
      <c r="A372" s="11">
        <v>1</v>
      </c>
      <c r="B372" s="36"/>
      <c r="C372" s="36"/>
      <c r="D372" s="24" t="s">
        <v>666</v>
      </c>
      <c r="E372" s="24" t="s">
        <v>667</v>
      </c>
      <c r="F372" s="14">
        <v>120</v>
      </c>
      <c r="G372" s="14">
        <v>120</v>
      </c>
      <c r="H372" s="16"/>
    </row>
    <row r="373" spans="1:8" s="1" customFormat="1" ht="27.95" customHeight="1">
      <c r="A373" s="11">
        <v>1</v>
      </c>
      <c r="B373" s="36"/>
      <c r="C373" s="37"/>
      <c r="D373" s="24" t="s">
        <v>668</v>
      </c>
      <c r="E373" s="24" t="s">
        <v>669</v>
      </c>
      <c r="F373" s="14">
        <v>120</v>
      </c>
      <c r="G373" s="14">
        <v>120</v>
      </c>
      <c r="H373" s="16"/>
    </row>
    <row r="374" spans="1:8" s="1" customFormat="1" ht="27.95" customHeight="1">
      <c r="A374" s="12"/>
      <c r="B374" s="36"/>
      <c r="C374" s="35" t="s">
        <v>670</v>
      </c>
      <c r="D374" s="41" t="s">
        <v>670</v>
      </c>
      <c r="E374" s="42"/>
      <c r="F374" s="10">
        <f>SUM(F375:F376)</f>
        <v>240</v>
      </c>
      <c r="G374" s="10">
        <f>SUM(G375:G376)</f>
        <v>240</v>
      </c>
      <c r="H374" s="16"/>
    </row>
    <row r="375" spans="1:8" s="1" customFormat="1" ht="27.95" customHeight="1">
      <c r="A375" s="11">
        <v>1</v>
      </c>
      <c r="B375" s="36"/>
      <c r="C375" s="36"/>
      <c r="D375" s="24" t="s">
        <v>671</v>
      </c>
      <c r="E375" s="24" t="s">
        <v>672</v>
      </c>
      <c r="F375" s="14">
        <v>120</v>
      </c>
      <c r="G375" s="14">
        <v>120</v>
      </c>
      <c r="H375" s="16"/>
    </row>
    <row r="376" spans="1:8" s="1" customFormat="1" ht="27.95" customHeight="1">
      <c r="A376" s="11">
        <v>1</v>
      </c>
      <c r="B376" s="36"/>
      <c r="C376" s="37"/>
      <c r="D376" s="24" t="s">
        <v>673</v>
      </c>
      <c r="E376" s="24" t="s">
        <v>674</v>
      </c>
      <c r="F376" s="14">
        <v>120</v>
      </c>
      <c r="G376" s="14">
        <v>120</v>
      </c>
      <c r="H376" s="16"/>
    </row>
    <row r="377" spans="1:8" s="1" customFormat="1" ht="27.95" customHeight="1">
      <c r="A377" s="12"/>
      <c r="B377" s="36"/>
      <c r="C377" s="35" t="s">
        <v>675</v>
      </c>
      <c r="D377" s="41" t="s">
        <v>675</v>
      </c>
      <c r="E377" s="42"/>
      <c r="F377" s="10">
        <f>SUM(F378)</f>
        <v>170</v>
      </c>
      <c r="G377" s="10">
        <f>SUM(G378)</f>
        <v>170</v>
      </c>
      <c r="H377" s="16"/>
    </row>
    <row r="378" spans="1:8" s="1" customFormat="1" ht="27.95" customHeight="1">
      <c r="A378" s="11">
        <v>1</v>
      </c>
      <c r="B378" s="36"/>
      <c r="C378" s="37"/>
      <c r="D378" s="24" t="s">
        <v>676</v>
      </c>
      <c r="E378" s="24" t="s">
        <v>677</v>
      </c>
      <c r="F378" s="14">
        <v>170</v>
      </c>
      <c r="G378" s="14">
        <v>170</v>
      </c>
      <c r="H378" s="16"/>
    </row>
    <row r="379" spans="1:8" s="1" customFormat="1" ht="27.95" customHeight="1">
      <c r="A379" s="12"/>
      <c r="B379" s="36"/>
      <c r="C379" s="35" t="s">
        <v>678</v>
      </c>
      <c r="D379" s="41" t="s">
        <v>678</v>
      </c>
      <c r="E379" s="42"/>
      <c r="F379" s="10">
        <f>SUM(F380:F382)</f>
        <v>390</v>
      </c>
      <c r="G379" s="10">
        <f>SUM(G380:G382)</f>
        <v>390</v>
      </c>
      <c r="H379" s="16"/>
    </row>
    <row r="380" spans="1:8" s="1" customFormat="1" ht="27.95" customHeight="1">
      <c r="A380" s="11">
        <v>1</v>
      </c>
      <c r="B380" s="36"/>
      <c r="C380" s="36"/>
      <c r="D380" s="24" t="s">
        <v>679</v>
      </c>
      <c r="E380" s="24" t="s">
        <v>680</v>
      </c>
      <c r="F380" s="14">
        <v>150</v>
      </c>
      <c r="G380" s="14">
        <v>150</v>
      </c>
      <c r="H380" s="16"/>
    </row>
    <row r="381" spans="1:8" s="1" customFormat="1" ht="27.95" customHeight="1">
      <c r="A381" s="11">
        <v>1</v>
      </c>
      <c r="B381" s="36"/>
      <c r="C381" s="36"/>
      <c r="D381" s="24" t="s">
        <v>681</v>
      </c>
      <c r="E381" s="24" t="s">
        <v>682</v>
      </c>
      <c r="F381" s="14">
        <v>120</v>
      </c>
      <c r="G381" s="14">
        <v>120</v>
      </c>
      <c r="H381" s="16"/>
    </row>
    <row r="382" spans="1:8" s="1" customFormat="1" ht="27.95" customHeight="1">
      <c r="A382" s="11">
        <v>1</v>
      </c>
      <c r="B382" s="36"/>
      <c r="C382" s="37"/>
      <c r="D382" s="24" t="s">
        <v>683</v>
      </c>
      <c r="E382" s="24" t="s">
        <v>684</v>
      </c>
      <c r="F382" s="14">
        <v>120</v>
      </c>
      <c r="G382" s="14">
        <v>120</v>
      </c>
      <c r="H382" s="16"/>
    </row>
    <row r="383" spans="1:8" s="1" customFormat="1" ht="27.95" customHeight="1">
      <c r="A383" s="12"/>
      <c r="B383" s="36"/>
      <c r="C383" s="35" t="s">
        <v>685</v>
      </c>
      <c r="D383" s="41" t="s">
        <v>685</v>
      </c>
      <c r="E383" s="42"/>
      <c r="F383" s="10">
        <f>SUM(F384)</f>
        <v>150</v>
      </c>
      <c r="G383" s="10">
        <f>SUM(G384)</f>
        <v>150</v>
      </c>
      <c r="H383" s="16"/>
    </row>
    <row r="384" spans="1:8" s="1" customFormat="1" ht="27.95" customHeight="1">
      <c r="A384" s="11">
        <v>1</v>
      </c>
      <c r="B384" s="36"/>
      <c r="C384" s="37"/>
      <c r="D384" s="24" t="s">
        <v>686</v>
      </c>
      <c r="E384" s="24" t="s">
        <v>687</v>
      </c>
      <c r="F384" s="14">
        <v>150</v>
      </c>
      <c r="G384" s="14">
        <v>150</v>
      </c>
      <c r="H384" s="16"/>
    </row>
    <row r="385" spans="1:8" s="1" customFormat="1" ht="27.95" customHeight="1">
      <c r="A385" s="12"/>
      <c r="B385" s="36"/>
      <c r="C385" s="35" t="s">
        <v>688</v>
      </c>
      <c r="D385" s="41" t="s">
        <v>688</v>
      </c>
      <c r="E385" s="42"/>
      <c r="F385" s="10">
        <f>SUM(F386:F387)</f>
        <v>300</v>
      </c>
      <c r="G385" s="10">
        <f>SUM(G386:G387)</f>
        <v>300</v>
      </c>
      <c r="H385" s="16"/>
    </row>
    <row r="386" spans="1:8" s="1" customFormat="1" ht="27.95" customHeight="1">
      <c r="A386" s="11">
        <v>1</v>
      </c>
      <c r="B386" s="36"/>
      <c r="C386" s="36"/>
      <c r="D386" s="24" t="s">
        <v>689</v>
      </c>
      <c r="E386" s="24" t="s">
        <v>690</v>
      </c>
      <c r="F386" s="14">
        <v>150</v>
      </c>
      <c r="G386" s="14">
        <v>150</v>
      </c>
      <c r="H386" s="16"/>
    </row>
    <row r="387" spans="1:8" s="1" customFormat="1" ht="27.95" customHeight="1">
      <c r="A387" s="11">
        <v>1</v>
      </c>
      <c r="B387" s="37"/>
      <c r="C387" s="37"/>
      <c r="D387" s="24" t="s">
        <v>691</v>
      </c>
      <c r="E387" s="24" t="s">
        <v>692</v>
      </c>
      <c r="F387" s="14">
        <v>150</v>
      </c>
      <c r="G387" s="14">
        <v>150</v>
      </c>
      <c r="H387" s="16"/>
    </row>
    <row r="388" spans="1:8" s="1" customFormat="1" ht="27.95" customHeight="1">
      <c r="A388" s="12"/>
      <c r="B388" s="35" t="s">
        <v>693</v>
      </c>
      <c r="C388" s="43" t="s">
        <v>693</v>
      </c>
      <c r="D388" s="44"/>
      <c r="E388" s="45"/>
      <c r="F388" s="10">
        <f>SUM(F389,F394,F396,F398,F401,F404,F411,F415,F417,F419)</f>
        <v>2970</v>
      </c>
      <c r="G388" s="10">
        <f>SUM(G389,G394,G396,G398,G401,G404,G411,G415,G417,G419)</f>
        <v>2970</v>
      </c>
      <c r="H388" s="16"/>
    </row>
    <row r="389" spans="1:8" s="1" customFormat="1" ht="27.95" customHeight="1">
      <c r="A389" s="12"/>
      <c r="B389" s="36"/>
      <c r="C389" s="46" t="s">
        <v>12</v>
      </c>
      <c r="D389" s="41" t="s">
        <v>12</v>
      </c>
      <c r="E389" s="42"/>
      <c r="F389" s="10">
        <f>SUM(F390:F393)</f>
        <v>510</v>
      </c>
      <c r="G389" s="10">
        <f>SUM(G390:G393)</f>
        <v>510</v>
      </c>
      <c r="H389" s="16"/>
    </row>
    <row r="390" spans="1:8" s="1" customFormat="1" ht="27.95" customHeight="1">
      <c r="A390" s="11">
        <v>1</v>
      </c>
      <c r="B390" s="36"/>
      <c r="C390" s="47"/>
      <c r="D390" s="24" t="s">
        <v>694</v>
      </c>
      <c r="E390" s="24" t="s">
        <v>695</v>
      </c>
      <c r="F390" s="14">
        <v>120</v>
      </c>
      <c r="G390" s="14">
        <v>120</v>
      </c>
      <c r="H390" s="16"/>
    </row>
    <row r="391" spans="1:8" s="1" customFormat="1" ht="27.95" customHeight="1">
      <c r="A391" s="11">
        <v>1</v>
      </c>
      <c r="B391" s="36"/>
      <c r="C391" s="47"/>
      <c r="D391" s="24" t="s">
        <v>696</v>
      </c>
      <c r="E391" s="24" t="s">
        <v>697</v>
      </c>
      <c r="F391" s="14">
        <v>150</v>
      </c>
      <c r="G391" s="14">
        <v>150</v>
      </c>
      <c r="H391" s="16"/>
    </row>
    <row r="392" spans="1:8" s="1" customFormat="1" ht="27.95" customHeight="1">
      <c r="A392" s="11">
        <v>1</v>
      </c>
      <c r="B392" s="36"/>
      <c r="C392" s="47"/>
      <c r="D392" s="24" t="s">
        <v>698</v>
      </c>
      <c r="E392" s="24" t="s">
        <v>699</v>
      </c>
      <c r="F392" s="14">
        <v>120</v>
      </c>
      <c r="G392" s="14">
        <v>120</v>
      </c>
      <c r="H392" s="16"/>
    </row>
    <row r="393" spans="1:8" s="1" customFormat="1" ht="27.95" customHeight="1">
      <c r="A393" s="11">
        <v>1</v>
      </c>
      <c r="B393" s="36"/>
      <c r="C393" s="48"/>
      <c r="D393" s="24" t="s">
        <v>700</v>
      </c>
      <c r="E393" s="24" t="s">
        <v>701</v>
      </c>
      <c r="F393" s="14">
        <v>120</v>
      </c>
      <c r="G393" s="14">
        <v>120</v>
      </c>
      <c r="H393" s="16"/>
    </row>
    <row r="394" spans="1:8" s="1" customFormat="1" ht="27.95" customHeight="1">
      <c r="A394" s="12"/>
      <c r="B394" s="36"/>
      <c r="C394" s="35" t="s">
        <v>702</v>
      </c>
      <c r="D394" s="41" t="s">
        <v>702</v>
      </c>
      <c r="E394" s="42"/>
      <c r="F394" s="10">
        <f>SUM(F395)</f>
        <v>150</v>
      </c>
      <c r="G394" s="10">
        <f>SUM(G395)</f>
        <v>150</v>
      </c>
      <c r="H394" s="16"/>
    </row>
    <row r="395" spans="1:8" s="1" customFormat="1" ht="27.95" customHeight="1">
      <c r="A395" s="11">
        <v>1</v>
      </c>
      <c r="B395" s="36"/>
      <c r="C395" s="37"/>
      <c r="D395" s="24" t="s">
        <v>703</v>
      </c>
      <c r="E395" s="24" t="s">
        <v>704</v>
      </c>
      <c r="F395" s="14">
        <v>150</v>
      </c>
      <c r="G395" s="14">
        <v>150</v>
      </c>
      <c r="H395" s="16"/>
    </row>
    <row r="396" spans="1:8" s="1" customFormat="1" ht="27.95" customHeight="1">
      <c r="A396" s="12"/>
      <c r="B396" s="36"/>
      <c r="C396" s="35" t="s">
        <v>705</v>
      </c>
      <c r="D396" s="41" t="s">
        <v>705</v>
      </c>
      <c r="E396" s="42"/>
      <c r="F396" s="17">
        <f>SUM(F397)</f>
        <v>170</v>
      </c>
      <c r="G396" s="17">
        <f>SUM(G397)</f>
        <v>170</v>
      </c>
      <c r="H396" s="16"/>
    </row>
    <row r="397" spans="1:8" s="1" customFormat="1" ht="27.95" customHeight="1">
      <c r="A397" s="11">
        <v>1</v>
      </c>
      <c r="B397" s="36"/>
      <c r="C397" s="37"/>
      <c r="D397" s="24" t="s">
        <v>706</v>
      </c>
      <c r="E397" s="24" t="s">
        <v>707</v>
      </c>
      <c r="F397" s="14">
        <v>170</v>
      </c>
      <c r="G397" s="14">
        <v>170</v>
      </c>
      <c r="H397" s="16"/>
    </row>
    <row r="398" spans="1:8" s="1" customFormat="1" ht="27.95" customHeight="1">
      <c r="A398" s="12"/>
      <c r="B398" s="36"/>
      <c r="C398" s="35" t="s">
        <v>708</v>
      </c>
      <c r="D398" s="41" t="s">
        <v>708</v>
      </c>
      <c r="E398" s="42"/>
      <c r="F398" s="17">
        <f>SUM(F399:F400)</f>
        <v>250</v>
      </c>
      <c r="G398" s="17">
        <f>SUM(G399:G400)</f>
        <v>250</v>
      </c>
      <c r="H398" s="16"/>
    </row>
    <row r="399" spans="1:8" s="1" customFormat="1" ht="27.95" customHeight="1">
      <c r="A399" s="11">
        <v>1</v>
      </c>
      <c r="B399" s="36"/>
      <c r="C399" s="36"/>
      <c r="D399" s="24" t="s">
        <v>709</v>
      </c>
      <c r="E399" s="24" t="s">
        <v>710</v>
      </c>
      <c r="F399" s="14">
        <v>150</v>
      </c>
      <c r="G399" s="14">
        <v>150</v>
      </c>
      <c r="H399" s="16"/>
    </row>
    <row r="400" spans="1:8" s="1" customFormat="1" ht="27.95" customHeight="1">
      <c r="A400" s="11">
        <v>1</v>
      </c>
      <c r="B400" s="36"/>
      <c r="C400" s="37"/>
      <c r="D400" s="24" t="s">
        <v>711</v>
      </c>
      <c r="E400" s="24" t="s">
        <v>712</v>
      </c>
      <c r="F400" s="14">
        <v>100</v>
      </c>
      <c r="G400" s="14">
        <v>100</v>
      </c>
      <c r="H400" s="16"/>
    </row>
    <row r="401" spans="1:8" s="1" customFormat="1" ht="27.95" customHeight="1">
      <c r="A401" s="12"/>
      <c r="B401" s="36"/>
      <c r="C401" s="35" t="s">
        <v>713</v>
      </c>
      <c r="D401" s="41" t="s">
        <v>713</v>
      </c>
      <c r="E401" s="42"/>
      <c r="F401" s="17">
        <f>SUM(F402:F403)</f>
        <v>220</v>
      </c>
      <c r="G401" s="17">
        <f>SUM(G402:G403)</f>
        <v>220</v>
      </c>
      <c r="H401" s="16"/>
    </row>
    <row r="402" spans="1:8" s="1" customFormat="1" ht="27.95" customHeight="1">
      <c r="A402" s="11">
        <v>1</v>
      </c>
      <c r="B402" s="36"/>
      <c r="C402" s="36"/>
      <c r="D402" s="24" t="s">
        <v>714</v>
      </c>
      <c r="E402" s="24" t="s">
        <v>715</v>
      </c>
      <c r="F402" s="14">
        <v>120</v>
      </c>
      <c r="G402" s="14">
        <v>120</v>
      </c>
      <c r="H402" s="16"/>
    </row>
    <row r="403" spans="1:8" s="1" customFormat="1" ht="27.95" customHeight="1">
      <c r="A403" s="11">
        <v>1</v>
      </c>
      <c r="B403" s="36"/>
      <c r="C403" s="37"/>
      <c r="D403" s="24" t="s">
        <v>716</v>
      </c>
      <c r="E403" s="24" t="s">
        <v>717</v>
      </c>
      <c r="F403" s="14">
        <v>100</v>
      </c>
      <c r="G403" s="14">
        <v>100</v>
      </c>
      <c r="H403" s="16"/>
    </row>
    <row r="404" spans="1:8" s="1" customFormat="1" ht="27.95" customHeight="1">
      <c r="A404" s="12"/>
      <c r="B404" s="36"/>
      <c r="C404" s="35" t="s">
        <v>718</v>
      </c>
      <c r="D404" s="41" t="s">
        <v>718</v>
      </c>
      <c r="E404" s="42"/>
      <c r="F404" s="10">
        <f>SUM(F405:F410)</f>
        <v>730</v>
      </c>
      <c r="G404" s="10">
        <f>SUM(G405:G410)</f>
        <v>730</v>
      </c>
      <c r="H404" s="16"/>
    </row>
    <row r="405" spans="1:8" s="1" customFormat="1" ht="27.95" customHeight="1">
      <c r="A405" s="11">
        <v>1</v>
      </c>
      <c r="B405" s="36"/>
      <c r="C405" s="36"/>
      <c r="D405" s="25" t="s">
        <v>719</v>
      </c>
      <c r="E405" s="25" t="s">
        <v>720</v>
      </c>
      <c r="F405" s="14">
        <v>150</v>
      </c>
      <c r="G405" s="14">
        <v>150</v>
      </c>
      <c r="H405" s="16"/>
    </row>
    <row r="406" spans="1:8" s="1" customFormat="1" ht="27.95" customHeight="1">
      <c r="A406" s="11">
        <v>1</v>
      </c>
      <c r="B406" s="36"/>
      <c r="C406" s="36"/>
      <c r="D406" s="25" t="s">
        <v>721</v>
      </c>
      <c r="E406" s="25" t="s">
        <v>722</v>
      </c>
      <c r="F406" s="14">
        <v>120</v>
      </c>
      <c r="G406" s="14">
        <v>120</v>
      </c>
      <c r="H406" s="16"/>
    </row>
    <row r="407" spans="1:8" s="1" customFormat="1" ht="27.95" customHeight="1">
      <c r="A407" s="11">
        <v>1</v>
      </c>
      <c r="B407" s="36"/>
      <c r="C407" s="36"/>
      <c r="D407" s="25" t="s">
        <v>723</v>
      </c>
      <c r="E407" s="25" t="s">
        <v>724</v>
      </c>
      <c r="F407" s="14">
        <v>120</v>
      </c>
      <c r="G407" s="14">
        <v>120</v>
      </c>
      <c r="H407" s="16"/>
    </row>
    <row r="408" spans="1:8" s="1" customFormat="1" ht="27.95" customHeight="1">
      <c r="A408" s="11">
        <v>1</v>
      </c>
      <c r="B408" s="36"/>
      <c r="C408" s="36"/>
      <c r="D408" s="25" t="s">
        <v>725</v>
      </c>
      <c r="E408" s="25" t="s">
        <v>726</v>
      </c>
      <c r="F408" s="14">
        <v>120</v>
      </c>
      <c r="G408" s="14">
        <v>120</v>
      </c>
      <c r="H408" s="16"/>
    </row>
    <row r="409" spans="1:8" s="1" customFormat="1" ht="27.95" customHeight="1">
      <c r="A409" s="11">
        <v>1</v>
      </c>
      <c r="B409" s="36"/>
      <c r="C409" s="36"/>
      <c r="D409" s="24" t="s">
        <v>727</v>
      </c>
      <c r="E409" s="24" t="s">
        <v>728</v>
      </c>
      <c r="F409" s="14">
        <v>120</v>
      </c>
      <c r="G409" s="14">
        <v>120</v>
      </c>
      <c r="H409" s="16"/>
    </row>
    <row r="410" spans="1:8" s="1" customFormat="1" ht="27.95" customHeight="1">
      <c r="A410" s="18"/>
      <c r="B410" s="36"/>
      <c r="C410" s="37"/>
      <c r="D410" s="24" t="s">
        <v>729</v>
      </c>
      <c r="E410" s="24" t="s">
        <v>730</v>
      </c>
      <c r="F410" s="19">
        <v>100</v>
      </c>
      <c r="G410" s="19">
        <v>100</v>
      </c>
      <c r="H410" s="16" t="s">
        <v>89</v>
      </c>
    </row>
    <row r="411" spans="1:8" s="1" customFormat="1" ht="27.95" customHeight="1">
      <c r="A411" s="12"/>
      <c r="B411" s="36"/>
      <c r="C411" s="35" t="s">
        <v>731</v>
      </c>
      <c r="D411" s="41" t="s">
        <v>731</v>
      </c>
      <c r="E411" s="42"/>
      <c r="F411" s="10">
        <f>SUM(F412:F414)</f>
        <v>370</v>
      </c>
      <c r="G411" s="10">
        <f>SUM(G412:G414)</f>
        <v>370</v>
      </c>
      <c r="H411" s="16"/>
    </row>
    <row r="412" spans="1:8" s="1" customFormat="1" ht="27.95" customHeight="1">
      <c r="A412" s="11">
        <v>1</v>
      </c>
      <c r="B412" s="36"/>
      <c r="C412" s="36"/>
      <c r="D412" s="28" t="s">
        <v>732</v>
      </c>
      <c r="E412" s="28" t="s">
        <v>733</v>
      </c>
      <c r="F412" s="14">
        <v>150</v>
      </c>
      <c r="G412" s="14">
        <v>150</v>
      </c>
      <c r="H412" s="16"/>
    </row>
    <row r="413" spans="1:8" s="1" customFormat="1" ht="27.95" customHeight="1">
      <c r="A413" s="11">
        <v>1</v>
      </c>
      <c r="B413" s="36"/>
      <c r="C413" s="36"/>
      <c r="D413" s="28" t="s">
        <v>734</v>
      </c>
      <c r="E413" s="28" t="s">
        <v>735</v>
      </c>
      <c r="F413" s="14">
        <v>120</v>
      </c>
      <c r="G413" s="14">
        <v>120</v>
      </c>
      <c r="H413" s="16"/>
    </row>
    <row r="414" spans="1:8" s="1" customFormat="1" ht="27.95" customHeight="1">
      <c r="A414" s="11">
        <v>1</v>
      </c>
      <c r="B414" s="36"/>
      <c r="C414" s="37"/>
      <c r="D414" s="28" t="s">
        <v>736</v>
      </c>
      <c r="E414" s="28" t="s">
        <v>737</v>
      </c>
      <c r="F414" s="14">
        <v>100</v>
      </c>
      <c r="G414" s="14">
        <v>100</v>
      </c>
      <c r="H414" s="16"/>
    </row>
    <row r="415" spans="1:8" s="1" customFormat="1" ht="27.95" customHeight="1">
      <c r="A415" s="12"/>
      <c r="B415" s="36"/>
      <c r="C415" s="35" t="s">
        <v>738</v>
      </c>
      <c r="D415" s="41" t="s">
        <v>738</v>
      </c>
      <c r="E415" s="42"/>
      <c r="F415" s="10">
        <f>SUM(F416)</f>
        <v>150</v>
      </c>
      <c r="G415" s="10">
        <f>SUM(G416)</f>
        <v>150</v>
      </c>
      <c r="H415" s="16"/>
    </row>
    <row r="416" spans="1:8" s="1" customFormat="1" ht="27.95" customHeight="1">
      <c r="A416" s="11">
        <v>1</v>
      </c>
      <c r="B416" s="36"/>
      <c r="C416" s="37"/>
      <c r="D416" s="24" t="s">
        <v>739</v>
      </c>
      <c r="E416" s="24" t="s">
        <v>740</v>
      </c>
      <c r="F416" s="14">
        <v>150</v>
      </c>
      <c r="G416" s="14">
        <v>150</v>
      </c>
      <c r="H416" s="16"/>
    </row>
    <row r="417" spans="1:8" s="1" customFormat="1" ht="27.95" customHeight="1">
      <c r="A417" s="12"/>
      <c r="B417" s="36"/>
      <c r="C417" s="35" t="s">
        <v>741</v>
      </c>
      <c r="D417" s="41" t="s">
        <v>741</v>
      </c>
      <c r="E417" s="42"/>
      <c r="F417" s="10">
        <f>SUM(F418)</f>
        <v>150</v>
      </c>
      <c r="G417" s="10">
        <f>SUM(G418)</f>
        <v>150</v>
      </c>
      <c r="H417" s="16"/>
    </row>
    <row r="418" spans="1:8" s="1" customFormat="1" ht="27.95" customHeight="1">
      <c r="A418" s="11">
        <v>1</v>
      </c>
      <c r="B418" s="36"/>
      <c r="C418" s="37"/>
      <c r="D418" s="24" t="s">
        <v>742</v>
      </c>
      <c r="E418" s="24" t="s">
        <v>743</v>
      </c>
      <c r="F418" s="14">
        <v>150</v>
      </c>
      <c r="G418" s="14">
        <v>150</v>
      </c>
      <c r="H418" s="16"/>
    </row>
    <row r="419" spans="1:8" s="1" customFormat="1" ht="27.95" customHeight="1">
      <c r="A419" s="12"/>
      <c r="B419" s="36"/>
      <c r="C419" s="35" t="s">
        <v>744</v>
      </c>
      <c r="D419" s="41" t="s">
        <v>744</v>
      </c>
      <c r="E419" s="42"/>
      <c r="F419" s="10">
        <f>SUM(F420:F421)</f>
        <v>270</v>
      </c>
      <c r="G419" s="10">
        <f>SUM(G420:G421)</f>
        <v>270</v>
      </c>
      <c r="H419" s="16"/>
    </row>
    <row r="420" spans="1:8" s="1" customFormat="1" ht="27.95" customHeight="1">
      <c r="A420" s="11">
        <v>1</v>
      </c>
      <c r="B420" s="36"/>
      <c r="C420" s="36"/>
      <c r="D420" s="24" t="s">
        <v>745</v>
      </c>
      <c r="E420" s="24" t="s">
        <v>746</v>
      </c>
      <c r="F420" s="14">
        <v>150</v>
      </c>
      <c r="G420" s="14">
        <v>150</v>
      </c>
      <c r="H420" s="16"/>
    </row>
    <row r="421" spans="1:8" s="1" customFormat="1" ht="27.95" customHeight="1">
      <c r="A421" s="11">
        <v>1</v>
      </c>
      <c r="B421" s="37"/>
      <c r="C421" s="37"/>
      <c r="D421" s="24" t="s">
        <v>747</v>
      </c>
      <c r="E421" s="24" t="s">
        <v>748</v>
      </c>
      <c r="F421" s="14">
        <v>120</v>
      </c>
      <c r="G421" s="14">
        <v>120</v>
      </c>
      <c r="H421" s="16"/>
    </row>
    <row r="422" spans="1:8" s="1" customFormat="1" ht="27.95" customHeight="1">
      <c r="A422" s="12"/>
      <c r="B422" s="35" t="s">
        <v>749</v>
      </c>
      <c r="C422" s="43" t="s">
        <v>749</v>
      </c>
      <c r="D422" s="44"/>
      <c r="E422" s="45"/>
      <c r="F422" s="10">
        <f>SUM(F423,F428,F431,F433,F435,F437,F440)</f>
        <v>2000</v>
      </c>
      <c r="G422" s="10">
        <f>SUM(G423,G428,G431,G433,G435,G437,G440)</f>
        <v>2000</v>
      </c>
      <c r="H422" s="16"/>
    </row>
    <row r="423" spans="1:8" s="1" customFormat="1" ht="27.95" customHeight="1">
      <c r="A423" s="12"/>
      <c r="B423" s="36"/>
      <c r="C423" s="46" t="s">
        <v>12</v>
      </c>
      <c r="D423" s="41" t="s">
        <v>12</v>
      </c>
      <c r="E423" s="42"/>
      <c r="F423" s="10">
        <f>SUM(F424:F427)</f>
        <v>560</v>
      </c>
      <c r="G423" s="10">
        <f>SUM(G424:G427)</f>
        <v>560</v>
      </c>
      <c r="H423" s="16"/>
    </row>
    <row r="424" spans="1:8" s="1" customFormat="1" ht="27.95" customHeight="1">
      <c r="A424" s="11">
        <v>1</v>
      </c>
      <c r="B424" s="36"/>
      <c r="C424" s="47"/>
      <c r="D424" s="24" t="s">
        <v>750</v>
      </c>
      <c r="E424" s="24" t="s">
        <v>751</v>
      </c>
      <c r="F424" s="14">
        <v>150</v>
      </c>
      <c r="G424" s="14">
        <v>150</v>
      </c>
      <c r="H424" s="16"/>
    </row>
    <row r="425" spans="1:8" s="1" customFormat="1" ht="27.95" customHeight="1">
      <c r="A425" s="11">
        <v>1</v>
      </c>
      <c r="B425" s="36"/>
      <c r="C425" s="47"/>
      <c r="D425" s="24" t="s">
        <v>752</v>
      </c>
      <c r="E425" s="24" t="s">
        <v>753</v>
      </c>
      <c r="F425" s="14">
        <v>170</v>
      </c>
      <c r="G425" s="14">
        <v>170</v>
      </c>
      <c r="H425" s="16"/>
    </row>
    <row r="426" spans="1:8" s="1" customFormat="1" ht="27.95" customHeight="1">
      <c r="A426" s="11">
        <v>1</v>
      </c>
      <c r="B426" s="36"/>
      <c r="C426" s="47"/>
      <c r="D426" s="24" t="s">
        <v>754</v>
      </c>
      <c r="E426" s="24" t="s">
        <v>755</v>
      </c>
      <c r="F426" s="14">
        <v>120</v>
      </c>
      <c r="G426" s="14">
        <v>120</v>
      </c>
      <c r="H426" s="16"/>
    </row>
    <row r="427" spans="1:8" s="1" customFormat="1" ht="27.95" customHeight="1">
      <c r="A427" s="11">
        <v>1</v>
      </c>
      <c r="B427" s="36"/>
      <c r="C427" s="48"/>
      <c r="D427" s="24" t="s">
        <v>756</v>
      </c>
      <c r="E427" s="24" t="s">
        <v>757</v>
      </c>
      <c r="F427" s="14">
        <v>120</v>
      </c>
      <c r="G427" s="14">
        <v>120</v>
      </c>
      <c r="H427" s="16"/>
    </row>
    <row r="428" spans="1:8" s="1" customFormat="1" ht="27.95" customHeight="1">
      <c r="A428" s="12"/>
      <c r="B428" s="36"/>
      <c r="C428" s="46" t="s">
        <v>758</v>
      </c>
      <c r="D428" s="41" t="s">
        <v>758</v>
      </c>
      <c r="E428" s="42"/>
      <c r="F428" s="10">
        <f>SUM(F429:F430)</f>
        <v>320</v>
      </c>
      <c r="G428" s="10">
        <f>SUM(G429:G430)</f>
        <v>320</v>
      </c>
      <c r="H428" s="16"/>
    </row>
    <row r="429" spans="1:8" s="1" customFormat="1" ht="27.95" customHeight="1">
      <c r="A429" s="11">
        <v>1</v>
      </c>
      <c r="B429" s="36"/>
      <c r="C429" s="47"/>
      <c r="D429" s="24" t="s">
        <v>759</v>
      </c>
      <c r="E429" s="24" t="s">
        <v>760</v>
      </c>
      <c r="F429" s="14">
        <v>170</v>
      </c>
      <c r="G429" s="14">
        <v>170</v>
      </c>
      <c r="H429" s="16"/>
    </row>
    <row r="430" spans="1:8" s="1" customFormat="1" ht="27.95" customHeight="1">
      <c r="A430" s="11">
        <v>1</v>
      </c>
      <c r="B430" s="36"/>
      <c r="C430" s="48"/>
      <c r="D430" s="24" t="s">
        <v>761</v>
      </c>
      <c r="E430" s="24" t="s">
        <v>762</v>
      </c>
      <c r="F430" s="14">
        <v>150</v>
      </c>
      <c r="G430" s="14">
        <v>150</v>
      </c>
      <c r="H430" s="16"/>
    </row>
    <row r="431" spans="1:8" s="1" customFormat="1" ht="27.95" customHeight="1">
      <c r="A431" s="12"/>
      <c r="B431" s="36"/>
      <c r="C431" s="35" t="s">
        <v>763</v>
      </c>
      <c r="D431" s="41" t="s">
        <v>763</v>
      </c>
      <c r="E431" s="42"/>
      <c r="F431" s="10">
        <f>SUM(F432)</f>
        <v>170</v>
      </c>
      <c r="G431" s="10">
        <f t="shared" ref="G431:G435" si="2">SUM(G432)</f>
        <v>170</v>
      </c>
      <c r="H431" s="16"/>
    </row>
    <row r="432" spans="1:8" s="1" customFormat="1" ht="27.95" customHeight="1">
      <c r="A432" s="11">
        <v>1</v>
      </c>
      <c r="B432" s="36"/>
      <c r="C432" s="37"/>
      <c r="D432" s="24" t="s">
        <v>764</v>
      </c>
      <c r="E432" s="24" t="s">
        <v>765</v>
      </c>
      <c r="F432" s="14">
        <v>170</v>
      </c>
      <c r="G432" s="14">
        <v>170</v>
      </c>
      <c r="H432" s="16"/>
    </row>
    <row r="433" spans="1:8" s="1" customFormat="1" ht="27.95" customHeight="1">
      <c r="A433" s="12"/>
      <c r="B433" s="36"/>
      <c r="C433" s="35" t="s">
        <v>766</v>
      </c>
      <c r="D433" s="41" t="s">
        <v>766</v>
      </c>
      <c r="E433" s="42"/>
      <c r="F433" s="10">
        <f t="shared" ref="F433:F435" si="3">SUM(F434)</f>
        <v>170</v>
      </c>
      <c r="G433" s="10">
        <f t="shared" si="2"/>
        <v>170</v>
      </c>
      <c r="H433" s="16"/>
    </row>
    <row r="434" spans="1:8" s="1" customFormat="1" ht="27.95" customHeight="1">
      <c r="A434" s="11">
        <v>1</v>
      </c>
      <c r="B434" s="36"/>
      <c r="C434" s="37"/>
      <c r="D434" s="24" t="s">
        <v>767</v>
      </c>
      <c r="E434" s="24" t="s">
        <v>768</v>
      </c>
      <c r="F434" s="14">
        <v>170</v>
      </c>
      <c r="G434" s="14">
        <v>170</v>
      </c>
      <c r="H434" s="16"/>
    </row>
    <row r="435" spans="1:8" s="1" customFormat="1" ht="27.95" customHeight="1">
      <c r="A435" s="12"/>
      <c r="B435" s="36"/>
      <c r="C435" s="35" t="s">
        <v>769</v>
      </c>
      <c r="D435" s="41" t="s">
        <v>769</v>
      </c>
      <c r="E435" s="42"/>
      <c r="F435" s="10">
        <f t="shared" si="3"/>
        <v>170</v>
      </c>
      <c r="G435" s="10">
        <f t="shared" si="2"/>
        <v>170</v>
      </c>
      <c r="H435" s="16"/>
    </row>
    <row r="436" spans="1:8" s="1" customFormat="1" ht="27.95" customHeight="1">
      <c r="A436" s="11">
        <v>1</v>
      </c>
      <c r="B436" s="36"/>
      <c r="C436" s="37"/>
      <c r="D436" s="24" t="s">
        <v>770</v>
      </c>
      <c r="E436" s="24" t="s">
        <v>771</v>
      </c>
      <c r="F436" s="14">
        <v>170</v>
      </c>
      <c r="G436" s="14">
        <v>170</v>
      </c>
      <c r="H436" s="16"/>
    </row>
    <row r="437" spans="1:8" s="1" customFormat="1" ht="27.95" customHeight="1">
      <c r="A437" s="12"/>
      <c r="B437" s="36"/>
      <c r="C437" s="35" t="s">
        <v>772</v>
      </c>
      <c r="D437" s="41" t="s">
        <v>772</v>
      </c>
      <c r="E437" s="42"/>
      <c r="F437" s="10">
        <f>SUM(F438:F439)</f>
        <v>290</v>
      </c>
      <c r="G437" s="10">
        <f>SUM(G438:G439)</f>
        <v>290</v>
      </c>
      <c r="H437" s="16"/>
    </row>
    <row r="438" spans="1:8" s="1" customFormat="1" ht="27.95" customHeight="1">
      <c r="A438" s="11">
        <v>1</v>
      </c>
      <c r="B438" s="36"/>
      <c r="C438" s="36"/>
      <c r="D438" s="24" t="s">
        <v>773</v>
      </c>
      <c r="E438" s="24" t="s">
        <v>774</v>
      </c>
      <c r="F438" s="14">
        <v>170</v>
      </c>
      <c r="G438" s="14">
        <v>170</v>
      </c>
      <c r="H438" s="16"/>
    </row>
    <row r="439" spans="1:8" s="1" customFormat="1" ht="27.95" customHeight="1">
      <c r="A439" s="11">
        <v>1</v>
      </c>
      <c r="B439" s="36"/>
      <c r="C439" s="37"/>
      <c r="D439" s="24" t="s">
        <v>775</v>
      </c>
      <c r="E439" s="24" t="s">
        <v>776</v>
      </c>
      <c r="F439" s="14">
        <v>120</v>
      </c>
      <c r="G439" s="14">
        <v>120</v>
      </c>
      <c r="H439" s="16"/>
    </row>
    <row r="440" spans="1:8" s="1" customFormat="1" ht="27.95" customHeight="1">
      <c r="A440" s="12"/>
      <c r="B440" s="36"/>
      <c r="C440" s="35" t="s">
        <v>777</v>
      </c>
      <c r="D440" s="41" t="s">
        <v>777</v>
      </c>
      <c r="E440" s="42"/>
      <c r="F440" s="10">
        <f>SUM(F441:F442)</f>
        <v>320</v>
      </c>
      <c r="G440" s="10">
        <f>SUM(G441:G442)</f>
        <v>320</v>
      </c>
      <c r="H440" s="16"/>
    </row>
    <row r="441" spans="1:8" s="1" customFormat="1" ht="27.95" customHeight="1">
      <c r="A441" s="11">
        <v>1</v>
      </c>
      <c r="B441" s="36"/>
      <c r="C441" s="36"/>
      <c r="D441" s="24" t="s">
        <v>778</v>
      </c>
      <c r="E441" s="24" t="s">
        <v>779</v>
      </c>
      <c r="F441" s="14">
        <v>170</v>
      </c>
      <c r="G441" s="14">
        <v>170</v>
      </c>
      <c r="H441" s="16"/>
    </row>
    <row r="442" spans="1:8" s="1" customFormat="1" ht="27.95" customHeight="1">
      <c r="A442" s="11">
        <v>1</v>
      </c>
      <c r="B442" s="37"/>
      <c r="C442" s="37"/>
      <c r="D442" s="24" t="s">
        <v>780</v>
      </c>
      <c r="E442" s="24" t="s">
        <v>781</v>
      </c>
      <c r="F442" s="14">
        <v>150</v>
      </c>
      <c r="G442" s="14">
        <v>150</v>
      </c>
      <c r="H442" s="16"/>
    </row>
    <row r="443" spans="1:8" s="1" customFormat="1" ht="27.95" customHeight="1">
      <c r="A443" s="12"/>
      <c r="B443" s="35" t="s">
        <v>782</v>
      </c>
      <c r="C443" s="43" t="s">
        <v>782</v>
      </c>
      <c r="D443" s="44"/>
      <c r="E443" s="45"/>
      <c r="F443" s="10">
        <f>SUM(F444,F458,F461,F467,F474)</f>
        <v>3990</v>
      </c>
      <c r="G443" s="10">
        <f>SUM(G444,G458,G461,G467,G474)</f>
        <v>3990</v>
      </c>
      <c r="H443" s="16"/>
    </row>
    <row r="444" spans="1:8" s="1" customFormat="1" ht="27.95" customHeight="1">
      <c r="A444" s="12"/>
      <c r="B444" s="36"/>
      <c r="C444" s="46" t="s">
        <v>12</v>
      </c>
      <c r="D444" s="41" t="s">
        <v>12</v>
      </c>
      <c r="E444" s="42"/>
      <c r="F444" s="10">
        <f>SUM(F445:F457)</f>
        <v>1790</v>
      </c>
      <c r="G444" s="10">
        <f>SUM(G445:G457)</f>
        <v>1790</v>
      </c>
      <c r="H444" s="16"/>
    </row>
    <row r="445" spans="1:8" s="1" customFormat="1" ht="27.95" customHeight="1">
      <c r="A445" s="11">
        <v>1</v>
      </c>
      <c r="B445" s="36"/>
      <c r="C445" s="47"/>
      <c r="D445" s="24" t="s">
        <v>783</v>
      </c>
      <c r="E445" s="24" t="s">
        <v>784</v>
      </c>
      <c r="F445" s="14">
        <v>200</v>
      </c>
      <c r="G445" s="14">
        <v>200</v>
      </c>
      <c r="H445" s="16"/>
    </row>
    <row r="446" spans="1:8" s="1" customFormat="1" ht="27.95" customHeight="1">
      <c r="A446" s="11">
        <v>1</v>
      </c>
      <c r="B446" s="36"/>
      <c r="C446" s="47"/>
      <c r="D446" s="24" t="s">
        <v>785</v>
      </c>
      <c r="E446" s="24" t="s">
        <v>786</v>
      </c>
      <c r="F446" s="14">
        <v>150</v>
      </c>
      <c r="G446" s="14">
        <v>150</v>
      </c>
      <c r="H446" s="16"/>
    </row>
    <row r="447" spans="1:8" s="1" customFormat="1" ht="27.95" customHeight="1">
      <c r="A447" s="11">
        <v>1</v>
      </c>
      <c r="B447" s="36"/>
      <c r="C447" s="47"/>
      <c r="D447" s="24" t="s">
        <v>787</v>
      </c>
      <c r="E447" s="24" t="s">
        <v>788</v>
      </c>
      <c r="F447" s="14">
        <v>120</v>
      </c>
      <c r="G447" s="14">
        <v>120</v>
      </c>
      <c r="H447" s="16"/>
    </row>
    <row r="448" spans="1:8" s="1" customFormat="1" ht="27.95" customHeight="1">
      <c r="A448" s="11">
        <v>1</v>
      </c>
      <c r="B448" s="36"/>
      <c r="C448" s="47"/>
      <c r="D448" s="24" t="s">
        <v>789</v>
      </c>
      <c r="E448" s="24" t="s">
        <v>790</v>
      </c>
      <c r="F448" s="14">
        <v>120</v>
      </c>
      <c r="G448" s="14">
        <v>120</v>
      </c>
      <c r="H448" s="16"/>
    </row>
    <row r="449" spans="1:8" s="1" customFormat="1" ht="27.95" customHeight="1">
      <c r="A449" s="11">
        <v>1</v>
      </c>
      <c r="B449" s="36"/>
      <c r="C449" s="47"/>
      <c r="D449" s="24" t="s">
        <v>791</v>
      </c>
      <c r="E449" s="24" t="s">
        <v>792</v>
      </c>
      <c r="F449" s="14">
        <v>120</v>
      </c>
      <c r="G449" s="14">
        <v>120</v>
      </c>
      <c r="H449" s="16"/>
    </row>
    <row r="450" spans="1:8" s="1" customFormat="1" ht="27.95" customHeight="1">
      <c r="A450" s="11">
        <v>1</v>
      </c>
      <c r="B450" s="36"/>
      <c r="C450" s="47"/>
      <c r="D450" s="24" t="s">
        <v>793</v>
      </c>
      <c r="E450" s="24" t="s">
        <v>794</v>
      </c>
      <c r="F450" s="14">
        <v>120</v>
      </c>
      <c r="G450" s="14">
        <v>120</v>
      </c>
      <c r="H450" s="16"/>
    </row>
    <row r="451" spans="1:8" s="1" customFormat="1" ht="27.95" customHeight="1">
      <c r="A451" s="11">
        <v>1</v>
      </c>
      <c r="B451" s="36"/>
      <c r="C451" s="47"/>
      <c r="D451" s="24" t="s">
        <v>795</v>
      </c>
      <c r="E451" s="24" t="s">
        <v>796</v>
      </c>
      <c r="F451" s="14">
        <v>150</v>
      </c>
      <c r="G451" s="14">
        <v>150</v>
      </c>
      <c r="H451" s="16"/>
    </row>
    <row r="452" spans="1:8" s="1" customFormat="1" ht="27.95" customHeight="1">
      <c r="A452" s="11">
        <v>1</v>
      </c>
      <c r="B452" s="36"/>
      <c r="C452" s="47"/>
      <c r="D452" s="24" t="s">
        <v>797</v>
      </c>
      <c r="E452" s="24" t="s">
        <v>798</v>
      </c>
      <c r="F452" s="14">
        <v>150</v>
      </c>
      <c r="G452" s="14">
        <v>150</v>
      </c>
      <c r="H452" s="16"/>
    </row>
    <row r="453" spans="1:8" s="1" customFormat="1" ht="27.95" customHeight="1">
      <c r="A453" s="11">
        <v>1</v>
      </c>
      <c r="B453" s="36"/>
      <c r="C453" s="47"/>
      <c r="D453" s="24" t="s">
        <v>799</v>
      </c>
      <c r="E453" s="24" t="s">
        <v>800</v>
      </c>
      <c r="F453" s="14">
        <v>120</v>
      </c>
      <c r="G453" s="14">
        <v>120</v>
      </c>
      <c r="H453" s="16"/>
    </row>
    <row r="454" spans="1:8" s="1" customFormat="1" ht="27.95" customHeight="1">
      <c r="A454" s="11">
        <v>1</v>
      </c>
      <c r="B454" s="36"/>
      <c r="C454" s="47"/>
      <c r="D454" s="24" t="s">
        <v>801</v>
      </c>
      <c r="E454" s="24" t="s">
        <v>802</v>
      </c>
      <c r="F454" s="14">
        <v>120</v>
      </c>
      <c r="G454" s="14">
        <v>120</v>
      </c>
      <c r="H454" s="16"/>
    </row>
    <row r="455" spans="1:8" s="1" customFormat="1" ht="27.95" customHeight="1">
      <c r="A455" s="11">
        <v>1</v>
      </c>
      <c r="B455" s="36"/>
      <c r="C455" s="47"/>
      <c r="D455" s="24" t="s">
        <v>803</v>
      </c>
      <c r="E455" s="24" t="s">
        <v>804</v>
      </c>
      <c r="F455" s="14">
        <v>100</v>
      </c>
      <c r="G455" s="14">
        <v>100</v>
      </c>
      <c r="H455" s="16"/>
    </row>
    <row r="456" spans="1:8" s="1" customFormat="1" ht="27.95" customHeight="1">
      <c r="A456" s="11">
        <v>1</v>
      </c>
      <c r="B456" s="36"/>
      <c r="C456" s="47"/>
      <c r="D456" s="24" t="s">
        <v>805</v>
      </c>
      <c r="E456" s="24" t="s">
        <v>806</v>
      </c>
      <c r="F456" s="14">
        <v>170</v>
      </c>
      <c r="G456" s="14">
        <v>170</v>
      </c>
      <c r="H456" s="16"/>
    </row>
    <row r="457" spans="1:8" s="1" customFormat="1" ht="27.95" customHeight="1">
      <c r="A457" s="11">
        <v>1</v>
      </c>
      <c r="B457" s="36"/>
      <c r="C457" s="48"/>
      <c r="D457" s="24" t="s">
        <v>807</v>
      </c>
      <c r="E457" s="24" t="s">
        <v>808</v>
      </c>
      <c r="F457" s="14">
        <v>150</v>
      </c>
      <c r="G457" s="14">
        <v>150</v>
      </c>
      <c r="H457" s="16"/>
    </row>
    <row r="458" spans="1:8" s="1" customFormat="1" ht="27.95" customHeight="1">
      <c r="A458" s="12"/>
      <c r="B458" s="36"/>
      <c r="C458" s="46" t="s">
        <v>809</v>
      </c>
      <c r="D458" s="41" t="s">
        <v>810</v>
      </c>
      <c r="E458" s="42"/>
      <c r="F458" s="10">
        <f>SUM(F459:F460)</f>
        <v>240</v>
      </c>
      <c r="G458" s="10">
        <f>SUM(G459:G460)</f>
        <v>240</v>
      </c>
      <c r="H458" s="16"/>
    </row>
    <row r="459" spans="1:8" s="1" customFormat="1" ht="27.95" customHeight="1">
      <c r="A459" s="11">
        <v>1</v>
      </c>
      <c r="B459" s="36"/>
      <c r="C459" s="47"/>
      <c r="D459" s="24" t="s">
        <v>811</v>
      </c>
      <c r="E459" s="24" t="s">
        <v>812</v>
      </c>
      <c r="F459" s="14">
        <v>120</v>
      </c>
      <c r="G459" s="14">
        <v>120</v>
      </c>
      <c r="H459" s="16"/>
    </row>
    <row r="460" spans="1:8" s="1" customFormat="1" ht="27.95" customHeight="1">
      <c r="A460" s="11">
        <v>1</v>
      </c>
      <c r="B460" s="36"/>
      <c r="C460" s="48"/>
      <c r="D460" s="24" t="s">
        <v>813</v>
      </c>
      <c r="E460" s="24" t="s">
        <v>814</v>
      </c>
      <c r="F460" s="14">
        <v>120</v>
      </c>
      <c r="G460" s="14">
        <v>120</v>
      </c>
      <c r="H460" s="16"/>
    </row>
    <row r="461" spans="1:8" s="1" customFormat="1" ht="27.95" customHeight="1">
      <c r="A461" s="12"/>
      <c r="B461" s="36"/>
      <c r="C461" s="49" t="s">
        <v>815</v>
      </c>
      <c r="D461" s="41" t="s">
        <v>815</v>
      </c>
      <c r="E461" s="42"/>
      <c r="F461" s="10">
        <f>SUM(F462:F466)</f>
        <v>590</v>
      </c>
      <c r="G461" s="10">
        <f>SUM(G462:G466)</f>
        <v>590</v>
      </c>
      <c r="H461" s="16"/>
    </row>
    <row r="462" spans="1:8" s="1" customFormat="1" ht="27.95" customHeight="1">
      <c r="A462" s="11">
        <v>1</v>
      </c>
      <c r="B462" s="36"/>
      <c r="C462" s="50"/>
      <c r="D462" s="24" t="s">
        <v>816</v>
      </c>
      <c r="E462" s="24" t="s">
        <v>817</v>
      </c>
      <c r="F462" s="14">
        <v>120</v>
      </c>
      <c r="G462" s="14">
        <v>120</v>
      </c>
      <c r="H462" s="16"/>
    </row>
    <row r="463" spans="1:8" s="1" customFormat="1" ht="27.95" customHeight="1">
      <c r="A463" s="11">
        <v>1</v>
      </c>
      <c r="B463" s="36"/>
      <c r="C463" s="50"/>
      <c r="D463" s="30" t="s">
        <v>818</v>
      </c>
      <c r="E463" s="30" t="s">
        <v>819</v>
      </c>
      <c r="F463" s="14">
        <v>150</v>
      </c>
      <c r="G463" s="14">
        <v>150</v>
      </c>
      <c r="H463" s="16"/>
    </row>
    <row r="464" spans="1:8" s="1" customFormat="1" ht="27.95" customHeight="1">
      <c r="A464" s="11">
        <v>1</v>
      </c>
      <c r="B464" s="36"/>
      <c r="C464" s="50"/>
      <c r="D464" s="24" t="s">
        <v>820</v>
      </c>
      <c r="E464" s="24" t="s">
        <v>821</v>
      </c>
      <c r="F464" s="14">
        <v>120</v>
      </c>
      <c r="G464" s="14">
        <v>120</v>
      </c>
      <c r="H464" s="16"/>
    </row>
    <row r="465" spans="1:8" s="1" customFormat="1" ht="27.95" customHeight="1">
      <c r="A465" s="11">
        <v>1</v>
      </c>
      <c r="B465" s="36"/>
      <c r="C465" s="50"/>
      <c r="D465" s="24" t="s">
        <v>822</v>
      </c>
      <c r="E465" s="24" t="s">
        <v>823</v>
      </c>
      <c r="F465" s="14">
        <v>100</v>
      </c>
      <c r="G465" s="14">
        <v>100</v>
      </c>
      <c r="H465" s="16"/>
    </row>
    <row r="466" spans="1:8" s="1" customFormat="1" ht="27.95" customHeight="1">
      <c r="A466" s="11">
        <v>1</v>
      </c>
      <c r="B466" s="36"/>
      <c r="C466" s="51"/>
      <c r="D466" s="24" t="s">
        <v>824</v>
      </c>
      <c r="E466" s="24" t="s">
        <v>825</v>
      </c>
      <c r="F466" s="14">
        <v>100</v>
      </c>
      <c r="G466" s="14">
        <v>100</v>
      </c>
      <c r="H466" s="16"/>
    </row>
    <row r="467" spans="1:8" s="1" customFormat="1" ht="27.95" customHeight="1">
      <c r="A467" s="12"/>
      <c r="B467" s="36"/>
      <c r="C467" s="35" t="s">
        <v>826</v>
      </c>
      <c r="D467" s="41" t="s">
        <v>826</v>
      </c>
      <c r="E467" s="42"/>
      <c r="F467" s="10">
        <f>SUM(F468:F473)</f>
        <v>840</v>
      </c>
      <c r="G467" s="10">
        <f>SUM(G468:G473)</f>
        <v>840</v>
      </c>
      <c r="H467" s="16"/>
    </row>
    <row r="468" spans="1:8" s="1" customFormat="1" ht="27.95" customHeight="1">
      <c r="A468" s="11">
        <v>1</v>
      </c>
      <c r="B468" s="36"/>
      <c r="C468" s="36"/>
      <c r="D468" s="24" t="s">
        <v>827</v>
      </c>
      <c r="E468" s="24" t="s">
        <v>828</v>
      </c>
      <c r="F468" s="14">
        <v>150</v>
      </c>
      <c r="G468" s="14">
        <v>150</v>
      </c>
      <c r="H468" s="16"/>
    </row>
    <row r="469" spans="1:8" s="1" customFormat="1" ht="27.95" customHeight="1">
      <c r="A469" s="11">
        <v>1</v>
      </c>
      <c r="B469" s="36"/>
      <c r="C469" s="36"/>
      <c r="D469" s="24" t="s">
        <v>829</v>
      </c>
      <c r="E469" s="24" t="s">
        <v>830</v>
      </c>
      <c r="F469" s="14">
        <v>150</v>
      </c>
      <c r="G469" s="14">
        <v>150</v>
      </c>
      <c r="H469" s="16"/>
    </row>
    <row r="470" spans="1:8" s="1" customFormat="1" ht="27.95" customHeight="1">
      <c r="A470" s="11">
        <v>1</v>
      </c>
      <c r="B470" s="36"/>
      <c r="C470" s="36"/>
      <c r="D470" s="24" t="s">
        <v>831</v>
      </c>
      <c r="E470" s="24" t="s">
        <v>832</v>
      </c>
      <c r="F470" s="14">
        <v>150</v>
      </c>
      <c r="G470" s="14">
        <v>150</v>
      </c>
      <c r="H470" s="16"/>
    </row>
    <row r="471" spans="1:8" s="1" customFormat="1" ht="27.95" customHeight="1">
      <c r="A471" s="11">
        <v>1</v>
      </c>
      <c r="B471" s="36"/>
      <c r="C471" s="36"/>
      <c r="D471" s="24" t="s">
        <v>833</v>
      </c>
      <c r="E471" s="24" t="s">
        <v>834</v>
      </c>
      <c r="F471" s="14">
        <v>120</v>
      </c>
      <c r="G471" s="14">
        <v>120</v>
      </c>
      <c r="H471" s="16"/>
    </row>
    <row r="472" spans="1:8" s="1" customFormat="1" ht="27.95" customHeight="1">
      <c r="A472" s="11">
        <v>1</v>
      </c>
      <c r="B472" s="36"/>
      <c r="C472" s="36"/>
      <c r="D472" s="24" t="s">
        <v>835</v>
      </c>
      <c r="E472" s="24" t="s">
        <v>836</v>
      </c>
      <c r="F472" s="14">
        <v>120</v>
      </c>
      <c r="G472" s="14">
        <v>120</v>
      </c>
      <c r="H472" s="16"/>
    </row>
    <row r="473" spans="1:8" s="1" customFormat="1" ht="27.95" customHeight="1">
      <c r="A473" s="11">
        <v>1</v>
      </c>
      <c r="B473" s="36"/>
      <c r="C473" s="37"/>
      <c r="D473" s="24" t="s">
        <v>837</v>
      </c>
      <c r="E473" s="24" t="s">
        <v>838</v>
      </c>
      <c r="F473" s="14">
        <v>150</v>
      </c>
      <c r="G473" s="14">
        <v>150</v>
      </c>
      <c r="H473" s="16"/>
    </row>
    <row r="474" spans="1:8" s="1" customFormat="1" ht="27.95" customHeight="1">
      <c r="A474" s="12"/>
      <c r="B474" s="36"/>
      <c r="C474" s="35" t="s">
        <v>839</v>
      </c>
      <c r="D474" s="41" t="s">
        <v>839</v>
      </c>
      <c r="E474" s="42"/>
      <c r="F474" s="10">
        <f>SUM(F475:F478)</f>
        <v>530</v>
      </c>
      <c r="G474" s="10">
        <f>SUM(G475:G478)</f>
        <v>530</v>
      </c>
      <c r="H474" s="16"/>
    </row>
    <row r="475" spans="1:8" s="1" customFormat="1" ht="27.95" customHeight="1">
      <c r="A475" s="11">
        <v>1</v>
      </c>
      <c r="B475" s="36"/>
      <c r="C475" s="36"/>
      <c r="D475" s="24" t="s">
        <v>840</v>
      </c>
      <c r="E475" s="24" t="s">
        <v>841</v>
      </c>
      <c r="F475" s="14">
        <v>170</v>
      </c>
      <c r="G475" s="14">
        <v>170</v>
      </c>
      <c r="H475" s="16"/>
    </row>
    <row r="476" spans="1:8" s="1" customFormat="1" ht="27.95" customHeight="1">
      <c r="A476" s="11">
        <v>1</v>
      </c>
      <c r="B476" s="36"/>
      <c r="C476" s="36"/>
      <c r="D476" s="24" t="s">
        <v>842</v>
      </c>
      <c r="E476" s="24" t="s">
        <v>843</v>
      </c>
      <c r="F476" s="14">
        <v>120</v>
      </c>
      <c r="G476" s="14">
        <v>120</v>
      </c>
      <c r="H476" s="16"/>
    </row>
    <row r="477" spans="1:8" s="1" customFormat="1" ht="27.95" customHeight="1">
      <c r="A477" s="11">
        <v>1</v>
      </c>
      <c r="B477" s="36"/>
      <c r="C477" s="36"/>
      <c r="D477" s="24" t="s">
        <v>844</v>
      </c>
      <c r="E477" s="24" t="s">
        <v>845</v>
      </c>
      <c r="F477" s="14">
        <v>120</v>
      </c>
      <c r="G477" s="14">
        <v>120</v>
      </c>
      <c r="H477" s="16"/>
    </row>
    <row r="478" spans="1:8" s="1" customFormat="1" ht="27.95" customHeight="1">
      <c r="A478" s="11">
        <v>1</v>
      </c>
      <c r="B478" s="37"/>
      <c r="C478" s="37"/>
      <c r="D478" s="24" t="s">
        <v>846</v>
      </c>
      <c r="E478" s="24" t="s">
        <v>847</v>
      </c>
      <c r="F478" s="14">
        <v>120</v>
      </c>
      <c r="G478" s="14">
        <v>120</v>
      </c>
      <c r="H478" s="16"/>
    </row>
    <row r="479" spans="1:8" s="1" customFormat="1" ht="27.95" customHeight="1">
      <c r="A479" s="12"/>
      <c r="B479" s="38" t="s">
        <v>848</v>
      </c>
      <c r="C479" s="33" t="s">
        <v>848</v>
      </c>
      <c r="D479" s="33"/>
      <c r="E479" s="33"/>
      <c r="F479" s="10">
        <f>SUM(F480)</f>
        <v>2000</v>
      </c>
      <c r="G479" s="10">
        <f>SUM(G480)</f>
        <v>2000</v>
      </c>
      <c r="H479" s="16"/>
    </row>
    <row r="480" spans="1:8" s="1" customFormat="1" ht="27.95" customHeight="1">
      <c r="A480" s="12"/>
      <c r="B480" s="38"/>
      <c r="C480" s="33" t="s">
        <v>849</v>
      </c>
      <c r="D480" s="34" t="s">
        <v>849</v>
      </c>
      <c r="E480" s="34"/>
      <c r="F480" s="10">
        <f>SUM(F481:F491)</f>
        <v>2000</v>
      </c>
      <c r="G480" s="10">
        <f>SUM(G481:G491)</f>
        <v>2000</v>
      </c>
      <c r="H480" s="16"/>
    </row>
    <row r="481" spans="1:8" s="1" customFormat="1" ht="27.95" customHeight="1">
      <c r="A481" s="11">
        <v>1</v>
      </c>
      <c r="B481" s="38"/>
      <c r="C481" s="33"/>
      <c r="D481" s="25" t="s">
        <v>850</v>
      </c>
      <c r="E481" s="25" t="s">
        <v>851</v>
      </c>
      <c r="F481" s="14">
        <v>200</v>
      </c>
      <c r="G481" s="14">
        <v>200</v>
      </c>
      <c r="H481" s="16"/>
    </row>
    <row r="482" spans="1:8" s="1" customFormat="1" ht="27.95" customHeight="1">
      <c r="A482" s="11">
        <v>1</v>
      </c>
      <c r="B482" s="38"/>
      <c r="C482" s="33"/>
      <c r="D482" s="24" t="s">
        <v>852</v>
      </c>
      <c r="E482" s="24" t="s">
        <v>853</v>
      </c>
      <c r="F482" s="14">
        <v>200</v>
      </c>
      <c r="G482" s="14">
        <v>200</v>
      </c>
      <c r="H482" s="16"/>
    </row>
    <row r="483" spans="1:8" s="1" customFormat="1" ht="27.95" customHeight="1">
      <c r="A483" s="11">
        <v>1</v>
      </c>
      <c r="B483" s="38"/>
      <c r="C483" s="33"/>
      <c r="D483" s="24" t="s">
        <v>854</v>
      </c>
      <c r="E483" s="24" t="s">
        <v>855</v>
      </c>
      <c r="F483" s="14">
        <v>200</v>
      </c>
      <c r="G483" s="14">
        <v>200</v>
      </c>
      <c r="H483" s="16"/>
    </row>
    <row r="484" spans="1:8" s="1" customFormat="1" ht="27.95" customHeight="1">
      <c r="A484" s="11">
        <v>1</v>
      </c>
      <c r="B484" s="38"/>
      <c r="C484" s="33"/>
      <c r="D484" s="24" t="s">
        <v>856</v>
      </c>
      <c r="E484" s="24" t="s">
        <v>857</v>
      </c>
      <c r="F484" s="14">
        <v>200</v>
      </c>
      <c r="G484" s="14">
        <v>200</v>
      </c>
      <c r="H484" s="16"/>
    </row>
    <row r="485" spans="1:8" s="1" customFormat="1" ht="27.95" customHeight="1">
      <c r="A485" s="11">
        <v>1</v>
      </c>
      <c r="B485" s="38"/>
      <c r="C485" s="33"/>
      <c r="D485" s="24" t="s">
        <v>858</v>
      </c>
      <c r="E485" s="24" t="s">
        <v>859</v>
      </c>
      <c r="F485" s="14">
        <v>170</v>
      </c>
      <c r="G485" s="14">
        <v>170</v>
      </c>
      <c r="H485" s="16"/>
    </row>
    <row r="486" spans="1:8" s="1" customFormat="1" ht="27.95" customHeight="1">
      <c r="A486" s="11">
        <v>1</v>
      </c>
      <c r="B486" s="38"/>
      <c r="C486" s="33"/>
      <c r="D486" s="24" t="s">
        <v>860</v>
      </c>
      <c r="E486" s="24" t="s">
        <v>861</v>
      </c>
      <c r="F486" s="14">
        <v>170</v>
      </c>
      <c r="G486" s="14">
        <v>170</v>
      </c>
      <c r="H486" s="16"/>
    </row>
    <row r="487" spans="1:8" s="1" customFormat="1" ht="27.95" customHeight="1">
      <c r="A487" s="11">
        <v>1</v>
      </c>
      <c r="B487" s="38"/>
      <c r="C487" s="33"/>
      <c r="D487" s="24" t="s">
        <v>862</v>
      </c>
      <c r="E487" s="24" t="s">
        <v>863</v>
      </c>
      <c r="F487" s="14">
        <v>170</v>
      </c>
      <c r="G487" s="14">
        <v>170</v>
      </c>
      <c r="H487" s="16"/>
    </row>
    <row r="488" spans="1:8" s="1" customFormat="1" ht="27.95" customHeight="1">
      <c r="A488" s="11">
        <v>1</v>
      </c>
      <c r="B488" s="38"/>
      <c r="C488" s="33"/>
      <c r="D488" s="24" t="s">
        <v>864</v>
      </c>
      <c r="E488" s="24" t="s">
        <v>865</v>
      </c>
      <c r="F488" s="14">
        <v>170</v>
      </c>
      <c r="G488" s="14">
        <v>170</v>
      </c>
      <c r="H488" s="16"/>
    </row>
    <row r="489" spans="1:8" s="1" customFormat="1" ht="27.95" customHeight="1">
      <c r="A489" s="11">
        <v>1</v>
      </c>
      <c r="B489" s="38"/>
      <c r="C489" s="33"/>
      <c r="D489" s="24" t="s">
        <v>866</v>
      </c>
      <c r="E489" s="24" t="s">
        <v>867</v>
      </c>
      <c r="F489" s="14">
        <v>170</v>
      </c>
      <c r="G489" s="14">
        <v>170</v>
      </c>
      <c r="H489" s="16"/>
    </row>
    <row r="490" spans="1:8" s="1" customFormat="1" ht="27.95" customHeight="1">
      <c r="A490" s="11">
        <v>1</v>
      </c>
      <c r="B490" s="38"/>
      <c r="C490" s="33"/>
      <c r="D490" s="31" t="s">
        <v>868</v>
      </c>
      <c r="E490" s="32" t="s">
        <v>869</v>
      </c>
      <c r="F490" s="14">
        <v>180</v>
      </c>
      <c r="G490" s="14">
        <v>180</v>
      </c>
      <c r="H490" s="16"/>
    </row>
    <row r="491" spans="1:8" s="1" customFormat="1" ht="27.95" customHeight="1">
      <c r="A491" s="11">
        <v>1</v>
      </c>
      <c r="B491" s="38"/>
      <c r="C491" s="33"/>
      <c r="D491" s="24" t="s">
        <v>870</v>
      </c>
      <c r="E491" s="24" t="s">
        <v>871</v>
      </c>
      <c r="F491" s="14">
        <v>170</v>
      </c>
      <c r="G491" s="14">
        <v>170</v>
      </c>
      <c r="H491" s="16"/>
    </row>
  </sheetData>
  <autoFilter ref="A3:J491"/>
  <mergeCells count="198">
    <mergeCell ref="A2:H2"/>
    <mergeCell ref="B4:E4"/>
    <mergeCell ref="C5:E5"/>
    <mergeCell ref="D6:E6"/>
    <mergeCell ref="D51:E51"/>
    <mergeCell ref="D65:E65"/>
    <mergeCell ref="C83:E83"/>
    <mergeCell ref="D84:E84"/>
    <mergeCell ref="D111:E111"/>
    <mergeCell ref="D115:E115"/>
    <mergeCell ref="D118:E118"/>
    <mergeCell ref="D121:E121"/>
    <mergeCell ref="D124:E124"/>
    <mergeCell ref="C130:E130"/>
    <mergeCell ref="D131:E131"/>
    <mergeCell ref="D143:E143"/>
    <mergeCell ref="D149:E149"/>
    <mergeCell ref="D153:E153"/>
    <mergeCell ref="C131:C142"/>
    <mergeCell ref="C143:C148"/>
    <mergeCell ref="C149:C152"/>
    <mergeCell ref="C153:C155"/>
    <mergeCell ref="C156:E156"/>
    <mergeCell ref="D157:E157"/>
    <mergeCell ref="D170:E170"/>
    <mergeCell ref="D173:E173"/>
    <mergeCell ref="D175:E175"/>
    <mergeCell ref="D179:E179"/>
    <mergeCell ref="D182:E182"/>
    <mergeCell ref="D187:E187"/>
    <mergeCell ref="D191:E191"/>
    <mergeCell ref="C157:C169"/>
    <mergeCell ref="C170:C172"/>
    <mergeCell ref="C173:C174"/>
    <mergeCell ref="C175:C178"/>
    <mergeCell ref="C179:C181"/>
    <mergeCell ref="C182:C186"/>
    <mergeCell ref="C187:C190"/>
    <mergeCell ref="C191:C193"/>
    <mergeCell ref="C194:E194"/>
    <mergeCell ref="D195:E195"/>
    <mergeCell ref="D199:E199"/>
    <mergeCell ref="D203:E203"/>
    <mergeCell ref="D206:E206"/>
    <mergeCell ref="D211:E211"/>
    <mergeCell ref="D213:E213"/>
    <mergeCell ref="D215:E215"/>
    <mergeCell ref="D217:E217"/>
    <mergeCell ref="C195:C198"/>
    <mergeCell ref="C199:C202"/>
    <mergeCell ref="C203:C205"/>
    <mergeCell ref="C206:C210"/>
    <mergeCell ref="C211:C212"/>
    <mergeCell ref="C213:C214"/>
    <mergeCell ref="C215:C216"/>
    <mergeCell ref="C217:C221"/>
    <mergeCell ref="C222:E222"/>
    <mergeCell ref="D223:E223"/>
    <mergeCell ref="D243:E243"/>
    <mergeCell ref="D248:E248"/>
    <mergeCell ref="D252:E252"/>
    <mergeCell ref="D256:E256"/>
    <mergeCell ref="D260:E260"/>
    <mergeCell ref="D264:E264"/>
    <mergeCell ref="C270:E270"/>
    <mergeCell ref="C223:C242"/>
    <mergeCell ref="C243:C247"/>
    <mergeCell ref="C248:C251"/>
    <mergeCell ref="C252:C255"/>
    <mergeCell ref="C256:C259"/>
    <mergeCell ref="C260:C263"/>
    <mergeCell ref="C264:C269"/>
    <mergeCell ref="D271:E271"/>
    <mergeCell ref="D288:E288"/>
    <mergeCell ref="D294:E294"/>
    <mergeCell ref="D298:E298"/>
    <mergeCell ref="D301:E301"/>
    <mergeCell ref="D306:E306"/>
    <mergeCell ref="D310:E310"/>
    <mergeCell ref="D316:E316"/>
    <mergeCell ref="C322:E322"/>
    <mergeCell ref="C271:C287"/>
    <mergeCell ref="C288:C293"/>
    <mergeCell ref="C294:C297"/>
    <mergeCell ref="C298:C300"/>
    <mergeCell ref="C301:C305"/>
    <mergeCell ref="C306:C309"/>
    <mergeCell ref="C310:C315"/>
    <mergeCell ref="C316:C321"/>
    <mergeCell ref="D323:E323"/>
    <mergeCell ref="D328:E328"/>
    <mergeCell ref="D331:E331"/>
    <mergeCell ref="C333:E333"/>
    <mergeCell ref="D334:E334"/>
    <mergeCell ref="D343:E343"/>
    <mergeCell ref="D345:E345"/>
    <mergeCell ref="D349:E349"/>
    <mergeCell ref="D352:E352"/>
    <mergeCell ref="C323:C327"/>
    <mergeCell ref="C328:C330"/>
    <mergeCell ref="C331:C332"/>
    <mergeCell ref="C334:C342"/>
    <mergeCell ref="C343:C344"/>
    <mergeCell ref="C345:C348"/>
    <mergeCell ref="C349:C351"/>
    <mergeCell ref="C352:C354"/>
    <mergeCell ref="C401:C403"/>
    <mergeCell ref="C404:C410"/>
    <mergeCell ref="C411:C414"/>
    <mergeCell ref="C355:E355"/>
    <mergeCell ref="D356:E356"/>
    <mergeCell ref="D364:E364"/>
    <mergeCell ref="D368:E368"/>
    <mergeCell ref="D371:E371"/>
    <mergeCell ref="D374:E374"/>
    <mergeCell ref="D377:E377"/>
    <mergeCell ref="D379:E379"/>
    <mergeCell ref="D383:E383"/>
    <mergeCell ref="C356:C363"/>
    <mergeCell ref="C364:C367"/>
    <mergeCell ref="C368:C370"/>
    <mergeCell ref="C371:C373"/>
    <mergeCell ref="C374:C376"/>
    <mergeCell ref="C377:C378"/>
    <mergeCell ref="C379:C382"/>
    <mergeCell ref="C383:C384"/>
    <mergeCell ref="C479:E479"/>
    <mergeCell ref="C437:C439"/>
    <mergeCell ref="C440:C442"/>
    <mergeCell ref="C444:C457"/>
    <mergeCell ref="C458:C460"/>
    <mergeCell ref="C461:C466"/>
    <mergeCell ref="C467:C473"/>
    <mergeCell ref="C474:C478"/>
    <mergeCell ref="D415:E415"/>
    <mergeCell ref="D417:E417"/>
    <mergeCell ref="D419:E419"/>
    <mergeCell ref="C422:E422"/>
    <mergeCell ref="D423:E423"/>
    <mergeCell ref="D428:E428"/>
    <mergeCell ref="D431:E431"/>
    <mergeCell ref="D433:E433"/>
    <mergeCell ref="D435:E435"/>
    <mergeCell ref="C415:C416"/>
    <mergeCell ref="C417:C418"/>
    <mergeCell ref="C419:C421"/>
    <mergeCell ref="C423:C427"/>
    <mergeCell ref="C428:C430"/>
    <mergeCell ref="C431:C432"/>
    <mergeCell ref="C433:C434"/>
    <mergeCell ref="C124:C129"/>
    <mergeCell ref="D437:E437"/>
    <mergeCell ref="D440:E440"/>
    <mergeCell ref="C443:E443"/>
    <mergeCell ref="D444:E444"/>
    <mergeCell ref="D458:E458"/>
    <mergeCell ref="D461:E461"/>
    <mergeCell ref="D467:E467"/>
    <mergeCell ref="D474:E474"/>
    <mergeCell ref="C435:C436"/>
    <mergeCell ref="D385:E385"/>
    <mergeCell ref="C388:E388"/>
    <mergeCell ref="D389:E389"/>
    <mergeCell ref="D394:E394"/>
    <mergeCell ref="D396:E396"/>
    <mergeCell ref="D398:E398"/>
    <mergeCell ref="D401:E401"/>
    <mergeCell ref="D404:E404"/>
    <mergeCell ref="D411:E411"/>
    <mergeCell ref="C385:C387"/>
    <mergeCell ref="C389:C393"/>
    <mergeCell ref="C394:C395"/>
    <mergeCell ref="C396:C397"/>
    <mergeCell ref="C398:C400"/>
    <mergeCell ref="C480:C491"/>
    <mergeCell ref="D480:E480"/>
    <mergeCell ref="B5:B82"/>
    <mergeCell ref="B83:B129"/>
    <mergeCell ref="B130:B155"/>
    <mergeCell ref="B156:B193"/>
    <mergeCell ref="B194:B221"/>
    <mergeCell ref="B222:B269"/>
    <mergeCell ref="B270:B321"/>
    <mergeCell ref="B322:B332"/>
    <mergeCell ref="B333:B354"/>
    <mergeCell ref="B355:B387"/>
    <mergeCell ref="B388:B421"/>
    <mergeCell ref="B422:B442"/>
    <mergeCell ref="B443:B478"/>
    <mergeCell ref="B479:B491"/>
    <mergeCell ref="C6:C50"/>
    <mergeCell ref="C51:C64"/>
    <mergeCell ref="C65:C82"/>
    <mergeCell ref="C84:C110"/>
    <mergeCell ref="C111:C114"/>
    <mergeCell ref="C115:C117"/>
    <mergeCell ref="C118:C120"/>
    <mergeCell ref="C121:C123"/>
  </mergeCells>
  <phoneticPr fontId="14" type="noConversion"/>
  <conditionalFormatting sqref="B3:C3 F3:G3">
    <cfRule type="duplicateValues" dxfId="0" priority="126"/>
  </conditionalFormatting>
  <printOptions horizontalCentered="1"/>
  <pageMargins left="0.74803149606299202" right="0.74803149606299202" top="0.98425196850393704" bottom="0.98425196850393704" header="0.511811023622047" footer="0.78740157480314998"/>
  <pageSetup paperSize="9"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重点产业资金安排汇总</vt:lpstr>
      <vt:lpstr>重点产业资金安排汇总!Print_Titles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袁潇</dc:creator>
  <cp:lastModifiedBy>吴琦 null</cp:lastModifiedBy>
  <cp:lastPrinted>2021-06-05T17:04:00Z</cp:lastPrinted>
  <dcterms:created xsi:type="dcterms:W3CDTF">2021-05-10T01:52:00Z</dcterms:created>
  <dcterms:modified xsi:type="dcterms:W3CDTF">2021-09-09T08:44:50Z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58FC5DAB520F425F82277786DC67FD16</vt:lpwstr>
  </property>
  <property fmtid="{D5CDD505-2E9C-101B-9397-08002B2CF9AE}" pid="3" name="KSOProductBuildVer">
    <vt:lpwstr>2052-11.8.2.9339</vt:lpwstr>
  </property>
</Properties>
</file>