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990"/>
  </bookViews>
  <sheets>
    <sheet name="安排表" sheetId="1" r:id="rId1"/>
  </sheets>
  <definedNames>
    <definedName name="_xlnm._FilterDatabase" localSheetId="0" hidden="1">安排表!$A$3:$F$517</definedName>
    <definedName name="_xlnm.Print_Area" localSheetId="0">安排表!$A$1:$F$517</definedName>
    <definedName name="_xlnm.Print_Titles" localSheetId="0">安排表!$3:$3</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14" i="1" l="1"/>
  <c r="F509" i="1"/>
  <c r="F497" i="1"/>
  <c r="F496" i="1" s="1"/>
  <c r="F493" i="1"/>
  <c r="F488" i="1"/>
  <c r="F482" i="1"/>
  <c r="F468" i="1"/>
  <c r="F467" i="1"/>
  <c r="F463" i="1"/>
  <c r="F460" i="1"/>
  <c r="F456" i="1"/>
  <c r="F454" i="1"/>
  <c r="F450" i="1"/>
  <c r="F445" i="1"/>
  <c r="F442" i="1"/>
  <c r="F439" i="1"/>
  <c r="F435" i="1"/>
  <c r="F432" i="1"/>
  <c r="F428" i="1"/>
  <c r="F423" i="1"/>
  <c r="F418" i="1"/>
  <c r="F413" i="1"/>
  <c r="F409" i="1"/>
  <c r="F404" i="1"/>
  <c r="F400" i="1"/>
  <c r="F396" i="1"/>
  <c r="F392" i="1"/>
  <c r="F382" i="1"/>
  <c r="F377" i="1"/>
  <c r="F372" i="1"/>
  <c r="F368" i="1"/>
  <c r="F364" i="1"/>
  <c r="F360" i="1"/>
  <c r="F355" i="1"/>
  <c r="F351" i="1"/>
  <c r="F347" i="1"/>
  <c r="F342" i="1"/>
  <c r="F331" i="1"/>
  <c r="F325" i="1"/>
  <c r="F321" i="1"/>
  <c r="F316" i="1"/>
  <c r="F311" i="1"/>
  <c r="F293" i="1"/>
  <c r="F280" i="1"/>
  <c r="F276" i="1"/>
  <c r="F271" i="1"/>
  <c r="F267" i="1"/>
  <c r="F262" i="1"/>
  <c r="F258" i="1"/>
  <c r="F255" i="1"/>
  <c r="F251" i="1"/>
  <c r="F237" i="1"/>
  <c r="F233" i="1"/>
  <c r="F229" i="1"/>
  <c r="F224" i="1"/>
  <c r="F219" i="1"/>
  <c r="F215" i="1"/>
  <c r="F210" i="1"/>
  <c r="F198" i="1"/>
  <c r="F197" i="1" s="1"/>
  <c r="F193" i="1"/>
  <c r="F190" i="1"/>
  <c r="F186" i="1"/>
  <c r="F184" i="1"/>
  <c r="F180" i="1"/>
  <c r="F176" i="1"/>
  <c r="F171" i="1"/>
  <c r="F168" i="1"/>
  <c r="F163" i="1"/>
  <c r="F146" i="1"/>
  <c r="F142" i="1"/>
  <c r="F140" i="1"/>
  <c r="F137" i="1"/>
  <c r="F134" i="1"/>
  <c r="F129" i="1"/>
  <c r="F124" i="1"/>
  <c r="F119" i="1"/>
  <c r="F104" i="1"/>
  <c r="F98" i="1"/>
  <c r="F94" i="1"/>
  <c r="F90" i="1"/>
  <c r="F77" i="1"/>
  <c r="F76" i="1"/>
  <c r="F73" i="1"/>
  <c r="F69" i="1"/>
  <c r="F65" i="1"/>
  <c r="F60" i="1"/>
  <c r="F36" i="1"/>
  <c r="F31" i="1"/>
  <c r="F6" i="1"/>
  <c r="F427" i="1" l="1"/>
  <c r="F5" i="1"/>
  <c r="F292" i="1"/>
  <c r="F236" i="1"/>
  <c r="F330" i="1"/>
  <c r="F40" i="1"/>
  <c r="F4" i="1" s="1"/>
  <c r="F103" i="1"/>
  <c r="F145" i="1"/>
  <c r="F381" i="1"/>
</calcChain>
</file>

<file path=xl/sharedStrings.xml><?xml version="1.0" encoding="utf-8"?>
<sst xmlns="http://schemas.openxmlformats.org/spreadsheetml/2006/main" count="1036" uniqueCount="1024">
  <si>
    <t>附件:</t>
  </si>
  <si>
    <t>序号</t>
  </si>
  <si>
    <t>市州</t>
  </si>
  <si>
    <t>县市区</t>
  </si>
  <si>
    <t>项目单位</t>
  </si>
  <si>
    <t>项目名称</t>
  </si>
  <si>
    <t>全省合计</t>
  </si>
  <si>
    <t>长沙市</t>
  </si>
  <si>
    <t>长沙市小计</t>
  </si>
  <si>
    <t>市本级</t>
  </si>
  <si>
    <t>长沙市本级小计</t>
  </si>
  <si>
    <t>长沙中联重科环境产业有限公司</t>
  </si>
  <si>
    <t>中联重科麓谷第二工业园工艺能力和产能提升项目</t>
  </si>
  <si>
    <t>金杯电工股份有限公司</t>
  </si>
  <si>
    <t>精益制造之SCADA系统在生产、设备管理上的应用</t>
  </si>
  <si>
    <t>湖南普照信息材料有限公司</t>
  </si>
  <si>
    <t>石英小版品质及产能提升改造</t>
  </si>
  <si>
    <t>长沙市雷锋重型锻造有限公司</t>
  </si>
  <si>
    <t>精加工机械零部件生产线的数控技术改造</t>
  </si>
  <si>
    <t>长沙高新开发区仁盈电子有限公司</t>
  </si>
  <si>
    <t>基于5G传输技术的SMT贴片车间智能化扩建项目</t>
  </si>
  <si>
    <t>湖南灵康医疗科技有限公司</t>
  </si>
  <si>
    <t>年产5000万只医用口罩生产线技术改造项目</t>
  </si>
  <si>
    <t>长沙天一机械有限责任公司</t>
  </si>
  <si>
    <t>智能通用机械设备生产线技术改造项目</t>
  </si>
  <si>
    <t>湖南永创机电设备有限公司</t>
  </si>
  <si>
    <t>新型环保废弃电子线路板资源回收处理示范线建设</t>
  </si>
  <si>
    <t>长沙精达印刷制版有限公司</t>
  </si>
  <si>
    <t>新建雕刻制版生产线项目</t>
  </si>
  <si>
    <t>湖南长沙运发包装实业有限公司</t>
  </si>
  <si>
    <t>全自动智能奶粉罐生产线项目</t>
  </si>
  <si>
    <t>湘江涂料科技有限公司</t>
  </si>
  <si>
    <t>湘江涂料科技有限公司高档涂料提升改造项目</t>
  </si>
  <si>
    <t>湖南大旺食品有限公司</t>
  </si>
  <si>
    <t>旺仔牛奶铁罐自动收卸罐生产线技术改造</t>
  </si>
  <si>
    <t>湖南九典宏阳制药有限公司</t>
  </si>
  <si>
    <t>原料药多功能生产车间智能化改造项目</t>
  </si>
  <si>
    <t>湖南新汇制药股份有限公司</t>
  </si>
  <si>
    <t>国家专利奖产品猴头健胃灵产业转型升级项目</t>
  </si>
  <si>
    <t>长沙星沙机床有限公司</t>
  </si>
  <si>
    <t>工程机械零部件自动化生产项目</t>
  </si>
  <si>
    <t>湖南中天意成机械有限公司</t>
  </si>
  <si>
    <t>工程机械零部件生产线智能化改造</t>
  </si>
  <si>
    <t>湖南中立工程机械有限公司</t>
  </si>
  <si>
    <t>年产5万节框式标准节生产线智能化升级项目</t>
  </si>
  <si>
    <t>长沙银洲食品有限公司</t>
  </si>
  <si>
    <t>鲜米粉生产车间智能化升级改造</t>
  </si>
  <si>
    <t>湖南鼎力电气系统有限公司</t>
  </si>
  <si>
    <t>变频电气控制系统智能化生产改造项目</t>
  </si>
  <si>
    <t>安信生物科技有限公司</t>
  </si>
  <si>
    <t>银离子消杀产品全自动生产线改造项目</t>
  </si>
  <si>
    <t>湖南力达工程机械制造有限公司</t>
  </si>
  <si>
    <t>湖南力达汽车起重机核心工程部件智能制造生产线建设项目</t>
  </si>
  <si>
    <t>湖南捷西整体家居有限公司</t>
  </si>
  <si>
    <t>捷西橱柜生产线节能减排技术升级改造项目</t>
  </si>
  <si>
    <t>湖南兴龙科技有限公司</t>
  </si>
  <si>
    <t>玻璃深加工智能化技术改造项目</t>
  </si>
  <si>
    <t>湖南省康普通信技术有限责任公司</t>
  </si>
  <si>
    <t>工业互联网平台建设及光模块生产技术升级、通信装配车间钣金技改项目</t>
  </si>
  <si>
    <t>浏阳市</t>
  </si>
  <si>
    <t>浏阳市小计</t>
  </si>
  <si>
    <t>湖南金磨坊食品有限公司</t>
  </si>
  <si>
    <t>方便速食生产线和配料中心改造项目</t>
  </si>
  <si>
    <t>湖南迪诺制药股份有限公司</t>
  </si>
  <si>
    <t>综合制剂车间二期建设项目</t>
  </si>
  <si>
    <t>湖南利尔电路板有限公司</t>
  </si>
  <si>
    <t>年产30万平方米线路板生产线技术改造项目</t>
  </si>
  <si>
    <t>浏阳市官渡烟花集团有限公司</t>
  </si>
  <si>
    <t>年产130万箱组合烟花生产线智能化改造项目</t>
  </si>
  <si>
    <t>宁乡市</t>
  </si>
  <si>
    <t>宁乡市小计</t>
  </si>
  <si>
    <t>磐吉奥（湖南）铸造工业有限公司</t>
  </si>
  <si>
    <t>磐吉奥新能源汽车部件精加工车间车间改造项目</t>
  </si>
  <si>
    <t>湖南鑫迪新能源科技有限公司</t>
  </si>
  <si>
    <t>金属封套隧道式密集烤房生产线建设</t>
  </si>
  <si>
    <t>湖南关山美印有限公司</t>
  </si>
  <si>
    <t>年产150万令印刷纸智能化改造项目</t>
  </si>
  <si>
    <t>株洲市</t>
  </si>
  <si>
    <t>株洲市小计</t>
  </si>
  <si>
    <t>株洲市本级小计</t>
  </si>
  <si>
    <t>湖南华升株洲雪松有限公司</t>
  </si>
  <si>
    <t>高档生态时尚苎麻面料生产线升级改造项目</t>
  </si>
  <si>
    <t>湖南千金湘江药业股份有限公司</t>
  </si>
  <si>
    <t>化学原料药及高端药物制剂研发产业基地建设项目二期高架立体仓库项目</t>
  </si>
  <si>
    <t>株洲湘火炬汽车灯具有限责任公司</t>
  </si>
  <si>
    <t>工厂整体搬迁技术改造</t>
  </si>
  <si>
    <t>湖南联诚轨道装备有限公司</t>
  </si>
  <si>
    <t>通风冷却系统部件产线数字化转型升级项目</t>
  </si>
  <si>
    <t>株洲夏普高新材料有限公司</t>
  </si>
  <si>
    <t>纳米改性金属陶瓷刀片的产业化</t>
  </si>
  <si>
    <t>湖南特科能热处理有限公司</t>
  </si>
  <si>
    <t>热处理自动化加工生产线改造项目</t>
  </si>
  <si>
    <t>株洲润磊科技有限公司</t>
  </si>
  <si>
    <t>铁路电力机车、城轨车辆门立柱年产10000根技改扩能项目</t>
  </si>
  <si>
    <t>株洲市金卓机车配件有限责任公司</t>
  </si>
  <si>
    <t>机加工车间智能化建设项目</t>
  </si>
  <si>
    <t>株洲宏远机械制造有限责任公司</t>
  </si>
  <si>
    <t>宏远机械制造生产基地项目</t>
  </si>
  <si>
    <t>株洲金信防滑钉有限公司</t>
  </si>
  <si>
    <t>年产2000吨轮胎防滑钉生产建设项目</t>
  </si>
  <si>
    <t>湖南泰尔汀起重科技有限公司</t>
  </si>
  <si>
    <t>钢丝绳电动葫芦、欧式起重机研发及生产基地</t>
  </si>
  <si>
    <t>湖南正蓉机械制造有限公司</t>
  </si>
  <si>
    <t>年产160万件商用车变速器换档拔叉零部件的研发及产业化项目</t>
  </si>
  <si>
    <t>株洲华新硬质合金工具有限公司</t>
  </si>
  <si>
    <t>数控刀具生产线升级技术升级技术改造项目</t>
  </si>
  <si>
    <t>湖南东嘉智能科技有限公司</t>
  </si>
  <si>
    <t>电动控制器智能产线项目</t>
  </si>
  <si>
    <t>株洲福瑞包装有限公司</t>
  </si>
  <si>
    <t>药品包装印刷及精品包装盒生产线建设项目</t>
  </si>
  <si>
    <t>渌口区</t>
  </si>
  <si>
    <t>渌口区小计</t>
  </si>
  <si>
    <t>株洲兆源机电科技有限公司</t>
  </si>
  <si>
    <t>高端风力发电非直驱用电磁线智能化生产线建设项目</t>
  </si>
  <si>
    <t>株洲时代电气绝缘有限责任公司</t>
  </si>
  <si>
    <t>年产350台套动车组牵引变压器绝缘件</t>
  </si>
  <si>
    <t>攸县</t>
  </si>
  <si>
    <t>攸县小计</t>
  </si>
  <si>
    <t>湖南明珠选矿药剂有限责任公司</t>
  </si>
  <si>
    <t>黄药黑药乙硫氮自动化升级改造</t>
  </si>
  <si>
    <t>攸县金湘米业有限责任公司</t>
  </si>
  <si>
    <t>年产10万吨绿色优质大米加工线建设项目</t>
  </si>
  <si>
    <t>湖南亚美茶油股份有限公司</t>
  </si>
  <si>
    <t>年产3000吨生态山茶油智能型生产线升级改造项目</t>
  </si>
  <si>
    <t>湖南省凯峰亚明电线电缆有限公司</t>
  </si>
  <si>
    <t>年产40万米直流牵引电缆自动化生产线建设项目</t>
  </si>
  <si>
    <t>醴陵市</t>
  </si>
  <si>
    <t>醴陵市小计</t>
  </si>
  <si>
    <t>湖南仙凤瓷业有限公司</t>
  </si>
  <si>
    <t>新型高温炻瓷生产线自动化升级改造项目</t>
  </si>
  <si>
    <t>湖南德兴瓷业有限公司</t>
  </si>
  <si>
    <t>陶瓷自动化智能化升级改造项目</t>
  </si>
  <si>
    <t>湖南仁龙特种陶瓷有限公司</t>
  </si>
  <si>
    <t>反应烧结碳化硅特种陶瓷制品的研发及生产线技术改造项目</t>
  </si>
  <si>
    <t>茶陵县</t>
  </si>
  <si>
    <t>茶陵县小计</t>
  </si>
  <si>
    <t>湖南果月食品有限公司</t>
  </si>
  <si>
    <t>新建真空冷冻干燥食品加工自动化生产线项目</t>
  </si>
  <si>
    <t>湖南凌亦浩科技有限公司</t>
  </si>
  <si>
    <t>医用口罩生产线项目</t>
  </si>
  <si>
    <t>湖南省杰斯特服饰有限公司</t>
  </si>
  <si>
    <t>年产50万件精品针织服装智能化生产线建设</t>
  </si>
  <si>
    <t>炎陵县</t>
  </si>
  <si>
    <t>炎陵县小计</t>
  </si>
  <si>
    <t>株洲高力新材料有限公司</t>
  </si>
  <si>
    <t>触摸智能玻璃面板镀膜用高纯铌靶</t>
  </si>
  <si>
    <t>炎陵县船形化工厂</t>
  </si>
  <si>
    <t>炎陵县新材料产业基地废弃氢气综合利用配套项目</t>
  </si>
  <si>
    <t>湘潭市</t>
  </si>
  <si>
    <t>湘潭市小计</t>
  </si>
  <si>
    <t>湘潭市本级小计</t>
  </si>
  <si>
    <t>湖南宇恒汽车零部件有限公司</t>
  </si>
  <si>
    <t>工程机械零部件产能提升改造项目</t>
  </si>
  <si>
    <t>湘潭毓恬冠佳汽车零部件有限公司</t>
  </si>
  <si>
    <t>年产40万套PU包边玻璃生产线智能改造项目</t>
  </si>
  <si>
    <t>湖南桑尼森迪玩具制造有限公司</t>
  </si>
  <si>
    <t>年加工1亿个多彩色儿童玩具生产能力项目</t>
  </si>
  <si>
    <t>湖南众连线束股份有限公司</t>
  </si>
  <si>
    <t>高品质铁路机车电子线束的研发及产业化项目</t>
  </si>
  <si>
    <t>湖南臻和亦康医疗用品有限公司</t>
  </si>
  <si>
    <t>日产80万只口罩、2.5万套防护服、隔离服生产线升级改造项目</t>
  </si>
  <si>
    <t>金杯电工电磁线有限公司</t>
  </si>
  <si>
    <t>核电用超高温电磁线产业化项目</t>
  </si>
  <si>
    <t>湖南中石机器有限公司</t>
  </si>
  <si>
    <t>起重机转台总成智能化生产线改造项目</t>
  </si>
  <si>
    <t>龙牌食品股份有限公司</t>
  </si>
  <si>
    <t>龙牌调味品智能化生产线技术改造项目</t>
  </si>
  <si>
    <t>湖南创一工业新材料股份有限公司</t>
  </si>
  <si>
    <t>超长低风速高功率减重型风力发电系统生产线智能化改造</t>
  </si>
  <si>
    <t>湘潭市乡菜农副食品有限公司</t>
  </si>
  <si>
    <t>年产500吨新型无烟腊肉生产线改造升级项目</t>
  </si>
  <si>
    <t>湘潭尚德机电科技有限公司</t>
  </si>
  <si>
    <t>2-6.45MW系列永磁风力发电机核心零部件生产线智能化改造项目</t>
  </si>
  <si>
    <t>湘潭高工液压有限公司</t>
  </si>
  <si>
    <t>工程机械油缸、泵站数字化检测及产能提升</t>
  </si>
  <si>
    <t>湘潭县</t>
  </si>
  <si>
    <t>湘潭县小计</t>
  </si>
  <si>
    <t>湖南新向维包装有限公司</t>
  </si>
  <si>
    <t>年产10080吨塑料软包装膜生产线建设项目</t>
  </si>
  <si>
    <t>湘潭双禾米业有限公司</t>
  </si>
  <si>
    <t>大米智能化精深加工生产线建设项目</t>
  </si>
  <si>
    <t>湘潭珺旭科技有限公司</t>
  </si>
  <si>
    <t>年产600台（套）制砂机半自动生产线建设</t>
  </si>
  <si>
    <t>湘乡市</t>
  </si>
  <si>
    <t>湘乡市小计</t>
  </si>
  <si>
    <t>湖南忠心铸造有限公司</t>
  </si>
  <si>
    <t>年产2万吨球墨铸铁井盖自动化生产线建设项目</t>
  </si>
  <si>
    <t>湖南深思电工实业有限公司</t>
  </si>
  <si>
    <t>年产3000万个智能插座自动化生产线建设项目</t>
  </si>
  <si>
    <t>湖南波比工艺品制造有限公司</t>
  </si>
  <si>
    <t>年产3万套实木多功能婴儿床生产线建设</t>
  </si>
  <si>
    <t>韶山市</t>
  </si>
  <si>
    <t>韶山市小计</t>
  </si>
  <si>
    <t>湖南长盛科技开发有限公司</t>
  </si>
  <si>
    <t>生猪屠宰加工生产线升级改造项目</t>
  </si>
  <si>
    <t>湖南夏龙医疗器械制造股份有限公司</t>
  </si>
  <si>
    <t>夏龙医疗一次性医用口罩、医用防护服生产线建设项目</t>
  </si>
  <si>
    <t>湖南童佳乐食品有限公司</t>
  </si>
  <si>
    <t>年产2000吨婴幼儿饼干生产线建设项目</t>
  </si>
  <si>
    <t>湖南晟宏新材料科技有限公司</t>
  </si>
  <si>
    <t>湖南晟宏新材料科技有限公司带锯条热处理一体化生产线建设项目</t>
  </si>
  <si>
    <t>衡阳市</t>
  </si>
  <si>
    <t>衡阳市小计</t>
  </si>
  <si>
    <t>衡阳市本级小计</t>
  </si>
  <si>
    <t>湖南研振科技有限公司</t>
  </si>
  <si>
    <t>工程机械配套零部件生产线建设项目</t>
  </si>
  <si>
    <t>湖南春晓明珠铝业有限公司</t>
  </si>
  <si>
    <t>中高档环保节能系统门窗生产线建设项目</t>
  </si>
  <si>
    <t>衡阳市诺顿焊材有限公司</t>
  </si>
  <si>
    <t>年产2500吨二氧化碳气体保护焊丝生产建设</t>
  </si>
  <si>
    <t>衡阳市盛亚化工科技有限公司</t>
  </si>
  <si>
    <t>5万吨/年氯化石蜡及5万吨/年氯代脂肪酸甲酯安全环保生产全方位智能化升级改造项目</t>
  </si>
  <si>
    <t>衡阳京泰建材有限公司</t>
  </si>
  <si>
    <t>建筑垃圾处理及资源化利用升级改造项目</t>
  </si>
  <si>
    <t>衡阳市金坤包装有限公司</t>
  </si>
  <si>
    <t>生物技术开发利用绿色包装智能化生产线建设项目</t>
  </si>
  <si>
    <t>湖南裕华科技集团股份有限公司</t>
  </si>
  <si>
    <t>2000立方/日中水回用工程技术改造项目</t>
  </si>
  <si>
    <t>衡阳市华仪电力互感器有限公司</t>
  </si>
  <si>
    <t>衡阳市华仪电力互感器有限公司生产线技改项目</t>
  </si>
  <si>
    <t>衡阳镭目科技有限责任公司</t>
  </si>
  <si>
    <t>数字电动缸控制系统产线智能化改造升级</t>
  </si>
  <si>
    <t>衡阳华瑞电气有限公司</t>
  </si>
  <si>
    <t>磁悬浮列车交流同步电机长定子高可靠集成防护技术</t>
  </si>
  <si>
    <t>湖南大井电源技术有限公司</t>
  </si>
  <si>
    <t>EMC实验室和电源研发生产基地项目</t>
  </si>
  <si>
    <t>湖南雁峰酒业有限公司</t>
  </si>
  <si>
    <t>雁峰酒业酿酒及勾储车间提质改造工程</t>
  </si>
  <si>
    <t>湖南凌风车架有限责任公司</t>
  </si>
  <si>
    <t>新能源汽车车架产品生产线转型升级项目</t>
  </si>
  <si>
    <t>湖南康洁食品科技发展有限公司</t>
  </si>
  <si>
    <t>自动化预包装米粉生产线设备及厂房装修技改项目</t>
  </si>
  <si>
    <t>常宁市</t>
  </si>
  <si>
    <t>常宁市小计</t>
  </si>
  <si>
    <t>常宁市柏家茶叶有限公司</t>
  </si>
  <si>
    <t>年产10000KG精制茶加工智能化技改项目</t>
  </si>
  <si>
    <t>湖南诚创鑫科技有限公司</t>
  </si>
  <si>
    <t>LED电子产品生产线自动化技术改造项目</t>
  </si>
  <si>
    <t>常宁市伟成鞋业有限公司</t>
  </si>
  <si>
    <t>鞋面加工生产线自动化提质改造项目</t>
  </si>
  <si>
    <t>湖南常林农耕生态科技有限公司</t>
  </si>
  <si>
    <t>年产5000吨油茶精深加工扩能技改生产线</t>
  </si>
  <si>
    <t>祁东县</t>
  </si>
  <si>
    <t>祁东县小计</t>
  </si>
  <si>
    <t>湖南万祺科技有限公司</t>
  </si>
  <si>
    <t>湖南万祺科技有限公司水溶性环保型压敏胶配套仓储建设项目</t>
  </si>
  <si>
    <t>衡阳周福记食品有限公司</t>
  </si>
  <si>
    <t>年产2000吨姜制保健食品深加工技术改造项目</t>
  </si>
  <si>
    <t>湖南劲松食品股份有限公司</t>
  </si>
  <si>
    <t>黄花菜新建厂房和冷链项目</t>
  </si>
  <si>
    <t>湖南长城科技有限公司</t>
  </si>
  <si>
    <t>湖南长城科技有限公司无机化工新材料生产线改建项目</t>
  </si>
  <si>
    <t>衡南县</t>
  </si>
  <si>
    <t>衡南县小计</t>
  </si>
  <si>
    <t>衡阳市精峰机械有限公司</t>
  </si>
  <si>
    <t>生产线扩能改造项目</t>
  </si>
  <si>
    <t>湖南森香木业有限公司</t>
  </si>
  <si>
    <t>新建全自动化全屋定制家具生产项目</t>
  </si>
  <si>
    <t>衡阳市金虹传媒包装印务有限公司</t>
  </si>
  <si>
    <t>年产2000万套无苯油墨彩色印刷包装材料生产线技术改造项目</t>
  </si>
  <si>
    <t>衡阳健安米业有限公司</t>
  </si>
  <si>
    <t>优质稻加工扩建工程项目</t>
  </si>
  <si>
    <t>衡山县</t>
  </si>
  <si>
    <t>衡山县小计</t>
  </si>
  <si>
    <t>湖南山野农产品集团股份有限公司</t>
  </si>
  <si>
    <t>农产品加工服务能力提升扩建项目</t>
  </si>
  <si>
    <t>湖南创一机械有限公司</t>
  </si>
  <si>
    <t>湖南创一机械有限公司搬迁扩建项目</t>
  </si>
  <si>
    <t>衡东县</t>
  </si>
  <si>
    <t>衡东县小计</t>
  </si>
  <si>
    <t>湖南万郡山米业股份有限公司</t>
  </si>
  <si>
    <t>年产十五万吨大米精深加工生产线及副产品循环利用建设项目</t>
  </si>
  <si>
    <t>衡东辉宏机械制造有限公司</t>
  </si>
  <si>
    <t>机油泵盖泵体阀体生产加工改建项目</t>
  </si>
  <si>
    <t>耒阳市</t>
  </si>
  <si>
    <t>耒阳市小计</t>
  </si>
  <si>
    <t>湖南彗驰科技有限公司</t>
  </si>
  <si>
    <t>5GSC_UPC尾纤自动化改造升级项目</t>
  </si>
  <si>
    <t>衡阳县</t>
  </si>
  <si>
    <t>衡阳县小计</t>
  </si>
  <si>
    <t>衡阳腾飞内衣有限公司</t>
  </si>
  <si>
    <t>无缝内衣生产线智能化技术改造项目</t>
  </si>
  <si>
    <t>荣尔电气股份有限公司</t>
  </si>
  <si>
    <t>预装式变电站、高低压成套设备钣金生产线</t>
  </si>
  <si>
    <t>邵阳市</t>
  </si>
  <si>
    <t>邵阳市小计</t>
  </si>
  <si>
    <t>邵阳市本级小计</t>
  </si>
  <si>
    <t>邵阳纺织机械有限责任公司</t>
  </si>
  <si>
    <t>年产300台套纺织智能化成套设备技术改造项目</t>
  </si>
  <si>
    <t>湖南飞力格科技有限公司</t>
  </si>
  <si>
    <t>年产1000吨酵母硒技术改造</t>
  </si>
  <si>
    <t>湖南圣菲达服饰有限公司</t>
  </si>
  <si>
    <t>智能穿戴产品生产线技术改造项目</t>
  </si>
  <si>
    <t>湖南省天香生物科技有限责任公司</t>
  </si>
  <si>
    <t>日产10万只“液体膜层口罩”大蒜素广谱抗菌喷雾剂技术改造项目</t>
  </si>
  <si>
    <t>邵阳市元泰实业有限责任公司</t>
  </si>
  <si>
    <t>高档时尚发制品生产线技术改造</t>
  </si>
  <si>
    <t>湖南宝利莱科技有限公司</t>
  </si>
  <si>
    <t>新建年产1000吨羽绒生产线项目</t>
  </si>
  <si>
    <t>湖南锦泰钢化玻璃有限公司</t>
  </si>
  <si>
    <t>年加工110万平方米钢化玻璃</t>
  </si>
  <si>
    <t>湖南湘窖酒业有限公司</t>
  </si>
  <si>
    <t>酱酒酿造车间及配套设施建设项目</t>
  </si>
  <si>
    <t>湖南鸿福铼发制品有限公司</t>
  </si>
  <si>
    <t>年产100万条高仿真混合发条转型升级项目</t>
  </si>
  <si>
    <t>邵阳市中恺钢化玻璃有限公司</t>
  </si>
  <si>
    <t>邵阳市中恺钢化玻璃有限公司扩建厂区项目</t>
  </si>
  <si>
    <t>湖南凯宸新材料有限公司</t>
  </si>
  <si>
    <t>锂离子电池生产及研发技术改造项目</t>
  </si>
  <si>
    <t>邵阳市真叶工艺品有限公司</t>
  </si>
  <si>
    <t>年产100万条HDR高档发条技术改造项目</t>
  </si>
  <si>
    <t>邵阳市东昇超硬材料有限公司</t>
  </si>
  <si>
    <t>新建人造金刚石生产线</t>
  </si>
  <si>
    <t>湖南纤亿鞋业有限公司</t>
  </si>
  <si>
    <t>年产50万双高端鞋类产品智能制造生产线技术改造项目</t>
  </si>
  <si>
    <t>邵阳市昌兴实业有限公司</t>
  </si>
  <si>
    <t>隔离衣生化防护服生产线</t>
  </si>
  <si>
    <t>邵阳市宏邦发制品有限公司</t>
  </si>
  <si>
    <t>年产100万条发条生产线项目</t>
  </si>
  <si>
    <t>邵东市</t>
  </si>
  <si>
    <t>邵东市小计</t>
  </si>
  <si>
    <t>湖南巧大娘食品有限公司</t>
  </si>
  <si>
    <t>新建熟食品加工生产线项目</t>
  </si>
  <si>
    <t>邵东县志恒线路器材有限责任公司</t>
  </si>
  <si>
    <t>电力设备生产项目</t>
  </si>
  <si>
    <t>邵东市平红无纺布有限公司</t>
  </si>
  <si>
    <t>环保双S无纺布生产线</t>
  </si>
  <si>
    <t>湖南健泰鞋业制造有限公司</t>
  </si>
  <si>
    <t>新建年产600万双高档鞋智能制造生产线项目</t>
  </si>
  <si>
    <t>新邵县</t>
  </si>
  <si>
    <t>新邵县小计</t>
  </si>
  <si>
    <t>新邵南陌生物科技有限公司</t>
  </si>
  <si>
    <t>道地中药材产地加工技术改造项目</t>
  </si>
  <si>
    <t>邵阳市云新高科农业开发有限公司</t>
  </si>
  <si>
    <t>绿色食品食用菌产销一体化建设项目</t>
  </si>
  <si>
    <t>隆回县</t>
  </si>
  <si>
    <t>隆回县小计</t>
  </si>
  <si>
    <t>湖南龙回一都富硒茶业股份有限公司</t>
  </si>
  <si>
    <t>茶叶冷库和冷链物流中心建设项目</t>
  </si>
  <si>
    <t>湖南军杰食品科技有限公司</t>
  </si>
  <si>
    <t>隆回县石门“三辣”系列产品深加工扩建项目</t>
  </si>
  <si>
    <t>湖南春峰科技有限公司</t>
  </si>
  <si>
    <t>湖南春峰科技有限公司手机钢化膜研发与生产线建设项目</t>
  </si>
  <si>
    <t>湖南和硕智联运动用品有限公司</t>
  </si>
  <si>
    <t>年产500万双品牌运动鞋生产线升级改造项目</t>
  </si>
  <si>
    <t>洞口县</t>
  </si>
  <si>
    <t>洞口县小计</t>
  </si>
  <si>
    <t>湖南国彩新材料有限公司</t>
  </si>
  <si>
    <t>年产12000吨反射保温隔热涂料建设项目</t>
  </si>
  <si>
    <t>邵阳华杰工业科技有限公司</t>
  </si>
  <si>
    <t>年设计制造玩具200万件建设项目</t>
  </si>
  <si>
    <t>湖南名尚棉业有限公司</t>
  </si>
  <si>
    <t>年产200万件床上用品系列产品生产线</t>
  </si>
  <si>
    <t>绥宁县</t>
  </si>
  <si>
    <t>绥宁县小计</t>
  </si>
  <si>
    <t>湖南银山竹业有限公司</t>
  </si>
  <si>
    <t>竹制西餐具智能化生产线建设项目</t>
  </si>
  <si>
    <t>湖南九通竹基复合材料制造有限公司</t>
  </si>
  <si>
    <t>湖南九通竹基复合材料制造有限公司建设项目</t>
  </si>
  <si>
    <t>绥宁县福隆科技有限公司</t>
  </si>
  <si>
    <t>石英砂技改生产线扩建项目</t>
  </si>
  <si>
    <t>城步苗族自治县</t>
  </si>
  <si>
    <t>城步苗族自治县小计</t>
  </si>
  <si>
    <t>邵阳点点甜果业股份有限公司</t>
  </si>
  <si>
    <t>年产一万吨罐头全自动设备生产线建设项目</t>
  </si>
  <si>
    <t>武冈市</t>
  </si>
  <si>
    <t>武冈市小计</t>
  </si>
  <si>
    <t>湖南省愉航汽车配件有限公司</t>
  </si>
  <si>
    <t>年产20万台套碳纤维复合材料汽车配件的研发及产业化项目</t>
  </si>
  <si>
    <t>湖南三团电器有限公司</t>
  </si>
  <si>
    <t>湖南三团电器有限公司新建风阀产品生产线</t>
  </si>
  <si>
    <t>湖南利鑫塑料充气制品有限公司</t>
  </si>
  <si>
    <t>湖南利鑫塑料充气制品有限公司新建年产2000吨塑料制品生产线项目</t>
  </si>
  <si>
    <t>新宁县</t>
  </si>
  <si>
    <t>新宁县小计</t>
  </si>
  <si>
    <t>新宁新欣热能科技有限公司</t>
  </si>
  <si>
    <t>年产4万吨生物质燃烧颗粒自动化生产线建设项目</t>
  </si>
  <si>
    <t>湖南美芝味食品有限公司</t>
  </si>
  <si>
    <t>“崀之味”特色豆制品深加工生产线技术升级改造项目</t>
  </si>
  <si>
    <t>邵阳县</t>
  </si>
  <si>
    <t>邵阳县小计</t>
  </si>
  <si>
    <t>邵阳县振华机械锻造配件有限责任公司</t>
  </si>
  <si>
    <t>建筑工程机械配件智能化生产项目</t>
  </si>
  <si>
    <t>邵阳东州无纺布有限公司</t>
  </si>
  <si>
    <t>年产3000吨KN95热风无纺布生产线</t>
  </si>
  <si>
    <t>湖南省呈兴纸品有限公司</t>
  </si>
  <si>
    <t>年产40亿只高档喜庆红包生产线建设项目</t>
  </si>
  <si>
    <t>岳阳市</t>
  </si>
  <si>
    <t>岳阳市小计</t>
  </si>
  <si>
    <t>岳阳市本级小计</t>
  </si>
  <si>
    <t>岳阳金瀚高新技术股份有限公司</t>
  </si>
  <si>
    <t>1万吨/年大豆绝缘油项目</t>
  </si>
  <si>
    <t>岳阳林纸股份有限公司</t>
  </si>
  <si>
    <t>8号生产线节能提质升级技改专项</t>
  </si>
  <si>
    <t>湖南君泰生物科技股份有限公司</t>
  </si>
  <si>
    <t>年产30万吨饲料项目</t>
  </si>
  <si>
    <t>岳阳皓羽食品有限公司</t>
  </si>
  <si>
    <t>年产5000吨绿色无添加豆制品自动化生产线建设项目</t>
  </si>
  <si>
    <t>湖南润德高分子材料有限公司</t>
  </si>
  <si>
    <t>年产8万件水上应急救援及娱乐器材建设项目</t>
  </si>
  <si>
    <t>岳阳中科华昂精细化工科技有限公司</t>
  </si>
  <si>
    <t>年产3600吨精细化学品智能化生产线改造项目</t>
  </si>
  <si>
    <t>湖南世澳生物科技股份有限公司</t>
  </si>
  <si>
    <t>年产2000万个医用防护用品自动化生产线建设项目</t>
  </si>
  <si>
    <t>湖南淳湘农林科技有限公司</t>
  </si>
  <si>
    <t>5300吨生态养虾用茶粕循环生产线升级改造项目</t>
  </si>
  <si>
    <t>岳阳长岭设备研究所有限公司</t>
  </si>
  <si>
    <t>1.3万吨/年油泥浮渣干化预处理项目</t>
  </si>
  <si>
    <t>湖南朝彩纸业有限公司</t>
  </si>
  <si>
    <t>年产1万吨环保彩色纸加工项目</t>
  </si>
  <si>
    <t>湖南口水娃食品有限公司</t>
  </si>
  <si>
    <t>生态绿色休闲食品全自动化智能加工生产线转型升级项目</t>
  </si>
  <si>
    <t>平江县</t>
  </si>
  <si>
    <t>平江县小计</t>
  </si>
  <si>
    <t>今麦郎面品（平江）有限公司</t>
  </si>
  <si>
    <t>年产48000吨方便食品生产线升级改造项目</t>
  </si>
  <si>
    <t>湖南省泽恩食品科技有限公司</t>
  </si>
  <si>
    <t>年产4000吨烤面筋生产线技术改造项目</t>
  </si>
  <si>
    <t>湖南白云高山茶业有限公司</t>
  </si>
  <si>
    <t>白云茶业黄茶加工技术升级改造项目</t>
  </si>
  <si>
    <t>平江县佳友包装有限公司</t>
  </si>
  <si>
    <t>食品包装环保设备及工程改造建设项目</t>
  </si>
  <si>
    <t>临湘市</t>
  </si>
  <si>
    <t>临湘市小计</t>
  </si>
  <si>
    <t>临湘市欣荣矿产品有限公司</t>
  </si>
  <si>
    <t>年产60000吨萤石球自动化生产线建设项目</t>
  </si>
  <si>
    <t>湖南领翔玻璃制品有限公司</t>
  </si>
  <si>
    <t>年产50万㎡钢化中空玻璃及节能门窗玻璃建设项目</t>
  </si>
  <si>
    <t>湖南远瑞机械制造有限公司</t>
  </si>
  <si>
    <t>基于大数据的智慧立体停车库产业化项目</t>
  </si>
  <si>
    <t>汨罗市</t>
  </si>
  <si>
    <t>汨罗市小计</t>
  </si>
  <si>
    <t>湖南屈原酒业有限公司</t>
  </si>
  <si>
    <t>年产5000吨酿酒生产线提质增效智能升级项目</t>
  </si>
  <si>
    <t>汨罗市益丰碳素材料有限公司</t>
  </si>
  <si>
    <t>年产1.2万吨石墨新材料技术改造升级项目</t>
  </si>
  <si>
    <t>汨罗市长岳铸造有限公司</t>
  </si>
  <si>
    <t>年产1000台不锈钢高端大型水泵制造项目</t>
  </si>
  <si>
    <t>汨罗市金联新材料有限公司</t>
  </si>
  <si>
    <t>年产9600吨石墨制品改扩建项目</t>
  </si>
  <si>
    <t>湘阴县</t>
  </si>
  <si>
    <t>湘阴县小计</t>
  </si>
  <si>
    <t>建华建材（湖南）有限公司</t>
  </si>
  <si>
    <t>车间泵送生产线智能改造项目</t>
  </si>
  <si>
    <t>湖南省华康食品有限责任公司</t>
  </si>
  <si>
    <t>高品质茶油腐乳精深加工生产线转型升级项目</t>
  </si>
  <si>
    <t>蓝天豚绿色建筑新材料有限公司</t>
  </si>
  <si>
    <t>蓝天豚绿色环保硅藻泥复合板材定制家居生产线建设项目</t>
  </si>
  <si>
    <t>湖南金甸甸食品有限公司</t>
  </si>
  <si>
    <t>年产30万件调味品生产线转型升级项目</t>
  </si>
  <si>
    <t>华容县</t>
  </si>
  <si>
    <t>华容县小计</t>
  </si>
  <si>
    <t>湖南山拓机械制造有限公司</t>
  </si>
  <si>
    <t>年产100台环保型机制砂设备生产线建设</t>
  </si>
  <si>
    <t>湖南新美佳婴童服饰制造有限公司</t>
  </si>
  <si>
    <t>婴童鞋与成人鞋生产线智能化升级改造项目</t>
  </si>
  <si>
    <t>湖南佰家珍食品有限公司</t>
  </si>
  <si>
    <t>华容芥菜精深加工生产线技术改造</t>
  </si>
  <si>
    <t>岳阳县</t>
  </si>
  <si>
    <t>岳阳县小计</t>
  </si>
  <si>
    <t>岳阳竣博建筑材料工程有限公司</t>
  </si>
  <si>
    <t>年产6000吨钢件激光切割生产线建设项目</t>
  </si>
  <si>
    <t>湖南冬达实验设备有限公司</t>
  </si>
  <si>
    <t>制冷生产线温控智能化技术整体升级改造项目</t>
  </si>
  <si>
    <t>常德市</t>
  </si>
  <si>
    <t>常德市小计</t>
  </si>
  <si>
    <t>常德市本级小计</t>
  </si>
  <si>
    <t>湖南欧威爱特新材料科技有限公司</t>
  </si>
  <si>
    <t>年产200万平米纳米膜材料生产线技改升级项目</t>
  </si>
  <si>
    <t>常德迪格机械制造有限公司</t>
  </si>
  <si>
    <t>泵送液压油缸总成智能化生产建设项目</t>
  </si>
  <si>
    <t>常德科锐新材料科技有限公司</t>
  </si>
  <si>
    <t>新型特种功能陶瓷加热片技术改造项目</t>
  </si>
  <si>
    <t>常德市鼎城永欣机械制造有限公司</t>
  </si>
  <si>
    <t>塔顶智能化精工生产线建设项目</t>
  </si>
  <si>
    <t>常德市三金结构件制造有限公司</t>
  </si>
  <si>
    <t>年产塔式起重机固定底座10万件生产线建设项目</t>
  </si>
  <si>
    <t>湖南昊宇幕门窗有限公司</t>
  </si>
  <si>
    <t>多层建筑节能幕墙、门窗制造关键技术研究与产业化项目</t>
  </si>
  <si>
    <t>常德天明开关制造有限公司</t>
  </si>
  <si>
    <t>新建智能空气绝缘环网柜生产线项目</t>
  </si>
  <si>
    <t>常德市双大机械制造有限责任公司</t>
  </si>
  <si>
    <t>工程机械汽车副臂智能化生产线扩能提质项目</t>
  </si>
  <si>
    <t>湖南仁瑞无纺制品有限公司</t>
  </si>
  <si>
    <t>水刺无纺布与制品生产建设项目</t>
  </si>
  <si>
    <t>常德金萝莎食品有限公司</t>
  </si>
  <si>
    <t>面包、糕点自动化生产线技术改造项目</t>
  </si>
  <si>
    <t>湖南厚荣包装有限公司</t>
  </si>
  <si>
    <t>精品礼盒产业智能化车间升级改造项目</t>
  </si>
  <si>
    <t>湖南珠峰科技有限公司</t>
  </si>
  <si>
    <t>新建检测中心项目</t>
  </si>
  <si>
    <t>常德长岭机械制造科技有限公司</t>
  </si>
  <si>
    <t>包装机环保铝纸机构装置升级改造项目</t>
  </si>
  <si>
    <t>桃源县</t>
  </si>
  <si>
    <t>桃源县小计</t>
  </si>
  <si>
    <t>湖南嘉泰鞋业有限公司</t>
  </si>
  <si>
    <t>100万双运动鞋生产线智能化改造</t>
  </si>
  <si>
    <t>湖南跃宇竹业有限公司</t>
  </si>
  <si>
    <t>重组层积竹板材系列成型产品智能化生产线建设</t>
  </si>
  <si>
    <t>湖南桃花鸭食品科技有限公司</t>
  </si>
  <si>
    <t>“章鸭子”系列休闲食品自动化生产线建设</t>
  </si>
  <si>
    <t>汉寿县</t>
  </si>
  <si>
    <t>汉寿县小计</t>
  </si>
  <si>
    <t>汉寿县莲江食品科技发展有限责任公司</t>
  </si>
  <si>
    <t>甲鱼深加工及冷链物流建设项目</t>
  </si>
  <si>
    <t>常德市圣迪服装有限公司</t>
  </si>
  <si>
    <t>圣迪倩玉高档精品毛衫智能化生产技术改造</t>
  </si>
  <si>
    <t>临澧县</t>
  </si>
  <si>
    <t>临澧县小计</t>
  </si>
  <si>
    <t>湖南安泰包装有限公司</t>
  </si>
  <si>
    <t>柔版水墨印刷生产线智能化技术改造项目</t>
  </si>
  <si>
    <t>湖南大禹防水建材科技有限公司</t>
  </si>
  <si>
    <t>扩建一条年产800万平米SBS改性沥青防水卷材生产线和2万吨涂料设备生产线</t>
  </si>
  <si>
    <t>金健面制品有限公司</t>
  </si>
  <si>
    <t>挂面生产工艺智能化设备升级改造</t>
  </si>
  <si>
    <t>石门县</t>
  </si>
  <si>
    <t>石门县小计</t>
  </si>
  <si>
    <t>石门县天画罗坪茶业有限责任公司</t>
  </si>
  <si>
    <t>茶叶精深加工技术改造项目</t>
  </si>
  <si>
    <t>石门县达兰茶业有限公司</t>
  </si>
  <si>
    <t>茶叶生产线设备智能化改造提升项目</t>
  </si>
  <si>
    <t>湖南安德丰新能源科技有限公司</t>
  </si>
  <si>
    <t>锂离子电池生产线设备智能化升级改造</t>
  </si>
  <si>
    <t>石门成功高分子材料制造有限公司</t>
  </si>
  <si>
    <t>1#车间生产线自动化、仓储智能化升级改造工程</t>
  </si>
  <si>
    <t>澧县</t>
  </si>
  <si>
    <t>澧县小计</t>
  </si>
  <si>
    <t>常德益翔实业有限公司</t>
  </si>
  <si>
    <t>全自动童车生产线技术改造</t>
  </si>
  <si>
    <t>常德远超塑料制品有限公司</t>
  </si>
  <si>
    <t>全自动设备转型升级改造</t>
  </si>
  <si>
    <t>湖南亚瑞特运动用品有限公司</t>
  </si>
  <si>
    <t>服装、箱包生产线</t>
  </si>
  <si>
    <t>安乡县</t>
  </si>
  <si>
    <t>安乡县小计</t>
  </si>
  <si>
    <t>湖南凯斯机械股份有限公司</t>
  </si>
  <si>
    <t>日本重机DDL系列缝纫机壳体生产线智能化升级改造项目</t>
  </si>
  <si>
    <t>湖南荣丰饲料有限责任公司</t>
  </si>
  <si>
    <t>特种鱼饲料生产线升级改造项目</t>
  </si>
  <si>
    <t>安乡中意彩印包装有限责任公司</t>
  </si>
  <si>
    <t>中意彩印包装技术改造升级项目</t>
  </si>
  <si>
    <t>安乡晋煤金牛化工有限公司</t>
  </si>
  <si>
    <t>安乡晋煤金牛化工有限公司余热余压综合利用项目</t>
  </si>
  <si>
    <t>津市市</t>
  </si>
  <si>
    <t>津市市小计</t>
  </si>
  <si>
    <t>常德仁和盛五金包装制品有限公司</t>
  </si>
  <si>
    <t>瓦楞纸板、纸箱生产线建设项目</t>
  </si>
  <si>
    <t>湖南阿斯达新材料有限公司</t>
  </si>
  <si>
    <t>年产300吨甲基二磺酸系列产品技术改造项目</t>
  </si>
  <si>
    <t>湖南娄星纺织有限公司</t>
  </si>
  <si>
    <t>1万锭细络联全自动络纱技术改造项目</t>
  </si>
  <si>
    <t>湘西自治州</t>
  </si>
  <si>
    <t>湘西自治州小计</t>
  </si>
  <si>
    <t>州本级</t>
  </si>
  <si>
    <t>龙山县土家巧手民族工艺有限公司</t>
  </si>
  <si>
    <t>土家工艺品生产线智能化改造项目</t>
  </si>
  <si>
    <t>湖南省周生堂生物科技有限公司</t>
  </si>
  <si>
    <t>凤凰县周生堂湘西特色产品加工扩建项目</t>
  </si>
  <si>
    <t>湖南江胜户外用品有限公司</t>
  </si>
  <si>
    <t>年产3000吨户外用品及体育用品建设项目</t>
  </si>
  <si>
    <t>湖南英妹子茶业科技有限公司</t>
  </si>
  <si>
    <t>湖南英妹子茶业科技有限公司茶叶加工生产线升级改造暨茶叶品类转型升级项目</t>
  </si>
  <si>
    <t>湖南洋鑫电子科技有限责任公司</t>
  </si>
  <si>
    <t>年产800吨高性能绝缘材料生产线技术升级项目</t>
  </si>
  <si>
    <t>凤凰县惠农电子商务有限公司</t>
  </si>
  <si>
    <t>凤凰现代农产品加工仓储物流配送产业扶贫项目</t>
  </si>
  <si>
    <t>湖南泰和美新能源科技有限公司</t>
  </si>
  <si>
    <t>锂电池产品的智能化技术创新改造项目</t>
  </si>
  <si>
    <t>洁宝日化（湘西）有限责任公司</t>
  </si>
  <si>
    <t>高抗菌性水刺复合生物基纤维的研发与产业化（黄金竹天丝）</t>
  </si>
  <si>
    <t>保靖县鼎盛黄金茶开发有限公司</t>
  </si>
  <si>
    <t>年产10吨红茶、10吨绿茶智能化生产线改建项目</t>
  </si>
  <si>
    <t>湘西惠康医疗器械有限公司</t>
  </si>
  <si>
    <t>医疗防护用品生产线建设项目</t>
  </si>
  <si>
    <t>湘西自治州兄弟玻璃有限公司</t>
  </si>
  <si>
    <t>节能玻璃生产线智能化改造升级项目</t>
  </si>
  <si>
    <t>益阳市</t>
  </si>
  <si>
    <t>益阳市小计</t>
  </si>
  <si>
    <t>益阳市本级小计</t>
  </si>
  <si>
    <t>湖南小贝医疗用品有限公司</t>
  </si>
  <si>
    <t>一次性防护用品生产项目</t>
  </si>
  <si>
    <t>湖南凯特密欧服饰有限公司</t>
  </si>
  <si>
    <t>年产2亿个口罩智能化生产线建设项目</t>
  </si>
  <si>
    <t>湖南益缘新材料科技有限公司</t>
  </si>
  <si>
    <t>金刚石线生产线改造提升项目</t>
  </si>
  <si>
    <t>益阳市思创传动部件制造有限公司</t>
  </si>
  <si>
    <t>年产10万条新型胶辊智能综合改造项目</t>
  </si>
  <si>
    <t>益阳市湘衡塑业有限公司</t>
  </si>
  <si>
    <t>年产1.2亿条热封方底阀口塑编袋生产设备升级项目</t>
  </si>
  <si>
    <t>益阳道和汽车零部件有限公司</t>
  </si>
  <si>
    <t>压制及车削加工智能化改造</t>
  </si>
  <si>
    <t>湖南省湘巧食品有限公司</t>
  </si>
  <si>
    <t>年产10000吨巧克力饼干智能化生产线建设项目</t>
  </si>
  <si>
    <t>益阳爱爱电子科技有限公司</t>
  </si>
  <si>
    <t>设备智能化技术提升</t>
  </si>
  <si>
    <t>益阳市和天电子有限公司</t>
  </si>
  <si>
    <t>LED灯专用铝电解电容器生产线扩建项目</t>
  </si>
  <si>
    <t>益阳市天都塑料包装有限公司</t>
  </si>
  <si>
    <t>高档食品塑料包装袋生产线自动化升级改造项目</t>
  </si>
  <si>
    <t>湖南诺泽生物科技有限公司</t>
  </si>
  <si>
    <t>欧美有机标准提取物生产基地建设</t>
  </si>
  <si>
    <t>湖南中特液力传动机械有限公司</t>
  </si>
  <si>
    <t>液力偶合器生产线升级改造项目</t>
  </si>
  <si>
    <t>湖南克明油脂有限公司</t>
  </si>
  <si>
    <t>年产2万吨高端食用油生产线改扩建及自动化改造项目</t>
  </si>
  <si>
    <t>益阳金成米业有限公司</t>
  </si>
  <si>
    <t>年产6万吨无镉精制米及5000吨生物质颗粒智能化生产线改造项目</t>
  </si>
  <si>
    <t>益阳鸿源稀土有限责任公司</t>
  </si>
  <si>
    <t>高端稀土材料智能化生产线技术升级改造项目</t>
  </si>
  <si>
    <t>湖南愿景住宅工业科技有限公司</t>
  </si>
  <si>
    <t>年产10万套装配式建筑全系统工业化、智能化技改项目</t>
  </si>
  <si>
    <t>益阳瀚鑫机械制造有限公司</t>
  </si>
  <si>
    <t>履带吊生产线技术改造项目</t>
  </si>
  <si>
    <t>安化县</t>
  </si>
  <si>
    <t>安化县小计</t>
  </si>
  <si>
    <t>湖南金雕能源科技有限公司</t>
  </si>
  <si>
    <t>年资源化处理1000吨废硬质合金生产线建设项目</t>
  </si>
  <si>
    <t>湖南安化芙蓉山茶业有限责任公司</t>
  </si>
  <si>
    <t>安化黑茶固态速溶茶的研发及产业化项目</t>
  </si>
  <si>
    <t>湖南省云上茶业有限公司</t>
  </si>
  <si>
    <t>年产200吨安化黑毛茶智能化生产线建设</t>
  </si>
  <si>
    <t>安化鑫达钨钼新材料有限公司</t>
  </si>
  <si>
    <t>用氧化钨、废铁钼和铁熔化生产钨铁（2200吨/年）、钼铁（1000吨/年）项目</t>
  </si>
  <si>
    <t>桃江县</t>
  </si>
  <si>
    <t>桃江县小计</t>
  </si>
  <si>
    <t>湖南福森竹木科技有限公司</t>
  </si>
  <si>
    <t>无醛阻燃生态板绿色智造生产线升级项目</t>
  </si>
  <si>
    <t>湖南宏森新材料科技有限责任公司</t>
  </si>
  <si>
    <t>零甲醛人造板制造关键技术改造项目</t>
  </si>
  <si>
    <t>桃江县博强再生资源有限公司</t>
  </si>
  <si>
    <t>铝塑废料高效回收生产线技术改造项目</t>
  </si>
  <si>
    <t>湖南康卫宁医疗器械有限公司</t>
  </si>
  <si>
    <t>年产1亿只医用口罩生产线技术改造项目</t>
  </si>
  <si>
    <t>沅江市</t>
  </si>
  <si>
    <t>沅江市小计</t>
  </si>
  <si>
    <t>辣妹子食品股份有限公司</t>
  </si>
  <si>
    <t>柑橘绿色加工技术改造项目</t>
  </si>
  <si>
    <t>湖南科仁医疗科技有限限公司</t>
  </si>
  <si>
    <t>新增应急防疫物资生产线建设项目</t>
  </si>
  <si>
    <t>沅江市永兴米业有限公司</t>
  </si>
  <si>
    <t>永兴米业大米深加工提质升级项目</t>
  </si>
  <si>
    <t>南县</t>
  </si>
  <si>
    <t>南县小计</t>
  </si>
  <si>
    <t>湖南金之香米业有限公司</t>
  </si>
  <si>
    <t>全自动智能化稻虾米精深加工项目</t>
  </si>
  <si>
    <t>益阳陈克明食品股份有限公司</t>
  </si>
  <si>
    <t>年产24000吨调味品智能自动化生产线</t>
  </si>
  <si>
    <t>湖南溢香园怡丰米业有限公司</t>
  </si>
  <si>
    <t>150吨/日绿色生态大米生产线建设项目</t>
  </si>
  <si>
    <t>湖南泓高电子科技有限公司</t>
  </si>
  <si>
    <t>泓高电子智能工厂建设项目</t>
  </si>
  <si>
    <t>郴州市</t>
  </si>
  <si>
    <t>郴州市小计</t>
  </si>
  <si>
    <t>郴州市本级小计</t>
  </si>
  <si>
    <t>郴州华兴新能源科技有限公司</t>
  </si>
  <si>
    <t>新能源车用锂离子动力电池系统智能化生产线技术改造项目</t>
  </si>
  <si>
    <t>郴州市黄宝石电子科技有限公司</t>
  </si>
  <si>
    <t>铝电解电容器升级改造</t>
  </si>
  <si>
    <t>郴州宇晖电子科技有限公司</t>
  </si>
  <si>
    <t>年产1000万个服务器、电动汽车电源设备专用变压器建设项目</t>
  </si>
  <si>
    <t>郴州市海利微电子科技有限公司</t>
  </si>
  <si>
    <t>LCD液晶显示屏生产线自动化改造升级</t>
  </si>
  <si>
    <t>郴州市竹源竹业有限公司</t>
  </si>
  <si>
    <t>综合利用竹屑年产3500吨环保竹炭生产线技术改造项目</t>
  </si>
  <si>
    <t>郴州市东塘电气设备有限公司</t>
  </si>
  <si>
    <t>互联网+智能配电网技术应用及产业化项目</t>
  </si>
  <si>
    <t>湖南炬神电子有限公司</t>
  </si>
  <si>
    <t>智能扫地机器人项目</t>
  </si>
  <si>
    <t>郴州市合创塑胶制品有限公司</t>
  </si>
  <si>
    <t>年产200万套小家电外壳注塑成型生产线自动化改造</t>
  </si>
  <si>
    <t>湖南欧品佳医疗科技有限公司</t>
  </si>
  <si>
    <t>欧品佳医用防护口罩生产线技术升级项目</t>
  </si>
  <si>
    <t>湖南天调生物科技有限公司</t>
  </si>
  <si>
    <t>生物技术鸡肉粉天然调味料生产线智能化改造项目</t>
  </si>
  <si>
    <t>资兴市</t>
  </si>
  <si>
    <t>资兴市小计</t>
  </si>
  <si>
    <t>资兴友安科技有限公司</t>
  </si>
  <si>
    <t>精密药液过滤器自动化生产线建设</t>
  </si>
  <si>
    <t>郴州高鑫材料有限公司</t>
  </si>
  <si>
    <t>稀贵金属催化材料生产续建及检测研发配套工程</t>
  </si>
  <si>
    <t>资兴市慧华电子有限公司</t>
  </si>
  <si>
    <t>电感生产线自动化改造</t>
  </si>
  <si>
    <t>资兴森科活性炭有限公司</t>
  </si>
  <si>
    <t>年产3600吨活性炭</t>
  </si>
  <si>
    <t>桂阳县</t>
  </si>
  <si>
    <t>桂阳县小计</t>
  </si>
  <si>
    <t>郴州安培龙传感科技有限公司</t>
  </si>
  <si>
    <t>安培龙生产设备改造升级项目</t>
  </si>
  <si>
    <t>桂阳县兴达环保金属回收加工有限公司</t>
  </si>
  <si>
    <t>冶炼废渣综合回收氧化锌技改项目</t>
  </si>
  <si>
    <t>湖南省锐驰环保科技有限公司</t>
  </si>
  <si>
    <t>EDTA一Fe脱硫脱硝系統及活性氧化锌生产线技术升级改造</t>
  </si>
  <si>
    <t>嘉禾县</t>
  </si>
  <si>
    <t>嘉禾县小计</t>
  </si>
  <si>
    <t>嘉禾县雷仕机械铸造实业有限公司</t>
  </si>
  <si>
    <t>雷仕机械铸造公司厂房改扩建项目</t>
  </si>
  <si>
    <t>嘉禾县金牛五金铸业有限公司</t>
  </si>
  <si>
    <t>新建年产1.5万吨厨房用品自动生产线</t>
  </si>
  <si>
    <t>嘉禾县中毅达铸造有限公司</t>
  </si>
  <si>
    <t>嘉禾县中毅达铸造有限公司工程扩建项目</t>
  </si>
  <si>
    <t>临武县</t>
  </si>
  <si>
    <t>临武县小计</t>
  </si>
  <si>
    <t>郴州华太科技有限责任公司</t>
  </si>
  <si>
    <t>精密陶瓷氧化铝基板生产项目</t>
  </si>
  <si>
    <t>湖南金宝来香业有限公司</t>
  </si>
  <si>
    <t>年产3000吨香制品扩建项目</t>
  </si>
  <si>
    <t>湖南妙能电器有限公司</t>
  </si>
  <si>
    <t>年产20000台套智能取暖桌扩建项目</t>
  </si>
  <si>
    <t>湖南舜鸿生态农业开发有限公司</t>
  </si>
  <si>
    <t>年加工2000万个新鲜罗汉果生产线项目</t>
  </si>
  <si>
    <t>永兴县</t>
  </si>
  <si>
    <t>永兴县小计</t>
  </si>
  <si>
    <t>众德环保科技有限公司</t>
  </si>
  <si>
    <t>含铋等废料综合利用与整合升级二期技改项目</t>
  </si>
  <si>
    <t>郴州雄风环保科技有限公司</t>
  </si>
  <si>
    <t>复杂铂钯物料提取铂钯工艺</t>
  </si>
  <si>
    <t>永兴贵研资源有限公司</t>
  </si>
  <si>
    <t>清洁高效银电解升级项目</t>
  </si>
  <si>
    <t>宜章县</t>
  </si>
  <si>
    <t>宜章县小计</t>
  </si>
  <si>
    <t>宜章鑫晨光电子有限公司</t>
  </si>
  <si>
    <t>年产2500万套手机摄像头生产线技术改造项目</t>
  </si>
  <si>
    <t>宜章县顺意玩具有限公司</t>
  </si>
  <si>
    <t>年产5000万个儿童玩具生产线升级改造项目</t>
  </si>
  <si>
    <t>湖南医大健康生物药业有限公司</t>
  </si>
  <si>
    <t>年产2000吨医用消毒液生产线扩能技改项目</t>
  </si>
  <si>
    <t>汝城县</t>
  </si>
  <si>
    <t>汝城县小计</t>
  </si>
  <si>
    <t>汝城县旺发米业有限公司</t>
  </si>
  <si>
    <t>有机大米深加工生产线自动化升级改造项目</t>
  </si>
  <si>
    <t>郴州集龙矿业有限责任公司</t>
  </si>
  <si>
    <t>年产30000吨莹石精粉自动化生产线建设项目</t>
  </si>
  <si>
    <t>汝城县阳光户外用品有限公司</t>
  </si>
  <si>
    <t>年产60万个高端新型鱼线轮自动化生产线建设项目</t>
  </si>
  <si>
    <t>桂东县</t>
  </si>
  <si>
    <t>桂东县小计</t>
  </si>
  <si>
    <t>郴州市绿洲新材料科技有限公司</t>
  </si>
  <si>
    <t>植物帐篷生产线升级改造项目</t>
  </si>
  <si>
    <t>郴州莲兆实业有限公司</t>
  </si>
  <si>
    <t>莲子产品加工生产线建设项目</t>
  </si>
  <si>
    <t>桂东千立电子有限公司</t>
  </si>
  <si>
    <t>电子设备智能化生产线项目</t>
  </si>
  <si>
    <t>桂东县珍源现代农业发展有限公司</t>
  </si>
  <si>
    <t>特色中药材种苗繁育、种植与加工建设项目</t>
  </si>
  <si>
    <t>安仁县</t>
  </si>
  <si>
    <t>安仁县小计</t>
  </si>
  <si>
    <t>安仁县永昌贵金属有限公司</t>
  </si>
  <si>
    <t>年产1000吨锡渣系统技改</t>
  </si>
  <si>
    <t>安仁县鑫亮粮油发展有限公司</t>
  </si>
  <si>
    <t>年产2000吨食用植物油建设项目</t>
  </si>
  <si>
    <t>安仁县慧丰农业科技开发有限公司</t>
  </si>
  <si>
    <t>食用油加工设备升级改造项目</t>
  </si>
  <si>
    <t>永州市</t>
  </si>
  <si>
    <t>永州市小计</t>
  </si>
  <si>
    <t>永州市本级小计</t>
  </si>
  <si>
    <t>湖南元创精密科技有限公司</t>
  </si>
  <si>
    <t>年产30万台/套汽车零部件车身冲压/焊接件技术改造项目</t>
  </si>
  <si>
    <t>湖南长丰汽车零部件有限责任公司</t>
  </si>
  <si>
    <t>年产100000套催化器封装结构件生产线技术改造项目</t>
  </si>
  <si>
    <t>湖南锐祺科技有限公司</t>
  </si>
  <si>
    <t>单桥3D车载玻璃年产五十万片生产线</t>
  </si>
  <si>
    <t>湖南曼吉电子科技有限公司</t>
  </si>
  <si>
    <t>年产3000万个高精密电子雾化器及其零部件产品生产线</t>
  </si>
  <si>
    <t>湖南金鸥医药包装有限公司</t>
  </si>
  <si>
    <t>新增智能化包装材料生产线</t>
  </si>
  <si>
    <t>湖南星辰生物科技股份有限公司</t>
  </si>
  <si>
    <t>折流式连续逆流提取青蒿素生产线建设项目</t>
  </si>
  <si>
    <t>永州金科地质装备有限公司</t>
  </si>
  <si>
    <t>年产10万粒聚晶金刚石复合片钻头生产技术改造项目</t>
  </si>
  <si>
    <t>湖南佑华医疗用品有限公司</t>
  </si>
  <si>
    <t>医用防护用品生产线项目</t>
  </si>
  <si>
    <t>湖南绿零智能科技有限公司</t>
  </si>
  <si>
    <t>商用冷柜生产线项目</t>
  </si>
  <si>
    <t>祁阳县</t>
  </si>
  <si>
    <t>祁阳县小计</t>
  </si>
  <si>
    <t>湖南银光粮油股份有限公司</t>
  </si>
  <si>
    <t>年产10万吨精米生产线改扩建项目</t>
  </si>
  <si>
    <t>湖南大晶新材料有限公司</t>
  </si>
  <si>
    <t>年产值2亿元锂离子电池电解液生产项目</t>
  </si>
  <si>
    <t>湖南旺华保健科技有限公司</t>
  </si>
  <si>
    <t>年产1.8亿只KN95非医用防护口罩生产线及配套设施技改项目</t>
  </si>
  <si>
    <t>东安县</t>
  </si>
  <si>
    <t>东安县小计</t>
  </si>
  <si>
    <t>永州市瑞祥锌材料有限公司</t>
  </si>
  <si>
    <t>永州市瑞祥锌材料有限公司电解锌技改及含锌废水废渣综合回收利用项目</t>
  </si>
  <si>
    <t>湖南省泰源乐器有限公司</t>
  </si>
  <si>
    <t>年产25万把实木乐器生产线技术改造项目</t>
  </si>
  <si>
    <t>永州菲斯特电子科技有限公司</t>
  </si>
  <si>
    <t>永州菲斯特电子科技有限公司产值5000万数字化工厂</t>
  </si>
  <si>
    <t>双牌县</t>
  </si>
  <si>
    <t>双牌县小计</t>
  </si>
  <si>
    <t>永州德普瑞生物科技股份有限公司</t>
  </si>
  <si>
    <t>年产30吨高含量虎杖提取物生产线项目</t>
  </si>
  <si>
    <t>永州昊利新材料科技有限公司</t>
  </si>
  <si>
    <t>年产5000吨高性能动力型改性锰酸锂智能化生产线建设项目（二期）</t>
  </si>
  <si>
    <t>湖南朗盾科技有限公司</t>
  </si>
  <si>
    <t>高效智能防疫物资生产线建设项目</t>
  </si>
  <si>
    <t>道县</t>
  </si>
  <si>
    <t>道县小计</t>
  </si>
  <si>
    <t>道县展登实业有限公司</t>
  </si>
  <si>
    <t>展登实业二期建设项目</t>
  </si>
  <si>
    <t>道县三湘源电子科技有限公司</t>
  </si>
  <si>
    <t>精密模具生产线技术改造项目</t>
  </si>
  <si>
    <t>永州百斯特服装织造有限公司</t>
  </si>
  <si>
    <t>年产200万件高档服装改扩建项目</t>
  </si>
  <si>
    <t>道县鑫航不锈钢制品有限公司</t>
  </si>
  <si>
    <t>不锈钢门建设项目</t>
  </si>
  <si>
    <t>江永县</t>
  </si>
  <si>
    <t>江永县小计</t>
  </si>
  <si>
    <t>湖南蔬益园食品有限公司</t>
  </si>
  <si>
    <t>香芋精深加工技术研发与应用</t>
  </si>
  <si>
    <t>永州安登利电子有限公司</t>
  </si>
  <si>
    <t>电子变压器生产线自动化改造项目</t>
  </si>
  <si>
    <t>湖南省江永县义华花生制品有限责任公司</t>
  </si>
  <si>
    <t>年产3000吨富硒花生生产线升级改造建设项目</t>
  </si>
  <si>
    <t>江华瑶族自治县</t>
  </si>
  <si>
    <t>江华瑶族自治县小计</t>
  </si>
  <si>
    <t>湖南力王新能源有限公司</t>
  </si>
  <si>
    <t>电子变压器生产线智能化改造项目</t>
  </si>
  <si>
    <t>永州市金蚂蚁新能源机械有限公司</t>
  </si>
  <si>
    <t>年产2万台微型装载设备生产线建设项目</t>
  </si>
  <si>
    <t>江华恒津包装材料有限公司</t>
  </si>
  <si>
    <t>包装材料智能化、绿色化转型升级项目</t>
  </si>
  <si>
    <t>江华瑶族自治县鼎裕包装有限公司</t>
  </si>
  <si>
    <t>纸箱彩印自动化清废节能生产线技术改造项目</t>
  </si>
  <si>
    <t>新田县</t>
  </si>
  <si>
    <t>新田县小计</t>
  </si>
  <si>
    <t>新田县永顺木器制品有限责任公司</t>
  </si>
  <si>
    <t>湖南省和祥润新材料有限公司</t>
  </si>
  <si>
    <t>环保型无卤阻燃UV光固化丙烯酸酯压敏胶及胶带的研发及产业化项目</t>
  </si>
  <si>
    <t>湖南龙昶机械股份有限公司</t>
  </si>
  <si>
    <t>湖南龙昶机械工程有限公司年产4000个机位附着式升降脚手架生产线改建项目</t>
  </si>
  <si>
    <t>湖南远鸿现代农业科技有限公司</t>
  </si>
  <si>
    <t>湖南远鸿现代农业科技有限公司年产3000万筒食用菌包自动化改造项目</t>
  </si>
  <si>
    <t>蓝山县</t>
  </si>
  <si>
    <t>蓝山县小计</t>
  </si>
  <si>
    <t>蓝山县神盾科技有限公司</t>
  </si>
  <si>
    <t>年产9000万个医用防护口罩产业化项目</t>
  </si>
  <si>
    <t>蓝山县鸿坤金属制品有限公司</t>
  </si>
  <si>
    <t>大型精密专用铸件开发及产能扩建项目</t>
  </si>
  <si>
    <t>湖南舜蓝农业科技开发股份有限责任公司</t>
  </si>
  <si>
    <t>蓝山县有机生态稻米产业园</t>
  </si>
  <si>
    <t>怀化市</t>
  </si>
  <si>
    <t>怀化市小计</t>
  </si>
  <si>
    <t>怀化市本级小计</t>
  </si>
  <si>
    <t>湖南正清制药集团股份有限公司</t>
  </si>
  <si>
    <t>盐酸青藤碱原料药生产线技改项目</t>
  </si>
  <si>
    <t>湖南诚路管业科技有限公司</t>
  </si>
  <si>
    <t>PE环保节能新材料给水管生产线技术改造项目</t>
  </si>
  <si>
    <t>湖南合利来智慧显示科技有限公司</t>
  </si>
  <si>
    <t>高速自动化LED显示屏贴片技术改造</t>
  </si>
  <si>
    <t>新晃县</t>
  </si>
  <si>
    <t>新晃县小计</t>
  </si>
  <si>
    <t>怀化市建新建材有限公司</t>
  </si>
  <si>
    <t>年产1200万平方米改性沥青防水卷材生产线建设项目</t>
  </si>
  <si>
    <t>新晃鲁湘钡业有限公司</t>
  </si>
  <si>
    <t>年产3万吨碳酸钡生产工艺技术改造项目</t>
  </si>
  <si>
    <t>沅陵县</t>
  </si>
  <si>
    <t>沅陵县小计</t>
  </si>
  <si>
    <t>沅陵县向华电子科技有限公司</t>
  </si>
  <si>
    <t>高功率一体成型电感生产线建设项目</t>
  </si>
  <si>
    <t>湖南旺诠电子科技有限公司</t>
  </si>
  <si>
    <t>精密型芯片电阻生产线建设</t>
  </si>
  <si>
    <t>湖南奇力新电子科技有限公司</t>
  </si>
  <si>
    <t>奇力新一体成型贴片电感器生产线建设项目</t>
  </si>
  <si>
    <t>洪江市</t>
  </si>
  <si>
    <t>洪江市小计</t>
  </si>
  <si>
    <t>洪江市安亿玻璃有限公司</t>
  </si>
  <si>
    <t>年产50万平方米节能环保玻璃生产线项目</t>
  </si>
  <si>
    <t>湖南怀化市安江纺织有限责任公司</t>
  </si>
  <si>
    <t>年产1.2万吨棉纱生产线智能化升级改造项目</t>
  </si>
  <si>
    <t>会同县</t>
  </si>
  <si>
    <t>会同县小计</t>
  </si>
  <si>
    <t>怀化市健霆竹业有限公司</t>
  </si>
  <si>
    <t>年产30万件竹筷及生物质颗粒综合利用二期建设项目</t>
  </si>
  <si>
    <t>会同东星建材有限公司</t>
  </si>
  <si>
    <t>高性能环保胶凝复合材料生产线建设项目</t>
  </si>
  <si>
    <t>靖州苗族侗族自治县</t>
  </si>
  <si>
    <t>靖州苗族侗族自治县小计</t>
  </si>
  <si>
    <t>靖州县金茶油科技开发有限责任公司</t>
  </si>
  <si>
    <t>年产2000吨粮油加工，建设茯苓多糖、大米及杨梅果脯生产加工线项目</t>
  </si>
  <si>
    <t>靖州县惠能耐火材料有限公司</t>
  </si>
  <si>
    <t>电池正极材料用超薄长寿命焙烧匣钵生产线技术改造项目</t>
  </si>
  <si>
    <t>湖南嘉顺华新材料有限公司</t>
  </si>
  <si>
    <t>莫来石质精密铸造型砂生产线技术改造建设项目</t>
  </si>
  <si>
    <t>靖州县一农现代农业专业合作社</t>
  </si>
  <si>
    <t>年产500吨糍粑生产线建设项目</t>
  </si>
  <si>
    <t>通道侗族自治县</t>
  </si>
  <si>
    <t>通道侗族自治县小计</t>
  </si>
  <si>
    <t>通道有嚼头食品有限公司</t>
  </si>
  <si>
    <t>侗族特色食品生产线提质改造建设</t>
  </si>
  <si>
    <t>通道侗族自治县独峰农业开发有限公司</t>
  </si>
  <si>
    <t>通道县大米应急加工智能化升级改造项目</t>
  </si>
  <si>
    <t>通道锶鑫电子有限公司</t>
  </si>
  <si>
    <t>年产2500万支磁环电感及高频变压器全自动生产线建设项目</t>
  </si>
  <si>
    <t>中方县</t>
  </si>
  <si>
    <t>中方县小计</t>
  </si>
  <si>
    <t>怀化正邦饲料有限公司</t>
  </si>
  <si>
    <t>年产24万吨正邦饲料生产线扩建</t>
  </si>
  <si>
    <t>芷江县</t>
  </si>
  <si>
    <t>芷江县小计</t>
  </si>
  <si>
    <t>湖南芷江正向科技有限公司</t>
  </si>
  <si>
    <t>年产4200万个5G智能终端无线充电模组生产线建设</t>
  </si>
  <si>
    <t>怀化华晨电子科技有限公司</t>
  </si>
  <si>
    <t>贴片功率电感件生产线技术改造项目</t>
  </si>
  <si>
    <t>芷江雪峰米业有限公司</t>
  </si>
  <si>
    <t>年产4万吨大米生产线升级改造</t>
  </si>
  <si>
    <t>溆浦县</t>
  </si>
  <si>
    <t>溆浦县小计</t>
  </si>
  <si>
    <t>溆浦县嘉辉农牧有限公司</t>
  </si>
  <si>
    <t>年产10万只蛋鸡、1500吨鸡蛋自动化生产线和1400吨有机肥料生产线建设项目</t>
  </si>
  <si>
    <t>溆浦江龙锰业有限责任公司</t>
  </si>
  <si>
    <t>电解生产线升级改造及渣场环保整改项目</t>
  </si>
  <si>
    <t>洪江区</t>
  </si>
  <si>
    <t>洪江区小计</t>
  </si>
  <si>
    <t>怀化旺达生物科技有限公司</t>
  </si>
  <si>
    <t>环保综合治理技术改造项目</t>
  </si>
  <si>
    <t>湖南恒光科技股份有限公司</t>
  </si>
  <si>
    <t>年产5万吨氯酸钠生产装置安全环保绿色改造项目</t>
  </si>
  <si>
    <t>洪江市正兴医疗仪表厂</t>
  </si>
  <si>
    <t>医用玻璃体温计生产线智能化技术改造项目</t>
  </si>
  <si>
    <t>娄底市</t>
  </si>
  <si>
    <t>娄底市小计</t>
  </si>
  <si>
    <t>娄底市本级小计</t>
  </si>
  <si>
    <t>华安钢宝利高新汽车板加工（娄底）有限公司</t>
  </si>
  <si>
    <t>汽车用超高强钢一体式门环部件智能化生产线改造项目</t>
  </si>
  <si>
    <t>娄底市森泰再生资源有限公司</t>
  </si>
  <si>
    <t>集散加工处理50万吨/年废钢再生资源项目的升级改造</t>
  </si>
  <si>
    <t>湖南省益思迪科技有限公司</t>
  </si>
  <si>
    <t>防静电非硅真空吸附光敏器件盒自动化生产线改造</t>
  </si>
  <si>
    <t>湖南众和匠新材料有限公司</t>
  </si>
  <si>
    <t>全自动新型智能化玻璃生产车间建设项目</t>
  </si>
  <si>
    <t>娄底市新越鼎建材科技有限公司</t>
  </si>
  <si>
    <t>外墙保温装饰一体板自动化生产线建设</t>
  </si>
  <si>
    <t>湖南省娄底市宏冶炉料有限责任公司</t>
  </si>
  <si>
    <t>年产8000吨环保型耐火材料生产线改造项目</t>
  </si>
  <si>
    <t>娄底市高老庄农业科技发展有限公司</t>
  </si>
  <si>
    <t>娄底市高老庄年加工5万吨农产品生产线项目</t>
  </si>
  <si>
    <t>娄底鼎力液压科技有限公司</t>
  </si>
  <si>
    <t>年产4万件液压缸筒组件自动化生产线建设项目</t>
  </si>
  <si>
    <t>娄底市玖鑫电子科技有限公司</t>
  </si>
  <si>
    <t>年产1000万套5G通信电源用高性能宽温低损耗锰锌铁氧体磁芯的研发及产业化项目</t>
  </si>
  <si>
    <t>湖南家喻建材有限公司</t>
  </si>
  <si>
    <t>年产800吨高端铝合金修边线自动化生产线建设项目</t>
  </si>
  <si>
    <t>娄底市鼎成管业有限公司</t>
  </si>
  <si>
    <t>年产10000吨铸造抗磨铸铁项目</t>
  </si>
  <si>
    <t>湖南省金华车辆有限公司</t>
  </si>
  <si>
    <t>年产1500辆新型工程机械半挂车生产项目</t>
  </si>
  <si>
    <t>湖南四方糖业有限公司</t>
  </si>
  <si>
    <t>年产80吨高品质古法红糖自动化生产线建设项目</t>
  </si>
  <si>
    <t>涟源市</t>
  </si>
  <si>
    <t>涟源市合计</t>
  </si>
  <si>
    <t>湖南石牛汽车制造有限公司</t>
  </si>
  <si>
    <t>年产20万个铝合金储气筒项目</t>
  </si>
  <si>
    <t>涟源康麓生物科技有限公司</t>
  </si>
  <si>
    <t>柑橘副产物综合利用生产线建设项目</t>
  </si>
  <si>
    <t>湖南创安防爆电器有限公司</t>
  </si>
  <si>
    <t>年产十万台矿用防爆电器产业化（二期）</t>
  </si>
  <si>
    <t>涟源市普东汽车配件铸造有限公司</t>
  </si>
  <si>
    <t>年产5000吨汽车零配件铸加工生产线自动化改造项目</t>
  </si>
  <si>
    <t>湖南忠食菌业有限公司</t>
  </si>
  <si>
    <t>发酵果蔬汁饮料（酵素）生产线技术改造及固体饮料、代用茶、压片果糖生产线技术改造建设项目。</t>
  </si>
  <si>
    <t>新化县</t>
  </si>
  <si>
    <t>新化县合计</t>
  </si>
  <si>
    <t>新化县新园电子陶瓷有限公司</t>
  </si>
  <si>
    <t>公司成型及烧成工段智能化、信息化改造项目</t>
  </si>
  <si>
    <t>湖南聚能陶瓷材料有限公司</t>
  </si>
  <si>
    <t>年产90万片陶瓷覆铜线路板生产线</t>
  </si>
  <si>
    <t>湖南福美来电子陶瓷有限公司</t>
  </si>
  <si>
    <t>高铁用耐磨陶瓷工艺智能化、节能升级改造项目</t>
  </si>
  <si>
    <t>湖南省新化县建平精细陶瓷有限公司</t>
  </si>
  <si>
    <t>年产1000万只高可靠SMD用封装陶瓷壳生产线</t>
  </si>
  <si>
    <t>双峰县　</t>
  </si>
  <si>
    <t>双峰县合计</t>
  </si>
  <si>
    <t>湖南省好运来机电设备有限公司</t>
  </si>
  <si>
    <t>年产4万台全自动除杂去石碾米粉碎一体机建设项目</t>
  </si>
  <si>
    <t>湖南丰伟机械制造有限责任公司</t>
  </si>
  <si>
    <t>年产1万吨新型耐磨材料项目</t>
  </si>
  <si>
    <t>张家界市</t>
  </si>
  <si>
    <t>张家界市小计</t>
  </si>
  <si>
    <t>张家界市本级小计</t>
  </si>
  <si>
    <t>张家界长兴汽车电器有限公司</t>
  </si>
  <si>
    <t>新能源汽车控制器铜导线成型工艺改造</t>
  </si>
  <si>
    <t>张家界老八区农产品开发股份有限公司</t>
  </si>
  <si>
    <t>腊制品生产线扩能改造项目</t>
  </si>
  <si>
    <t>湖南耕心自然农园科技股份有限公司</t>
  </si>
  <si>
    <t>优质稻精深加工生产线提质改造项目</t>
  </si>
  <si>
    <t>张家界美一石材有限公司</t>
  </si>
  <si>
    <t>大理石精深加工生产线建设项目</t>
  </si>
  <si>
    <t>张家界摆手舞民族艺术服饰有限公司</t>
  </si>
  <si>
    <t>年产40万套校服及土家民族服饰生产线改造升级</t>
  </si>
  <si>
    <t>张家界福记开心食品有限公司</t>
  </si>
  <si>
    <t>西点食品生产加工生产线建设</t>
  </si>
  <si>
    <t>张家界湘阿妹食品有限公司</t>
  </si>
  <si>
    <t>葛根粉、腊肉制品生产线技术改造项目</t>
  </si>
  <si>
    <t>张家界洪杨豆制品有限责任公司</t>
  </si>
  <si>
    <t>年产2000吨豆制品生产线改造升级项目</t>
  </si>
  <si>
    <t>湖南西来客电力科技股份有限公司</t>
  </si>
  <si>
    <t>大容量电力储能升级改造项目</t>
  </si>
  <si>
    <t>张家界荣丰新材料有限公司</t>
  </si>
  <si>
    <t>年产20万吨高端活化纳米重质碳酸钙生产线建设项目</t>
  </si>
  <si>
    <t>张家界福太子食品有限公司</t>
  </si>
  <si>
    <t>风味食品生产线改造</t>
  </si>
  <si>
    <t>桑植县</t>
  </si>
  <si>
    <t>桑植县合计</t>
  </si>
  <si>
    <t>张家界乡滋味农产品开发有限公司</t>
  </si>
  <si>
    <t>乡滋味农产品生产线技术升级扩能项目</t>
  </si>
  <si>
    <t>张家界婉嘉生态农业有限公司</t>
  </si>
  <si>
    <t>张家界婉嘉农产品加工项目</t>
  </si>
  <si>
    <t>张家界康华实业股份有限公司</t>
  </si>
  <si>
    <t>康华粽叶加工厂提质升级</t>
  </si>
  <si>
    <t>张家界高山怡韵茶业有限公司</t>
  </si>
  <si>
    <t>桑植县茶叶加工生产线技术改造项目</t>
  </si>
  <si>
    <t>慈利县</t>
  </si>
  <si>
    <t>慈利县合计</t>
  </si>
  <si>
    <t>张家界市新瑞生物饲料有限公司</t>
  </si>
  <si>
    <t>年产5万吨智能化生物饲料生产线</t>
  </si>
  <si>
    <t>湖南瑞博医疗器械有限公司</t>
  </si>
  <si>
    <t>日产五十万个一次性使用医用口罩生产线建设项目</t>
  </si>
  <si>
    <t>湖南匡沐环保科技有限公司</t>
  </si>
  <si>
    <t>年产200台套水性漆专用涂装装备生产线</t>
  </si>
  <si>
    <t>2021年第四批制造强省专项资金（转型升级类项目）安排表</t>
    <phoneticPr fontId="12" type="noConversion"/>
  </si>
  <si>
    <t>安排金额
（万元）</t>
    <phoneticPr fontId="12" type="noConversion"/>
  </si>
  <si>
    <t>新田县永顺木器制品有限责任公司年产5万立方米环保混凝土模胶合板生产线技改项目</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</si>
</sst>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Red]\-0.00\ "/>
  </numFmts>
  <fonts count="13">
    <font>
      <sz val="11"/>
      <color theme="1"/>
      <name val="宋体"/>
      <charset val="134"/>
      <scheme val="minor"/>
    </font>
    <font>
      <sz val="11"/>
      <name val="宋体"/>
      <family val="3"/>
      <charset val="134"/>
      <scheme val="minor"/>
    </font>
    <font>
      <sz val="14"/>
      <name val="黑体"/>
      <family val="3"/>
      <charset val="134"/>
    </font>
    <font>
      <sz val="20"/>
      <name val="方正小标宋简体"/>
      <family val="4"/>
      <charset val="134"/>
    </font>
    <font>
      <sz val="11"/>
      <name val="黑体"/>
      <family val="3"/>
      <charset val="134"/>
    </font>
    <font>
      <b/>
      <sz val="10"/>
      <name val="宋体"/>
      <family val="3"/>
      <charset val="134"/>
      <scheme val="minor"/>
    </font>
    <font>
      <b/>
      <sz val="10"/>
      <name val="宋体"/>
      <family val="3"/>
      <charset val="134"/>
    </font>
    <font>
      <b/>
      <sz val="10"/>
      <name val="Times New Roman"/>
      <family val="1"/>
    </font>
    <font>
      <sz val="10"/>
      <name val="宋体"/>
      <family val="3"/>
      <charset val="134"/>
      <scheme val="minor"/>
    </font>
    <font>
      <sz val="10"/>
      <name val="宋体"/>
      <family val="3"/>
      <charset val="134"/>
    </font>
    <font>
      <sz val="11"/>
      <color rgb="FF000000"/>
      <name val="宋体"/>
      <family val="3"/>
      <charset val="134"/>
      <scheme val="minor"/>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7">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cellStyleXfs>
  <cellXfs count="75">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2" applyFont="1" applyFill="1" applyBorder="1" applyAlignment="1">
      <alignment horizontal="left" vertical="center" wrapText="1"/>
    </xf>
    <xf numFmtId="0" fontId="1" fillId="0" borderId="0" xfId="0" applyFont="1" applyFill="1" applyAlignment="1">
      <alignment horizontal="left"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6" applyFont="1" applyFill="1" applyBorder="1" applyAlignment="1">
      <alignment horizontal="left" vertical="center"/>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xf>
    <xf numFmtId="0" fontId="9" fillId="0" borderId="1" xfId="5"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9" fillId="0" borderId="1" xfId="3" applyFont="1" applyFill="1" applyBorder="1" applyAlignment="1">
      <alignment horizontal="left" vertical="center" wrapText="1"/>
    </xf>
    <xf numFmtId="0" fontId="9" fillId="0" borderId="1" xfId="6" applyFont="1" applyFill="1" applyBorder="1" applyAlignment="1">
      <alignment horizontal="left" vertical="center" wrapText="1"/>
    </xf>
    <xf numFmtId="0" fontId="8" fillId="0" borderId="1" xfId="2" applyFont="1" applyFill="1" applyBorder="1" applyAlignment="1">
      <alignment horizontal="left" vertical="center" wrapText="1"/>
    </xf>
    <xf numFmtId="0" fontId="8" fillId="0" borderId="1" xfId="0" quotePrefix="1" applyFont="1" applyFill="1" applyBorder="1" applyAlignment="1">
      <alignment horizontal="left" vertical="center" wrapText="1"/>
    </xf>
    <xf numFmtId="0" fontId="1" fillId="0" borderId="0" xfId="0" applyFont="1">
      <alignment vertical="center"/>
    </xf>
    <xf numFmtId="0" fontId="1" fillId="0" borderId="0" xfId="0" applyFont="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3"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0" xfId="0" applyFont="1" applyFill="1" applyAlignment="1">
      <alignment vertical="center"/>
    </xf>
    <xf numFmtId="0" fontId="8" fillId="0" borderId="0" xfId="0" applyFont="1">
      <alignment vertical="center"/>
    </xf>
  </cellXfs>
  <cellStyles count="7">
    <cellStyle name="常规" xfId="0" builtinId="0"/>
    <cellStyle name="常规 2" xfId="2"/>
    <cellStyle name="常规 2 2" xfId="5"/>
    <cellStyle name="常规 2 3" xfId="4"/>
    <cellStyle name="常规 3" xfId="6"/>
    <cellStyle name="常规 4" xfId="3"/>
    <cellStyle name="常规 6" xfId="1"/>
  </cellStyles>
  <dxfs count="1">
    <dxf>
      <font>
        <color rgb="FF9C0006"/>
      </font>
      <fill>
        <patternFill patternType="solid">
          <bgColor rgb="FFFFC7CE"/>
        </patternFill>
      </fill>
    </dxf>
  </dxfs>
  <tableStyles count="0" defaultTableStyle="TableStyleMedium2" defaultPivotStyle="PivotStyleLight16"/>
  <colors>
    <mruColors>
      <color rgb="FF333333"/>
      <color rgb="FF0070C0"/>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7"/>
  <sheetViews>
    <sheetView tabSelected="1" topLeftCell="B1" workbookViewId="0">
      <selection activeCell="J9" sqref="J9"/>
    </sheetView>
  </sheetViews>
  <sheetFormatPr defaultColWidth="9" defaultRowHeight="30" customHeight="1"/>
  <cols>
    <col min="1" max="1" width="5.625" style="27" hidden="1" customWidth="1"/>
    <col min="2" max="2" width="11.375" style="27" customWidth="1"/>
    <col min="3" max="3" width="11.25" style="27" customWidth="1"/>
    <col min="4" max="4" width="27.875" style="28" customWidth="1"/>
    <col min="5" max="5" width="40.875" style="28" customWidth="1"/>
    <col min="6" max="6" width="10.875" style="74" customWidth="1"/>
    <col min="7" max="16384" width="9" style="27"/>
  </cols>
  <sheetData>
    <row r="1" spans="1:6" ht="30" customHeight="1">
      <c r="A1" s="1"/>
      <c r="B1" s="2" t="s">
        <v>0</v>
      </c>
      <c r="C1" s="3"/>
      <c r="D1" s="4"/>
      <c r="E1" s="11"/>
      <c r="F1" s="73"/>
    </row>
    <row r="2" spans="1:6" ht="36" customHeight="1">
      <c r="A2" s="1"/>
      <c r="B2" s="32" t="s">
        <v>1021</v>
      </c>
      <c r="C2" s="32"/>
      <c r="D2" s="32"/>
      <c r="E2" s="32"/>
      <c r="F2" s="32"/>
    </row>
    <row r="3" spans="1:6" ht="33" customHeight="1">
      <c r="A3" s="5" t="s">
        <v>1</v>
      </c>
      <c r="B3" s="5" t="s">
        <v>2</v>
      </c>
      <c r="C3" s="5" t="s">
        <v>3</v>
      </c>
      <c r="D3" s="5" t="s">
        <v>4</v>
      </c>
      <c r="E3" s="5" t="s">
        <v>5</v>
      </c>
      <c r="F3" s="5" t="s">
        <v>1022</v>
      </c>
    </row>
    <row r="4" spans="1:6" ht="27" customHeight="1">
      <c r="A4" s="5"/>
      <c r="B4" s="33" t="s">
        <v>6</v>
      </c>
      <c r="C4" s="34"/>
      <c r="D4" s="34"/>
      <c r="E4" s="35"/>
      <c r="F4" s="30">
        <f>SUM(F5,F40,F76,F103,F145,F197,F236,F280,F292,F330,F381,F427,F467,F496)</f>
        <v>19570</v>
      </c>
    </row>
    <row r="5" spans="1:6" ht="27" customHeight="1">
      <c r="A5" s="5"/>
      <c r="B5" s="66" t="s">
        <v>7</v>
      </c>
      <c r="C5" s="36" t="s">
        <v>8</v>
      </c>
      <c r="D5" s="37"/>
      <c r="E5" s="37"/>
      <c r="F5" s="30">
        <f>SUM(F6,F31,F36)</f>
        <v>1630</v>
      </c>
    </row>
    <row r="6" spans="1:6" ht="27" customHeight="1">
      <c r="A6" s="5"/>
      <c r="B6" s="66"/>
      <c r="C6" s="66" t="s">
        <v>9</v>
      </c>
      <c r="D6" s="36" t="s">
        <v>10</v>
      </c>
      <c r="E6" s="37"/>
      <c r="F6" s="30">
        <f>SUM(F7:F30)</f>
        <v>1260</v>
      </c>
    </row>
    <row r="7" spans="1:6" ht="27" customHeight="1">
      <c r="A7" s="6">
        <v>1</v>
      </c>
      <c r="B7" s="66"/>
      <c r="C7" s="66"/>
      <c r="D7" s="7" t="s">
        <v>11</v>
      </c>
      <c r="E7" s="7" t="s">
        <v>12</v>
      </c>
      <c r="F7" s="6">
        <v>60</v>
      </c>
    </row>
    <row r="8" spans="1:6" ht="27" customHeight="1">
      <c r="A8" s="6">
        <v>2</v>
      </c>
      <c r="B8" s="66"/>
      <c r="C8" s="66"/>
      <c r="D8" s="26" t="s">
        <v>13</v>
      </c>
      <c r="E8" s="7" t="s">
        <v>14</v>
      </c>
      <c r="F8" s="6">
        <v>50</v>
      </c>
    </row>
    <row r="9" spans="1:6" ht="27" customHeight="1">
      <c r="A9" s="6">
        <v>3</v>
      </c>
      <c r="B9" s="66"/>
      <c r="C9" s="66"/>
      <c r="D9" s="26" t="s">
        <v>15</v>
      </c>
      <c r="E9" s="7" t="s">
        <v>16</v>
      </c>
      <c r="F9" s="6">
        <v>60</v>
      </c>
    </row>
    <row r="10" spans="1:6" ht="27" customHeight="1">
      <c r="A10" s="6">
        <v>4</v>
      </c>
      <c r="B10" s="66"/>
      <c r="C10" s="66"/>
      <c r="D10" s="26" t="s">
        <v>17</v>
      </c>
      <c r="E10" s="7" t="s">
        <v>18</v>
      </c>
      <c r="F10" s="6">
        <v>50</v>
      </c>
    </row>
    <row r="11" spans="1:6" ht="27" customHeight="1">
      <c r="A11" s="6">
        <v>5</v>
      </c>
      <c r="B11" s="66"/>
      <c r="C11" s="66"/>
      <c r="D11" s="26" t="s">
        <v>19</v>
      </c>
      <c r="E11" s="7" t="s">
        <v>20</v>
      </c>
      <c r="F11" s="6">
        <v>50</v>
      </c>
    </row>
    <row r="12" spans="1:6" ht="27" customHeight="1">
      <c r="A12" s="6">
        <v>6</v>
      </c>
      <c r="B12" s="66"/>
      <c r="C12" s="66"/>
      <c r="D12" s="26" t="s">
        <v>21</v>
      </c>
      <c r="E12" s="7" t="s">
        <v>22</v>
      </c>
      <c r="F12" s="6">
        <v>50</v>
      </c>
    </row>
    <row r="13" spans="1:6" ht="27" customHeight="1">
      <c r="A13" s="6">
        <v>7</v>
      </c>
      <c r="B13" s="66"/>
      <c r="C13" s="66"/>
      <c r="D13" s="7" t="s">
        <v>23</v>
      </c>
      <c r="E13" s="7" t="s">
        <v>24</v>
      </c>
      <c r="F13" s="6">
        <v>50</v>
      </c>
    </row>
    <row r="14" spans="1:6" ht="27" customHeight="1">
      <c r="A14" s="6">
        <v>8</v>
      </c>
      <c r="B14" s="66"/>
      <c r="C14" s="66"/>
      <c r="D14" s="7" t="s">
        <v>25</v>
      </c>
      <c r="E14" s="7" t="s">
        <v>26</v>
      </c>
      <c r="F14" s="6">
        <v>50</v>
      </c>
    </row>
    <row r="15" spans="1:6" ht="27" customHeight="1">
      <c r="A15" s="6">
        <v>9</v>
      </c>
      <c r="B15" s="66"/>
      <c r="C15" s="66"/>
      <c r="D15" s="7" t="s">
        <v>27</v>
      </c>
      <c r="E15" s="7" t="s">
        <v>28</v>
      </c>
      <c r="F15" s="6">
        <v>40</v>
      </c>
    </row>
    <row r="16" spans="1:6" ht="27" customHeight="1">
      <c r="A16" s="6">
        <v>10</v>
      </c>
      <c r="B16" s="66"/>
      <c r="C16" s="66"/>
      <c r="D16" s="7" t="s">
        <v>29</v>
      </c>
      <c r="E16" s="7" t="s">
        <v>30</v>
      </c>
      <c r="F16" s="6">
        <v>60</v>
      </c>
    </row>
    <row r="17" spans="1:6" ht="27" customHeight="1">
      <c r="A17" s="6">
        <v>11</v>
      </c>
      <c r="B17" s="66"/>
      <c r="C17" s="66"/>
      <c r="D17" s="7" t="s">
        <v>31</v>
      </c>
      <c r="E17" s="7" t="s">
        <v>32</v>
      </c>
      <c r="F17" s="6">
        <v>60</v>
      </c>
    </row>
    <row r="18" spans="1:6" ht="27" customHeight="1">
      <c r="A18" s="6">
        <v>12</v>
      </c>
      <c r="B18" s="66"/>
      <c r="C18" s="66"/>
      <c r="D18" s="7" t="s">
        <v>33</v>
      </c>
      <c r="E18" s="7" t="s">
        <v>34</v>
      </c>
      <c r="F18" s="6">
        <v>50</v>
      </c>
    </row>
    <row r="19" spans="1:6" ht="27" customHeight="1">
      <c r="A19" s="6">
        <v>13</v>
      </c>
      <c r="B19" s="66"/>
      <c r="C19" s="66"/>
      <c r="D19" s="7" t="s">
        <v>35</v>
      </c>
      <c r="E19" s="7" t="s">
        <v>36</v>
      </c>
      <c r="F19" s="6">
        <v>60</v>
      </c>
    </row>
    <row r="20" spans="1:6" ht="27" customHeight="1">
      <c r="A20" s="6">
        <v>14</v>
      </c>
      <c r="B20" s="66"/>
      <c r="C20" s="66"/>
      <c r="D20" s="8" t="s">
        <v>37</v>
      </c>
      <c r="E20" s="8" t="s">
        <v>38</v>
      </c>
      <c r="F20" s="6">
        <v>50</v>
      </c>
    </row>
    <row r="21" spans="1:6" ht="27" customHeight="1">
      <c r="A21" s="6">
        <v>15</v>
      </c>
      <c r="B21" s="66"/>
      <c r="C21" s="66"/>
      <c r="D21" s="7" t="s">
        <v>39</v>
      </c>
      <c r="E21" s="7" t="s">
        <v>40</v>
      </c>
      <c r="F21" s="6">
        <v>60</v>
      </c>
    </row>
    <row r="22" spans="1:6" ht="27" customHeight="1">
      <c r="A22" s="6">
        <v>16</v>
      </c>
      <c r="B22" s="66"/>
      <c r="C22" s="66"/>
      <c r="D22" s="7" t="s">
        <v>41</v>
      </c>
      <c r="E22" s="7" t="s">
        <v>42</v>
      </c>
      <c r="F22" s="6">
        <v>50</v>
      </c>
    </row>
    <row r="23" spans="1:6" ht="27" customHeight="1">
      <c r="A23" s="6">
        <v>17</v>
      </c>
      <c r="B23" s="66"/>
      <c r="C23" s="66"/>
      <c r="D23" s="7" t="s">
        <v>43</v>
      </c>
      <c r="E23" s="7" t="s">
        <v>44</v>
      </c>
      <c r="F23" s="6">
        <v>50</v>
      </c>
    </row>
    <row r="24" spans="1:6" ht="27" customHeight="1">
      <c r="A24" s="6">
        <v>18</v>
      </c>
      <c r="B24" s="66"/>
      <c r="C24" s="66"/>
      <c r="D24" s="7" t="s">
        <v>45</v>
      </c>
      <c r="E24" s="7" t="s">
        <v>46</v>
      </c>
      <c r="F24" s="6">
        <v>50</v>
      </c>
    </row>
    <row r="25" spans="1:6" ht="27" customHeight="1">
      <c r="A25" s="6">
        <v>19</v>
      </c>
      <c r="B25" s="66"/>
      <c r="C25" s="66"/>
      <c r="D25" s="7" t="s">
        <v>47</v>
      </c>
      <c r="E25" s="7" t="s">
        <v>48</v>
      </c>
      <c r="F25" s="6">
        <v>50</v>
      </c>
    </row>
    <row r="26" spans="1:6" ht="27" customHeight="1">
      <c r="A26" s="6">
        <v>20</v>
      </c>
      <c r="B26" s="66"/>
      <c r="C26" s="66"/>
      <c r="D26" s="7" t="s">
        <v>49</v>
      </c>
      <c r="E26" s="7" t="s">
        <v>50</v>
      </c>
      <c r="F26" s="6">
        <v>50</v>
      </c>
    </row>
    <row r="27" spans="1:6" ht="27" customHeight="1">
      <c r="A27" s="6">
        <v>21</v>
      </c>
      <c r="B27" s="66"/>
      <c r="C27" s="66"/>
      <c r="D27" s="7" t="s">
        <v>51</v>
      </c>
      <c r="E27" s="7" t="s">
        <v>52</v>
      </c>
      <c r="F27" s="6">
        <v>50</v>
      </c>
    </row>
    <row r="28" spans="1:6" ht="27" customHeight="1">
      <c r="A28" s="6">
        <v>22</v>
      </c>
      <c r="B28" s="66"/>
      <c r="C28" s="66"/>
      <c r="D28" s="7" t="s">
        <v>53</v>
      </c>
      <c r="E28" s="7" t="s">
        <v>54</v>
      </c>
      <c r="F28" s="6">
        <v>50</v>
      </c>
    </row>
    <row r="29" spans="1:6" ht="27" customHeight="1">
      <c r="A29" s="6">
        <v>23</v>
      </c>
      <c r="B29" s="66"/>
      <c r="C29" s="66"/>
      <c r="D29" s="7" t="s">
        <v>55</v>
      </c>
      <c r="E29" s="7" t="s">
        <v>56</v>
      </c>
      <c r="F29" s="6">
        <v>50</v>
      </c>
    </row>
    <row r="30" spans="1:6" ht="27" customHeight="1">
      <c r="A30" s="6">
        <v>24</v>
      </c>
      <c r="B30" s="66"/>
      <c r="C30" s="66"/>
      <c r="D30" s="7" t="s">
        <v>57</v>
      </c>
      <c r="E30" s="7" t="s">
        <v>58</v>
      </c>
      <c r="F30" s="6">
        <v>60</v>
      </c>
    </row>
    <row r="31" spans="1:6" ht="27" customHeight="1">
      <c r="A31" s="6"/>
      <c r="B31" s="66"/>
      <c r="C31" s="36" t="s">
        <v>59</v>
      </c>
      <c r="D31" s="38" t="s">
        <v>60</v>
      </c>
      <c r="E31" s="39"/>
      <c r="F31" s="13">
        <f>SUM(F32:F35)</f>
        <v>220</v>
      </c>
    </row>
    <row r="32" spans="1:6" ht="27" customHeight="1">
      <c r="A32" s="6">
        <v>25</v>
      </c>
      <c r="B32" s="66"/>
      <c r="C32" s="36"/>
      <c r="D32" s="9" t="s">
        <v>61</v>
      </c>
      <c r="E32" s="9" t="s">
        <v>62</v>
      </c>
      <c r="F32" s="14">
        <v>60</v>
      </c>
    </row>
    <row r="33" spans="1:6" ht="27" customHeight="1">
      <c r="A33" s="6">
        <v>26</v>
      </c>
      <c r="B33" s="66"/>
      <c r="C33" s="36"/>
      <c r="D33" s="9" t="s">
        <v>63</v>
      </c>
      <c r="E33" s="9" t="s">
        <v>64</v>
      </c>
      <c r="F33" s="14">
        <v>50</v>
      </c>
    </row>
    <row r="34" spans="1:6" ht="27" customHeight="1">
      <c r="A34" s="6">
        <v>27</v>
      </c>
      <c r="B34" s="66"/>
      <c r="C34" s="36"/>
      <c r="D34" s="9" t="s">
        <v>65</v>
      </c>
      <c r="E34" s="9" t="s">
        <v>66</v>
      </c>
      <c r="F34" s="14">
        <v>50</v>
      </c>
    </row>
    <row r="35" spans="1:6" ht="27" customHeight="1">
      <c r="A35" s="6">
        <v>28</v>
      </c>
      <c r="B35" s="66"/>
      <c r="C35" s="36"/>
      <c r="D35" s="9" t="s">
        <v>67</v>
      </c>
      <c r="E35" s="9" t="s">
        <v>68</v>
      </c>
      <c r="F35" s="14">
        <v>60</v>
      </c>
    </row>
    <row r="36" spans="1:6" ht="27" customHeight="1">
      <c r="A36" s="6"/>
      <c r="B36" s="66"/>
      <c r="C36" s="64" t="s">
        <v>69</v>
      </c>
      <c r="D36" s="38" t="s">
        <v>70</v>
      </c>
      <c r="E36" s="39"/>
      <c r="F36" s="13">
        <f>SUM(F37:F39)</f>
        <v>150</v>
      </c>
    </row>
    <row r="37" spans="1:6" ht="27" customHeight="1">
      <c r="A37" s="6">
        <v>29</v>
      </c>
      <c r="B37" s="66"/>
      <c r="C37" s="64"/>
      <c r="D37" s="9" t="s">
        <v>71</v>
      </c>
      <c r="E37" s="10" t="s">
        <v>72</v>
      </c>
      <c r="F37" s="14">
        <v>50</v>
      </c>
    </row>
    <row r="38" spans="1:6" ht="27" customHeight="1">
      <c r="A38" s="6">
        <v>30</v>
      </c>
      <c r="B38" s="66"/>
      <c r="C38" s="64"/>
      <c r="D38" s="9" t="s">
        <v>73</v>
      </c>
      <c r="E38" s="9" t="s">
        <v>74</v>
      </c>
      <c r="F38" s="14">
        <v>50</v>
      </c>
    </row>
    <row r="39" spans="1:6" ht="27" customHeight="1">
      <c r="A39" s="6">
        <v>31</v>
      </c>
      <c r="B39" s="66"/>
      <c r="C39" s="64"/>
      <c r="D39" s="9" t="s">
        <v>75</v>
      </c>
      <c r="E39" s="9" t="s">
        <v>76</v>
      </c>
      <c r="F39" s="14">
        <v>50</v>
      </c>
    </row>
    <row r="40" spans="1:6" ht="27" customHeight="1">
      <c r="A40" s="6"/>
      <c r="B40" s="67" t="s">
        <v>77</v>
      </c>
      <c r="C40" s="40" t="s">
        <v>78</v>
      </c>
      <c r="D40" s="41"/>
      <c r="E40" s="42"/>
      <c r="F40" s="31">
        <f>SUM(F41,F57,F60,F65,F69,F73)</f>
        <v>1480</v>
      </c>
    </row>
    <row r="41" spans="1:6" ht="27" customHeight="1">
      <c r="A41" s="6"/>
      <c r="B41" s="68"/>
      <c r="C41" s="45" t="s">
        <v>9</v>
      </c>
      <c r="D41" s="43" t="s">
        <v>79</v>
      </c>
      <c r="E41" s="44"/>
      <c r="F41" s="31">
        <v>760</v>
      </c>
    </row>
    <row r="42" spans="1:6" ht="27" customHeight="1">
      <c r="A42" s="6"/>
      <c r="B42" s="68"/>
      <c r="C42" s="46"/>
      <c r="D42" s="9" t="s">
        <v>80</v>
      </c>
      <c r="E42" s="9" t="s">
        <v>81</v>
      </c>
      <c r="F42" s="6">
        <v>80</v>
      </c>
    </row>
    <row r="43" spans="1:6" ht="27" customHeight="1">
      <c r="A43" s="6">
        <v>32</v>
      </c>
      <c r="B43" s="68"/>
      <c r="C43" s="46"/>
      <c r="D43" s="9" t="s">
        <v>82</v>
      </c>
      <c r="E43" s="9" t="s">
        <v>83</v>
      </c>
      <c r="F43" s="6">
        <v>60</v>
      </c>
    </row>
    <row r="44" spans="1:6" ht="27" customHeight="1">
      <c r="A44" s="6">
        <v>33</v>
      </c>
      <c r="B44" s="68"/>
      <c r="C44" s="46"/>
      <c r="D44" s="9" t="s">
        <v>84</v>
      </c>
      <c r="E44" s="9" t="s">
        <v>85</v>
      </c>
      <c r="F44" s="6">
        <v>40</v>
      </c>
    </row>
    <row r="45" spans="1:6" ht="27" customHeight="1">
      <c r="A45" s="6">
        <v>34</v>
      </c>
      <c r="B45" s="68"/>
      <c r="C45" s="46"/>
      <c r="D45" s="9" t="s">
        <v>86</v>
      </c>
      <c r="E45" s="9" t="s">
        <v>87</v>
      </c>
      <c r="F45" s="6">
        <v>60</v>
      </c>
    </row>
    <row r="46" spans="1:6" ht="27" customHeight="1">
      <c r="A46" s="6">
        <v>35</v>
      </c>
      <c r="B46" s="68"/>
      <c r="C46" s="46"/>
      <c r="D46" s="10" t="s">
        <v>88</v>
      </c>
      <c r="E46" s="10" t="s">
        <v>89</v>
      </c>
      <c r="F46" s="6">
        <v>50</v>
      </c>
    </row>
    <row r="47" spans="1:6" ht="27" customHeight="1">
      <c r="A47" s="6">
        <v>36</v>
      </c>
      <c r="B47" s="68"/>
      <c r="C47" s="46"/>
      <c r="D47" s="9" t="s">
        <v>90</v>
      </c>
      <c r="E47" s="9" t="s">
        <v>91</v>
      </c>
      <c r="F47" s="6">
        <v>60</v>
      </c>
    </row>
    <row r="48" spans="1:6" ht="27" customHeight="1">
      <c r="A48" s="6">
        <v>37</v>
      </c>
      <c r="B48" s="68"/>
      <c r="C48" s="46"/>
      <c r="D48" s="9" t="s">
        <v>92</v>
      </c>
      <c r="E48" s="9" t="s">
        <v>93</v>
      </c>
      <c r="F48" s="6">
        <v>50</v>
      </c>
    </row>
    <row r="49" spans="1:6" ht="27" customHeight="1">
      <c r="A49" s="6">
        <v>38</v>
      </c>
      <c r="B49" s="68"/>
      <c r="C49" s="46"/>
      <c r="D49" s="9" t="s">
        <v>94</v>
      </c>
      <c r="E49" s="9" t="s">
        <v>95</v>
      </c>
      <c r="F49" s="6">
        <v>50</v>
      </c>
    </row>
    <row r="50" spans="1:6" ht="27" customHeight="1">
      <c r="A50" s="6">
        <v>39</v>
      </c>
      <c r="B50" s="68"/>
      <c r="C50" s="46"/>
      <c r="D50" s="9" t="s">
        <v>96</v>
      </c>
      <c r="E50" s="9" t="s">
        <v>97</v>
      </c>
      <c r="F50" s="6">
        <v>40</v>
      </c>
    </row>
    <row r="51" spans="1:6" ht="27" customHeight="1">
      <c r="A51" s="6">
        <v>40</v>
      </c>
      <c r="B51" s="68"/>
      <c r="C51" s="46"/>
      <c r="D51" s="9" t="s">
        <v>98</v>
      </c>
      <c r="E51" s="9" t="s">
        <v>99</v>
      </c>
      <c r="F51" s="6">
        <v>40</v>
      </c>
    </row>
    <row r="52" spans="1:6" ht="27" customHeight="1">
      <c r="A52" s="6">
        <v>41</v>
      </c>
      <c r="B52" s="68"/>
      <c r="C52" s="46"/>
      <c r="D52" s="9" t="s">
        <v>100</v>
      </c>
      <c r="E52" s="9" t="s">
        <v>101</v>
      </c>
      <c r="F52" s="6">
        <v>40</v>
      </c>
    </row>
    <row r="53" spans="1:6" ht="27" customHeight="1">
      <c r="A53" s="6">
        <v>42</v>
      </c>
      <c r="B53" s="68"/>
      <c r="C53" s="46"/>
      <c r="D53" s="9" t="s">
        <v>102</v>
      </c>
      <c r="E53" s="9" t="s">
        <v>103</v>
      </c>
      <c r="F53" s="6">
        <v>50</v>
      </c>
    </row>
    <row r="54" spans="1:6" ht="27" customHeight="1">
      <c r="A54" s="6">
        <v>43</v>
      </c>
      <c r="B54" s="68"/>
      <c r="C54" s="46"/>
      <c r="D54" s="9" t="s">
        <v>104</v>
      </c>
      <c r="E54" s="9" t="s">
        <v>105</v>
      </c>
      <c r="F54" s="6">
        <v>50</v>
      </c>
    </row>
    <row r="55" spans="1:6" ht="27" customHeight="1">
      <c r="A55" s="6">
        <v>44</v>
      </c>
      <c r="B55" s="68"/>
      <c r="C55" s="46"/>
      <c r="D55" s="9" t="s">
        <v>106</v>
      </c>
      <c r="E55" s="9" t="s">
        <v>107</v>
      </c>
      <c r="F55" s="12">
        <v>40</v>
      </c>
    </row>
    <row r="56" spans="1:6" ht="27" customHeight="1">
      <c r="A56" s="6">
        <v>45</v>
      </c>
      <c r="B56" s="68"/>
      <c r="C56" s="47"/>
      <c r="D56" s="9" t="s">
        <v>108</v>
      </c>
      <c r="E56" s="9" t="s">
        <v>109</v>
      </c>
      <c r="F56" s="12">
        <v>50</v>
      </c>
    </row>
    <row r="57" spans="1:6" ht="27" customHeight="1">
      <c r="A57" s="6"/>
      <c r="B57" s="68"/>
      <c r="C57" s="45" t="s">
        <v>110</v>
      </c>
      <c r="D57" s="40" t="s">
        <v>111</v>
      </c>
      <c r="E57" s="42"/>
      <c r="F57" s="29">
        <v>100</v>
      </c>
    </row>
    <row r="58" spans="1:6" ht="27" customHeight="1">
      <c r="A58" s="6">
        <v>47</v>
      </c>
      <c r="B58" s="68"/>
      <c r="C58" s="46"/>
      <c r="D58" s="10" t="s">
        <v>112</v>
      </c>
      <c r="E58" s="10" t="s">
        <v>113</v>
      </c>
      <c r="F58" s="12">
        <v>60</v>
      </c>
    </row>
    <row r="59" spans="1:6" ht="27" customHeight="1">
      <c r="A59" s="6">
        <v>48</v>
      </c>
      <c r="B59" s="68"/>
      <c r="C59" s="47"/>
      <c r="D59" s="10" t="s">
        <v>114</v>
      </c>
      <c r="E59" s="10" t="s">
        <v>115</v>
      </c>
      <c r="F59" s="12">
        <v>40</v>
      </c>
    </row>
    <row r="60" spans="1:6" ht="27" customHeight="1">
      <c r="A60" s="6"/>
      <c r="B60" s="68"/>
      <c r="C60" s="45" t="s">
        <v>116</v>
      </c>
      <c r="D60" s="40" t="s">
        <v>117</v>
      </c>
      <c r="E60" s="42"/>
      <c r="F60" s="29">
        <f>SUM(F61:F64)</f>
        <v>190</v>
      </c>
    </row>
    <row r="61" spans="1:6" ht="27" customHeight="1">
      <c r="A61" s="6">
        <v>49</v>
      </c>
      <c r="B61" s="68"/>
      <c r="C61" s="46"/>
      <c r="D61" s="9" t="s">
        <v>118</v>
      </c>
      <c r="E61" s="9" t="s">
        <v>119</v>
      </c>
      <c r="F61" s="12">
        <v>50</v>
      </c>
    </row>
    <row r="62" spans="1:6" ht="27" customHeight="1">
      <c r="A62" s="6">
        <v>50</v>
      </c>
      <c r="B62" s="68"/>
      <c r="C62" s="46"/>
      <c r="D62" s="9" t="s">
        <v>120</v>
      </c>
      <c r="E62" s="9" t="s">
        <v>121</v>
      </c>
      <c r="F62" s="12">
        <v>50</v>
      </c>
    </row>
    <row r="63" spans="1:6" ht="27" customHeight="1">
      <c r="A63" s="6">
        <v>51</v>
      </c>
      <c r="B63" s="68"/>
      <c r="C63" s="46"/>
      <c r="D63" s="9" t="s">
        <v>122</v>
      </c>
      <c r="E63" s="9" t="s">
        <v>123</v>
      </c>
      <c r="F63" s="12">
        <v>50</v>
      </c>
    </row>
    <row r="64" spans="1:6" ht="27" customHeight="1">
      <c r="A64" s="6">
        <v>52</v>
      </c>
      <c r="B64" s="68"/>
      <c r="C64" s="47"/>
      <c r="D64" s="9" t="s">
        <v>124</v>
      </c>
      <c r="E64" s="9" t="s">
        <v>125</v>
      </c>
      <c r="F64" s="12">
        <v>40</v>
      </c>
    </row>
    <row r="65" spans="1:6" ht="27" customHeight="1">
      <c r="A65" s="6"/>
      <c r="B65" s="68"/>
      <c r="C65" s="48" t="s">
        <v>126</v>
      </c>
      <c r="D65" s="40" t="s">
        <v>127</v>
      </c>
      <c r="E65" s="42"/>
      <c r="F65" s="29">
        <f>SUM(F66:F68)</f>
        <v>150</v>
      </c>
    </row>
    <row r="66" spans="1:6" ht="27" customHeight="1">
      <c r="A66" s="6">
        <v>53</v>
      </c>
      <c r="B66" s="68"/>
      <c r="C66" s="49"/>
      <c r="D66" s="10" t="s">
        <v>128</v>
      </c>
      <c r="E66" s="10" t="s">
        <v>129</v>
      </c>
      <c r="F66" s="12">
        <v>60</v>
      </c>
    </row>
    <row r="67" spans="1:6" ht="27" customHeight="1">
      <c r="A67" s="6">
        <v>54</v>
      </c>
      <c r="B67" s="68"/>
      <c r="C67" s="49"/>
      <c r="D67" s="10" t="s">
        <v>130</v>
      </c>
      <c r="E67" s="10" t="s">
        <v>131</v>
      </c>
      <c r="F67" s="12">
        <v>50</v>
      </c>
    </row>
    <row r="68" spans="1:6" ht="27" customHeight="1">
      <c r="A68" s="6">
        <v>55</v>
      </c>
      <c r="B68" s="68"/>
      <c r="C68" s="50"/>
      <c r="D68" s="10" t="s">
        <v>132</v>
      </c>
      <c r="E68" s="10" t="s">
        <v>133</v>
      </c>
      <c r="F68" s="12">
        <v>40</v>
      </c>
    </row>
    <row r="69" spans="1:6" ht="27" customHeight="1">
      <c r="A69" s="6"/>
      <c r="B69" s="68"/>
      <c r="C69" s="45" t="s">
        <v>134</v>
      </c>
      <c r="D69" s="40" t="s">
        <v>135</v>
      </c>
      <c r="E69" s="42"/>
      <c r="F69" s="29">
        <f>SUM(F70:F72)</f>
        <v>170</v>
      </c>
    </row>
    <row r="70" spans="1:6" ht="32.25" customHeight="1">
      <c r="A70" s="6">
        <v>56</v>
      </c>
      <c r="B70" s="68"/>
      <c r="C70" s="46"/>
      <c r="D70" s="9" t="s">
        <v>136</v>
      </c>
      <c r="E70" s="10" t="s">
        <v>137</v>
      </c>
      <c r="F70" s="12">
        <v>60</v>
      </c>
    </row>
    <row r="71" spans="1:6" ht="27" customHeight="1">
      <c r="A71" s="6">
        <v>57</v>
      </c>
      <c r="B71" s="68"/>
      <c r="C71" s="46"/>
      <c r="D71" s="9" t="s">
        <v>138</v>
      </c>
      <c r="E71" s="9" t="s">
        <v>139</v>
      </c>
      <c r="F71" s="12">
        <v>60</v>
      </c>
    </row>
    <row r="72" spans="1:6" ht="27" customHeight="1">
      <c r="A72" s="6">
        <v>58</v>
      </c>
      <c r="B72" s="68"/>
      <c r="C72" s="47"/>
      <c r="D72" s="9" t="s">
        <v>140</v>
      </c>
      <c r="E72" s="9" t="s">
        <v>141</v>
      </c>
      <c r="F72" s="12">
        <v>50</v>
      </c>
    </row>
    <row r="73" spans="1:6" ht="27" customHeight="1">
      <c r="A73" s="6"/>
      <c r="B73" s="68"/>
      <c r="C73" s="45" t="s">
        <v>142</v>
      </c>
      <c r="D73" s="40" t="s">
        <v>143</v>
      </c>
      <c r="E73" s="42"/>
      <c r="F73" s="29">
        <f>SUM(F74:F75)</f>
        <v>110</v>
      </c>
    </row>
    <row r="74" spans="1:6" ht="27" customHeight="1">
      <c r="A74" s="6">
        <v>59</v>
      </c>
      <c r="B74" s="68"/>
      <c r="C74" s="46"/>
      <c r="D74" s="9" t="s">
        <v>144</v>
      </c>
      <c r="E74" s="9" t="s">
        <v>145</v>
      </c>
      <c r="F74" s="12">
        <v>60</v>
      </c>
    </row>
    <row r="75" spans="1:6" ht="27" customHeight="1">
      <c r="A75" s="6">
        <v>60</v>
      </c>
      <c r="B75" s="69"/>
      <c r="C75" s="47"/>
      <c r="D75" s="9" t="s">
        <v>146</v>
      </c>
      <c r="E75" s="9" t="s">
        <v>147</v>
      </c>
      <c r="F75" s="12">
        <v>50</v>
      </c>
    </row>
    <row r="76" spans="1:6" ht="27" customHeight="1">
      <c r="A76" s="6"/>
      <c r="B76" s="67" t="s">
        <v>148</v>
      </c>
      <c r="C76" s="40" t="s">
        <v>149</v>
      </c>
      <c r="D76" s="41"/>
      <c r="E76" s="42"/>
      <c r="F76" s="29">
        <f>SUM(F77,F90,F94,F98)</f>
        <v>1110</v>
      </c>
    </row>
    <row r="77" spans="1:6" ht="27" customHeight="1">
      <c r="A77" s="6"/>
      <c r="B77" s="68"/>
      <c r="C77" s="45" t="s">
        <v>9</v>
      </c>
      <c r="D77" s="40" t="s">
        <v>150</v>
      </c>
      <c r="E77" s="42"/>
      <c r="F77" s="29">
        <f>SUM(F78:F89)</f>
        <v>640</v>
      </c>
    </row>
    <row r="78" spans="1:6" ht="27" customHeight="1">
      <c r="A78" s="6">
        <v>61</v>
      </c>
      <c r="B78" s="68"/>
      <c r="C78" s="46"/>
      <c r="D78" s="9" t="s">
        <v>151</v>
      </c>
      <c r="E78" s="9" t="s">
        <v>152</v>
      </c>
      <c r="F78" s="12">
        <v>40</v>
      </c>
    </row>
    <row r="79" spans="1:6" ht="27" customHeight="1">
      <c r="A79" s="6">
        <v>62</v>
      </c>
      <c r="B79" s="68"/>
      <c r="C79" s="46"/>
      <c r="D79" s="9" t="s">
        <v>153</v>
      </c>
      <c r="E79" s="9" t="s">
        <v>154</v>
      </c>
      <c r="F79" s="12">
        <v>50</v>
      </c>
    </row>
    <row r="80" spans="1:6" ht="27" customHeight="1">
      <c r="A80" s="6">
        <v>63</v>
      </c>
      <c r="B80" s="68"/>
      <c r="C80" s="46"/>
      <c r="D80" s="9" t="s">
        <v>155</v>
      </c>
      <c r="E80" s="9" t="s">
        <v>156</v>
      </c>
      <c r="F80" s="12">
        <v>40</v>
      </c>
    </row>
    <row r="81" spans="1:6" ht="27" customHeight="1">
      <c r="A81" s="6">
        <v>64</v>
      </c>
      <c r="B81" s="68"/>
      <c r="C81" s="46"/>
      <c r="D81" s="9" t="s">
        <v>157</v>
      </c>
      <c r="E81" s="9" t="s">
        <v>158</v>
      </c>
      <c r="F81" s="12">
        <v>40</v>
      </c>
    </row>
    <row r="82" spans="1:6" ht="27" customHeight="1">
      <c r="A82" s="6">
        <v>65</v>
      </c>
      <c r="B82" s="68"/>
      <c r="C82" s="46"/>
      <c r="D82" s="9" t="s">
        <v>159</v>
      </c>
      <c r="E82" s="9" t="s">
        <v>160</v>
      </c>
      <c r="F82" s="12">
        <v>60</v>
      </c>
    </row>
    <row r="83" spans="1:6" ht="27" customHeight="1">
      <c r="A83" s="6">
        <v>66</v>
      </c>
      <c r="B83" s="68"/>
      <c r="C83" s="46"/>
      <c r="D83" s="9" t="s">
        <v>161</v>
      </c>
      <c r="E83" s="9" t="s">
        <v>162</v>
      </c>
      <c r="F83" s="12">
        <v>80</v>
      </c>
    </row>
    <row r="84" spans="1:6" ht="27" customHeight="1">
      <c r="A84" s="6">
        <v>67</v>
      </c>
      <c r="B84" s="68"/>
      <c r="C84" s="46"/>
      <c r="D84" s="9" t="s">
        <v>163</v>
      </c>
      <c r="E84" s="9" t="s">
        <v>164</v>
      </c>
      <c r="F84" s="12">
        <v>50</v>
      </c>
    </row>
    <row r="85" spans="1:6" ht="27" customHeight="1">
      <c r="A85" s="6">
        <v>68</v>
      </c>
      <c r="B85" s="68"/>
      <c r="C85" s="46"/>
      <c r="D85" s="9" t="s">
        <v>165</v>
      </c>
      <c r="E85" s="9" t="s">
        <v>166</v>
      </c>
      <c r="F85" s="12">
        <v>80</v>
      </c>
    </row>
    <row r="86" spans="1:6" ht="27" customHeight="1">
      <c r="A86" s="6">
        <v>69</v>
      </c>
      <c r="B86" s="68"/>
      <c r="C86" s="46"/>
      <c r="D86" s="9" t="s">
        <v>167</v>
      </c>
      <c r="E86" s="9" t="s">
        <v>168</v>
      </c>
      <c r="F86" s="12">
        <v>60</v>
      </c>
    </row>
    <row r="87" spans="1:6" ht="27" customHeight="1">
      <c r="A87" s="6">
        <v>70</v>
      </c>
      <c r="B87" s="68"/>
      <c r="C87" s="46"/>
      <c r="D87" s="9" t="s">
        <v>169</v>
      </c>
      <c r="E87" s="9" t="s">
        <v>170</v>
      </c>
      <c r="F87" s="12">
        <v>40</v>
      </c>
    </row>
    <row r="88" spans="1:6" ht="27" customHeight="1">
      <c r="A88" s="6">
        <v>71</v>
      </c>
      <c r="B88" s="68"/>
      <c r="C88" s="46"/>
      <c r="D88" s="9" t="s">
        <v>171</v>
      </c>
      <c r="E88" s="9" t="s">
        <v>172</v>
      </c>
      <c r="F88" s="12">
        <v>60</v>
      </c>
    </row>
    <row r="89" spans="1:6" ht="27" customHeight="1">
      <c r="A89" s="6">
        <v>72</v>
      </c>
      <c r="B89" s="68"/>
      <c r="C89" s="47"/>
      <c r="D89" s="9" t="s">
        <v>173</v>
      </c>
      <c r="E89" s="9" t="s">
        <v>174</v>
      </c>
      <c r="F89" s="12">
        <v>40</v>
      </c>
    </row>
    <row r="90" spans="1:6" ht="27" customHeight="1">
      <c r="A90" s="6"/>
      <c r="B90" s="68"/>
      <c r="C90" s="48" t="s">
        <v>175</v>
      </c>
      <c r="D90" s="40" t="s">
        <v>176</v>
      </c>
      <c r="E90" s="42"/>
      <c r="F90" s="29">
        <f>SUM(F91:F93)</f>
        <v>170</v>
      </c>
    </row>
    <row r="91" spans="1:6" ht="27" customHeight="1">
      <c r="A91" s="6">
        <v>73</v>
      </c>
      <c r="B91" s="68"/>
      <c r="C91" s="49"/>
      <c r="D91" s="10" t="s">
        <v>177</v>
      </c>
      <c r="E91" s="10" t="s">
        <v>178</v>
      </c>
      <c r="F91" s="12">
        <v>60</v>
      </c>
    </row>
    <row r="92" spans="1:6" ht="27" customHeight="1">
      <c r="A92" s="6">
        <v>74</v>
      </c>
      <c r="B92" s="68"/>
      <c r="C92" s="49"/>
      <c r="D92" s="10" t="s">
        <v>179</v>
      </c>
      <c r="E92" s="10" t="s">
        <v>180</v>
      </c>
      <c r="F92" s="12">
        <v>60</v>
      </c>
    </row>
    <row r="93" spans="1:6" ht="27" customHeight="1">
      <c r="A93" s="6">
        <v>75</v>
      </c>
      <c r="B93" s="68"/>
      <c r="C93" s="50"/>
      <c r="D93" s="10" t="s">
        <v>181</v>
      </c>
      <c r="E93" s="10" t="s">
        <v>182</v>
      </c>
      <c r="F93" s="12">
        <v>50</v>
      </c>
    </row>
    <row r="94" spans="1:6" ht="27" customHeight="1">
      <c r="A94" s="6"/>
      <c r="B94" s="68"/>
      <c r="C94" s="45" t="s">
        <v>183</v>
      </c>
      <c r="D94" s="40" t="s">
        <v>184</v>
      </c>
      <c r="E94" s="42"/>
      <c r="F94" s="29">
        <f>SUM(F95:F97)</f>
        <v>140</v>
      </c>
    </row>
    <row r="95" spans="1:6" ht="27" customHeight="1">
      <c r="A95" s="6">
        <v>76</v>
      </c>
      <c r="B95" s="68"/>
      <c r="C95" s="46"/>
      <c r="D95" s="9" t="s">
        <v>185</v>
      </c>
      <c r="E95" s="9" t="s">
        <v>186</v>
      </c>
      <c r="F95" s="12">
        <v>50</v>
      </c>
    </row>
    <row r="96" spans="1:6" ht="27" customHeight="1">
      <c r="A96" s="6">
        <v>77</v>
      </c>
      <c r="B96" s="68"/>
      <c r="C96" s="46"/>
      <c r="D96" s="9" t="s">
        <v>187</v>
      </c>
      <c r="E96" s="9" t="s">
        <v>188</v>
      </c>
      <c r="F96" s="12">
        <v>50</v>
      </c>
    </row>
    <row r="97" spans="1:6" ht="27" customHeight="1">
      <c r="A97" s="6">
        <v>78</v>
      </c>
      <c r="B97" s="68"/>
      <c r="C97" s="47"/>
      <c r="D97" s="9" t="s">
        <v>189</v>
      </c>
      <c r="E97" s="9" t="s">
        <v>190</v>
      </c>
      <c r="F97" s="12">
        <v>40</v>
      </c>
    </row>
    <row r="98" spans="1:6" ht="27" customHeight="1">
      <c r="A98" s="6"/>
      <c r="B98" s="68"/>
      <c r="C98" s="45" t="s">
        <v>191</v>
      </c>
      <c r="D98" s="40" t="s">
        <v>192</v>
      </c>
      <c r="E98" s="42"/>
      <c r="F98" s="29">
        <f>SUM(F99:F102)</f>
        <v>160</v>
      </c>
    </row>
    <row r="99" spans="1:6" ht="27" customHeight="1">
      <c r="A99" s="6">
        <v>79</v>
      </c>
      <c r="B99" s="68"/>
      <c r="C99" s="46"/>
      <c r="D99" s="9" t="s">
        <v>193</v>
      </c>
      <c r="E99" s="9" t="s">
        <v>194</v>
      </c>
      <c r="F99" s="12">
        <v>40</v>
      </c>
    </row>
    <row r="100" spans="1:6" ht="27" customHeight="1">
      <c r="A100" s="6">
        <v>80</v>
      </c>
      <c r="B100" s="68"/>
      <c r="C100" s="46"/>
      <c r="D100" s="9" t="s">
        <v>195</v>
      </c>
      <c r="E100" s="9" t="s">
        <v>196</v>
      </c>
      <c r="F100" s="12">
        <v>40</v>
      </c>
    </row>
    <row r="101" spans="1:6" ht="27" customHeight="1">
      <c r="A101" s="6">
        <v>81</v>
      </c>
      <c r="B101" s="68"/>
      <c r="C101" s="46"/>
      <c r="D101" s="9" t="s">
        <v>197</v>
      </c>
      <c r="E101" s="9" t="s">
        <v>198</v>
      </c>
      <c r="F101" s="12">
        <v>40</v>
      </c>
    </row>
    <row r="102" spans="1:6" ht="27" customHeight="1">
      <c r="A102" s="6">
        <v>82</v>
      </c>
      <c r="B102" s="69"/>
      <c r="C102" s="47"/>
      <c r="D102" s="9" t="s">
        <v>199</v>
      </c>
      <c r="E102" s="9" t="s">
        <v>200</v>
      </c>
      <c r="F102" s="12">
        <v>40</v>
      </c>
    </row>
    <row r="103" spans="1:6" ht="27" customHeight="1">
      <c r="A103" s="6"/>
      <c r="B103" s="68" t="s">
        <v>201</v>
      </c>
      <c r="C103" s="40" t="s">
        <v>202</v>
      </c>
      <c r="D103" s="41"/>
      <c r="E103" s="42"/>
      <c r="F103" s="29">
        <f>SUM(F104,F119,F124,F129,F134,F137,F140,F142)</f>
        <v>1660</v>
      </c>
    </row>
    <row r="104" spans="1:6" ht="27" customHeight="1">
      <c r="A104" s="6"/>
      <c r="B104" s="68"/>
      <c r="C104" s="45" t="s">
        <v>9</v>
      </c>
      <c r="D104" s="40" t="s">
        <v>203</v>
      </c>
      <c r="E104" s="42"/>
      <c r="F104" s="29">
        <f>SUM(F105:F118)</f>
        <v>680</v>
      </c>
    </row>
    <row r="105" spans="1:6" ht="27" customHeight="1">
      <c r="A105" s="6">
        <v>83</v>
      </c>
      <c r="B105" s="68"/>
      <c r="C105" s="46"/>
      <c r="D105" s="9" t="s">
        <v>204</v>
      </c>
      <c r="E105" s="9" t="s">
        <v>205</v>
      </c>
      <c r="F105" s="12">
        <v>40</v>
      </c>
    </row>
    <row r="106" spans="1:6" ht="27" customHeight="1">
      <c r="A106" s="6">
        <v>84</v>
      </c>
      <c r="B106" s="68"/>
      <c r="C106" s="46"/>
      <c r="D106" s="9" t="s">
        <v>206</v>
      </c>
      <c r="E106" s="9" t="s">
        <v>207</v>
      </c>
      <c r="F106" s="12">
        <v>50</v>
      </c>
    </row>
    <row r="107" spans="1:6" ht="27" customHeight="1">
      <c r="A107" s="6">
        <v>85</v>
      </c>
      <c r="B107" s="68"/>
      <c r="C107" s="46"/>
      <c r="D107" s="9" t="s">
        <v>208</v>
      </c>
      <c r="E107" s="9" t="s">
        <v>209</v>
      </c>
      <c r="F107" s="12">
        <v>50</v>
      </c>
    </row>
    <row r="108" spans="1:6" ht="27" customHeight="1">
      <c r="A108" s="6">
        <v>86</v>
      </c>
      <c r="B108" s="68"/>
      <c r="C108" s="46"/>
      <c r="D108" s="9" t="s">
        <v>210</v>
      </c>
      <c r="E108" s="9" t="s">
        <v>211</v>
      </c>
      <c r="F108" s="12">
        <v>50</v>
      </c>
    </row>
    <row r="109" spans="1:6" ht="27" customHeight="1">
      <c r="A109" s="6">
        <v>87</v>
      </c>
      <c r="B109" s="68"/>
      <c r="C109" s="46"/>
      <c r="D109" s="9" t="s">
        <v>212</v>
      </c>
      <c r="E109" s="9" t="s">
        <v>213</v>
      </c>
      <c r="F109" s="12">
        <v>40</v>
      </c>
    </row>
    <row r="110" spans="1:6" ht="27" customHeight="1">
      <c r="A110" s="6">
        <v>88</v>
      </c>
      <c r="B110" s="68"/>
      <c r="C110" s="46"/>
      <c r="D110" s="9" t="s">
        <v>214</v>
      </c>
      <c r="E110" s="9" t="s">
        <v>215</v>
      </c>
      <c r="F110" s="12">
        <v>60</v>
      </c>
    </row>
    <row r="111" spans="1:6" ht="27" customHeight="1">
      <c r="A111" s="6">
        <v>89</v>
      </c>
      <c r="B111" s="68"/>
      <c r="C111" s="46"/>
      <c r="D111" s="9" t="s">
        <v>216</v>
      </c>
      <c r="E111" s="9" t="s">
        <v>217</v>
      </c>
      <c r="F111" s="12">
        <v>40</v>
      </c>
    </row>
    <row r="112" spans="1:6" ht="27" customHeight="1">
      <c r="A112" s="6">
        <v>90</v>
      </c>
      <c r="B112" s="68"/>
      <c r="C112" s="46"/>
      <c r="D112" s="9" t="s">
        <v>218</v>
      </c>
      <c r="E112" s="9" t="s">
        <v>219</v>
      </c>
      <c r="F112" s="12">
        <v>60</v>
      </c>
    </row>
    <row r="113" spans="1:6" ht="27" customHeight="1">
      <c r="A113" s="6">
        <v>91</v>
      </c>
      <c r="B113" s="68"/>
      <c r="C113" s="46"/>
      <c r="D113" s="9" t="s">
        <v>220</v>
      </c>
      <c r="E113" s="9" t="s">
        <v>221</v>
      </c>
      <c r="F113" s="12">
        <v>60</v>
      </c>
    </row>
    <row r="114" spans="1:6" ht="27" customHeight="1">
      <c r="A114" s="6">
        <v>92</v>
      </c>
      <c r="B114" s="68"/>
      <c r="C114" s="46"/>
      <c r="D114" s="9" t="s">
        <v>222</v>
      </c>
      <c r="E114" s="9" t="s">
        <v>223</v>
      </c>
      <c r="F114" s="12">
        <v>40</v>
      </c>
    </row>
    <row r="115" spans="1:6" ht="27" customHeight="1">
      <c r="A115" s="6">
        <v>93</v>
      </c>
      <c r="B115" s="68"/>
      <c r="C115" s="46"/>
      <c r="D115" s="9" t="s">
        <v>224</v>
      </c>
      <c r="E115" s="9" t="s">
        <v>225</v>
      </c>
      <c r="F115" s="12">
        <v>40</v>
      </c>
    </row>
    <row r="116" spans="1:6" ht="27" customHeight="1">
      <c r="A116" s="6">
        <v>94</v>
      </c>
      <c r="B116" s="68"/>
      <c r="C116" s="46"/>
      <c r="D116" s="9" t="s">
        <v>226</v>
      </c>
      <c r="E116" s="9" t="s">
        <v>227</v>
      </c>
      <c r="F116" s="12">
        <v>50</v>
      </c>
    </row>
    <row r="117" spans="1:6" ht="27" customHeight="1">
      <c r="A117" s="6">
        <v>95</v>
      </c>
      <c r="B117" s="68"/>
      <c r="C117" s="46"/>
      <c r="D117" s="9" t="s">
        <v>228</v>
      </c>
      <c r="E117" s="9" t="s">
        <v>229</v>
      </c>
      <c r="F117" s="12">
        <v>40</v>
      </c>
    </row>
    <row r="118" spans="1:6" ht="27" customHeight="1">
      <c r="A118" s="6">
        <v>96</v>
      </c>
      <c r="B118" s="68"/>
      <c r="C118" s="47"/>
      <c r="D118" s="15" t="s">
        <v>230</v>
      </c>
      <c r="E118" s="15" t="s">
        <v>231</v>
      </c>
      <c r="F118" s="12">
        <v>60</v>
      </c>
    </row>
    <row r="119" spans="1:6" ht="27" customHeight="1">
      <c r="A119" s="6"/>
      <c r="B119" s="68"/>
      <c r="C119" s="45" t="s">
        <v>232</v>
      </c>
      <c r="D119" s="40" t="s">
        <v>233</v>
      </c>
      <c r="E119" s="42"/>
      <c r="F119" s="29">
        <f>SUM(F120:F123)</f>
        <v>270</v>
      </c>
    </row>
    <row r="120" spans="1:6" ht="27" customHeight="1">
      <c r="A120" s="6">
        <v>97</v>
      </c>
      <c r="B120" s="68"/>
      <c r="C120" s="46"/>
      <c r="D120" s="9" t="s">
        <v>234</v>
      </c>
      <c r="E120" s="9" t="s">
        <v>235</v>
      </c>
      <c r="F120" s="12">
        <v>70</v>
      </c>
    </row>
    <row r="121" spans="1:6" ht="27" customHeight="1">
      <c r="A121" s="6">
        <v>98</v>
      </c>
      <c r="B121" s="68"/>
      <c r="C121" s="46"/>
      <c r="D121" s="9" t="s">
        <v>236</v>
      </c>
      <c r="E121" s="9" t="s">
        <v>237</v>
      </c>
      <c r="F121" s="12">
        <v>60</v>
      </c>
    </row>
    <row r="122" spans="1:6" ht="27" customHeight="1">
      <c r="A122" s="6">
        <v>99</v>
      </c>
      <c r="B122" s="68"/>
      <c r="C122" s="46"/>
      <c r="D122" s="9" t="s">
        <v>238</v>
      </c>
      <c r="E122" s="9" t="s">
        <v>239</v>
      </c>
      <c r="F122" s="12">
        <v>60</v>
      </c>
    </row>
    <row r="123" spans="1:6" ht="27" customHeight="1">
      <c r="A123" s="6">
        <v>100</v>
      </c>
      <c r="B123" s="68"/>
      <c r="C123" s="47"/>
      <c r="D123" s="9" t="s">
        <v>240</v>
      </c>
      <c r="E123" s="9" t="s">
        <v>241</v>
      </c>
      <c r="F123" s="12">
        <v>80</v>
      </c>
    </row>
    <row r="124" spans="1:6" ht="27" customHeight="1">
      <c r="A124" s="6"/>
      <c r="B124" s="68"/>
      <c r="C124" s="45" t="s">
        <v>242</v>
      </c>
      <c r="D124" s="40" t="s">
        <v>243</v>
      </c>
      <c r="E124" s="42"/>
      <c r="F124" s="29">
        <f>SUM(F125:F128)</f>
        <v>190</v>
      </c>
    </row>
    <row r="125" spans="1:6" ht="27" customHeight="1">
      <c r="A125" s="6">
        <v>101</v>
      </c>
      <c r="B125" s="68"/>
      <c r="C125" s="46"/>
      <c r="D125" s="9" t="s">
        <v>244</v>
      </c>
      <c r="E125" s="9" t="s">
        <v>245</v>
      </c>
      <c r="F125" s="12">
        <v>50</v>
      </c>
    </row>
    <row r="126" spans="1:6" ht="27" customHeight="1">
      <c r="A126" s="6">
        <v>102</v>
      </c>
      <c r="B126" s="68"/>
      <c r="C126" s="46"/>
      <c r="D126" s="9" t="s">
        <v>246</v>
      </c>
      <c r="E126" s="9" t="s">
        <v>247</v>
      </c>
      <c r="F126" s="12">
        <v>60</v>
      </c>
    </row>
    <row r="127" spans="1:6" ht="27" customHeight="1">
      <c r="A127" s="6">
        <v>103</v>
      </c>
      <c r="B127" s="68"/>
      <c r="C127" s="46"/>
      <c r="D127" s="9" t="s">
        <v>248</v>
      </c>
      <c r="E127" s="9" t="s">
        <v>249</v>
      </c>
      <c r="F127" s="12">
        <v>40</v>
      </c>
    </row>
    <row r="128" spans="1:6" ht="27" customHeight="1">
      <c r="A128" s="6">
        <v>104</v>
      </c>
      <c r="B128" s="68"/>
      <c r="C128" s="47"/>
      <c r="D128" s="9" t="s">
        <v>250</v>
      </c>
      <c r="E128" s="9" t="s">
        <v>251</v>
      </c>
      <c r="F128" s="12">
        <v>40</v>
      </c>
    </row>
    <row r="129" spans="1:6" ht="27" customHeight="1">
      <c r="A129" s="6"/>
      <c r="B129" s="68"/>
      <c r="C129" s="45" t="s">
        <v>252</v>
      </c>
      <c r="D129" s="40" t="s">
        <v>253</v>
      </c>
      <c r="E129" s="42"/>
      <c r="F129" s="29">
        <f>SUM(F130:F133)</f>
        <v>180</v>
      </c>
    </row>
    <row r="130" spans="1:6" ht="27" customHeight="1">
      <c r="A130" s="6">
        <v>105</v>
      </c>
      <c r="B130" s="68"/>
      <c r="C130" s="46"/>
      <c r="D130" s="9" t="s">
        <v>254</v>
      </c>
      <c r="E130" s="9" t="s">
        <v>255</v>
      </c>
      <c r="F130" s="12">
        <v>50</v>
      </c>
    </row>
    <row r="131" spans="1:6" ht="27" customHeight="1">
      <c r="A131" s="6">
        <v>106</v>
      </c>
      <c r="B131" s="68"/>
      <c r="C131" s="46"/>
      <c r="D131" s="9" t="s">
        <v>256</v>
      </c>
      <c r="E131" s="9" t="s">
        <v>257</v>
      </c>
      <c r="F131" s="12">
        <v>40</v>
      </c>
    </row>
    <row r="132" spans="1:6" ht="27" customHeight="1">
      <c r="A132" s="6">
        <v>107</v>
      </c>
      <c r="B132" s="68"/>
      <c r="C132" s="46"/>
      <c r="D132" s="9" t="s">
        <v>258</v>
      </c>
      <c r="E132" s="9" t="s">
        <v>259</v>
      </c>
      <c r="F132" s="12">
        <v>40</v>
      </c>
    </row>
    <row r="133" spans="1:6" ht="27" customHeight="1">
      <c r="A133" s="6">
        <v>108</v>
      </c>
      <c r="B133" s="68"/>
      <c r="C133" s="47"/>
      <c r="D133" s="9" t="s">
        <v>260</v>
      </c>
      <c r="E133" s="9" t="s">
        <v>261</v>
      </c>
      <c r="F133" s="12">
        <v>50</v>
      </c>
    </row>
    <row r="134" spans="1:6" ht="27" customHeight="1">
      <c r="A134" s="6"/>
      <c r="B134" s="68"/>
      <c r="C134" s="45" t="s">
        <v>262</v>
      </c>
      <c r="D134" s="40" t="s">
        <v>263</v>
      </c>
      <c r="E134" s="42"/>
      <c r="F134" s="29">
        <f>SUM(F135:F136)</f>
        <v>90</v>
      </c>
    </row>
    <row r="135" spans="1:6" ht="27" customHeight="1">
      <c r="A135" s="6">
        <v>109</v>
      </c>
      <c r="B135" s="68"/>
      <c r="C135" s="46"/>
      <c r="D135" s="9" t="s">
        <v>264</v>
      </c>
      <c r="E135" s="9" t="s">
        <v>265</v>
      </c>
      <c r="F135" s="12">
        <v>40</v>
      </c>
    </row>
    <row r="136" spans="1:6" ht="27" customHeight="1">
      <c r="A136" s="6">
        <v>110</v>
      </c>
      <c r="B136" s="68"/>
      <c r="C136" s="47"/>
      <c r="D136" s="9" t="s">
        <v>266</v>
      </c>
      <c r="E136" s="9" t="s">
        <v>267</v>
      </c>
      <c r="F136" s="12">
        <v>50</v>
      </c>
    </row>
    <row r="137" spans="1:6" ht="27" customHeight="1">
      <c r="A137" s="6"/>
      <c r="B137" s="68"/>
      <c r="C137" s="45" t="s">
        <v>268</v>
      </c>
      <c r="D137" s="40" t="s">
        <v>269</v>
      </c>
      <c r="E137" s="42"/>
      <c r="F137" s="29">
        <f>SUM(F138:F139)</f>
        <v>90</v>
      </c>
    </row>
    <row r="138" spans="1:6" ht="27" customHeight="1">
      <c r="A138" s="6">
        <v>111</v>
      </c>
      <c r="B138" s="68"/>
      <c r="C138" s="46"/>
      <c r="D138" s="9" t="s">
        <v>270</v>
      </c>
      <c r="E138" s="9" t="s">
        <v>271</v>
      </c>
      <c r="F138" s="12">
        <v>40</v>
      </c>
    </row>
    <row r="139" spans="1:6" ht="27" customHeight="1">
      <c r="A139" s="6">
        <v>112</v>
      </c>
      <c r="B139" s="68"/>
      <c r="C139" s="47"/>
      <c r="D139" s="9" t="s">
        <v>272</v>
      </c>
      <c r="E139" s="9" t="s">
        <v>273</v>
      </c>
      <c r="F139" s="12">
        <v>50</v>
      </c>
    </row>
    <row r="140" spans="1:6" ht="27" customHeight="1">
      <c r="A140" s="6"/>
      <c r="B140" s="68"/>
      <c r="C140" s="45" t="s">
        <v>274</v>
      </c>
      <c r="D140" s="40" t="s">
        <v>275</v>
      </c>
      <c r="E140" s="42"/>
      <c r="F140" s="29">
        <f>SUM(F141)</f>
        <v>50</v>
      </c>
    </row>
    <row r="141" spans="1:6" ht="27" customHeight="1">
      <c r="A141" s="16">
        <v>113</v>
      </c>
      <c r="B141" s="68"/>
      <c r="C141" s="47"/>
      <c r="D141" s="9" t="s">
        <v>276</v>
      </c>
      <c r="E141" s="9" t="s">
        <v>277</v>
      </c>
      <c r="F141" s="12">
        <v>50</v>
      </c>
    </row>
    <row r="142" spans="1:6" ht="27" customHeight="1">
      <c r="A142" s="16"/>
      <c r="B142" s="68"/>
      <c r="C142" s="51" t="s">
        <v>278</v>
      </c>
      <c r="D142" s="40" t="s">
        <v>279</v>
      </c>
      <c r="E142" s="42"/>
      <c r="F142" s="29">
        <f>SUM(F143:F144)</f>
        <v>110</v>
      </c>
    </row>
    <row r="143" spans="1:6" ht="27" customHeight="1">
      <c r="A143" s="6">
        <v>114</v>
      </c>
      <c r="B143" s="68"/>
      <c r="C143" s="52"/>
      <c r="D143" s="7" t="s">
        <v>280</v>
      </c>
      <c r="E143" s="7" t="s">
        <v>281</v>
      </c>
      <c r="F143" s="12">
        <v>60</v>
      </c>
    </row>
    <row r="144" spans="1:6" ht="27" customHeight="1">
      <c r="A144" s="6">
        <v>115</v>
      </c>
      <c r="B144" s="69"/>
      <c r="C144" s="53"/>
      <c r="D144" s="7" t="s">
        <v>282</v>
      </c>
      <c r="E144" s="7" t="s">
        <v>283</v>
      </c>
      <c r="F144" s="12">
        <v>50</v>
      </c>
    </row>
    <row r="145" spans="1:6" ht="27" customHeight="1">
      <c r="A145" s="6"/>
      <c r="B145" s="67" t="s">
        <v>284</v>
      </c>
      <c r="C145" s="40" t="s">
        <v>285</v>
      </c>
      <c r="D145" s="41"/>
      <c r="E145" s="42"/>
      <c r="F145" s="29">
        <f>SUM(F193,F190,F186,F184,F180,F176,F171,F168,F163,F146)</f>
        <v>1910</v>
      </c>
    </row>
    <row r="146" spans="1:6" ht="27" customHeight="1">
      <c r="A146" s="6"/>
      <c r="B146" s="68"/>
      <c r="C146" s="45" t="s">
        <v>9</v>
      </c>
      <c r="D146" s="40" t="s">
        <v>286</v>
      </c>
      <c r="E146" s="42"/>
      <c r="F146" s="29">
        <f>SUM(F147:F162)</f>
        <v>760</v>
      </c>
    </row>
    <row r="147" spans="1:6" ht="27" customHeight="1">
      <c r="A147" s="6">
        <v>116</v>
      </c>
      <c r="B147" s="68"/>
      <c r="C147" s="46"/>
      <c r="D147" s="9" t="s">
        <v>287</v>
      </c>
      <c r="E147" s="9" t="s">
        <v>288</v>
      </c>
      <c r="F147" s="12">
        <v>60</v>
      </c>
    </row>
    <row r="148" spans="1:6" ht="27" customHeight="1">
      <c r="A148" s="6">
        <v>117</v>
      </c>
      <c r="B148" s="68"/>
      <c r="C148" s="46"/>
      <c r="D148" s="9" t="s">
        <v>289</v>
      </c>
      <c r="E148" s="9" t="s">
        <v>290</v>
      </c>
      <c r="F148" s="12">
        <v>40</v>
      </c>
    </row>
    <row r="149" spans="1:6" ht="27" customHeight="1">
      <c r="A149" s="6">
        <v>118</v>
      </c>
      <c r="B149" s="68"/>
      <c r="C149" s="46"/>
      <c r="D149" s="9" t="s">
        <v>291</v>
      </c>
      <c r="E149" s="9" t="s">
        <v>292</v>
      </c>
      <c r="F149" s="12">
        <v>40</v>
      </c>
    </row>
    <row r="150" spans="1:6" ht="27" customHeight="1">
      <c r="A150" s="6">
        <v>119</v>
      </c>
      <c r="B150" s="68"/>
      <c r="C150" s="46"/>
      <c r="D150" s="9" t="s">
        <v>293</v>
      </c>
      <c r="E150" s="9" t="s">
        <v>294</v>
      </c>
      <c r="F150" s="12">
        <v>50</v>
      </c>
    </row>
    <row r="151" spans="1:6" ht="27" customHeight="1">
      <c r="A151" s="6">
        <v>120</v>
      </c>
      <c r="B151" s="68"/>
      <c r="C151" s="46"/>
      <c r="D151" s="9" t="s">
        <v>295</v>
      </c>
      <c r="E151" s="9" t="s">
        <v>296</v>
      </c>
      <c r="F151" s="12">
        <v>50</v>
      </c>
    </row>
    <row r="152" spans="1:6" ht="27" customHeight="1">
      <c r="A152" s="6">
        <v>121</v>
      </c>
      <c r="B152" s="68"/>
      <c r="C152" s="46"/>
      <c r="D152" s="17" t="s">
        <v>297</v>
      </c>
      <c r="E152" s="17" t="s">
        <v>298</v>
      </c>
      <c r="F152" s="12">
        <v>50</v>
      </c>
    </row>
    <row r="153" spans="1:6" ht="27" customHeight="1">
      <c r="A153" s="6">
        <v>122</v>
      </c>
      <c r="B153" s="68"/>
      <c r="C153" s="46"/>
      <c r="D153" s="9" t="s">
        <v>299</v>
      </c>
      <c r="E153" s="9" t="s">
        <v>300</v>
      </c>
      <c r="F153" s="12">
        <v>40</v>
      </c>
    </row>
    <row r="154" spans="1:6" ht="27" customHeight="1">
      <c r="A154" s="6">
        <v>123</v>
      </c>
      <c r="B154" s="68"/>
      <c r="C154" s="46"/>
      <c r="D154" s="17" t="s">
        <v>301</v>
      </c>
      <c r="E154" s="17" t="s">
        <v>302</v>
      </c>
      <c r="F154" s="12">
        <v>60</v>
      </c>
    </row>
    <row r="155" spans="1:6" ht="27" customHeight="1">
      <c r="A155" s="6">
        <v>124</v>
      </c>
      <c r="B155" s="68"/>
      <c r="C155" s="46"/>
      <c r="D155" s="9" t="s">
        <v>303</v>
      </c>
      <c r="E155" s="9" t="s">
        <v>304</v>
      </c>
      <c r="F155" s="12">
        <v>40</v>
      </c>
    </row>
    <row r="156" spans="1:6" ht="27" customHeight="1">
      <c r="A156" s="6">
        <v>125</v>
      </c>
      <c r="B156" s="68"/>
      <c r="C156" s="46"/>
      <c r="D156" s="17" t="s">
        <v>305</v>
      </c>
      <c r="E156" s="17" t="s">
        <v>306</v>
      </c>
      <c r="F156" s="12">
        <v>50</v>
      </c>
    </row>
    <row r="157" spans="1:6" ht="27" customHeight="1">
      <c r="A157" s="6">
        <v>126</v>
      </c>
      <c r="B157" s="68"/>
      <c r="C157" s="46"/>
      <c r="D157" s="9" t="s">
        <v>307</v>
      </c>
      <c r="E157" s="9" t="s">
        <v>308</v>
      </c>
      <c r="F157" s="12">
        <v>50</v>
      </c>
    </row>
    <row r="158" spans="1:6" ht="27" customHeight="1">
      <c r="A158" s="6">
        <v>127</v>
      </c>
      <c r="B158" s="68"/>
      <c r="C158" s="46"/>
      <c r="D158" s="9" t="s">
        <v>309</v>
      </c>
      <c r="E158" s="9" t="s">
        <v>310</v>
      </c>
      <c r="F158" s="12">
        <v>40</v>
      </c>
    </row>
    <row r="159" spans="1:6" ht="27" customHeight="1">
      <c r="A159" s="6">
        <v>128</v>
      </c>
      <c r="B159" s="68"/>
      <c r="C159" s="46"/>
      <c r="D159" s="17" t="s">
        <v>311</v>
      </c>
      <c r="E159" s="17" t="s">
        <v>312</v>
      </c>
      <c r="F159" s="12">
        <v>50</v>
      </c>
    </row>
    <row r="160" spans="1:6" ht="27" customHeight="1">
      <c r="A160" s="6">
        <v>129</v>
      </c>
      <c r="B160" s="68"/>
      <c r="C160" s="46"/>
      <c r="D160" s="9" t="s">
        <v>313</v>
      </c>
      <c r="E160" s="9" t="s">
        <v>314</v>
      </c>
      <c r="F160" s="12">
        <v>50</v>
      </c>
    </row>
    <row r="161" spans="1:6" ht="27" customHeight="1">
      <c r="A161" s="6">
        <v>130</v>
      </c>
      <c r="B161" s="68"/>
      <c r="C161" s="46"/>
      <c r="D161" s="9" t="s">
        <v>315</v>
      </c>
      <c r="E161" s="9" t="s">
        <v>316</v>
      </c>
      <c r="F161" s="12">
        <v>50</v>
      </c>
    </row>
    <row r="162" spans="1:6" ht="27" customHeight="1">
      <c r="A162" s="6">
        <v>131</v>
      </c>
      <c r="B162" s="68"/>
      <c r="C162" s="47"/>
      <c r="D162" s="9" t="s">
        <v>317</v>
      </c>
      <c r="E162" s="9" t="s">
        <v>318</v>
      </c>
      <c r="F162" s="12">
        <v>40</v>
      </c>
    </row>
    <row r="163" spans="1:6" ht="27" customHeight="1">
      <c r="A163" s="6"/>
      <c r="B163" s="68"/>
      <c r="C163" s="45" t="s">
        <v>319</v>
      </c>
      <c r="D163" s="40" t="s">
        <v>320</v>
      </c>
      <c r="E163" s="42"/>
      <c r="F163" s="29">
        <f>SUM(F164:F167)</f>
        <v>230</v>
      </c>
    </row>
    <row r="164" spans="1:6" ht="27" customHeight="1">
      <c r="A164" s="6">
        <v>132</v>
      </c>
      <c r="B164" s="68"/>
      <c r="C164" s="46"/>
      <c r="D164" s="9" t="s">
        <v>321</v>
      </c>
      <c r="E164" s="9" t="s">
        <v>322</v>
      </c>
      <c r="F164" s="12">
        <v>80</v>
      </c>
    </row>
    <row r="165" spans="1:6" ht="27" customHeight="1">
      <c r="A165" s="6">
        <v>133</v>
      </c>
      <c r="B165" s="68"/>
      <c r="C165" s="46"/>
      <c r="D165" s="9" t="s">
        <v>323</v>
      </c>
      <c r="E165" s="9" t="s">
        <v>324</v>
      </c>
      <c r="F165" s="12">
        <v>50</v>
      </c>
    </row>
    <row r="166" spans="1:6" ht="27" customHeight="1">
      <c r="A166" s="6">
        <v>134</v>
      </c>
      <c r="B166" s="68"/>
      <c r="C166" s="46"/>
      <c r="D166" s="9" t="s">
        <v>325</v>
      </c>
      <c r="E166" s="9" t="s">
        <v>326</v>
      </c>
      <c r="F166" s="12">
        <v>50</v>
      </c>
    </row>
    <row r="167" spans="1:6" ht="27" customHeight="1">
      <c r="A167" s="6">
        <v>135</v>
      </c>
      <c r="B167" s="68"/>
      <c r="C167" s="47"/>
      <c r="D167" s="9" t="s">
        <v>327</v>
      </c>
      <c r="E167" s="9" t="s">
        <v>328</v>
      </c>
      <c r="F167" s="12">
        <v>50</v>
      </c>
    </row>
    <row r="168" spans="1:6" ht="27" customHeight="1">
      <c r="A168" s="6"/>
      <c r="B168" s="68"/>
      <c r="C168" s="45" t="s">
        <v>329</v>
      </c>
      <c r="D168" s="40" t="s">
        <v>330</v>
      </c>
      <c r="E168" s="42"/>
      <c r="F168" s="29">
        <f>SUM(F169:F170)</f>
        <v>80</v>
      </c>
    </row>
    <row r="169" spans="1:6" ht="27" customHeight="1">
      <c r="A169" s="6">
        <v>136</v>
      </c>
      <c r="B169" s="68"/>
      <c r="C169" s="46"/>
      <c r="D169" s="9" t="s">
        <v>331</v>
      </c>
      <c r="E169" s="9" t="s">
        <v>332</v>
      </c>
      <c r="F169" s="12">
        <v>40</v>
      </c>
    </row>
    <row r="170" spans="1:6" ht="27" customHeight="1">
      <c r="A170" s="6">
        <v>137</v>
      </c>
      <c r="B170" s="68"/>
      <c r="C170" s="47"/>
      <c r="D170" s="9" t="s">
        <v>333</v>
      </c>
      <c r="E170" s="9" t="s">
        <v>334</v>
      </c>
      <c r="F170" s="12">
        <v>40</v>
      </c>
    </row>
    <row r="171" spans="1:6" ht="27" customHeight="1">
      <c r="A171" s="6"/>
      <c r="B171" s="68"/>
      <c r="C171" s="45" t="s">
        <v>335</v>
      </c>
      <c r="D171" s="40" t="s">
        <v>336</v>
      </c>
      <c r="E171" s="42"/>
      <c r="F171" s="29">
        <f>SUM(F172:F175)</f>
        <v>160</v>
      </c>
    </row>
    <row r="172" spans="1:6" ht="27" customHeight="1">
      <c r="A172" s="6">
        <v>138</v>
      </c>
      <c r="B172" s="68"/>
      <c r="C172" s="46"/>
      <c r="D172" s="9" t="s">
        <v>337</v>
      </c>
      <c r="E172" s="9" t="s">
        <v>338</v>
      </c>
      <c r="F172" s="12">
        <v>40</v>
      </c>
    </row>
    <row r="173" spans="1:6" ht="27" customHeight="1">
      <c r="A173" s="6">
        <v>139</v>
      </c>
      <c r="B173" s="68"/>
      <c r="C173" s="46"/>
      <c r="D173" s="9" t="s">
        <v>339</v>
      </c>
      <c r="E173" s="9" t="s">
        <v>340</v>
      </c>
      <c r="F173" s="12">
        <v>40</v>
      </c>
    </row>
    <row r="174" spans="1:6" ht="27" customHeight="1">
      <c r="A174" s="6">
        <v>140</v>
      </c>
      <c r="B174" s="68"/>
      <c r="C174" s="46"/>
      <c r="D174" s="9" t="s">
        <v>341</v>
      </c>
      <c r="E174" s="9" t="s">
        <v>342</v>
      </c>
      <c r="F174" s="12">
        <v>40</v>
      </c>
    </row>
    <row r="175" spans="1:6" ht="27" customHeight="1">
      <c r="A175" s="6">
        <v>141</v>
      </c>
      <c r="B175" s="68"/>
      <c r="C175" s="47"/>
      <c r="D175" s="9" t="s">
        <v>343</v>
      </c>
      <c r="E175" s="9" t="s">
        <v>344</v>
      </c>
      <c r="F175" s="12">
        <v>40</v>
      </c>
    </row>
    <row r="176" spans="1:6" ht="27" customHeight="1">
      <c r="A176" s="6"/>
      <c r="B176" s="68"/>
      <c r="C176" s="45" t="s">
        <v>345</v>
      </c>
      <c r="D176" s="40" t="s">
        <v>346</v>
      </c>
      <c r="E176" s="42"/>
      <c r="F176" s="29">
        <f>SUM(F177:F179)</f>
        <v>120</v>
      </c>
    </row>
    <row r="177" spans="1:6" ht="27" customHeight="1">
      <c r="A177" s="6">
        <v>142</v>
      </c>
      <c r="B177" s="68"/>
      <c r="C177" s="46"/>
      <c r="D177" s="9" t="s">
        <v>347</v>
      </c>
      <c r="E177" s="9" t="s">
        <v>348</v>
      </c>
      <c r="F177" s="12">
        <v>40</v>
      </c>
    </row>
    <row r="178" spans="1:6" ht="27" customHeight="1">
      <c r="A178" s="6">
        <v>143</v>
      </c>
      <c r="B178" s="68"/>
      <c r="C178" s="46"/>
      <c r="D178" s="9" t="s">
        <v>349</v>
      </c>
      <c r="E178" s="9" t="s">
        <v>350</v>
      </c>
      <c r="F178" s="12">
        <v>40</v>
      </c>
    </row>
    <row r="179" spans="1:6" ht="27" customHeight="1">
      <c r="A179" s="6">
        <v>144</v>
      </c>
      <c r="B179" s="68"/>
      <c r="C179" s="47"/>
      <c r="D179" s="9" t="s">
        <v>351</v>
      </c>
      <c r="E179" s="9" t="s">
        <v>352</v>
      </c>
      <c r="F179" s="12">
        <v>40</v>
      </c>
    </row>
    <row r="180" spans="1:6" ht="27" customHeight="1">
      <c r="A180" s="6"/>
      <c r="B180" s="68"/>
      <c r="C180" s="45" t="s">
        <v>353</v>
      </c>
      <c r="D180" s="40" t="s">
        <v>354</v>
      </c>
      <c r="E180" s="42"/>
      <c r="F180" s="29">
        <f>SUM(F181:F183)</f>
        <v>130</v>
      </c>
    </row>
    <row r="181" spans="1:6" ht="27" customHeight="1">
      <c r="A181" s="6">
        <v>145</v>
      </c>
      <c r="B181" s="68"/>
      <c r="C181" s="46"/>
      <c r="D181" s="9" t="s">
        <v>355</v>
      </c>
      <c r="E181" s="9" t="s">
        <v>356</v>
      </c>
      <c r="F181" s="12">
        <v>50</v>
      </c>
    </row>
    <row r="182" spans="1:6" ht="27" customHeight="1">
      <c r="A182" s="6">
        <v>146</v>
      </c>
      <c r="B182" s="68"/>
      <c r="C182" s="46"/>
      <c r="D182" s="9" t="s">
        <v>357</v>
      </c>
      <c r="E182" s="9" t="s">
        <v>358</v>
      </c>
      <c r="F182" s="12">
        <v>40</v>
      </c>
    </row>
    <row r="183" spans="1:6" ht="27" customHeight="1">
      <c r="A183" s="6">
        <v>147</v>
      </c>
      <c r="B183" s="68"/>
      <c r="C183" s="47"/>
      <c r="D183" s="9" t="s">
        <v>359</v>
      </c>
      <c r="E183" s="9" t="s">
        <v>360</v>
      </c>
      <c r="F183" s="12">
        <v>40</v>
      </c>
    </row>
    <row r="184" spans="1:6" ht="27" customHeight="1">
      <c r="A184" s="6"/>
      <c r="B184" s="68"/>
      <c r="C184" s="45" t="s">
        <v>361</v>
      </c>
      <c r="D184" s="40" t="s">
        <v>362</v>
      </c>
      <c r="E184" s="42"/>
      <c r="F184" s="29">
        <f>SUM(F185)</f>
        <v>40</v>
      </c>
    </row>
    <row r="185" spans="1:6" ht="27" customHeight="1">
      <c r="A185" s="6">
        <v>148</v>
      </c>
      <c r="B185" s="68"/>
      <c r="C185" s="47"/>
      <c r="D185" s="9" t="s">
        <v>363</v>
      </c>
      <c r="E185" s="9" t="s">
        <v>364</v>
      </c>
      <c r="F185" s="6">
        <v>40</v>
      </c>
    </row>
    <row r="186" spans="1:6" ht="27" customHeight="1">
      <c r="A186" s="6"/>
      <c r="B186" s="68"/>
      <c r="C186" s="45" t="s">
        <v>365</v>
      </c>
      <c r="D186" s="40" t="s">
        <v>366</v>
      </c>
      <c r="E186" s="42"/>
      <c r="F186" s="29">
        <f>SUM(F187:F189)</f>
        <v>150</v>
      </c>
    </row>
    <row r="187" spans="1:6" ht="27" customHeight="1">
      <c r="A187" s="6">
        <v>149</v>
      </c>
      <c r="B187" s="68"/>
      <c r="C187" s="46"/>
      <c r="D187" s="9" t="s">
        <v>367</v>
      </c>
      <c r="E187" s="9" t="s">
        <v>368</v>
      </c>
      <c r="F187" s="12">
        <v>40</v>
      </c>
    </row>
    <row r="188" spans="1:6" ht="27" customHeight="1">
      <c r="A188" s="6">
        <v>150</v>
      </c>
      <c r="B188" s="68"/>
      <c r="C188" s="46"/>
      <c r="D188" s="9" t="s">
        <v>369</v>
      </c>
      <c r="E188" s="9" t="s">
        <v>370</v>
      </c>
      <c r="F188" s="12">
        <v>50</v>
      </c>
    </row>
    <row r="189" spans="1:6" ht="27" customHeight="1">
      <c r="A189" s="6">
        <v>151</v>
      </c>
      <c r="B189" s="68"/>
      <c r="C189" s="47"/>
      <c r="D189" s="9" t="s">
        <v>371</v>
      </c>
      <c r="E189" s="9" t="s">
        <v>372</v>
      </c>
      <c r="F189" s="12">
        <v>60</v>
      </c>
    </row>
    <row r="190" spans="1:6" ht="27" customHeight="1">
      <c r="A190" s="6"/>
      <c r="B190" s="68"/>
      <c r="C190" s="45" t="s">
        <v>373</v>
      </c>
      <c r="D190" s="40" t="s">
        <v>374</v>
      </c>
      <c r="E190" s="42"/>
      <c r="F190" s="29">
        <f>SUM(F191:F192)</f>
        <v>90</v>
      </c>
    </row>
    <row r="191" spans="1:6" ht="27" customHeight="1">
      <c r="A191" s="6">
        <v>152</v>
      </c>
      <c r="B191" s="68"/>
      <c r="C191" s="46"/>
      <c r="D191" s="9" t="s">
        <v>375</v>
      </c>
      <c r="E191" s="9" t="s">
        <v>376</v>
      </c>
      <c r="F191" s="12">
        <v>40</v>
      </c>
    </row>
    <row r="192" spans="1:6" ht="27" customHeight="1">
      <c r="A192" s="6">
        <v>153</v>
      </c>
      <c r="B192" s="68"/>
      <c r="C192" s="47"/>
      <c r="D192" s="9" t="s">
        <v>377</v>
      </c>
      <c r="E192" s="9" t="s">
        <v>378</v>
      </c>
      <c r="F192" s="12">
        <v>50</v>
      </c>
    </row>
    <row r="193" spans="1:6" ht="27" customHeight="1">
      <c r="A193" s="6"/>
      <c r="B193" s="68"/>
      <c r="C193" s="45" t="s">
        <v>379</v>
      </c>
      <c r="D193" s="40" t="s">
        <v>380</v>
      </c>
      <c r="E193" s="42"/>
      <c r="F193" s="29">
        <f>SUM(F194:F196)</f>
        <v>150</v>
      </c>
    </row>
    <row r="194" spans="1:6" ht="27" customHeight="1">
      <c r="A194" s="6">
        <v>154</v>
      </c>
      <c r="B194" s="68"/>
      <c r="C194" s="46"/>
      <c r="D194" s="9" t="s">
        <v>381</v>
      </c>
      <c r="E194" s="9" t="s">
        <v>382</v>
      </c>
      <c r="F194" s="12">
        <v>50</v>
      </c>
    </row>
    <row r="195" spans="1:6" ht="27" customHeight="1">
      <c r="A195" s="6">
        <v>155</v>
      </c>
      <c r="B195" s="68"/>
      <c r="C195" s="46"/>
      <c r="D195" s="9" t="s">
        <v>383</v>
      </c>
      <c r="E195" s="9" t="s">
        <v>384</v>
      </c>
      <c r="F195" s="12">
        <v>50</v>
      </c>
    </row>
    <row r="196" spans="1:6" ht="27" customHeight="1">
      <c r="A196" s="6">
        <v>156</v>
      </c>
      <c r="B196" s="69"/>
      <c r="C196" s="47"/>
      <c r="D196" s="9" t="s">
        <v>385</v>
      </c>
      <c r="E196" s="9" t="s">
        <v>386</v>
      </c>
      <c r="F196" s="12">
        <v>50</v>
      </c>
    </row>
    <row r="197" spans="1:6" ht="27" customHeight="1">
      <c r="A197" s="6"/>
      <c r="B197" s="67" t="s">
        <v>387</v>
      </c>
      <c r="C197" s="40" t="s">
        <v>388</v>
      </c>
      <c r="D197" s="41"/>
      <c r="E197" s="42"/>
      <c r="F197" s="29">
        <f>SUM(F198,F210,F215,F219,F224,F229,F233)</f>
        <v>1380</v>
      </c>
    </row>
    <row r="198" spans="1:6" ht="27" customHeight="1">
      <c r="A198" s="6"/>
      <c r="B198" s="68"/>
      <c r="C198" s="45" t="s">
        <v>9</v>
      </c>
      <c r="D198" s="40" t="s">
        <v>389</v>
      </c>
      <c r="E198" s="42"/>
      <c r="F198" s="29">
        <f>SUM(F199:F209)</f>
        <v>490</v>
      </c>
    </row>
    <row r="199" spans="1:6" ht="27" customHeight="1">
      <c r="A199" s="6">
        <v>157</v>
      </c>
      <c r="B199" s="68"/>
      <c r="C199" s="46"/>
      <c r="D199" s="9" t="s">
        <v>390</v>
      </c>
      <c r="E199" s="9" t="s">
        <v>391</v>
      </c>
      <c r="F199" s="12">
        <v>50</v>
      </c>
    </row>
    <row r="200" spans="1:6" ht="27" customHeight="1">
      <c r="A200" s="6">
        <v>158</v>
      </c>
      <c r="B200" s="68"/>
      <c r="C200" s="46"/>
      <c r="D200" s="9" t="s">
        <v>392</v>
      </c>
      <c r="E200" s="9" t="s">
        <v>393</v>
      </c>
      <c r="F200" s="12">
        <v>50</v>
      </c>
    </row>
    <row r="201" spans="1:6" ht="27" customHeight="1">
      <c r="A201" s="6">
        <v>159</v>
      </c>
      <c r="B201" s="68"/>
      <c r="C201" s="46"/>
      <c r="D201" s="9" t="s">
        <v>394</v>
      </c>
      <c r="E201" s="9" t="s">
        <v>395</v>
      </c>
      <c r="F201" s="12">
        <v>50</v>
      </c>
    </row>
    <row r="202" spans="1:6" ht="27" customHeight="1">
      <c r="A202" s="6">
        <v>160</v>
      </c>
      <c r="B202" s="68"/>
      <c r="C202" s="46"/>
      <c r="D202" s="9" t="s">
        <v>396</v>
      </c>
      <c r="E202" s="9" t="s">
        <v>397</v>
      </c>
      <c r="F202" s="12">
        <v>40</v>
      </c>
    </row>
    <row r="203" spans="1:6" ht="27" customHeight="1">
      <c r="A203" s="6">
        <v>161</v>
      </c>
      <c r="B203" s="68"/>
      <c r="C203" s="46"/>
      <c r="D203" s="9" t="s">
        <v>398</v>
      </c>
      <c r="E203" s="19" t="s">
        <v>399</v>
      </c>
      <c r="F203" s="12">
        <v>40</v>
      </c>
    </row>
    <row r="204" spans="1:6" ht="27" customHeight="1">
      <c r="A204" s="6">
        <v>162</v>
      </c>
      <c r="B204" s="68"/>
      <c r="C204" s="46"/>
      <c r="D204" s="9" t="s">
        <v>400</v>
      </c>
      <c r="E204" s="9" t="s">
        <v>401</v>
      </c>
      <c r="F204" s="12">
        <v>40</v>
      </c>
    </row>
    <row r="205" spans="1:6" ht="27" customHeight="1">
      <c r="A205" s="6">
        <v>163</v>
      </c>
      <c r="B205" s="68"/>
      <c r="C205" s="46"/>
      <c r="D205" s="9" t="s">
        <v>402</v>
      </c>
      <c r="E205" s="9" t="s">
        <v>403</v>
      </c>
      <c r="F205" s="12">
        <v>40</v>
      </c>
    </row>
    <row r="206" spans="1:6" ht="27" customHeight="1">
      <c r="A206" s="6">
        <v>164</v>
      </c>
      <c r="B206" s="68"/>
      <c r="C206" s="46"/>
      <c r="D206" s="9" t="s">
        <v>404</v>
      </c>
      <c r="E206" s="9" t="s">
        <v>405</v>
      </c>
      <c r="F206" s="12">
        <v>40</v>
      </c>
    </row>
    <row r="207" spans="1:6" ht="27" customHeight="1">
      <c r="A207" s="6">
        <v>165</v>
      </c>
      <c r="B207" s="68"/>
      <c r="C207" s="46"/>
      <c r="D207" s="9" t="s">
        <v>406</v>
      </c>
      <c r="E207" s="9" t="s">
        <v>407</v>
      </c>
      <c r="F207" s="12">
        <v>40</v>
      </c>
    </row>
    <row r="208" spans="1:6" ht="27" customHeight="1">
      <c r="A208" s="6">
        <v>166</v>
      </c>
      <c r="B208" s="68"/>
      <c r="C208" s="46"/>
      <c r="D208" s="9" t="s">
        <v>408</v>
      </c>
      <c r="E208" s="9" t="s">
        <v>409</v>
      </c>
      <c r="F208" s="12">
        <v>40</v>
      </c>
    </row>
    <row r="209" spans="1:6" ht="27" customHeight="1">
      <c r="A209" s="6">
        <v>167</v>
      </c>
      <c r="B209" s="68"/>
      <c r="C209" s="47"/>
      <c r="D209" s="9" t="s">
        <v>410</v>
      </c>
      <c r="E209" s="9" t="s">
        <v>411</v>
      </c>
      <c r="F209" s="12">
        <v>60</v>
      </c>
    </row>
    <row r="210" spans="1:6" ht="27" customHeight="1">
      <c r="A210" s="6"/>
      <c r="B210" s="68"/>
      <c r="C210" s="45" t="s">
        <v>412</v>
      </c>
      <c r="D210" s="40" t="s">
        <v>413</v>
      </c>
      <c r="E210" s="42"/>
      <c r="F210" s="29">
        <f>SUM(F211:F214)</f>
        <v>180</v>
      </c>
    </row>
    <row r="211" spans="1:6" ht="27" customHeight="1">
      <c r="A211" s="6">
        <v>168</v>
      </c>
      <c r="B211" s="68"/>
      <c r="C211" s="46"/>
      <c r="D211" s="9" t="s">
        <v>414</v>
      </c>
      <c r="E211" s="9" t="s">
        <v>415</v>
      </c>
      <c r="F211" s="12">
        <v>50</v>
      </c>
    </row>
    <row r="212" spans="1:6" ht="27" customHeight="1">
      <c r="A212" s="6">
        <v>169</v>
      </c>
      <c r="B212" s="68"/>
      <c r="C212" s="46"/>
      <c r="D212" s="9" t="s">
        <v>416</v>
      </c>
      <c r="E212" s="9" t="s">
        <v>417</v>
      </c>
      <c r="F212" s="12">
        <v>50</v>
      </c>
    </row>
    <row r="213" spans="1:6" ht="27" customHeight="1">
      <c r="A213" s="6">
        <v>170</v>
      </c>
      <c r="B213" s="68"/>
      <c r="C213" s="46"/>
      <c r="D213" s="9" t="s">
        <v>418</v>
      </c>
      <c r="E213" s="9" t="s">
        <v>419</v>
      </c>
      <c r="F213" s="12">
        <v>40</v>
      </c>
    </row>
    <row r="214" spans="1:6" ht="27" customHeight="1">
      <c r="A214" s="6">
        <v>171</v>
      </c>
      <c r="B214" s="68"/>
      <c r="C214" s="47"/>
      <c r="D214" s="9" t="s">
        <v>420</v>
      </c>
      <c r="E214" s="9" t="s">
        <v>421</v>
      </c>
      <c r="F214" s="12">
        <v>40</v>
      </c>
    </row>
    <row r="215" spans="1:6" ht="27" customHeight="1">
      <c r="A215" s="6"/>
      <c r="B215" s="68"/>
      <c r="C215" s="45" t="s">
        <v>422</v>
      </c>
      <c r="D215" s="40" t="s">
        <v>423</v>
      </c>
      <c r="E215" s="42"/>
      <c r="F215" s="29">
        <f>SUM(F216:F218)</f>
        <v>130</v>
      </c>
    </row>
    <row r="216" spans="1:6" ht="27" customHeight="1">
      <c r="A216" s="6">
        <v>172</v>
      </c>
      <c r="B216" s="68"/>
      <c r="C216" s="46"/>
      <c r="D216" s="9" t="s">
        <v>424</v>
      </c>
      <c r="E216" s="9" t="s">
        <v>425</v>
      </c>
      <c r="F216" s="12">
        <v>40</v>
      </c>
    </row>
    <row r="217" spans="1:6" ht="27" customHeight="1">
      <c r="A217" s="6">
        <v>173</v>
      </c>
      <c r="B217" s="68"/>
      <c r="C217" s="46"/>
      <c r="D217" s="9" t="s">
        <v>426</v>
      </c>
      <c r="E217" s="9" t="s">
        <v>427</v>
      </c>
      <c r="F217" s="12">
        <v>40</v>
      </c>
    </row>
    <row r="218" spans="1:6" ht="27" customHeight="1">
      <c r="A218" s="6">
        <v>174</v>
      </c>
      <c r="B218" s="68"/>
      <c r="C218" s="47"/>
      <c r="D218" s="9" t="s">
        <v>428</v>
      </c>
      <c r="E218" s="9" t="s">
        <v>429</v>
      </c>
      <c r="F218" s="12">
        <v>50</v>
      </c>
    </row>
    <row r="219" spans="1:6" ht="27" customHeight="1">
      <c r="A219" s="6"/>
      <c r="B219" s="68"/>
      <c r="C219" s="45" t="s">
        <v>430</v>
      </c>
      <c r="D219" s="40" t="s">
        <v>431</v>
      </c>
      <c r="E219" s="42"/>
      <c r="F219" s="29">
        <f>SUM(F220:F223)</f>
        <v>170</v>
      </c>
    </row>
    <row r="220" spans="1:6" ht="27" customHeight="1">
      <c r="A220" s="6">
        <v>175</v>
      </c>
      <c r="B220" s="68"/>
      <c r="C220" s="46"/>
      <c r="D220" s="9" t="s">
        <v>432</v>
      </c>
      <c r="E220" s="9" t="s">
        <v>433</v>
      </c>
      <c r="F220" s="12">
        <v>50</v>
      </c>
    </row>
    <row r="221" spans="1:6" ht="27" customHeight="1">
      <c r="A221" s="6">
        <v>176</v>
      </c>
      <c r="B221" s="68"/>
      <c r="C221" s="46"/>
      <c r="D221" s="9" t="s">
        <v>434</v>
      </c>
      <c r="E221" s="9" t="s">
        <v>435</v>
      </c>
      <c r="F221" s="12">
        <v>40</v>
      </c>
    </row>
    <row r="222" spans="1:6" ht="27" customHeight="1">
      <c r="A222" s="6">
        <v>177</v>
      </c>
      <c r="B222" s="68"/>
      <c r="C222" s="46"/>
      <c r="D222" s="9" t="s">
        <v>436</v>
      </c>
      <c r="E222" s="9" t="s">
        <v>437</v>
      </c>
      <c r="F222" s="12">
        <v>40</v>
      </c>
    </row>
    <row r="223" spans="1:6" ht="27" customHeight="1">
      <c r="A223" s="6">
        <v>178</v>
      </c>
      <c r="B223" s="68"/>
      <c r="C223" s="47"/>
      <c r="D223" s="9" t="s">
        <v>438</v>
      </c>
      <c r="E223" s="9" t="s">
        <v>439</v>
      </c>
      <c r="F223" s="12">
        <v>40</v>
      </c>
    </row>
    <row r="224" spans="1:6" ht="27" customHeight="1">
      <c r="A224" s="6"/>
      <c r="B224" s="68"/>
      <c r="C224" s="45" t="s">
        <v>440</v>
      </c>
      <c r="D224" s="40" t="s">
        <v>441</v>
      </c>
      <c r="E224" s="42"/>
      <c r="F224" s="29">
        <f>SUM(F225:F228)</f>
        <v>180</v>
      </c>
    </row>
    <row r="225" spans="1:6" ht="27" customHeight="1">
      <c r="A225" s="6">
        <v>179</v>
      </c>
      <c r="B225" s="68"/>
      <c r="C225" s="46"/>
      <c r="D225" s="9" t="s">
        <v>442</v>
      </c>
      <c r="E225" s="9" t="s">
        <v>443</v>
      </c>
      <c r="F225" s="12">
        <v>50</v>
      </c>
    </row>
    <row r="226" spans="1:6" ht="27" customHeight="1">
      <c r="A226" s="6">
        <v>180</v>
      </c>
      <c r="B226" s="68"/>
      <c r="C226" s="46"/>
      <c r="D226" s="9" t="s">
        <v>444</v>
      </c>
      <c r="E226" s="9" t="s">
        <v>445</v>
      </c>
      <c r="F226" s="12">
        <v>50</v>
      </c>
    </row>
    <row r="227" spans="1:6" ht="27" customHeight="1">
      <c r="A227" s="6">
        <v>181</v>
      </c>
      <c r="B227" s="68"/>
      <c r="C227" s="46"/>
      <c r="D227" s="9" t="s">
        <v>446</v>
      </c>
      <c r="E227" s="9" t="s">
        <v>447</v>
      </c>
      <c r="F227" s="12">
        <v>40</v>
      </c>
    </row>
    <row r="228" spans="1:6" ht="27" customHeight="1">
      <c r="A228" s="6">
        <v>182</v>
      </c>
      <c r="B228" s="68"/>
      <c r="C228" s="47"/>
      <c r="D228" s="9" t="s">
        <v>448</v>
      </c>
      <c r="E228" s="9" t="s">
        <v>449</v>
      </c>
      <c r="F228" s="12">
        <v>40</v>
      </c>
    </row>
    <row r="229" spans="1:6" ht="27" customHeight="1">
      <c r="A229" s="6"/>
      <c r="B229" s="68"/>
      <c r="C229" s="45" t="s">
        <v>450</v>
      </c>
      <c r="D229" s="40" t="s">
        <v>451</v>
      </c>
      <c r="E229" s="42"/>
      <c r="F229" s="29">
        <f>SUM(F230:F232)</f>
        <v>130</v>
      </c>
    </row>
    <row r="230" spans="1:6" ht="27" customHeight="1">
      <c r="A230" s="6">
        <v>183</v>
      </c>
      <c r="B230" s="68"/>
      <c r="C230" s="46"/>
      <c r="D230" s="9" t="s">
        <v>452</v>
      </c>
      <c r="E230" s="9" t="s">
        <v>453</v>
      </c>
      <c r="F230" s="12">
        <v>50</v>
      </c>
    </row>
    <row r="231" spans="1:6" ht="27" customHeight="1">
      <c r="A231" s="6">
        <v>184</v>
      </c>
      <c r="B231" s="68"/>
      <c r="C231" s="46"/>
      <c r="D231" s="9" t="s">
        <v>454</v>
      </c>
      <c r="E231" s="9" t="s">
        <v>455</v>
      </c>
      <c r="F231" s="12">
        <v>40</v>
      </c>
    </row>
    <row r="232" spans="1:6" ht="27" customHeight="1">
      <c r="A232" s="6">
        <v>185</v>
      </c>
      <c r="B232" s="68"/>
      <c r="C232" s="47"/>
      <c r="D232" s="9" t="s">
        <v>456</v>
      </c>
      <c r="E232" s="9" t="s">
        <v>457</v>
      </c>
      <c r="F232" s="12">
        <v>40</v>
      </c>
    </row>
    <row r="233" spans="1:6" ht="27" customHeight="1">
      <c r="A233" s="6"/>
      <c r="B233" s="68"/>
      <c r="C233" s="45" t="s">
        <v>458</v>
      </c>
      <c r="D233" s="40" t="s">
        <v>459</v>
      </c>
      <c r="E233" s="42"/>
      <c r="F233" s="29">
        <f>SUM(F234:F235)</f>
        <v>100</v>
      </c>
    </row>
    <row r="234" spans="1:6" ht="27" customHeight="1">
      <c r="A234" s="6">
        <v>186</v>
      </c>
      <c r="B234" s="68"/>
      <c r="C234" s="46"/>
      <c r="D234" s="9" t="s">
        <v>460</v>
      </c>
      <c r="E234" s="9" t="s">
        <v>461</v>
      </c>
      <c r="F234" s="12">
        <v>50</v>
      </c>
    </row>
    <row r="235" spans="1:6" ht="27" customHeight="1">
      <c r="A235" s="6">
        <v>187</v>
      </c>
      <c r="B235" s="69"/>
      <c r="C235" s="47"/>
      <c r="D235" s="9" t="s">
        <v>462</v>
      </c>
      <c r="E235" s="9" t="s">
        <v>463</v>
      </c>
      <c r="F235" s="12">
        <v>50</v>
      </c>
    </row>
    <row r="236" spans="1:6" ht="27" customHeight="1">
      <c r="A236" s="6"/>
      <c r="B236" s="70" t="s">
        <v>464</v>
      </c>
      <c r="C236" s="40" t="s">
        <v>465</v>
      </c>
      <c r="D236" s="41"/>
      <c r="E236" s="42"/>
      <c r="F236" s="29">
        <f>SUM(F276,F271,F267,F262,F258,F255,F251,F237)</f>
        <v>1770</v>
      </c>
    </row>
    <row r="237" spans="1:6" ht="27" customHeight="1">
      <c r="A237" s="6"/>
      <c r="B237" s="71"/>
      <c r="C237" s="45" t="s">
        <v>9</v>
      </c>
      <c r="D237" s="40" t="s">
        <v>466</v>
      </c>
      <c r="E237" s="42"/>
      <c r="F237" s="29">
        <f>SUM(F238:F250)</f>
        <v>650</v>
      </c>
    </row>
    <row r="238" spans="1:6" ht="27" customHeight="1">
      <c r="A238" s="6">
        <v>188</v>
      </c>
      <c r="B238" s="71"/>
      <c r="C238" s="46"/>
      <c r="D238" s="7" t="s">
        <v>467</v>
      </c>
      <c r="E238" s="7" t="s">
        <v>468</v>
      </c>
      <c r="F238" s="12">
        <v>50</v>
      </c>
    </row>
    <row r="239" spans="1:6" ht="27" customHeight="1">
      <c r="A239" s="6">
        <v>189</v>
      </c>
      <c r="B239" s="71"/>
      <c r="C239" s="46"/>
      <c r="D239" s="9" t="s">
        <v>469</v>
      </c>
      <c r="E239" s="9" t="s">
        <v>470</v>
      </c>
      <c r="F239" s="12">
        <v>60</v>
      </c>
    </row>
    <row r="240" spans="1:6" ht="27" customHeight="1">
      <c r="A240" s="6">
        <v>190</v>
      </c>
      <c r="B240" s="71"/>
      <c r="C240" s="46"/>
      <c r="D240" s="18" t="s">
        <v>471</v>
      </c>
      <c r="E240" s="18" t="s">
        <v>472</v>
      </c>
      <c r="F240" s="12">
        <v>50</v>
      </c>
    </row>
    <row r="241" spans="1:6" ht="27" customHeight="1">
      <c r="A241" s="6">
        <v>191</v>
      </c>
      <c r="B241" s="71"/>
      <c r="C241" s="46"/>
      <c r="D241" s="9" t="s">
        <v>473</v>
      </c>
      <c r="E241" s="9" t="s">
        <v>474</v>
      </c>
      <c r="F241" s="12">
        <v>50</v>
      </c>
    </row>
    <row r="242" spans="1:6" ht="27" customHeight="1">
      <c r="A242" s="6">
        <v>192</v>
      </c>
      <c r="B242" s="71"/>
      <c r="C242" s="46"/>
      <c r="D242" s="18" t="s">
        <v>475</v>
      </c>
      <c r="E242" s="19" t="s">
        <v>476</v>
      </c>
      <c r="F242" s="12">
        <v>50</v>
      </c>
    </row>
    <row r="243" spans="1:6" ht="27" customHeight="1">
      <c r="A243" s="6">
        <v>193</v>
      </c>
      <c r="B243" s="71"/>
      <c r="C243" s="46"/>
      <c r="D243" s="9" t="s">
        <v>477</v>
      </c>
      <c r="E243" s="9" t="s">
        <v>478</v>
      </c>
      <c r="F243" s="12">
        <v>50</v>
      </c>
    </row>
    <row r="244" spans="1:6" ht="27" customHeight="1">
      <c r="A244" s="6">
        <v>194</v>
      </c>
      <c r="B244" s="71"/>
      <c r="C244" s="46"/>
      <c r="D244" s="9" t="s">
        <v>479</v>
      </c>
      <c r="E244" s="9" t="s">
        <v>480</v>
      </c>
      <c r="F244" s="12">
        <v>40</v>
      </c>
    </row>
    <row r="245" spans="1:6" ht="27" customHeight="1">
      <c r="A245" s="6">
        <v>195</v>
      </c>
      <c r="B245" s="71"/>
      <c r="C245" s="46"/>
      <c r="D245" s="9" t="s">
        <v>481</v>
      </c>
      <c r="E245" s="9" t="s">
        <v>482</v>
      </c>
      <c r="F245" s="12">
        <v>50</v>
      </c>
    </row>
    <row r="246" spans="1:6" ht="27" customHeight="1">
      <c r="A246" s="6">
        <v>196</v>
      </c>
      <c r="B246" s="71"/>
      <c r="C246" s="46"/>
      <c r="D246" s="9" t="s">
        <v>483</v>
      </c>
      <c r="E246" s="9" t="s">
        <v>484</v>
      </c>
      <c r="F246" s="12">
        <v>50</v>
      </c>
    </row>
    <row r="247" spans="1:6" ht="27" customHeight="1">
      <c r="A247" s="6">
        <v>197</v>
      </c>
      <c r="B247" s="71"/>
      <c r="C247" s="46"/>
      <c r="D247" s="9" t="s">
        <v>485</v>
      </c>
      <c r="E247" s="9" t="s">
        <v>486</v>
      </c>
      <c r="F247" s="12">
        <v>50</v>
      </c>
    </row>
    <row r="248" spans="1:6" ht="27" customHeight="1">
      <c r="A248" s="6">
        <v>198</v>
      </c>
      <c r="B248" s="71"/>
      <c r="C248" s="46"/>
      <c r="D248" s="7" t="s">
        <v>487</v>
      </c>
      <c r="E248" s="7" t="s">
        <v>488</v>
      </c>
      <c r="F248" s="12">
        <v>60</v>
      </c>
    </row>
    <row r="249" spans="1:6" ht="27" customHeight="1">
      <c r="A249" s="6">
        <v>199</v>
      </c>
      <c r="B249" s="71"/>
      <c r="C249" s="46"/>
      <c r="D249" s="9" t="s">
        <v>489</v>
      </c>
      <c r="E249" s="9" t="s">
        <v>490</v>
      </c>
      <c r="F249" s="12">
        <v>40</v>
      </c>
    </row>
    <row r="250" spans="1:6" ht="27" customHeight="1">
      <c r="A250" s="6">
        <v>200</v>
      </c>
      <c r="B250" s="71"/>
      <c r="C250" s="47"/>
      <c r="D250" s="18" t="s">
        <v>491</v>
      </c>
      <c r="E250" s="19" t="s">
        <v>492</v>
      </c>
      <c r="F250" s="12">
        <v>50</v>
      </c>
    </row>
    <row r="251" spans="1:6" ht="27" customHeight="1">
      <c r="A251" s="6"/>
      <c r="B251" s="71"/>
      <c r="C251" s="51" t="s">
        <v>493</v>
      </c>
      <c r="D251" s="40" t="s">
        <v>494</v>
      </c>
      <c r="E251" s="42"/>
      <c r="F251" s="29">
        <f>SUM(F252:F254)</f>
        <v>160</v>
      </c>
    </row>
    <row r="252" spans="1:6" ht="27" customHeight="1">
      <c r="A252" s="6">
        <v>201</v>
      </c>
      <c r="B252" s="71"/>
      <c r="C252" s="52"/>
      <c r="D252" s="7" t="s">
        <v>495</v>
      </c>
      <c r="E252" s="7" t="s">
        <v>496</v>
      </c>
      <c r="F252" s="12">
        <v>50</v>
      </c>
    </row>
    <row r="253" spans="1:6" ht="27" customHeight="1">
      <c r="A253" s="6">
        <v>202</v>
      </c>
      <c r="B253" s="71"/>
      <c r="C253" s="52"/>
      <c r="D253" s="7" t="s">
        <v>497</v>
      </c>
      <c r="E253" s="7" t="s">
        <v>498</v>
      </c>
      <c r="F253" s="12">
        <v>60</v>
      </c>
    </row>
    <row r="254" spans="1:6" ht="27" customHeight="1">
      <c r="A254" s="6">
        <v>203</v>
      </c>
      <c r="B254" s="71"/>
      <c r="C254" s="53"/>
      <c r="D254" s="7" t="s">
        <v>499</v>
      </c>
      <c r="E254" s="7" t="s">
        <v>500</v>
      </c>
      <c r="F254" s="12">
        <v>50</v>
      </c>
    </row>
    <row r="255" spans="1:6" ht="27" customHeight="1">
      <c r="A255" s="6"/>
      <c r="B255" s="71"/>
      <c r="C255" s="45" t="s">
        <v>501</v>
      </c>
      <c r="D255" s="40" t="s">
        <v>502</v>
      </c>
      <c r="E255" s="42"/>
      <c r="F255" s="29">
        <f>SUM(F256:F257)</f>
        <v>100</v>
      </c>
    </row>
    <row r="256" spans="1:6" ht="27" customHeight="1">
      <c r="A256" s="6">
        <v>204</v>
      </c>
      <c r="B256" s="71"/>
      <c r="C256" s="46"/>
      <c r="D256" s="9" t="s">
        <v>503</v>
      </c>
      <c r="E256" s="9" t="s">
        <v>504</v>
      </c>
      <c r="F256" s="12">
        <v>40</v>
      </c>
    </row>
    <row r="257" spans="1:6" ht="27" customHeight="1">
      <c r="A257" s="6">
        <v>205</v>
      </c>
      <c r="B257" s="71"/>
      <c r="C257" s="47"/>
      <c r="D257" s="9" t="s">
        <v>505</v>
      </c>
      <c r="E257" s="9" t="s">
        <v>506</v>
      </c>
      <c r="F257" s="12">
        <v>60</v>
      </c>
    </row>
    <row r="258" spans="1:6" ht="27" customHeight="1">
      <c r="A258" s="6"/>
      <c r="B258" s="71"/>
      <c r="C258" s="45" t="s">
        <v>507</v>
      </c>
      <c r="D258" s="40" t="s">
        <v>508</v>
      </c>
      <c r="E258" s="42"/>
      <c r="F258" s="29">
        <f>SUM(F259:F261)</f>
        <v>150</v>
      </c>
    </row>
    <row r="259" spans="1:6" ht="27" customHeight="1">
      <c r="A259" s="6">
        <v>206</v>
      </c>
      <c r="B259" s="71"/>
      <c r="C259" s="46"/>
      <c r="D259" s="9" t="s">
        <v>509</v>
      </c>
      <c r="E259" s="9" t="s">
        <v>510</v>
      </c>
      <c r="F259" s="12">
        <v>60</v>
      </c>
    </row>
    <row r="260" spans="1:6" ht="27" customHeight="1">
      <c r="A260" s="6">
        <v>207</v>
      </c>
      <c r="B260" s="71"/>
      <c r="C260" s="46"/>
      <c r="D260" s="9" t="s">
        <v>511</v>
      </c>
      <c r="E260" s="9" t="s">
        <v>512</v>
      </c>
      <c r="F260" s="12">
        <v>40</v>
      </c>
    </row>
    <row r="261" spans="1:6" ht="27" customHeight="1">
      <c r="A261" s="6">
        <v>208</v>
      </c>
      <c r="B261" s="71"/>
      <c r="C261" s="47"/>
      <c r="D261" s="9" t="s">
        <v>513</v>
      </c>
      <c r="E261" s="9" t="s">
        <v>514</v>
      </c>
      <c r="F261" s="12">
        <v>50</v>
      </c>
    </row>
    <row r="262" spans="1:6" ht="27" customHeight="1">
      <c r="A262" s="6"/>
      <c r="B262" s="71"/>
      <c r="C262" s="45" t="s">
        <v>515</v>
      </c>
      <c r="D262" s="40" t="s">
        <v>516</v>
      </c>
      <c r="E262" s="42"/>
      <c r="F262" s="29">
        <f>SUM(F263:F266)</f>
        <v>210</v>
      </c>
    </row>
    <row r="263" spans="1:6" ht="27" customHeight="1">
      <c r="A263" s="6">
        <v>209</v>
      </c>
      <c r="B263" s="71"/>
      <c r="C263" s="46"/>
      <c r="D263" s="9" t="s">
        <v>517</v>
      </c>
      <c r="E263" s="9" t="s">
        <v>518</v>
      </c>
      <c r="F263" s="12">
        <v>60</v>
      </c>
    </row>
    <row r="264" spans="1:6" ht="27" customHeight="1">
      <c r="A264" s="6">
        <v>210</v>
      </c>
      <c r="B264" s="71"/>
      <c r="C264" s="46"/>
      <c r="D264" s="9" t="s">
        <v>519</v>
      </c>
      <c r="E264" s="9" t="s">
        <v>520</v>
      </c>
      <c r="F264" s="12">
        <v>50</v>
      </c>
    </row>
    <row r="265" spans="1:6" ht="27" customHeight="1">
      <c r="A265" s="6">
        <v>211</v>
      </c>
      <c r="B265" s="71"/>
      <c r="C265" s="46"/>
      <c r="D265" s="9" t="s">
        <v>521</v>
      </c>
      <c r="E265" s="9" t="s">
        <v>522</v>
      </c>
      <c r="F265" s="12">
        <v>50</v>
      </c>
    </row>
    <row r="266" spans="1:6" ht="27" customHeight="1">
      <c r="A266" s="6">
        <v>212</v>
      </c>
      <c r="B266" s="71"/>
      <c r="C266" s="47"/>
      <c r="D266" s="9" t="s">
        <v>523</v>
      </c>
      <c r="E266" s="9" t="s">
        <v>524</v>
      </c>
      <c r="F266" s="12">
        <v>50</v>
      </c>
    </row>
    <row r="267" spans="1:6" ht="27" customHeight="1">
      <c r="A267" s="6"/>
      <c r="B267" s="71"/>
      <c r="C267" s="45" t="s">
        <v>525</v>
      </c>
      <c r="D267" s="40" t="s">
        <v>526</v>
      </c>
      <c r="E267" s="42"/>
      <c r="F267" s="29">
        <f>SUM(F268:F270)</f>
        <v>160</v>
      </c>
    </row>
    <row r="268" spans="1:6" ht="27" customHeight="1">
      <c r="A268" s="6">
        <v>213</v>
      </c>
      <c r="B268" s="71"/>
      <c r="C268" s="46"/>
      <c r="D268" s="9" t="s">
        <v>527</v>
      </c>
      <c r="E268" s="19" t="s">
        <v>528</v>
      </c>
      <c r="F268" s="12">
        <v>60</v>
      </c>
    </row>
    <row r="269" spans="1:6" ht="27" customHeight="1">
      <c r="A269" s="6">
        <v>214</v>
      </c>
      <c r="B269" s="71"/>
      <c r="C269" s="46"/>
      <c r="D269" s="9" t="s">
        <v>529</v>
      </c>
      <c r="E269" s="9" t="s">
        <v>530</v>
      </c>
      <c r="F269" s="12">
        <v>50</v>
      </c>
    </row>
    <row r="270" spans="1:6" ht="27" customHeight="1">
      <c r="A270" s="6">
        <v>215</v>
      </c>
      <c r="B270" s="71"/>
      <c r="C270" s="47"/>
      <c r="D270" s="9" t="s">
        <v>531</v>
      </c>
      <c r="E270" s="9" t="s">
        <v>532</v>
      </c>
      <c r="F270" s="12">
        <v>50</v>
      </c>
    </row>
    <row r="271" spans="1:6" ht="27" customHeight="1">
      <c r="A271" s="6"/>
      <c r="B271" s="71"/>
      <c r="C271" s="45" t="s">
        <v>533</v>
      </c>
      <c r="D271" s="40" t="s">
        <v>534</v>
      </c>
      <c r="E271" s="42"/>
      <c r="F271" s="29">
        <f>SUM(F272:F275)</f>
        <v>200</v>
      </c>
    </row>
    <row r="272" spans="1:6" ht="27" customHeight="1">
      <c r="A272" s="6">
        <v>216</v>
      </c>
      <c r="B272" s="71"/>
      <c r="C272" s="46"/>
      <c r="D272" s="9" t="s">
        <v>535</v>
      </c>
      <c r="E272" s="9" t="s">
        <v>536</v>
      </c>
      <c r="F272" s="12">
        <v>60</v>
      </c>
    </row>
    <row r="273" spans="1:6" ht="27" customHeight="1">
      <c r="A273" s="6">
        <v>217</v>
      </c>
      <c r="B273" s="71"/>
      <c r="C273" s="46"/>
      <c r="D273" s="9" t="s">
        <v>537</v>
      </c>
      <c r="E273" s="9" t="s">
        <v>538</v>
      </c>
      <c r="F273" s="12">
        <v>40</v>
      </c>
    </row>
    <row r="274" spans="1:6" ht="27" customHeight="1">
      <c r="A274" s="6">
        <v>218</v>
      </c>
      <c r="B274" s="71"/>
      <c r="C274" s="46"/>
      <c r="D274" s="9" t="s">
        <v>539</v>
      </c>
      <c r="E274" s="9" t="s">
        <v>540</v>
      </c>
      <c r="F274" s="12">
        <v>50</v>
      </c>
    </row>
    <row r="275" spans="1:6" ht="27" customHeight="1">
      <c r="A275" s="6">
        <v>219</v>
      </c>
      <c r="B275" s="71"/>
      <c r="C275" s="47"/>
      <c r="D275" s="9" t="s">
        <v>541</v>
      </c>
      <c r="E275" s="9" t="s">
        <v>542</v>
      </c>
      <c r="F275" s="12">
        <v>50</v>
      </c>
    </row>
    <row r="276" spans="1:6" ht="27" customHeight="1">
      <c r="A276" s="6"/>
      <c r="B276" s="71"/>
      <c r="C276" s="45" t="s">
        <v>543</v>
      </c>
      <c r="D276" s="40" t="s">
        <v>544</v>
      </c>
      <c r="E276" s="42"/>
      <c r="F276" s="29">
        <f>SUM(F277:F279)</f>
        <v>140</v>
      </c>
    </row>
    <row r="277" spans="1:6" ht="27" customHeight="1">
      <c r="A277" s="6">
        <v>220</v>
      </c>
      <c r="B277" s="71"/>
      <c r="C277" s="46"/>
      <c r="D277" s="9" t="s">
        <v>545</v>
      </c>
      <c r="E277" s="9" t="s">
        <v>546</v>
      </c>
      <c r="F277" s="12">
        <v>40</v>
      </c>
    </row>
    <row r="278" spans="1:6" ht="27" customHeight="1">
      <c r="A278" s="6">
        <v>221</v>
      </c>
      <c r="B278" s="71"/>
      <c r="C278" s="46"/>
      <c r="D278" s="9" t="s">
        <v>547</v>
      </c>
      <c r="E278" s="9" t="s">
        <v>548</v>
      </c>
      <c r="F278" s="12">
        <v>40</v>
      </c>
    </row>
    <row r="279" spans="1:6" ht="27" customHeight="1">
      <c r="A279" s="6">
        <v>222</v>
      </c>
      <c r="B279" s="72"/>
      <c r="C279" s="47"/>
      <c r="D279" s="9" t="s">
        <v>549</v>
      </c>
      <c r="E279" s="9" t="s">
        <v>550</v>
      </c>
      <c r="F279" s="12">
        <v>60</v>
      </c>
    </row>
    <row r="280" spans="1:6" ht="27" customHeight="1">
      <c r="A280" s="6"/>
      <c r="B280" s="68" t="s">
        <v>551</v>
      </c>
      <c r="C280" s="54" t="s">
        <v>552</v>
      </c>
      <c r="D280" s="55"/>
      <c r="E280" s="56"/>
      <c r="F280" s="29">
        <f>SUM(F281:F291)</f>
        <v>490</v>
      </c>
    </row>
    <row r="281" spans="1:6" ht="27" customHeight="1">
      <c r="A281" s="6">
        <v>223</v>
      </c>
      <c r="B281" s="68"/>
      <c r="C281" s="45" t="s">
        <v>553</v>
      </c>
      <c r="D281" s="9" t="s">
        <v>554</v>
      </c>
      <c r="E281" s="9" t="s">
        <v>555</v>
      </c>
      <c r="F281" s="12">
        <v>40</v>
      </c>
    </row>
    <row r="282" spans="1:6" ht="27" customHeight="1">
      <c r="A282" s="6">
        <v>224</v>
      </c>
      <c r="B282" s="68"/>
      <c r="C282" s="46"/>
      <c r="D282" s="9" t="s">
        <v>556</v>
      </c>
      <c r="E282" s="9" t="s">
        <v>557</v>
      </c>
      <c r="F282" s="12">
        <v>40</v>
      </c>
    </row>
    <row r="283" spans="1:6" ht="27" customHeight="1">
      <c r="A283" s="6">
        <v>225</v>
      </c>
      <c r="B283" s="68"/>
      <c r="C283" s="46"/>
      <c r="D283" s="9" t="s">
        <v>558</v>
      </c>
      <c r="E283" s="9" t="s">
        <v>559</v>
      </c>
      <c r="F283" s="12">
        <v>50</v>
      </c>
    </row>
    <row r="284" spans="1:6" ht="27" customHeight="1">
      <c r="A284" s="6">
        <v>226</v>
      </c>
      <c r="B284" s="68"/>
      <c r="C284" s="46"/>
      <c r="D284" s="20" t="s">
        <v>560</v>
      </c>
      <c r="E284" s="20" t="s">
        <v>561</v>
      </c>
      <c r="F284" s="12">
        <v>40</v>
      </c>
    </row>
    <row r="285" spans="1:6" ht="27" customHeight="1">
      <c r="A285" s="6">
        <v>227</v>
      </c>
      <c r="B285" s="68"/>
      <c r="C285" s="46"/>
      <c r="D285" s="9" t="s">
        <v>562</v>
      </c>
      <c r="E285" s="9" t="s">
        <v>563</v>
      </c>
      <c r="F285" s="12">
        <v>40</v>
      </c>
    </row>
    <row r="286" spans="1:6" ht="27" customHeight="1">
      <c r="A286" s="6">
        <v>228</v>
      </c>
      <c r="B286" s="68"/>
      <c r="C286" s="46"/>
      <c r="D286" s="9" t="s">
        <v>564</v>
      </c>
      <c r="E286" s="9" t="s">
        <v>565</v>
      </c>
      <c r="F286" s="12">
        <v>50</v>
      </c>
    </row>
    <row r="287" spans="1:6" ht="27" customHeight="1">
      <c r="A287" s="6">
        <v>229</v>
      </c>
      <c r="B287" s="68"/>
      <c r="C287" s="46"/>
      <c r="D287" s="20" t="s">
        <v>566</v>
      </c>
      <c r="E287" s="20" t="s">
        <v>567</v>
      </c>
      <c r="F287" s="12">
        <v>50</v>
      </c>
    </row>
    <row r="288" spans="1:6" ht="27" customHeight="1">
      <c r="A288" s="6">
        <v>230</v>
      </c>
      <c r="B288" s="68"/>
      <c r="C288" s="46"/>
      <c r="D288" s="9" t="s">
        <v>568</v>
      </c>
      <c r="E288" s="9" t="s">
        <v>569</v>
      </c>
      <c r="F288" s="12">
        <v>50</v>
      </c>
    </row>
    <row r="289" spans="1:6" ht="27" customHeight="1">
      <c r="A289" s="6">
        <v>231</v>
      </c>
      <c r="B289" s="68"/>
      <c r="C289" s="46"/>
      <c r="D289" s="9" t="s">
        <v>570</v>
      </c>
      <c r="E289" s="9" t="s">
        <v>571</v>
      </c>
      <c r="F289" s="12">
        <v>40</v>
      </c>
    </row>
    <row r="290" spans="1:6" ht="27" customHeight="1">
      <c r="A290" s="6">
        <v>232</v>
      </c>
      <c r="B290" s="68"/>
      <c r="C290" s="46"/>
      <c r="D290" s="9" t="s">
        <v>572</v>
      </c>
      <c r="E290" s="9" t="s">
        <v>573</v>
      </c>
      <c r="F290" s="12">
        <v>40</v>
      </c>
    </row>
    <row r="291" spans="1:6" ht="27" customHeight="1">
      <c r="A291" s="6">
        <v>233</v>
      </c>
      <c r="B291" s="69"/>
      <c r="C291" s="47"/>
      <c r="D291" s="9" t="s">
        <v>574</v>
      </c>
      <c r="E291" s="9" t="s">
        <v>575</v>
      </c>
      <c r="F291" s="12">
        <v>50</v>
      </c>
    </row>
    <row r="292" spans="1:6" ht="27" customHeight="1">
      <c r="A292" s="6"/>
      <c r="B292" s="68" t="s">
        <v>576</v>
      </c>
      <c r="C292" s="54" t="s">
        <v>577</v>
      </c>
      <c r="D292" s="55"/>
      <c r="E292" s="56"/>
      <c r="F292" s="29">
        <f>SUM(F325,F321,F316,F311,F293)</f>
        <v>1520</v>
      </c>
    </row>
    <row r="293" spans="1:6" ht="27" customHeight="1">
      <c r="A293" s="6"/>
      <c r="B293" s="68"/>
      <c r="C293" s="46" t="s">
        <v>9</v>
      </c>
      <c r="D293" s="54" t="s">
        <v>578</v>
      </c>
      <c r="E293" s="56"/>
      <c r="F293" s="29">
        <f>SUM(F294:F310)</f>
        <v>810</v>
      </c>
    </row>
    <row r="294" spans="1:6" ht="27" customHeight="1">
      <c r="A294" s="6">
        <v>234</v>
      </c>
      <c r="B294" s="68"/>
      <c r="C294" s="46"/>
      <c r="D294" s="9" t="s">
        <v>579</v>
      </c>
      <c r="E294" s="9" t="s">
        <v>580</v>
      </c>
      <c r="F294" s="12">
        <v>50</v>
      </c>
    </row>
    <row r="295" spans="1:6" ht="27" customHeight="1">
      <c r="A295" s="6">
        <v>235</v>
      </c>
      <c r="B295" s="68"/>
      <c r="C295" s="46"/>
      <c r="D295" s="7" t="s">
        <v>581</v>
      </c>
      <c r="E295" s="21" t="s">
        <v>582</v>
      </c>
      <c r="F295" s="12">
        <v>50</v>
      </c>
    </row>
    <row r="296" spans="1:6" ht="27" customHeight="1">
      <c r="A296" s="6">
        <v>236</v>
      </c>
      <c r="B296" s="68"/>
      <c r="C296" s="46"/>
      <c r="D296" s="9" t="s">
        <v>583</v>
      </c>
      <c r="E296" s="21" t="s">
        <v>584</v>
      </c>
      <c r="F296" s="12">
        <v>50</v>
      </c>
    </row>
    <row r="297" spans="1:6" ht="27" customHeight="1">
      <c r="A297" s="6">
        <v>237</v>
      </c>
      <c r="B297" s="68"/>
      <c r="C297" s="46"/>
      <c r="D297" s="9" t="s">
        <v>585</v>
      </c>
      <c r="E297" s="9" t="s">
        <v>586</v>
      </c>
      <c r="F297" s="12">
        <v>50</v>
      </c>
    </row>
    <row r="298" spans="1:6" ht="27" customHeight="1">
      <c r="A298" s="6">
        <v>238</v>
      </c>
      <c r="B298" s="68"/>
      <c r="C298" s="46"/>
      <c r="D298" s="9" t="s">
        <v>587</v>
      </c>
      <c r="E298" s="19" t="s">
        <v>588</v>
      </c>
      <c r="F298" s="12">
        <v>60</v>
      </c>
    </row>
    <row r="299" spans="1:6" ht="27" customHeight="1">
      <c r="A299" s="6">
        <v>239</v>
      </c>
      <c r="B299" s="68"/>
      <c r="C299" s="46"/>
      <c r="D299" s="9" t="s">
        <v>589</v>
      </c>
      <c r="E299" s="9" t="s">
        <v>590</v>
      </c>
      <c r="F299" s="12">
        <v>60</v>
      </c>
    </row>
    <row r="300" spans="1:6" ht="27" customHeight="1">
      <c r="A300" s="6">
        <v>240</v>
      </c>
      <c r="B300" s="68"/>
      <c r="C300" s="46"/>
      <c r="D300" s="9" t="s">
        <v>591</v>
      </c>
      <c r="E300" s="9" t="s">
        <v>592</v>
      </c>
      <c r="F300" s="12">
        <v>50</v>
      </c>
    </row>
    <row r="301" spans="1:6" ht="27" customHeight="1">
      <c r="A301" s="6">
        <v>241</v>
      </c>
      <c r="B301" s="68"/>
      <c r="C301" s="46"/>
      <c r="D301" s="9" t="s">
        <v>593</v>
      </c>
      <c r="E301" s="9" t="s">
        <v>594</v>
      </c>
      <c r="F301" s="12">
        <v>40</v>
      </c>
    </row>
    <row r="302" spans="1:6" ht="27" customHeight="1">
      <c r="A302" s="6">
        <v>242</v>
      </c>
      <c r="B302" s="68"/>
      <c r="C302" s="46"/>
      <c r="D302" s="9" t="s">
        <v>595</v>
      </c>
      <c r="E302" s="9" t="s">
        <v>596</v>
      </c>
      <c r="F302" s="12">
        <v>50</v>
      </c>
    </row>
    <row r="303" spans="1:6" ht="27" customHeight="1">
      <c r="A303" s="6">
        <v>243</v>
      </c>
      <c r="B303" s="68"/>
      <c r="C303" s="46"/>
      <c r="D303" s="9" t="s">
        <v>597</v>
      </c>
      <c r="E303" s="9" t="s">
        <v>598</v>
      </c>
      <c r="F303" s="12">
        <v>50</v>
      </c>
    </row>
    <row r="304" spans="1:6" ht="27" customHeight="1">
      <c r="A304" s="6">
        <v>244</v>
      </c>
      <c r="B304" s="68"/>
      <c r="C304" s="46"/>
      <c r="D304" s="9" t="s">
        <v>599</v>
      </c>
      <c r="E304" s="9" t="s">
        <v>600</v>
      </c>
      <c r="F304" s="12">
        <v>40</v>
      </c>
    </row>
    <row r="305" spans="1:6" ht="27" customHeight="1">
      <c r="A305" s="6">
        <v>245</v>
      </c>
      <c r="B305" s="68"/>
      <c r="C305" s="46"/>
      <c r="D305" s="9" t="s">
        <v>601</v>
      </c>
      <c r="E305" s="19" t="s">
        <v>602</v>
      </c>
      <c r="F305" s="12">
        <v>40</v>
      </c>
    </row>
    <row r="306" spans="1:6" ht="27" customHeight="1">
      <c r="A306" s="6">
        <v>246</v>
      </c>
      <c r="B306" s="68"/>
      <c r="C306" s="46"/>
      <c r="D306" s="9" t="s">
        <v>603</v>
      </c>
      <c r="E306" s="9" t="s">
        <v>604</v>
      </c>
      <c r="F306" s="12">
        <v>40</v>
      </c>
    </row>
    <row r="307" spans="1:6" ht="27" customHeight="1">
      <c r="A307" s="6">
        <v>247</v>
      </c>
      <c r="B307" s="68"/>
      <c r="C307" s="46"/>
      <c r="D307" s="9" t="s">
        <v>605</v>
      </c>
      <c r="E307" s="9" t="s">
        <v>606</v>
      </c>
      <c r="F307" s="12">
        <v>50</v>
      </c>
    </row>
    <row r="308" spans="1:6" ht="27" customHeight="1">
      <c r="A308" s="6">
        <v>248</v>
      </c>
      <c r="B308" s="68"/>
      <c r="C308" s="46"/>
      <c r="D308" s="9" t="s">
        <v>607</v>
      </c>
      <c r="E308" s="9" t="s">
        <v>608</v>
      </c>
      <c r="F308" s="12">
        <v>50</v>
      </c>
    </row>
    <row r="309" spans="1:6" ht="27" customHeight="1">
      <c r="A309" s="6">
        <v>249</v>
      </c>
      <c r="B309" s="68"/>
      <c r="C309" s="46"/>
      <c r="D309" s="9" t="s">
        <v>609</v>
      </c>
      <c r="E309" s="9" t="s">
        <v>610</v>
      </c>
      <c r="F309" s="12">
        <v>40</v>
      </c>
    </row>
    <row r="310" spans="1:6" ht="27" customHeight="1">
      <c r="A310" s="6">
        <v>250</v>
      </c>
      <c r="B310" s="68"/>
      <c r="C310" s="47"/>
      <c r="D310" s="9" t="s">
        <v>611</v>
      </c>
      <c r="E310" s="9" t="s">
        <v>612</v>
      </c>
      <c r="F310" s="12">
        <v>40</v>
      </c>
    </row>
    <row r="311" spans="1:6" ht="27" customHeight="1">
      <c r="A311" s="6"/>
      <c r="B311" s="68"/>
      <c r="C311" s="45" t="s">
        <v>613</v>
      </c>
      <c r="D311" s="54" t="s">
        <v>614</v>
      </c>
      <c r="E311" s="56"/>
      <c r="F311" s="29">
        <f>SUM(F312:F315)</f>
        <v>160</v>
      </c>
    </row>
    <row r="312" spans="1:6" ht="27" customHeight="1">
      <c r="A312" s="6">
        <v>251</v>
      </c>
      <c r="B312" s="68"/>
      <c r="C312" s="46"/>
      <c r="D312" s="9" t="s">
        <v>615</v>
      </c>
      <c r="E312" s="9" t="s">
        <v>616</v>
      </c>
      <c r="F312" s="12">
        <v>40</v>
      </c>
    </row>
    <row r="313" spans="1:6" ht="27" customHeight="1">
      <c r="A313" s="6">
        <v>252</v>
      </c>
      <c r="B313" s="68"/>
      <c r="C313" s="46"/>
      <c r="D313" s="9" t="s">
        <v>617</v>
      </c>
      <c r="E313" s="9" t="s">
        <v>618</v>
      </c>
      <c r="F313" s="12">
        <v>40</v>
      </c>
    </row>
    <row r="314" spans="1:6" ht="27" customHeight="1">
      <c r="A314" s="6">
        <v>253</v>
      </c>
      <c r="B314" s="68"/>
      <c r="C314" s="46"/>
      <c r="D314" s="9" t="s">
        <v>619</v>
      </c>
      <c r="E314" s="9" t="s">
        <v>620</v>
      </c>
      <c r="F314" s="12">
        <v>40</v>
      </c>
    </row>
    <row r="315" spans="1:6" ht="27" customHeight="1">
      <c r="A315" s="6">
        <v>254</v>
      </c>
      <c r="B315" s="68"/>
      <c r="C315" s="47"/>
      <c r="D315" s="9" t="s">
        <v>621</v>
      </c>
      <c r="E315" s="9" t="s">
        <v>622</v>
      </c>
      <c r="F315" s="12">
        <v>40</v>
      </c>
    </row>
    <row r="316" spans="1:6" ht="27" customHeight="1">
      <c r="A316" s="6"/>
      <c r="B316" s="68"/>
      <c r="C316" s="45" t="s">
        <v>623</v>
      </c>
      <c r="D316" s="54" t="s">
        <v>624</v>
      </c>
      <c r="E316" s="56"/>
      <c r="F316" s="29">
        <f>SUM(F317:F320)</f>
        <v>190</v>
      </c>
    </row>
    <row r="317" spans="1:6" ht="27" customHeight="1">
      <c r="A317" s="6">
        <v>255</v>
      </c>
      <c r="B317" s="68"/>
      <c r="C317" s="46"/>
      <c r="D317" s="9" t="s">
        <v>625</v>
      </c>
      <c r="E317" s="9" t="s">
        <v>626</v>
      </c>
      <c r="F317" s="12">
        <v>40</v>
      </c>
    </row>
    <row r="318" spans="1:6" ht="27" customHeight="1">
      <c r="A318" s="6">
        <v>256</v>
      </c>
      <c r="B318" s="68"/>
      <c r="C318" s="46"/>
      <c r="D318" s="9" t="s">
        <v>627</v>
      </c>
      <c r="E318" s="9" t="s">
        <v>628</v>
      </c>
      <c r="F318" s="12">
        <v>50</v>
      </c>
    </row>
    <row r="319" spans="1:6" ht="27" customHeight="1">
      <c r="A319" s="6">
        <v>257</v>
      </c>
      <c r="B319" s="68"/>
      <c r="C319" s="46"/>
      <c r="D319" s="9" t="s">
        <v>629</v>
      </c>
      <c r="E319" s="9" t="s">
        <v>630</v>
      </c>
      <c r="F319" s="12">
        <v>50</v>
      </c>
    </row>
    <row r="320" spans="1:6" ht="27" customHeight="1">
      <c r="A320" s="6">
        <v>258</v>
      </c>
      <c r="B320" s="68"/>
      <c r="C320" s="47"/>
      <c r="D320" s="9" t="s">
        <v>631</v>
      </c>
      <c r="E320" s="9" t="s">
        <v>632</v>
      </c>
      <c r="F320" s="12">
        <v>50</v>
      </c>
    </row>
    <row r="321" spans="1:6" ht="27" customHeight="1">
      <c r="A321" s="6"/>
      <c r="B321" s="68"/>
      <c r="C321" s="51" t="s">
        <v>633</v>
      </c>
      <c r="D321" s="54" t="s">
        <v>634</v>
      </c>
      <c r="E321" s="56"/>
      <c r="F321" s="29">
        <f>SUM(F322:F324)</f>
        <v>130</v>
      </c>
    </row>
    <row r="322" spans="1:6" ht="27" customHeight="1">
      <c r="A322" s="6">
        <v>259</v>
      </c>
      <c r="B322" s="68"/>
      <c r="C322" s="52"/>
      <c r="D322" s="7" t="s">
        <v>635</v>
      </c>
      <c r="E322" s="22" t="s">
        <v>636</v>
      </c>
      <c r="F322" s="12">
        <v>40</v>
      </c>
    </row>
    <row r="323" spans="1:6" ht="27" customHeight="1">
      <c r="A323" s="6">
        <v>260</v>
      </c>
      <c r="B323" s="68"/>
      <c r="C323" s="52"/>
      <c r="D323" s="7" t="s">
        <v>637</v>
      </c>
      <c r="E323" s="9" t="s">
        <v>638</v>
      </c>
      <c r="F323" s="12">
        <v>40</v>
      </c>
    </row>
    <row r="324" spans="1:6" ht="27" customHeight="1">
      <c r="A324" s="6">
        <v>261</v>
      </c>
      <c r="B324" s="68"/>
      <c r="C324" s="53"/>
      <c r="D324" s="7" t="s">
        <v>639</v>
      </c>
      <c r="E324" s="7" t="s">
        <v>640</v>
      </c>
      <c r="F324" s="12">
        <v>50</v>
      </c>
    </row>
    <row r="325" spans="1:6" ht="27" customHeight="1">
      <c r="A325" s="6"/>
      <c r="B325" s="68"/>
      <c r="C325" s="45" t="s">
        <v>641</v>
      </c>
      <c r="D325" s="54" t="s">
        <v>642</v>
      </c>
      <c r="E325" s="56"/>
      <c r="F325" s="29">
        <f>SUM(F326:F329)</f>
        <v>230</v>
      </c>
    </row>
    <row r="326" spans="1:6" ht="27" customHeight="1">
      <c r="A326" s="6">
        <v>262</v>
      </c>
      <c r="B326" s="68"/>
      <c r="C326" s="46"/>
      <c r="D326" s="9" t="s">
        <v>643</v>
      </c>
      <c r="E326" s="9" t="s">
        <v>644</v>
      </c>
      <c r="F326" s="12">
        <v>70</v>
      </c>
    </row>
    <row r="327" spans="1:6" ht="27" customHeight="1">
      <c r="A327" s="6">
        <v>263</v>
      </c>
      <c r="B327" s="68"/>
      <c r="C327" s="46"/>
      <c r="D327" s="9" t="s">
        <v>645</v>
      </c>
      <c r="E327" s="9" t="s">
        <v>646</v>
      </c>
      <c r="F327" s="12">
        <v>60</v>
      </c>
    </row>
    <row r="328" spans="1:6" ht="27" customHeight="1">
      <c r="A328" s="6">
        <v>264</v>
      </c>
      <c r="B328" s="68"/>
      <c r="C328" s="46"/>
      <c r="D328" s="9" t="s">
        <v>647</v>
      </c>
      <c r="E328" s="9" t="s">
        <v>648</v>
      </c>
      <c r="F328" s="12">
        <v>50</v>
      </c>
    </row>
    <row r="329" spans="1:6" ht="27" customHeight="1">
      <c r="A329" s="6">
        <v>265</v>
      </c>
      <c r="B329" s="69"/>
      <c r="C329" s="47"/>
      <c r="D329" s="9" t="s">
        <v>649</v>
      </c>
      <c r="E329" s="9" t="s">
        <v>650</v>
      </c>
      <c r="F329" s="12">
        <v>50</v>
      </c>
    </row>
    <row r="330" spans="1:6" ht="27" customHeight="1">
      <c r="A330" s="6"/>
      <c r="B330" s="68" t="s">
        <v>651</v>
      </c>
      <c r="C330" s="54" t="s">
        <v>652</v>
      </c>
      <c r="D330" s="55"/>
      <c r="E330" s="56"/>
      <c r="F330" s="29">
        <f>SUM(F331,F342,F347,F351,F355,F360,F364,F368,F372,F377)</f>
        <v>1770</v>
      </c>
    </row>
    <row r="331" spans="1:6" ht="27" customHeight="1">
      <c r="A331" s="6"/>
      <c r="B331" s="68"/>
      <c r="C331" s="46" t="s">
        <v>9</v>
      </c>
      <c r="D331" s="54" t="s">
        <v>653</v>
      </c>
      <c r="E331" s="56"/>
      <c r="F331" s="29">
        <f>SUM(F332:F341)</f>
        <v>470</v>
      </c>
    </row>
    <row r="332" spans="1:6" ht="27" customHeight="1">
      <c r="A332" s="6">
        <v>266</v>
      </c>
      <c r="B332" s="68"/>
      <c r="C332" s="46"/>
      <c r="D332" s="9" t="s">
        <v>654</v>
      </c>
      <c r="E332" s="9" t="s">
        <v>655</v>
      </c>
      <c r="F332" s="12">
        <v>50</v>
      </c>
    </row>
    <row r="333" spans="1:6" ht="27" customHeight="1">
      <c r="A333" s="6">
        <v>267</v>
      </c>
      <c r="B333" s="68"/>
      <c r="C333" s="46"/>
      <c r="D333" s="9" t="s">
        <v>656</v>
      </c>
      <c r="E333" s="9" t="s">
        <v>657</v>
      </c>
      <c r="F333" s="12">
        <v>50</v>
      </c>
    </row>
    <row r="334" spans="1:6" ht="27" customHeight="1">
      <c r="A334" s="6">
        <v>268</v>
      </c>
      <c r="B334" s="68"/>
      <c r="C334" s="46"/>
      <c r="D334" s="9" t="s">
        <v>658</v>
      </c>
      <c r="E334" s="9" t="s">
        <v>659</v>
      </c>
      <c r="F334" s="12">
        <v>40</v>
      </c>
    </row>
    <row r="335" spans="1:6" ht="27" customHeight="1">
      <c r="A335" s="6">
        <v>269</v>
      </c>
      <c r="B335" s="68"/>
      <c r="C335" s="46"/>
      <c r="D335" s="9" t="s">
        <v>660</v>
      </c>
      <c r="E335" s="9" t="s">
        <v>661</v>
      </c>
      <c r="F335" s="12">
        <v>40</v>
      </c>
    </row>
    <row r="336" spans="1:6" ht="27" customHeight="1">
      <c r="A336" s="6">
        <v>270</v>
      </c>
      <c r="B336" s="68"/>
      <c r="C336" s="46"/>
      <c r="D336" s="9" t="s">
        <v>662</v>
      </c>
      <c r="E336" s="9" t="s">
        <v>663</v>
      </c>
      <c r="F336" s="12">
        <v>40</v>
      </c>
    </row>
    <row r="337" spans="1:6" ht="27" customHeight="1">
      <c r="A337" s="6">
        <v>271</v>
      </c>
      <c r="B337" s="68"/>
      <c r="C337" s="46"/>
      <c r="D337" s="9" t="s">
        <v>664</v>
      </c>
      <c r="E337" s="9" t="s">
        <v>665</v>
      </c>
      <c r="F337" s="12">
        <v>40</v>
      </c>
    </row>
    <row r="338" spans="1:6" ht="27" customHeight="1">
      <c r="A338" s="6">
        <v>272</v>
      </c>
      <c r="B338" s="68"/>
      <c r="C338" s="46"/>
      <c r="D338" s="9" t="s">
        <v>666</v>
      </c>
      <c r="E338" s="9" t="s">
        <v>667</v>
      </c>
      <c r="F338" s="12">
        <v>60</v>
      </c>
    </row>
    <row r="339" spans="1:6" ht="27" customHeight="1">
      <c r="A339" s="6">
        <v>273</v>
      </c>
      <c r="B339" s="68"/>
      <c r="C339" s="46"/>
      <c r="D339" s="9" t="s">
        <v>668</v>
      </c>
      <c r="E339" s="9" t="s">
        <v>669</v>
      </c>
      <c r="F339" s="12">
        <v>50</v>
      </c>
    </row>
    <row r="340" spans="1:6" ht="27" customHeight="1">
      <c r="A340" s="6">
        <v>274</v>
      </c>
      <c r="B340" s="68"/>
      <c r="C340" s="46"/>
      <c r="D340" s="9" t="s">
        <v>670</v>
      </c>
      <c r="E340" s="9" t="s">
        <v>671</v>
      </c>
      <c r="F340" s="12">
        <v>50</v>
      </c>
    </row>
    <row r="341" spans="1:6" ht="27" customHeight="1">
      <c r="A341" s="6">
        <v>275</v>
      </c>
      <c r="B341" s="68"/>
      <c r="C341" s="47"/>
      <c r="D341" s="9" t="s">
        <v>672</v>
      </c>
      <c r="E341" s="9" t="s">
        <v>673</v>
      </c>
      <c r="F341" s="12">
        <v>50</v>
      </c>
    </row>
    <row r="342" spans="1:6" ht="27" customHeight="1">
      <c r="A342" s="6"/>
      <c r="B342" s="68"/>
      <c r="C342" s="45" t="s">
        <v>674</v>
      </c>
      <c r="D342" s="54" t="s">
        <v>675</v>
      </c>
      <c r="E342" s="56"/>
      <c r="F342" s="29">
        <f>SUM(F343:F346)</f>
        <v>200</v>
      </c>
    </row>
    <row r="343" spans="1:6" ht="27" customHeight="1">
      <c r="A343" s="6">
        <v>276</v>
      </c>
      <c r="B343" s="68"/>
      <c r="C343" s="46"/>
      <c r="D343" s="9" t="s">
        <v>676</v>
      </c>
      <c r="E343" s="9" t="s">
        <v>677</v>
      </c>
      <c r="F343" s="12">
        <v>50</v>
      </c>
    </row>
    <row r="344" spans="1:6" ht="27" customHeight="1">
      <c r="A344" s="6">
        <v>277</v>
      </c>
      <c r="B344" s="68"/>
      <c r="C344" s="46"/>
      <c r="D344" s="9" t="s">
        <v>678</v>
      </c>
      <c r="E344" s="9" t="s">
        <v>679</v>
      </c>
      <c r="F344" s="12">
        <v>50</v>
      </c>
    </row>
    <row r="345" spans="1:6" ht="27" customHeight="1">
      <c r="A345" s="6">
        <v>278</v>
      </c>
      <c r="B345" s="68"/>
      <c r="C345" s="46"/>
      <c r="D345" s="9" t="s">
        <v>680</v>
      </c>
      <c r="E345" s="9" t="s">
        <v>681</v>
      </c>
      <c r="F345" s="12">
        <v>50</v>
      </c>
    </row>
    <row r="346" spans="1:6" ht="27" customHeight="1">
      <c r="A346" s="6">
        <v>279</v>
      </c>
      <c r="B346" s="68"/>
      <c r="C346" s="47"/>
      <c r="D346" s="9" t="s">
        <v>682</v>
      </c>
      <c r="E346" s="9" t="s">
        <v>683</v>
      </c>
      <c r="F346" s="12">
        <v>50</v>
      </c>
    </row>
    <row r="347" spans="1:6" ht="27" customHeight="1">
      <c r="A347" s="6"/>
      <c r="B347" s="68"/>
      <c r="C347" s="45" t="s">
        <v>684</v>
      </c>
      <c r="D347" s="54" t="s">
        <v>685</v>
      </c>
      <c r="E347" s="56"/>
      <c r="F347" s="29">
        <f>SUM(F348:F350)</f>
        <v>140</v>
      </c>
    </row>
    <row r="348" spans="1:6" ht="27" customHeight="1">
      <c r="A348" s="6">
        <v>280</v>
      </c>
      <c r="B348" s="68"/>
      <c r="C348" s="46"/>
      <c r="D348" s="9" t="s">
        <v>686</v>
      </c>
      <c r="E348" s="9" t="s">
        <v>687</v>
      </c>
      <c r="F348" s="12">
        <v>60</v>
      </c>
    </row>
    <row r="349" spans="1:6" ht="27" customHeight="1">
      <c r="A349" s="6">
        <v>281</v>
      </c>
      <c r="B349" s="68"/>
      <c r="C349" s="46"/>
      <c r="D349" s="9" t="s">
        <v>688</v>
      </c>
      <c r="E349" s="9" t="s">
        <v>689</v>
      </c>
      <c r="F349" s="12">
        <v>40</v>
      </c>
    </row>
    <row r="350" spans="1:6" ht="27" customHeight="1">
      <c r="A350" s="6">
        <v>282</v>
      </c>
      <c r="B350" s="68"/>
      <c r="C350" s="47"/>
      <c r="D350" s="9" t="s">
        <v>690</v>
      </c>
      <c r="E350" s="9" t="s">
        <v>691</v>
      </c>
      <c r="F350" s="12">
        <v>40</v>
      </c>
    </row>
    <row r="351" spans="1:6" ht="27" customHeight="1">
      <c r="A351" s="6"/>
      <c r="B351" s="68"/>
      <c r="C351" s="45" t="s">
        <v>692</v>
      </c>
      <c r="D351" s="54" t="s">
        <v>693</v>
      </c>
      <c r="E351" s="56"/>
      <c r="F351" s="29">
        <f>SUM(F352:F354)</f>
        <v>150</v>
      </c>
    </row>
    <row r="352" spans="1:6" ht="27" customHeight="1">
      <c r="A352" s="6">
        <v>283</v>
      </c>
      <c r="B352" s="68"/>
      <c r="C352" s="46"/>
      <c r="D352" s="9" t="s">
        <v>694</v>
      </c>
      <c r="E352" s="9" t="s">
        <v>695</v>
      </c>
      <c r="F352" s="12">
        <v>50</v>
      </c>
    </row>
    <row r="353" spans="1:6" ht="27" customHeight="1">
      <c r="A353" s="6">
        <v>284</v>
      </c>
      <c r="B353" s="68"/>
      <c r="C353" s="46"/>
      <c r="D353" s="9" t="s">
        <v>696</v>
      </c>
      <c r="E353" s="9" t="s">
        <v>697</v>
      </c>
      <c r="F353" s="12">
        <v>50</v>
      </c>
    </row>
    <row r="354" spans="1:6" ht="27" customHeight="1">
      <c r="A354" s="6">
        <v>285</v>
      </c>
      <c r="B354" s="68"/>
      <c r="C354" s="47"/>
      <c r="D354" s="9" t="s">
        <v>698</v>
      </c>
      <c r="E354" s="9" t="s">
        <v>699</v>
      </c>
      <c r="F354" s="12">
        <v>50</v>
      </c>
    </row>
    <row r="355" spans="1:6" ht="27" customHeight="1">
      <c r="A355" s="6"/>
      <c r="B355" s="68"/>
      <c r="C355" s="45" t="s">
        <v>700</v>
      </c>
      <c r="D355" s="54" t="s">
        <v>701</v>
      </c>
      <c r="E355" s="56"/>
      <c r="F355" s="29">
        <f>SUM(F356:F359)</f>
        <v>170</v>
      </c>
    </row>
    <row r="356" spans="1:6" ht="27" customHeight="1">
      <c r="A356" s="6">
        <v>286</v>
      </c>
      <c r="B356" s="68"/>
      <c r="C356" s="46"/>
      <c r="D356" s="9" t="s">
        <v>702</v>
      </c>
      <c r="E356" s="9" t="s">
        <v>703</v>
      </c>
      <c r="F356" s="12">
        <v>40</v>
      </c>
    </row>
    <row r="357" spans="1:6" ht="27" customHeight="1">
      <c r="A357" s="6">
        <v>287</v>
      </c>
      <c r="B357" s="68"/>
      <c r="C357" s="46"/>
      <c r="D357" s="9" t="s">
        <v>704</v>
      </c>
      <c r="E357" s="9" t="s">
        <v>705</v>
      </c>
      <c r="F357" s="12">
        <v>40</v>
      </c>
    </row>
    <row r="358" spans="1:6" ht="27" customHeight="1">
      <c r="A358" s="6">
        <v>288</v>
      </c>
      <c r="B358" s="68"/>
      <c r="C358" s="46"/>
      <c r="D358" s="9" t="s">
        <v>706</v>
      </c>
      <c r="E358" s="9" t="s">
        <v>707</v>
      </c>
      <c r="F358" s="12">
        <v>50</v>
      </c>
    </row>
    <row r="359" spans="1:6" ht="27" customHeight="1">
      <c r="A359" s="6">
        <v>289</v>
      </c>
      <c r="B359" s="68"/>
      <c r="C359" s="47"/>
      <c r="D359" s="9" t="s">
        <v>708</v>
      </c>
      <c r="E359" s="9" t="s">
        <v>709</v>
      </c>
      <c r="F359" s="12">
        <v>40</v>
      </c>
    </row>
    <row r="360" spans="1:6" ht="27" customHeight="1">
      <c r="A360" s="6"/>
      <c r="B360" s="68"/>
      <c r="C360" s="45" t="s">
        <v>710</v>
      </c>
      <c r="D360" s="54" t="s">
        <v>711</v>
      </c>
      <c r="E360" s="56"/>
      <c r="F360" s="29">
        <f>SUM(F361:F363)</f>
        <v>110</v>
      </c>
    </row>
    <row r="361" spans="1:6" ht="27" customHeight="1">
      <c r="A361" s="6">
        <v>290</v>
      </c>
      <c r="B361" s="68"/>
      <c r="C361" s="46"/>
      <c r="D361" s="9" t="s">
        <v>712</v>
      </c>
      <c r="E361" s="9" t="s">
        <v>713</v>
      </c>
      <c r="F361" s="12">
        <v>40</v>
      </c>
    </row>
    <row r="362" spans="1:6" ht="27" customHeight="1">
      <c r="A362" s="6">
        <v>291</v>
      </c>
      <c r="B362" s="68"/>
      <c r="C362" s="46"/>
      <c r="D362" s="9" t="s">
        <v>714</v>
      </c>
      <c r="E362" s="9" t="s">
        <v>715</v>
      </c>
      <c r="F362" s="12">
        <v>40</v>
      </c>
    </row>
    <row r="363" spans="1:6" ht="27" customHeight="1">
      <c r="A363" s="6">
        <v>292</v>
      </c>
      <c r="B363" s="68"/>
      <c r="C363" s="47"/>
      <c r="D363" s="9" t="s">
        <v>716</v>
      </c>
      <c r="E363" s="22" t="s">
        <v>717</v>
      </c>
      <c r="F363" s="6">
        <v>30</v>
      </c>
    </row>
    <row r="364" spans="1:6" ht="27" customHeight="1">
      <c r="A364" s="6"/>
      <c r="B364" s="68"/>
      <c r="C364" s="45" t="s">
        <v>718</v>
      </c>
      <c r="D364" s="54" t="s">
        <v>719</v>
      </c>
      <c r="E364" s="56"/>
      <c r="F364" s="29">
        <f>SUM(F365:F367)</f>
        <v>120</v>
      </c>
    </row>
    <row r="365" spans="1:6" ht="27" customHeight="1">
      <c r="A365" s="6">
        <v>293</v>
      </c>
      <c r="B365" s="68"/>
      <c r="C365" s="46"/>
      <c r="D365" s="9" t="s">
        <v>720</v>
      </c>
      <c r="E365" s="9" t="s">
        <v>721</v>
      </c>
      <c r="F365" s="12">
        <v>40</v>
      </c>
    </row>
    <row r="366" spans="1:6" ht="27" customHeight="1">
      <c r="A366" s="6">
        <v>294</v>
      </c>
      <c r="B366" s="68"/>
      <c r="C366" s="46"/>
      <c r="D366" s="9" t="s">
        <v>722</v>
      </c>
      <c r="E366" s="9" t="s">
        <v>723</v>
      </c>
      <c r="F366" s="12">
        <v>40</v>
      </c>
    </row>
    <row r="367" spans="1:6" ht="27" customHeight="1">
      <c r="A367" s="6">
        <v>295</v>
      </c>
      <c r="B367" s="68"/>
      <c r="C367" s="47"/>
      <c r="D367" s="9" t="s">
        <v>724</v>
      </c>
      <c r="E367" s="9" t="s">
        <v>725</v>
      </c>
      <c r="F367" s="12">
        <v>40</v>
      </c>
    </row>
    <row r="368" spans="1:6" ht="27" customHeight="1">
      <c r="A368" s="6"/>
      <c r="B368" s="68"/>
      <c r="C368" s="45" t="s">
        <v>726</v>
      </c>
      <c r="D368" s="54" t="s">
        <v>727</v>
      </c>
      <c r="E368" s="56"/>
      <c r="F368" s="29">
        <f>SUM(F369:F371)</f>
        <v>130</v>
      </c>
    </row>
    <row r="369" spans="1:6" ht="27" customHeight="1">
      <c r="A369" s="6">
        <v>296</v>
      </c>
      <c r="B369" s="68"/>
      <c r="C369" s="46"/>
      <c r="D369" s="9" t="s">
        <v>728</v>
      </c>
      <c r="E369" s="9" t="s">
        <v>729</v>
      </c>
      <c r="F369" s="12">
        <v>40</v>
      </c>
    </row>
    <row r="370" spans="1:6" ht="27" customHeight="1">
      <c r="A370" s="6">
        <v>297</v>
      </c>
      <c r="B370" s="68"/>
      <c r="C370" s="46"/>
      <c r="D370" s="9" t="s">
        <v>730</v>
      </c>
      <c r="E370" s="9" t="s">
        <v>731</v>
      </c>
      <c r="F370" s="12">
        <v>50</v>
      </c>
    </row>
    <row r="371" spans="1:6" ht="27" customHeight="1">
      <c r="A371" s="6">
        <v>298</v>
      </c>
      <c r="B371" s="68"/>
      <c r="C371" s="47"/>
      <c r="D371" s="9" t="s">
        <v>732</v>
      </c>
      <c r="E371" s="9" t="s">
        <v>733</v>
      </c>
      <c r="F371" s="12">
        <v>40</v>
      </c>
    </row>
    <row r="372" spans="1:6" ht="27" customHeight="1">
      <c r="A372" s="6"/>
      <c r="B372" s="68"/>
      <c r="C372" s="45" t="s">
        <v>734</v>
      </c>
      <c r="D372" s="54" t="s">
        <v>735</v>
      </c>
      <c r="E372" s="56"/>
      <c r="F372" s="29">
        <f>SUM(F373:F376)</f>
        <v>160</v>
      </c>
    </row>
    <row r="373" spans="1:6" ht="27" customHeight="1">
      <c r="A373" s="6">
        <v>299</v>
      </c>
      <c r="B373" s="68"/>
      <c r="C373" s="46"/>
      <c r="D373" s="9" t="s">
        <v>736</v>
      </c>
      <c r="E373" s="9" t="s">
        <v>737</v>
      </c>
      <c r="F373" s="12">
        <v>40</v>
      </c>
    </row>
    <row r="374" spans="1:6" ht="27" customHeight="1">
      <c r="A374" s="6">
        <v>300</v>
      </c>
      <c r="B374" s="68"/>
      <c r="C374" s="46"/>
      <c r="D374" s="9" t="s">
        <v>738</v>
      </c>
      <c r="E374" s="9" t="s">
        <v>739</v>
      </c>
      <c r="F374" s="12">
        <v>40</v>
      </c>
    </row>
    <row r="375" spans="1:6" ht="27" customHeight="1">
      <c r="A375" s="6">
        <v>301</v>
      </c>
      <c r="B375" s="68"/>
      <c r="C375" s="46"/>
      <c r="D375" s="9" t="s">
        <v>740</v>
      </c>
      <c r="E375" s="9" t="s">
        <v>741</v>
      </c>
      <c r="F375" s="12">
        <v>40</v>
      </c>
    </row>
    <row r="376" spans="1:6" ht="27" customHeight="1">
      <c r="A376" s="6">
        <v>302</v>
      </c>
      <c r="B376" s="68"/>
      <c r="C376" s="47"/>
      <c r="D376" s="9" t="s">
        <v>742</v>
      </c>
      <c r="E376" s="9" t="s">
        <v>743</v>
      </c>
      <c r="F376" s="12">
        <v>40</v>
      </c>
    </row>
    <row r="377" spans="1:6" ht="27" customHeight="1">
      <c r="A377" s="6"/>
      <c r="B377" s="68"/>
      <c r="C377" s="45" t="s">
        <v>744</v>
      </c>
      <c r="D377" s="54" t="s">
        <v>745</v>
      </c>
      <c r="E377" s="56"/>
      <c r="F377" s="29">
        <f>SUM(F378:F380)</f>
        <v>120</v>
      </c>
    </row>
    <row r="378" spans="1:6" ht="27" customHeight="1">
      <c r="A378" s="6">
        <v>303</v>
      </c>
      <c r="B378" s="68"/>
      <c r="C378" s="46"/>
      <c r="D378" s="9" t="s">
        <v>746</v>
      </c>
      <c r="E378" s="9" t="s">
        <v>747</v>
      </c>
      <c r="F378" s="12">
        <v>40</v>
      </c>
    </row>
    <row r="379" spans="1:6" ht="27" customHeight="1">
      <c r="A379" s="6">
        <v>304</v>
      </c>
      <c r="B379" s="68"/>
      <c r="C379" s="46"/>
      <c r="D379" s="9" t="s">
        <v>748</v>
      </c>
      <c r="E379" s="9" t="s">
        <v>749</v>
      </c>
      <c r="F379" s="12">
        <v>40</v>
      </c>
    </row>
    <row r="380" spans="1:6" ht="27" customHeight="1">
      <c r="A380" s="6">
        <v>305</v>
      </c>
      <c r="B380" s="69"/>
      <c r="C380" s="47"/>
      <c r="D380" s="9" t="s">
        <v>750</v>
      </c>
      <c r="E380" s="9" t="s">
        <v>751</v>
      </c>
      <c r="F380" s="12">
        <v>40</v>
      </c>
    </row>
    <row r="381" spans="1:6" ht="27" customHeight="1">
      <c r="A381" s="6"/>
      <c r="B381" s="67" t="s">
        <v>752</v>
      </c>
      <c r="C381" s="54" t="s">
        <v>753</v>
      </c>
      <c r="D381" s="55"/>
      <c r="E381" s="56"/>
      <c r="F381" s="29">
        <f>SUM(F382,F392,F396,F400,F404,F409,F413,F418,F423)</f>
        <v>1670</v>
      </c>
    </row>
    <row r="382" spans="1:6" ht="27" customHeight="1">
      <c r="A382" s="6"/>
      <c r="B382" s="68"/>
      <c r="C382" s="45" t="s">
        <v>9</v>
      </c>
      <c r="D382" s="54" t="s">
        <v>754</v>
      </c>
      <c r="E382" s="56"/>
      <c r="F382" s="29">
        <f>SUM(F383:F391)</f>
        <v>420</v>
      </c>
    </row>
    <row r="383" spans="1:6" ht="27" customHeight="1">
      <c r="A383" s="6">
        <v>306</v>
      </c>
      <c r="B383" s="68"/>
      <c r="C383" s="46"/>
      <c r="D383" s="9" t="s">
        <v>755</v>
      </c>
      <c r="E383" s="9" t="s">
        <v>756</v>
      </c>
      <c r="F383" s="12">
        <v>50</v>
      </c>
    </row>
    <row r="384" spans="1:6" ht="27" customHeight="1">
      <c r="A384" s="6">
        <v>307</v>
      </c>
      <c r="B384" s="68"/>
      <c r="C384" s="46"/>
      <c r="D384" s="9" t="s">
        <v>757</v>
      </c>
      <c r="E384" s="9" t="s">
        <v>758</v>
      </c>
      <c r="F384" s="12">
        <v>50</v>
      </c>
    </row>
    <row r="385" spans="1:6" ht="27" customHeight="1">
      <c r="A385" s="6">
        <v>308</v>
      </c>
      <c r="B385" s="68"/>
      <c r="C385" s="46"/>
      <c r="D385" s="9" t="s">
        <v>759</v>
      </c>
      <c r="E385" s="9" t="s">
        <v>760</v>
      </c>
      <c r="F385" s="12">
        <v>50</v>
      </c>
    </row>
    <row r="386" spans="1:6" ht="27" customHeight="1">
      <c r="A386" s="6">
        <v>309</v>
      </c>
      <c r="B386" s="68"/>
      <c r="C386" s="46"/>
      <c r="D386" s="9" t="s">
        <v>761</v>
      </c>
      <c r="E386" s="10" t="s">
        <v>762</v>
      </c>
      <c r="F386" s="12">
        <v>50</v>
      </c>
    </row>
    <row r="387" spans="1:6" ht="27" customHeight="1">
      <c r="A387" s="6">
        <v>310</v>
      </c>
      <c r="B387" s="68"/>
      <c r="C387" s="46"/>
      <c r="D387" s="9" t="s">
        <v>763</v>
      </c>
      <c r="E387" s="9" t="s">
        <v>764</v>
      </c>
      <c r="F387" s="12">
        <v>50</v>
      </c>
    </row>
    <row r="388" spans="1:6" ht="27" customHeight="1">
      <c r="A388" s="6">
        <v>311</v>
      </c>
      <c r="B388" s="68"/>
      <c r="C388" s="46"/>
      <c r="D388" s="9" t="s">
        <v>765</v>
      </c>
      <c r="E388" s="9" t="s">
        <v>766</v>
      </c>
      <c r="F388" s="12">
        <v>40</v>
      </c>
    </row>
    <row r="389" spans="1:6" ht="27" customHeight="1">
      <c r="A389" s="6">
        <v>312</v>
      </c>
      <c r="B389" s="68"/>
      <c r="C389" s="46"/>
      <c r="D389" s="9" t="s">
        <v>767</v>
      </c>
      <c r="E389" s="9" t="s">
        <v>768</v>
      </c>
      <c r="F389" s="12">
        <v>40</v>
      </c>
    </row>
    <row r="390" spans="1:6" ht="27" customHeight="1">
      <c r="A390" s="6">
        <v>313</v>
      </c>
      <c r="B390" s="68"/>
      <c r="C390" s="46"/>
      <c r="D390" s="9" t="s">
        <v>769</v>
      </c>
      <c r="E390" s="9" t="s">
        <v>770</v>
      </c>
      <c r="F390" s="12">
        <v>50</v>
      </c>
    </row>
    <row r="391" spans="1:6" ht="27" customHeight="1">
      <c r="A391" s="6">
        <v>314</v>
      </c>
      <c r="B391" s="68"/>
      <c r="C391" s="47"/>
      <c r="D391" s="9" t="s">
        <v>771</v>
      </c>
      <c r="E391" s="9" t="s">
        <v>772</v>
      </c>
      <c r="F391" s="12">
        <v>40</v>
      </c>
    </row>
    <row r="392" spans="1:6" ht="27" customHeight="1">
      <c r="A392" s="6"/>
      <c r="B392" s="68"/>
      <c r="C392" s="57" t="s">
        <v>773</v>
      </c>
      <c r="D392" s="54" t="s">
        <v>774</v>
      </c>
      <c r="E392" s="56"/>
      <c r="F392" s="29">
        <f>SUM(F393:F395)</f>
        <v>130</v>
      </c>
    </row>
    <row r="393" spans="1:6" ht="27" customHeight="1">
      <c r="A393" s="6">
        <v>315</v>
      </c>
      <c r="B393" s="68"/>
      <c r="C393" s="58"/>
      <c r="D393" s="23" t="s">
        <v>775</v>
      </c>
      <c r="E393" s="23" t="s">
        <v>776</v>
      </c>
      <c r="F393" s="12">
        <v>50</v>
      </c>
    </row>
    <row r="394" spans="1:6" ht="27" customHeight="1">
      <c r="A394" s="6">
        <v>316</v>
      </c>
      <c r="B394" s="68"/>
      <c r="C394" s="58"/>
      <c r="D394" s="10" t="s">
        <v>777</v>
      </c>
      <c r="E394" s="10" t="s">
        <v>778</v>
      </c>
      <c r="F394" s="12">
        <v>40</v>
      </c>
    </row>
    <row r="395" spans="1:6" ht="27" customHeight="1">
      <c r="A395" s="6">
        <v>317</v>
      </c>
      <c r="B395" s="68"/>
      <c r="C395" s="59"/>
      <c r="D395" s="24" t="s">
        <v>779</v>
      </c>
      <c r="E395" s="24" t="s">
        <v>780</v>
      </c>
      <c r="F395" s="12">
        <v>40</v>
      </c>
    </row>
    <row r="396" spans="1:6" ht="27" customHeight="1">
      <c r="A396" s="6"/>
      <c r="B396" s="68"/>
      <c r="C396" s="45" t="s">
        <v>781</v>
      </c>
      <c r="D396" s="54" t="s">
        <v>782</v>
      </c>
      <c r="E396" s="56"/>
      <c r="F396" s="29">
        <f>SUM(F397:F399)</f>
        <v>130</v>
      </c>
    </row>
    <row r="397" spans="1:6" ht="27" customHeight="1">
      <c r="A397" s="6">
        <v>318</v>
      </c>
      <c r="B397" s="68"/>
      <c r="C397" s="46"/>
      <c r="D397" s="9" t="s">
        <v>783</v>
      </c>
      <c r="E397" s="9" t="s">
        <v>784</v>
      </c>
      <c r="F397" s="12">
        <v>50</v>
      </c>
    </row>
    <row r="398" spans="1:6" ht="27" customHeight="1">
      <c r="A398" s="6">
        <v>319</v>
      </c>
      <c r="B398" s="68"/>
      <c r="C398" s="46"/>
      <c r="D398" s="9" t="s">
        <v>785</v>
      </c>
      <c r="E398" s="9" t="s">
        <v>786</v>
      </c>
      <c r="F398" s="12">
        <v>40</v>
      </c>
    </row>
    <row r="399" spans="1:6" ht="27" customHeight="1">
      <c r="A399" s="6">
        <v>320</v>
      </c>
      <c r="B399" s="68"/>
      <c r="C399" s="47"/>
      <c r="D399" s="9" t="s">
        <v>787</v>
      </c>
      <c r="E399" s="9" t="s">
        <v>788</v>
      </c>
      <c r="F399" s="12">
        <v>40</v>
      </c>
    </row>
    <row r="400" spans="1:6" ht="27" customHeight="1">
      <c r="A400" s="6"/>
      <c r="B400" s="68"/>
      <c r="C400" s="45" t="s">
        <v>789</v>
      </c>
      <c r="D400" s="54" t="s">
        <v>790</v>
      </c>
      <c r="E400" s="56"/>
      <c r="F400" s="29">
        <f>SUM(F401:F403)</f>
        <v>140</v>
      </c>
    </row>
    <row r="401" spans="1:6" ht="27" customHeight="1">
      <c r="A401" s="6">
        <v>321</v>
      </c>
      <c r="B401" s="68"/>
      <c r="C401" s="46"/>
      <c r="D401" s="10" t="s">
        <v>791</v>
      </c>
      <c r="E401" s="10" t="s">
        <v>792</v>
      </c>
      <c r="F401" s="12">
        <v>40</v>
      </c>
    </row>
    <row r="402" spans="1:6" ht="27" customHeight="1">
      <c r="A402" s="6">
        <v>322</v>
      </c>
      <c r="B402" s="68"/>
      <c r="C402" s="46"/>
      <c r="D402" s="10" t="s">
        <v>793</v>
      </c>
      <c r="E402" s="10" t="s">
        <v>794</v>
      </c>
      <c r="F402" s="12">
        <v>50</v>
      </c>
    </row>
    <row r="403" spans="1:6" ht="27" customHeight="1">
      <c r="A403" s="6">
        <v>324</v>
      </c>
      <c r="B403" s="68"/>
      <c r="C403" s="47"/>
      <c r="D403" s="9" t="s">
        <v>795</v>
      </c>
      <c r="E403" s="9" t="s">
        <v>796</v>
      </c>
      <c r="F403" s="12">
        <v>50</v>
      </c>
    </row>
    <row r="404" spans="1:6" ht="27" customHeight="1">
      <c r="A404" s="6"/>
      <c r="B404" s="68"/>
      <c r="C404" s="45" t="s">
        <v>797</v>
      </c>
      <c r="D404" s="54" t="s">
        <v>798</v>
      </c>
      <c r="E404" s="56"/>
      <c r="F404" s="29">
        <f>SUM(F405:F408)</f>
        <v>170</v>
      </c>
    </row>
    <row r="405" spans="1:6" ht="27" customHeight="1">
      <c r="A405" s="6">
        <v>325</v>
      </c>
      <c r="B405" s="68"/>
      <c r="C405" s="46"/>
      <c r="D405" s="9" t="s">
        <v>799</v>
      </c>
      <c r="E405" s="9" t="s">
        <v>800</v>
      </c>
      <c r="F405" s="12">
        <v>40</v>
      </c>
    </row>
    <row r="406" spans="1:6" ht="27" customHeight="1">
      <c r="A406" s="6">
        <v>326</v>
      </c>
      <c r="B406" s="68"/>
      <c r="C406" s="46"/>
      <c r="D406" s="9" t="s">
        <v>801</v>
      </c>
      <c r="E406" s="9" t="s">
        <v>802</v>
      </c>
      <c r="F406" s="12">
        <v>40</v>
      </c>
    </row>
    <row r="407" spans="1:6" ht="27" customHeight="1">
      <c r="A407" s="6">
        <v>327</v>
      </c>
      <c r="B407" s="68"/>
      <c r="C407" s="46"/>
      <c r="D407" s="9" t="s">
        <v>803</v>
      </c>
      <c r="E407" s="9" t="s">
        <v>804</v>
      </c>
      <c r="F407" s="12">
        <v>50</v>
      </c>
    </row>
    <row r="408" spans="1:6" ht="27" customHeight="1">
      <c r="A408" s="6">
        <v>328</v>
      </c>
      <c r="B408" s="68"/>
      <c r="C408" s="47"/>
      <c r="D408" s="9" t="s">
        <v>805</v>
      </c>
      <c r="E408" s="9" t="s">
        <v>806</v>
      </c>
      <c r="F408" s="12">
        <v>40</v>
      </c>
    </row>
    <row r="409" spans="1:6" ht="27" customHeight="1">
      <c r="A409" s="6"/>
      <c r="B409" s="68"/>
      <c r="C409" s="45" t="s">
        <v>807</v>
      </c>
      <c r="D409" s="54" t="s">
        <v>808</v>
      </c>
      <c r="E409" s="56"/>
      <c r="F409" s="29">
        <f>SUM(F410:F412)</f>
        <v>150</v>
      </c>
    </row>
    <row r="410" spans="1:6" ht="27" customHeight="1">
      <c r="A410" s="6">
        <v>329</v>
      </c>
      <c r="B410" s="68"/>
      <c r="C410" s="46"/>
      <c r="D410" s="9" t="s">
        <v>809</v>
      </c>
      <c r="E410" s="9" t="s">
        <v>810</v>
      </c>
      <c r="F410" s="12">
        <v>50</v>
      </c>
    </row>
    <row r="411" spans="1:6" ht="27" customHeight="1">
      <c r="A411" s="6">
        <v>330</v>
      </c>
      <c r="B411" s="68"/>
      <c r="C411" s="46"/>
      <c r="D411" s="9" t="s">
        <v>811</v>
      </c>
      <c r="E411" s="9" t="s">
        <v>812</v>
      </c>
      <c r="F411" s="12">
        <v>60</v>
      </c>
    </row>
    <row r="412" spans="1:6" ht="27" customHeight="1">
      <c r="A412" s="6">
        <v>331</v>
      </c>
      <c r="B412" s="68"/>
      <c r="C412" s="47"/>
      <c r="D412" s="9" t="s">
        <v>813</v>
      </c>
      <c r="E412" s="9" t="s">
        <v>814</v>
      </c>
      <c r="F412" s="12">
        <v>40</v>
      </c>
    </row>
    <row r="413" spans="1:6" ht="27" customHeight="1">
      <c r="A413" s="6"/>
      <c r="B413" s="68"/>
      <c r="C413" s="60" t="s">
        <v>815</v>
      </c>
      <c r="D413" s="54" t="s">
        <v>816</v>
      </c>
      <c r="E413" s="56"/>
      <c r="F413" s="29">
        <f>SUM(F414:F417)</f>
        <v>210</v>
      </c>
    </row>
    <row r="414" spans="1:6" ht="27" customHeight="1">
      <c r="A414" s="6">
        <v>332</v>
      </c>
      <c r="B414" s="68"/>
      <c r="C414" s="61"/>
      <c r="D414" s="25" t="s">
        <v>817</v>
      </c>
      <c r="E414" s="25" t="s">
        <v>818</v>
      </c>
      <c r="F414" s="12">
        <v>60</v>
      </c>
    </row>
    <row r="415" spans="1:6" ht="27" customHeight="1">
      <c r="A415" s="6">
        <v>333</v>
      </c>
      <c r="B415" s="68"/>
      <c r="C415" s="61"/>
      <c r="D415" s="25" t="s">
        <v>819</v>
      </c>
      <c r="E415" s="25" t="s">
        <v>820</v>
      </c>
      <c r="F415" s="12">
        <v>50</v>
      </c>
    </row>
    <row r="416" spans="1:6" ht="27" customHeight="1">
      <c r="A416" s="6">
        <v>334</v>
      </c>
      <c r="B416" s="68"/>
      <c r="C416" s="61"/>
      <c r="D416" s="25" t="s">
        <v>821</v>
      </c>
      <c r="E416" s="25" t="s">
        <v>822</v>
      </c>
      <c r="F416" s="12">
        <v>50</v>
      </c>
    </row>
    <row r="417" spans="1:6" ht="27" customHeight="1">
      <c r="A417" s="6">
        <v>335</v>
      </c>
      <c r="B417" s="68"/>
      <c r="C417" s="62"/>
      <c r="D417" s="25" t="s">
        <v>823</v>
      </c>
      <c r="E417" s="25" t="s">
        <v>824</v>
      </c>
      <c r="F417" s="12">
        <v>50</v>
      </c>
    </row>
    <row r="418" spans="1:6" ht="27" customHeight="1">
      <c r="A418" s="6"/>
      <c r="B418" s="68"/>
      <c r="C418" s="45" t="s">
        <v>825</v>
      </c>
      <c r="D418" s="54" t="s">
        <v>826</v>
      </c>
      <c r="E418" s="56"/>
      <c r="F418" s="29">
        <f>SUM(F419:F422)</f>
        <v>190</v>
      </c>
    </row>
    <row r="419" spans="1:6" ht="27" customHeight="1">
      <c r="A419" s="6">
        <v>336</v>
      </c>
      <c r="B419" s="68"/>
      <c r="C419" s="46"/>
      <c r="D419" s="9" t="s">
        <v>827</v>
      </c>
      <c r="E419" s="9" t="s">
        <v>1023</v>
      </c>
      <c r="F419" s="12">
        <v>50</v>
      </c>
    </row>
    <row r="420" spans="1:6" ht="27" customHeight="1">
      <c r="A420" s="6">
        <v>337</v>
      </c>
      <c r="B420" s="68"/>
      <c r="C420" s="46"/>
      <c r="D420" s="9" t="s">
        <v>828</v>
      </c>
      <c r="E420" s="9" t="s">
        <v>829</v>
      </c>
      <c r="F420" s="12">
        <v>40</v>
      </c>
    </row>
    <row r="421" spans="1:6" ht="27" customHeight="1">
      <c r="A421" s="6">
        <v>338</v>
      </c>
      <c r="B421" s="68"/>
      <c r="C421" s="46"/>
      <c r="D421" s="9" t="s">
        <v>830</v>
      </c>
      <c r="E421" s="9" t="s">
        <v>831</v>
      </c>
      <c r="F421" s="12">
        <v>50</v>
      </c>
    </row>
    <row r="422" spans="1:6" ht="27" customHeight="1">
      <c r="A422" s="6">
        <v>339</v>
      </c>
      <c r="B422" s="68"/>
      <c r="C422" s="47"/>
      <c r="D422" s="9" t="s">
        <v>832</v>
      </c>
      <c r="E422" s="9" t="s">
        <v>833</v>
      </c>
      <c r="F422" s="12">
        <v>50</v>
      </c>
    </row>
    <row r="423" spans="1:6" ht="27" customHeight="1">
      <c r="A423" s="6"/>
      <c r="B423" s="68"/>
      <c r="C423" s="45" t="s">
        <v>834</v>
      </c>
      <c r="D423" s="54" t="s">
        <v>835</v>
      </c>
      <c r="E423" s="56"/>
      <c r="F423" s="29">
        <f>SUM(F424:F426)</f>
        <v>130</v>
      </c>
    </row>
    <row r="424" spans="1:6" ht="27" customHeight="1">
      <c r="A424" s="6">
        <v>340</v>
      </c>
      <c r="B424" s="68"/>
      <c r="C424" s="46"/>
      <c r="D424" s="9" t="s">
        <v>836</v>
      </c>
      <c r="E424" s="9" t="s">
        <v>837</v>
      </c>
      <c r="F424" s="12">
        <v>50</v>
      </c>
    </row>
    <row r="425" spans="1:6" ht="27" customHeight="1">
      <c r="A425" s="6">
        <v>341</v>
      </c>
      <c r="B425" s="68"/>
      <c r="C425" s="46"/>
      <c r="D425" s="9" t="s">
        <v>838</v>
      </c>
      <c r="E425" s="9" t="s">
        <v>839</v>
      </c>
      <c r="F425" s="12">
        <v>40</v>
      </c>
    </row>
    <row r="426" spans="1:6" ht="27" customHeight="1">
      <c r="A426" s="6">
        <v>342</v>
      </c>
      <c r="B426" s="69"/>
      <c r="C426" s="47"/>
      <c r="D426" s="9" t="s">
        <v>840</v>
      </c>
      <c r="E426" s="9" t="s">
        <v>841</v>
      </c>
      <c r="F426" s="12">
        <v>40</v>
      </c>
    </row>
    <row r="427" spans="1:6" ht="27" customHeight="1">
      <c r="A427" s="6"/>
      <c r="B427" s="68" t="s">
        <v>842</v>
      </c>
      <c r="C427" s="54" t="s">
        <v>843</v>
      </c>
      <c r="D427" s="55"/>
      <c r="E427" s="56"/>
      <c r="F427" s="29">
        <f>SUM(F432,F435,F439,F442,F445,F450,F454,F456,F460,F463,F428)</f>
        <v>1220</v>
      </c>
    </row>
    <row r="428" spans="1:6" ht="27" customHeight="1">
      <c r="A428" s="6"/>
      <c r="B428" s="68"/>
      <c r="C428" s="45" t="s">
        <v>9</v>
      </c>
      <c r="D428" s="54" t="s">
        <v>844</v>
      </c>
      <c r="E428" s="56"/>
      <c r="F428" s="29">
        <f>SUM(F429:F431)</f>
        <v>130</v>
      </c>
    </row>
    <row r="429" spans="1:6" ht="27" customHeight="1">
      <c r="A429" s="6">
        <v>343</v>
      </c>
      <c r="B429" s="68"/>
      <c r="C429" s="46"/>
      <c r="D429" s="9" t="s">
        <v>845</v>
      </c>
      <c r="E429" s="9" t="s">
        <v>846</v>
      </c>
      <c r="F429" s="12">
        <v>50</v>
      </c>
    </row>
    <row r="430" spans="1:6" ht="27" customHeight="1">
      <c r="A430" s="6">
        <v>344</v>
      </c>
      <c r="B430" s="68"/>
      <c r="C430" s="46"/>
      <c r="D430" s="9" t="s">
        <v>847</v>
      </c>
      <c r="E430" s="19" t="s">
        <v>848</v>
      </c>
      <c r="F430" s="12">
        <v>40</v>
      </c>
    </row>
    <row r="431" spans="1:6" ht="27" customHeight="1">
      <c r="A431" s="6">
        <v>345</v>
      </c>
      <c r="B431" s="68"/>
      <c r="C431" s="47"/>
      <c r="D431" s="9" t="s">
        <v>849</v>
      </c>
      <c r="E431" s="9" t="s">
        <v>850</v>
      </c>
      <c r="F431" s="12">
        <v>40</v>
      </c>
    </row>
    <row r="432" spans="1:6" ht="27" customHeight="1">
      <c r="A432" s="6"/>
      <c r="B432" s="68"/>
      <c r="C432" s="45" t="s">
        <v>851</v>
      </c>
      <c r="D432" s="54" t="s">
        <v>852</v>
      </c>
      <c r="E432" s="56"/>
      <c r="F432" s="29">
        <f>SUM(F433:F434)</f>
        <v>90</v>
      </c>
    </row>
    <row r="433" spans="1:6" ht="27" customHeight="1">
      <c r="A433" s="6">
        <v>346</v>
      </c>
      <c r="B433" s="68"/>
      <c r="C433" s="46"/>
      <c r="D433" s="9" t="s">
        <v>853</v>
      </c>
      <c r="E433" s="9" t="s">
        <v>854</v>
      </c>
      <c r="F433" s="12">
        <v>50</v>
      </c>
    </row>
    <row r="434" spans="1:6" ht="27" customHeight="1">
      <c r="A434" s="6">
        <v>347</v>
      </c>
      <c r="B434" s="68"/>
      <c r="C434" s="47"/>
      <c r="D434" s="9" t="s">
        <v>855</v>
      </c>
      <c r="E434" s="9" t="s">
        <v>856</v>
      </c>
      <c r="F434" s="12">
        <v>40</v>
      </c>
    </row>
    <row r="435" spans="1:6" ht="27" customHeight="1">
      <c r="A435" s="6"/>
      <c r="B435" s="68"/>
      <c r="C435" s="45" t="s">
        <v>857</v>
      </c>
      <c r="D435" s="54" t="s">
        <v>858</v>
      </c>
      <c r="E435" s="56"/>
      <c r="F435" s="29">
        <f>SUM(F436:F438)</f>
        <v>120</v>
      </c>
    </row>
    <row r="436" spans="1:6" ht="27" customHeight="1">
      <c r="A436" s="6">
        <v>348</v>
      </c>
      <c r="B436" s="68"/>
      <c r="C436" s="46"/>
      <c r="D436" s="9" t="s">
        <v>859</v>
      </c>
      <c r="E436" s="9" t="s">
        <v>860</v>
      </c>
      <c r="F436" s="12">
        <v>40</v>
      </c>
    </row>
    <row r="437" spans="1:6" ht="27" customHeight="1">
      <c r="A437" s="6">
        <v>349</v>
      </c>
      <c r="B437" s="68"/>
      <c r="C437" s="46"/>
      <c r="D437" s="9" t="s">
        <v>861</v>
      </c>
      <c r="E437" s="9" t="s">
        <v>862</v>
      </c>
      <c r="F437" s="12">
        <v>40</v>
      </c>
    </row>
    <row r="438" spans="1:6" ht="27" customHeight="1">
      <c r="A438" s="6">
        <v>350</v>
      </c>
      <c r="B438" s="68"/>
      <c r="C438" s="47"/>
      <c r="D438" s="9" t="s">
        <v>863</v>
      </c>
      <c r="E438" s="9" t="s">
        <v>864</v>
      </c>
      <c r="F438" s="12">
        <v>40</v>
      </c>
    </row>
    <row r="439" spans="1:6" ht="27" customHeight="1">
      <c r="A439" s="6"/>
      <c r="B439" s="68"/>
      <c r="C439" s="45" t="s">
        <v>865</v>
      </c>
      <c r="D439" s="54" t="s">
        <v>866</v>
      </c>
      <c r="E439" s="56"/>
      <c r="F439" s="29">
        <f>SUM(F440:F441)</f>
        <v>80</v>
      </c>
    </row>
    <row r="440" spans="1:6" ht="27" customHeight="1">
      <c r="A440" s="6">
        <v>351</v>
      </c>
      <c r="B440" s="68"/>
      <c r="C440" s="46"/>
      <c r="D440" s="9" t="s">
        <v>867</v>
      </c>
      <c r="E440" s="9" t="s">
        <v>868</v>
      </c>
      <c r="F440" s="12">
        <v>40</v>
      </c>
    </row>
    <row r="441" spans="1:6" ht="27" customHeight="1">
      <c r="A441" s="6">
        <v>352</v>
      </c>
      <c r="B441" s="68"/>
      <c r="C441" s="47"/>
      <c r="D441" s="9" t="s">
        <v>869</v>
      </c>
      <c r="E441" s="9" t="s">
        <v>870</v>
      </c>
      <c r="F441" s="12">
        <v>40</v>
      </c>
    </row>
    <row r="442" spans="1:6" ht="27" customHeight="1">
      <c r="A442" s="6"/>
      <c r="B442" s="68"/>
      <c r="C442" s="45" t="s">
        <v>871</v>
      </c>
      <c r="D442" s="54" t="s">
        <v>872</v>
      </c>
      <c r="E442" s="56"/>
      <c r="F442" s="29">
        <f>SUM(F443:F444)</f>
        <v>80</v>
      </c>
    </row>
    <row r="443" spans="1:6" ht="27" customHeight="1">
      <c r="A443" s="6">
        <v>353</v>
      </c>
      <c r="B443" s="68"/>
      <c r="C443" s="46"/>
      <c r="D443" s="9" t="s">
        <v>873</v>
      </c>
      <c r="E443" s="9" t="s">
        <v>874</v>
      </c>
      <c r="F443" s="12">
        <v>40</v>
      </c>
    </row>
    <row r="444" spans="1:6" ht="27" customHeight="1">
      <c r="A444" s="6">
        <v>354</v>
      </c>
      <c r="B444" s="68"/>
      <c r="C444" s="47"/>
      <c r="D444" s="9" t="s">
        <v>875</v>
      </c>
      <c r="E444" s="9" t="s">
        <v>876</v>
      </c>
      <c r="F444" s="12">
        <v>40</v>
      </c>
    </row>
    <row r="445" spans="1:6" ht="27" customHeight="1">
      <c r="A445" s="6"/>
      <c r="B445" s="68"/>
      <c r="C445" s="45" t="s">
        <v>877</v>
      </c>
      <c r="D445" s="54" t="s">
        <v>878</v>
      </c>
      <c r="E445" s="56"/>
      <c r="F445" s="29">
        <f>SUM(F446:F449)</f>
        <v>170</v>
      </c>
    </row>
    <row r="446" spans="1:6" ht="27" customHeight="1">
      <c r="A446" s="6">
        <v>355</v>
      </c>
      <c r="B446" s="68"/>
      <c r="C446" s="46"/>
      <c r="D446" s="9" t="s">
        <v>879</v>
      </c>
      <c r="E446" s="9" t="s">
        <v>880</v>
      </c>
      <c r="F446" s="12">
        <v>40</v>
      </c>
    </row>
    <row r="447" spans="1:6" ht="27" customHeight="1">
      <c r="A447" s="6">
        <v>356</v>
      </c>
      <c r="B447" s="68"/>
      <c r="C447" s="46"/>
      <c r="D447" s="9" t="s">
        <v>881</v>
      </c>
      <c r="E447" s="9" t="s">
        <v>882</v>
      </c>
      <c r="F447" s="12">
        <v>40</v>
      </c>
    </row>
    <row r="448" spans="1:6" ht="27" customHeight="1">
      <c r="A448" s="6">
        <v>357</v>
      </c>
      <c r="B448" s="68"/>
      <c r="C448" s="46"/>
      <c r="D448" s="9" t="s">
        <v>883</v>
      </c>
      <c r="E448" s="9" t="s">
        <v>884</v>
      </c>
      <c r="F448" s="12">
        <v>40</v>
      </c>
    </row>
    <row r="449" spans="1:6" ht="27" customHeight="1">
      <c r="A449" s="6">
        <v>358</v>
      </c>
      <c r="B449" s="68"/>
      <c r="C449" s="47"/>
      <c r="D449" s="9" t="s">
        <v>885</v>
      </c>
      <c r="E449" s="9" t="s">
        <v>886</v>
      </c>
      <c r="F449" s="12">
        <v>50</v>
      </c>
    </row>
    <row r="450" spans="1:6" ht="27" customHeight="1">
      <c r="A450" s="6"/>
      <c r="B450" s="68"/>
      <c r="C450" s="45" t="s">
        <v>887</v>
      </c>
      <c r="D450" s="54" t="s">
        <v>888</v>
      </c>
      <c r="E450" s="56"/>
      <c r="F450" s="29">
        <f>SUM(F451:F453)</f>
        <v>140</v>
      </c>
    </row>
    <row r="451" spans="1:6" ht="27" customHeight="1">
      <c r="A451" s="6">
        <v>359</v>
      </c>
      <c r="B451" s="68"/>
      <c r="C451" s="46"/>
      <c r="D451" s="9" t="s">
        <v>889</v>
      </c>
      <c r="E451" s="9" t="s">
        <v>890</v>
      </c>
      <c r="F451" s="12">
        <v>40</v>
      </c>
    </row>
    <row r="452" spans="1:6" ht="27" customHeight="1">
      <c r="A452" s="6">
        <v>360</v>
      </c>
      <c r="B452" s="68"/>
      <c r="C452" s="46"/>
      <c r="D452" s="9" t="s">
        <v>891</v>
      </c>
      <c r="E452" s="9" t="s">
        <v>892</v>
      </c>
      <c r="F452" s="12">
        <v>50</v>
      </c>
    </row>
    <row r="453" spans="1:6" ht="27" customHeight="1">
      <c r="A453" s="6">
        <v>361</v>
      </c>
      <c r="B453" s="68"/>
      <c r="C453" s="47"/>
      <c r="D453" s="9" t="s">
        <v>893</v>
      </c>
      <c r="E453" s="9" t="s">
        <v>894</v>
      </c>
      <c r="F453" s="12">
        <v>50</v>
      </c>
    </row>
    <row r="454" spans="1:6" ht="27" customHeight="1">
      <c r="A454" s="6"/>
      <c r="B454" s="68"/>
      <c r="C454" s="45" t="s">
        <v>895</v>
      </c>
      <c r="D454" s="54" t="s">
        <v>896</v>
      </c>
      <c r="E454" s="56"/>
      <c r="F454" s="29">
        <f>SUM(F455)</f>
        <v>50</v>
      </c>
    </row>
    <row r="455" spans="1:6" ht="27" customHeight="1">
      <c r="A455" s="6">
        <v>362</v>
      </c>
      <c r="B455" s="68"/>
      <c r="C455" s="47"/>
      <c r="D455" s="9" t="s">
        <v>897</v>
      </c>
      <c r="E455" s="9" t="s">
        <v>898</v>
      </c>
      <c r="F455" s="12">
        <v>50</v>
      </c>
    </row>
    <row r="456" spans="1:6" ht="27" customHeight="1">
      <c r="A456" s="6"/>
      <c r="B456" s="68"/>
      <c r="C456" s="45" t="s">
        <v>899</v>
      </c>
      <c r="D456" s="54" t="s">
        <v>900</v>
      </c>
      <c r="E456" s="56"/>
      <c r="F456" s="29">
        <f>SUM(F457:F459)</f>
        <v>130</v>
      </c>
    </row>
    <row r="457" spans="1:6" ht="27" customHeight="1">
      <c r="A457" s="6">
        <v>363</v>
      </c>
      <c r="B457" s="68"/>
      <c r="C457" s="46"/>
      <c r="D457" s="9" t="s">
        <v>901</v>
      </c>
      <c r="E457" s="9" t="s">
        <v>902</v>
      </c>
      <c r="F457" s="12">
        <v>40</v>
      </c>
    </row>
    <row r="458" spans="1:6" ht="27" customHeight="1">
      <c r="A458" s="6">
        <v>364</v>
      </c>
      <c r="B458" s="68"/>
      <c r="C458" s="46"/>
      <c r="D458" s="9" t="s">
        <v>903</v>
      </c>
      <c r="E458" s="9" t="s">
        <v>904</v>
      </c>
      <c r="F458" s="12">
        <v>50</v>
      </c>
    </row>
    <row r="459" spans="1:6" ht="27" customHeight="1">
      <c r="A459" s="6">
        <v>365</v>
      </c>
      <c r="B459" s="68"/>
      <c r="C459" s="47"/>
      <c r="D459" s="9" t="s">
        <v>905</v>
      </c>
      <c r="E459" s="9" t="s">
        <v>906</v>
      </c>
      <c r="F459" s="12">
        <v>40</v>
      </c>
    </row>
    <row r="460" spans="1:6" ht="27" customHeight="1">
      <c r="A460" s="6"/>
      <c r="B460" s="68"/>
      <c r="C460" s="51" t="s">
        <v>907</v>
      </c>
      <c r="D460" s="54" t="s">
        <v>908</v>
      </c>
      <c r="E460" s="56"/>
      <c r="F460" s="29">
        <f>SUM(F461:F462)</f>
        <v>80</v>
      </c>
    </row>
    <row r="461" spans="1:6" ht="27" customHeight="1">
      <c r="A461" s="6">
        <v>366</v>
      </c>
      <c r="B461" s="68"/>
      <c r="C461" s="52"/>
      <c r="D461" s="7" t="s">
        <v>909</v>
      </c>
      <c r="E461" s="7" t="s">
        <v>910</v>
      </c>
      <c r="F461" s="12">
        <v>40</v>
      </c>
    </row>
    <row r="462" spans="1:6" ht="27" customHeight="1">
      <c r="A462" s="6">
        <v>367</v>
      </c>
      <c r="B462" s="68"/>
      <c r="C462" s="53"/>
      <c r="D462" s="7" t="s">
        <v>911</v>
      </c>
      <c r="E462" s="7" t="s">
        <v>912</v>
      </c>
      <c r="F462" s="12">
        <v>40</v>
      </c>
    </row>
    <row r="463" spans="1:6" ht="27" customHeight="1">
      <c r="A463" s="6"/>
      <c r="B463" s="68"/>
      <c r="C463" s="45" t="s">
        <v>913</v>
      </c>
      <c r="D463" s="54" t="s">
        <v>914</v>
      </c>
      <c r="E463" s="56"/>
      <c r="F463" s="29">
        <f>SUM(F464:F466)</f>
        <v>150</v>
      </c>
    </row>
    <row r="464" spans="1:6" ht="27" customHeight="1">
      <c r="A464" s="6">
        <v>368</v>
      </c>
      <c r="B464" s="68"/>
      <c r="C464" s="46"/>
      <c r="D464" s="9" t="s">
        <v>915</v>
      </c>
      <c r="E464" s="9" t="s">
        <v>916</v>
      </c>
      <c r="F464" s="12">
        <v>60</v>
      </c>
    </row>
    <row r="465" spans="1:6" ht="27" customHeight="1">
      <c r="A465" s="6">
        <v>369</v>
      </c>
      <c r="B465" s="68"/>
      <c r="C465" s="46"/>
      <c r="D465" s="9" t="s">
        <v>917</v>
      </c>
      <c r="E465" s="9" t="s">
        <v>918</v>
      </c>
      <c r="F465" s="12">
        <v>50</v>
      </c>
    </row>
    <row r="466" spans="1:6" ht="27" customHeight="1">
      <c r="A466" s="6">
        <v>370</v>
      </c>
      <c r="B466" s="69"/>
      <c r="C466" s="47"/>
      <c r="D466" s="9" t="s">
        <v>919</v>
      </c>
      <c r="E466" s="9" t="s">
        <v>920</v>
      </c>
      <c r="F466" s="12">
        <v>40</v>
      </c>
    </row>
    <row r="467" spans="1:6" ht="27" customHeight="1">
      <c r="A467" s="6"/>
      <c r="B467" s="67" t="s">
        <v>921</v>
      </c>
      <c r="C467" s="54" t="s">
        <v>922</v>
      </c>
      <c r="D467" s="55"/>
      <c r="E467" s="56"/>
      <c r="F467" s="29">
        <f>SUM(F493,F488,F482,F468)</f>
        <v>1150</v>
      </c>
    </row>
    <row r="468" spans="1:6" ht="27" customHeight="1">
      <c r="A468" s="6"/>
      <c r="B468" s="68"/>
      <c r="C468" s="45" t="s">
        <v>9</v>
      </c>
      <c r="D468" s="54" t="s">
        <v>923</v>
      </c>
      <c r="E468" s="56"/>
      <c r="F468" s="29">
        <f>SUM(F469:F481)</f>
        <v>600</v>
      </c>
    </row>
    <row r="469" spans="1:6" ht="27" customHeight="1">
      <c r="A469" s="6">
        <v>371</v>
      </c>
      <c r="B469" s="68"/>
      <c r="C469" s="46"/>
      <c r="D469" s="9" t="s">
        <v>924</v>
      </c>
      <c r="E469" s="9" t="s">
        <v>925</v>
      </c>
      <c r="F469" s="12">
        <v>50</v>
      </c>
    </row>
    <row r="470" spans="1:6" ht="27" customHeight="1">
      <c r="A470" s="6">
        <v>372</v>
      </c>
      <c r="B470" s="68"/>
      <c r="C470" s="46"/>
      <c r="D470" s="9" t="s">
        <v>926</v>
      </c>
      <c r="E470" s="9" t="s">
        <v>927</v>
      </c>
      <c r="F470" s="12">
        <v>40</v>
      </c>
    </row>
    <row r="471" spans="1:6" ht="27" customHeight="1">
      <c r="A471" s="6">
        <v>373</v>
      </c>
      <c r="B471" s="68"/>
      <c r="C471" s="46"/>
      <c r="D471" s="9" t="s">
        <v>928</v>
      </c>
      <c r="E471" s="9" t="s">
        <v>929</v>
      </c>
      <c r="F471" s="12">
        <v>50</v>
      </c>
    </row>
    <row r="472" spans="1:6" ht="27" customHeight="1">
      <c r="A472" s="6">
        <v>374</v>
      </c>
      <c r="B472" s="68"/>
      <c r="C472" s="46"/>
      <c r="D472" s="9" t="s">
        <v>930</v>
      </c>
      <c r="E472" s="9" t="s">
        <v>931</v>
      </c>
      <c r="F472" s="12">
        <v>50</v>
      </c>
    </row>
    <row r="473" spans="1:6" ht="27" customHeight="1">
      <c r="A473" s="6">
        <v>375</v>
      </c>
      <c r="B473" s="68"/>
      <c r="C473" s="46"/>
      <c r="D473" s="9" t="s">
        <v>932</v>
      </c>
      <c r="E473" s="9" t="s">
        <v>933</v>
      </c>
      <c r="F473" s="12">
        <v>50</v>
      </c>
    </row>
    <row r="474" spans="1:6" ht="27" customHeight="1">
      <c r="A474" s="6">
        <v>376</v>
      </c>
      <c r="B474" s="68"/>
      <c r="C474" s="46"/>
      <c r="D474" s="9" t="s">
        <v>934</v>
      </c>
      <c r="E474" s="9" t="s">
        <v>935</v>
      </c>
      <c r="F474" s="12">
        <v>40</v>
      </c>
    </row>
    <row r="475" spans="1:6" ht="27" customHeight="1">
      <c r="A475" s="6">
        <v>377</v>
      </c>
      <c r="B475" s="68"/>
      <c r="C475" s="46"/>
      <c r="D475" s="9" t="s">
        <v>936</v>
      </c>
      <c r="E475" s="9" t="s">
        <v>937</v>
      </c>
      <c r="F475" s="12">
        <v>40</v>
      </c>
    </row>
    <row r="476" spans="1:6" ht="27" customHeight="1">
      <c r="A476" s="6">
        <v>378</v>
      </c>
      <c r="B476" s="68"/>
      <c r="C476" s="46"/>
      <c r="D476" s="9" t="s">
        <v>938</v>
      </c>
      <c r="E476" s="19" t="s">
        <v>939</v>
      </c>
      <c r="F476" s="12">
        <v>50</v>
      </c>
    </row>
    <row r="477" spans="1:6" ht="27" customHeight="1">
      <c r="A477" s="6">
        <v>379</v>
      </c>
      <c r="B477" s="68"/>
      <c r="C477" s="46"/>
      <c r="D477" s="9" t="s">
        <v>940</v>
      </c>
      <c r="E477" s="9" t="s">
        <v>941</v>
      </c>
      <c r="F477" s="12">
        <v>40</v>
      </c>
    </row>
    <row r="478" spans="1:6" ht="27" customHeight="1">
      <c r="A478" s="6">
        <v>380</v>
      </c>
      <c r="B478" s="68"/>
      <c r="C478" s="46"/>
      <c r="D478" s="9" t="s">
        <v>942</v>
      </c>
      <c r="E478" s="9" t="s">
        <v>943</v>
      </c>
      <c r="F478" s="12">
        <v>50</v>
      </c>
    </row>
    <row r="479" spans="1:6" ht="27" customHeight="1">
      <c r="A479" s="6">
        <v>381</v>
      </c>
      <c r="B479" s="68"/>
      <c r="C479" s="46"/>
      <c r="D479" s="9" t="s">
        <v>944</v>
      </c>
      <c r="E479" s="9" t="s">
        <v>945</v>
      </c>
      <c r="F479" s="12">
        <v>40</v>
      </c>
    </row>
    <row r="480" spans="1:6" ht="27" customHeight="1">
      <c r="A480" s="6">
        <v>382</v>
      </c>
      <c r="B480" s="68"/>
      <c r="C480" s="46"/>
      <c r="D480" s="9" t="s">
        <v>946</v>
      </c>
      <c r="E480" s="9" t="s">
        <v>947</v>
      </c>
      <c r="F480" s="12">
        <v>50</v>
      </c>
    </row>
    <row r="481" spans="1:6" ht="27" customHeight="1">
      <c r="A481" s="6">
        <v>383</v>
      </c>
      <c r="B481" s="68"/>
      <c r="C481" s="47"/>
      <c r="D481" s="9" t="s">
        <v>948</v>
      </c>
      <c r="E481" s="9" t="s">
        <v>949</v>
      </c>
      <c r="F481" s="12">
        <v>50</v>
      </c>
    </row>
    <row r="482" spans="1:6" ht="27" customHeight="1">
      <c r="A482" s="6"/>
      <c r="B482" s="68"/>
      <c r="C482" s="45" t="s">
        <v>950</v>
      </c>
      <c r="D482" s="40" t="s">
        <v>951</v>
      </c>
      <c r="E482" s="63"/>
      <c r="F482" s="31">
        <f>SUM(F483:F487)</f>
        <v>270</v>
      </c>
    </row>
    <row r="483" spans="1:6" ht="27" customHeight="1">
      <c r="A483" s="6">
        <v>384</v>
      </c>
      <c r="B483" s="68"/>
      <c r="C483" s="46"/>
      <c r="D483" s="9" t="s">
        <v>952</v>
      </c>
      <c r="E483" s="9" t="s">
        <v>953</v>
      </c>
      <c r="F483" s="12">
        <v>50</v>
      </c>
    </row>
    <row r="484" spans="1:6" ht="27" customHeight="1">
      <c r="A484" s="6">
        <v>385</v>
      </c>
      <c r="B484" s="68"/>
      <c r="C484" s="46"/>
      <c r="D484" s="9" t="s">
        <v>954</v>
      </c>
      <c r="E484" s="9" t="s">
        <v>955</v>
      </c>
      <c r="F484" s="12">
        <v>50</v>
      </c>
    </row>
    <row r="485" spans="1:6" ht="27" customHeight="1">
      <c r="A485" s="6">
        <v>386</v>
      </c>
      <c r="B485" s="68"/>
      <c r="C485" s="46"/>
      <c r="D485" s="9" t="s">
        <v>956</v>
      </c>
      <c r="E485" s="19" t="s">
        <v>957</v>
      </c>
      <c r="F485" s="12">
        <v>80</v>
      </c>
    </row>
    <row r="486" spans="1:6" ht="27" customHeight="1">
      <c r="A486" s="6">
        <v>387</v>
      </c>
      <c r="B486" s="68"/>
      <c r="C486" s="46"/>
      <c r="D486" s="9" t="s">
        <v>958</v>
      </c>
      <c r="E486" s="9" t="s">
        <v>959</v>
      </c>
      <c r="F486" s="14">
        <v>40</v>
      </c>
    </row>
    <row r="487" spans="1:6" ht="27" customHeight="1">
      <c r="A487" s="6">
        <v>388</v>
      </c>
      <c r="B487" s="68"/>
      <c r="C487" s="47"/>
      <c r="D487" s="9" t="s">
        <v>960</v>
      </c>
      <c r="E487" s="9" t="s">
        <v>961</v>
      </c>
      <c r="F487" s="14">
        <v>50</v>
      </c>
    </row>
    <row r="488" spans="1:6" ht="27" customHeight="1">
      <c r="A488" s="6"/>
      <c r="B488" s="68"/>
      <c r="C488" s="45" t="s">
        <v>962</v>
      </c>
      <c r="D488" s="40" t="s">
        <v>963</v>
      </c>
      <c r="E488" s="63"/>
      <c r="F488" s="31">
        <f>SUM(F489:F492)</f>
        <v>200</v>
      </c>
    </row>
    <row r="489" spans="1:6" ht="27" customHeight="1">
      <c r="A489" s="6">
        <v>389</v>
      </c>
      <c r="B489" s="68"/>
      <c r="C489" s="46"/>
      <c r="D489" s="9" t="s">
        <v>964</v>
      </c>
      <c r="E489" s="9" t="s">
        <v>965</v>
      </c>
      <c r="F489" s="14">
        <v>50</v>
      </c>
    </row>
    <row r="490" spans="1:6" ht="27" customHeight="1">
      <c r="A490" s="6">
        <v>390</v>
      </c>
      <c r="B490" s="68"/>
      <c r="C490" s="46"/>
      <c r="D490" s="9" t="s">
        <v>966</v>
      </c>
      <c r="E490" s="9" t="s">
        <v>967</v>
      </c>
      <c r="F490" s="14">
        <v>50</v>
      </c>
    </row>
    <row r="491" spans="1:6" ht="27" customHeight="1">
      <c r="A491" s="6">
        <v>391</v>
      </c>
      <c r="B491" s="68"/>
      <c r="C491" s="46"/>
      <c r="D491" s="9" t="s">
        <v>968</v>
      </c>
      <c r="E491" s="9" t="s">
        <v>969</v>
      </c>
      <c r="F491" s="14">
        <v>50</v>
      </c>
    </row>
    <row r="492" spans="1:6" ht="27" customHeight="1">
      <c r="A492" s="6">
        <v>392</v>
      </c>
      <c r="B492" s="68"/>
      <c r="C492" s="47"/>
      <c r="D492" s="9" t="s">
        <v>970</v>
      </c>
      <c r="E492" s="9" t="s">
        <v>971</v>
      </c>
      <c r="F492" s="14">
        <v>50</v>
      </c>
    </row>
    <row r="493" spans="1:6" ht="27" customHeight="1">
      <c r="A493" s="6"/>
      <c r="B493" s="68"/>
      <c r="C493" s="45" t="s">
        <v>972</v>
      </c>
      <c r="D493" s="40" t="s">
        <v>973</v>
      </c>
      <c r="E493" s="63"/>
      <c r="F493" s="31">
        <f>SUM(F494:F495)</f>
        <v>80</v>
      </c>
    </row>
    <row r="494" spans="1:6" ht="27" customHeight="1">
      <c r="A494" s="6">
        <v>393</v>
      </c>
      <c r="B494" s="68"/>
      <c r="C494" s="46"/>
      <c r="D494" s="9" t="s">
        <v>974</v>
      </c>
      <c r="E494" s="9" t="s">
        <v>975</v>
      </c>
      <c r="F494" s="6">
        <v>40</v>
      </c>
    </row>
    <row r="495" spans="1:6" ht="27" customHeight="1">
      <c r="A495" s="6">
        <v>394</v>
      </c>
      <c r="B495" s="69"/>
      <c r="C495" s="47"/>
      <c r="D495" s="9" t="s">
        <v>976</v>
      </c>
      <c r="E495" s="9" t="s">
        <v>977</v>
      </c>
      <c r="F495" s="6">
        <v>40</v>
      </c>
    </row>
    <row r="496" spans="1:6" ht="27" customHeight="1">
      <c r="A496" s="6"/>
      <c r="B496" s="36" t="s">
        <v>978</v>
      </c>
      <c r="C496" s="64" t="s">
        <v>979</v>
      </c>
      <c r="D496" s="65"/>
      <c r="E496" s="65"/>
      <c r="F496" s="13">
        <f>SUM(F497,F509,F514)</f>
        <v>810</v>
      </c>
    </row>
    <row r="497" spans="1:6" ht="27" customHeight="1">
      <c r="A497" s="6"/>
      <c r="B497" s="36"/>
      <c r="C497" s="36" t="s">
        <v>9</v>
      </c>
      <c r="D497" s="64" t="s">
        <v>980</v>
      </c>
      <c r="E497" s="65"/>
      <c r="F497" s="13">
        <f>SUM(F498:F508)</f>
        <v>500</v>
      </c>
    </row>
    <row r="498" spans="1:6" ht="27" customHeight="1">
      <c r="A498" s="6">
        <v>395</v>
      </c>
      <c r="B498" s="36"/>
      <c r="C498" s="36"/>
      <c r="D498" s="9" t="s">
        <v>981</v>
      </c>
      <c r="E498" s="9" t="s">
        <v>982</v>
      </c>
      <c r="F498" s="6">
        <v>50</v>
      </c>
    </row>
    <row r="499" spans="1:6" ht="27" customHeight="1">
      <c r="A499" s="6">
        <v>396</v>
      </c>
      <c r="B499" s="36"/>
      <c r="C499" s="36"/>
      <c r="D499" s="9" t="s">
        <v>983</v>
      </c>
      <c r="E499" s="9" t="s">
        <v>984</v>
      </c>
      <c r="F499" s="14">
        <v>40</v>
      </c>
    </row>
    <row r="500" spans="1:6" ht="27" customHeight="1">
      <c r="A500" s="6">
        <v>397</v>
      </c>
      <c r="B500" s="36"/>
      <c r="C500" s="36"/>
      <c r="D500" s="9" t="s">
        <v>985</v>
      </c>
      <c r="E500" s="9" t="s">
        <v>986</v>
      </c>
      <c r="F500" s="14">
        <v>50</v>
      </c>
    </row>
    <row r="501" spans="1:6" ht="27" customHeight="1">
      <c r="A501" s="6">
        <v>398</v>
      </c>
      <c r="B501" s="36"/>
      <c r="C501" s="36"/>
      <c r="D501" s="9" t="s">
        <v>987</v>
      </c>
      <c r="E501" s="9" t="s">
        <v>988</v>
      </c>
      <c r="F501" s="14">
        <v>40</v>
      </c>
    </row>
    <row r="502" spans="1:6" ht="27" customHeight="1">
      <c r="A502" s="6">
        <v>399</v>
      </c>
      <c r="B502" s="36"/>
      <c r="C502" s="36"/>
      <c r="D502" s="9" t="s">
        <v>989</v>
      </c>
      <c r="E502" s="9" t="s">
        <v>990</v>
      </c>
      <c r="F502" s="14">
        <v>50</v>
      </c>
    </row>
    <row r="503" spans="1:6" ht="27" customHeight="1">
      <c r="A503" s="6">
        <v>400</v>
      </c>
      <c r="B503" s="36"/>
      <c r="C503" s="36"/>
      <c r="D503" s="9" t="s">
        <v>991</v>
      </c>
      <c r="E503" s="9" t="s">
        <v>992</v>
      </c>
      <c r="F503" s="14">
        <v>50</v>
      </c>
    </row>
    <row r="504" spans="1:6" ht="27" customHeight="1">
      <c r="A504" s="6">
        <v>401</v>
      </c>
      <c r="B504" s="36"/>
      <c r="C504" s="36"/>
      <c r="D504" s="9" t="s">
        <v>993</v>
      </c>
      <c r="E504" s="9" t="s">
        <v>994</v>
      </c>
      <c r="F504" s="14">
        <v>40</v>
      </c>
    </row>
    <row r="505" spans="1:6" ht="27" customHeight="1">
      <c r="A505" s="6">
        <v>402</v>
      </c>
      <c r="B505" s="36"/>
      <c r="C505" s="36"/>
      <c r="D505" s="9" t="s">
        <v>995</v>
      </c>
      <c r="E505" s="9" t="s">
        <v>996</v>
      </c>
      <c r="F505" s="14">
        <v>50</v>
      </c>
    </row>
    <row r="506" spans="1:6" ht="27" customHeight="1">
      <c r="A506" s="6">
        <v>403</v>
      </c>
      <c r="B506" s="36"/>
      <c r="C506" s="36"/>
      <c r="D506" s="9" t="s">
        <v>997</v>
      </c>
      <c r="E506" s="9" t="s">
        <v>998</v>
      </c>
      <c r="F506" s="14">
        <v>40</v>
      </c>
    </row>
    <row r="507" spans="1:6" ht="27" customHeight="1">
      <c r="A507" s="6">
        <v>404</v>
      </c>
      <c r="B507" s="36"/>
      <c r="C507" s="36"/>
      <c r="D507" s="9" t="s">
        <v>999</v>
      </c>
      <c r="E507" s="9" t="s">
        <v>1000</v>
      </c>
      <c r="F507" s="14">
        <v>40</v>
      </c>
    </row>
    <row r="508" spans="1:6" ht="27" customHeight="1">
      <c r="A508" s="6">
        <v>405</v>
      </c>
      <c r="B508" s="36"/>
      <c r="C508" s="36"/>
      <c r="D508" s="9" t="s">
        <v>1001</v>
      </c>
      <c r="E508" s="9" t="s">
        <v>1002</v>
      </c>
      <c r="F508" s="14">
        <v>50</v>
      </c>
    </row>
    <row r="509" spans="1:6" ht="27" customHeight="1">
      <c r="A509" s="6"/>
      <c r="B509" s="36"/>
      <c r="C509" s="36" t="s">
        <v>1003</v>
      </c>
      <c r="D509" s="36" t="s">
        <v>1004</v>
      </c>
      <c r="E509" s="36"/>
      <c r="F509" s="31">
        <f>SUM(F510:F513)</f>
        <v>160</v>
      </c>
    </row>
    <row r="510" spans="1:6" ht="27" customHeight="1">
      <c r="A510" s="6">
        <v>406</v>
      </c>
      <c r="B510" s="36"/>
      <c r="C510" s="36"/>
      <c r="D510" s="9" t="s">
        <v>1005</v>
      </c>
      <c r="E510" s="9" t="s">
        <v>1006</v>
      </c>
      <c r="F510" s="14">
        <v>40</v>
      </c>
    </row>
    <row r="511" spans="1:6" ht="27" customHeight="1">
      <c r="A511" s="6">
        <v>407</v>
      </c>
      <c r="B511" s="36"/>
      <c r="C511" s="36"/>
      <c r="D511" s="9" t="s">
        <v>1007</v>
      </c>
      <c r="E511" s="9" t="s">
        <v>1008</v>
      </c>
      <c r="F511" s="14">
        <v>40</v>
      </c>
    </row>
    <row r="512" spans="1:6" ht="27" customHeight="1">
      <c r="A512" s="6">
        <v>408</v>
      </c>
      <c r="B512" s="36"/>
      <c r="C512" s="36"/>
      <c r="D512" s="9" t="s">
        <v>1009</v>
      </c>
      <c r="E512" s="9" t="s">
        <v>1010</v>
      </c>
      <c r="F512" s="14">
        <v>40</v>
      </c>
    </row>
    <row r="513" spans="1:6" ht="27" customHeight="1">
      <c r="A513" s="6">
        <v>409</v>
      </c>
      <c r="B513" s="36"/>
      <c r="C513" s="36"/>
      <c r="D513" s="9" t="s">
        <v>1011</v>
      </c>
      <c r="E513" s="9" t="s">
        <v>1012</v>
      </c>
      <c r="F513" s="14">
        <v>40</v>
      </c>
    </row>
    <row r="514" spans="1:6" ht="27" customHeight="1">
      <c r="A514" s="6"/>
      <c r="B514" s="36"/>
      <c r="C514" s="66" t="s">
        <v>1013</v>
      </c>
      <c r="D514" s="36" t="s">
        <v>1014</v>
      </c>
      <c r="E514" s="36"/>
      <c r="F514" s="31">
        <f>SUM(F515:F517)</f>
        <v>150</v>
      </c>
    </row>
    <row r="515" spans="1:6" ht="27" customHeight="1">
      <c r="A515" s="6">
        <v>410</v>
      </c>
      <c r="B515" s="36"/>
      <c r="C515" s="66"/>
      <c r="D515" s="7" t="s">
        <v>1015</v>
      </c>
      <c r="E515" s="7" t="s">
        <v>1016</v>
      </c>
      <c r="F515" s="6">
        <v>50</v>
      </c>
    </row>
    <row r="516" spans="1:6" ht="27" customHeight="1">
      <c r="A516" s="6">
        <v>411</v>
      </c>
      <c r="B516" s="36"/>
      <c r="C516" s="66"/>
      <c r="D516" s="7" t="s">
        <v>1017</v>
      </c>
      <c r="E516" s="7" t="s">
        <v>1018</v>
      </c>
      <c r="F516" s="6">
        <v>50</v>
      </c>
    </row>
    <row r="517" spans="1:6" ht="27" customHeight="1">
      <c r="A517" s="6">
        <v>413</v>
      </c>
      <c r="B517" s="36"/>
      <c r="C517" s="66"/>
      <c r="D517" s="7" t="s">
        <v>1019</v>
      </c>
      <c r="E517" s="7" t="s">
        <v>1020</v>
      </c>
      <c r="F517" s="6">
        <v>50</v>
      </c>
    </row>
  </sheetData>
  <autoFilter ref="A3:F517"/>
  <mergeCells count="207">
    <mergeCell ref="C493:C495"/>
    <mergeCell ref="C497:C508"/>
    <mergeCell ref="C509:C513"/>
    <mergeCell ref="C514:C517"/>
    <mergeCell ref="C331:C341"/>
    <mergeCell ref="C342:C346"/>
    <mergeCell ref="C347:C350"/>
    <mergeCell ref="C351:C354"/>
    <mergeCell ref="C355:C359"/>
    <mergeCell ref="C360:C363"/>
    <mergeCell ref="C364:C367"/>
    <mergeCell ref="C368:C371"/>
    <mergeCell ref="C372:C376"/>
    <mergeCell ref="D493:E493"/>
    <mergeCell ref="C496:E496"/>
    <mergeCell ref="D497:E497"/>
    <mergeCell ref="D509:E509"/>
    <mergeCell ref="D514:E514"/>
    <mergeCell ref="B5:B39"/>
    <mergeCell ref="B40:B75"/>
    <mergeCell ref="B76:B102"/>
    <mergeCell ref="B103:B144"/>
    <mergeCell ref="B145:B196"/>
    <mergeCell ref="B197:B235"/>
    <mergeCell ref="B236:B279"/>
    <mergeCell ref="B280:B291"/>
    <mergeCell ref="B292:B329"/>
    <mergeCell ref="B330:B380"/>
    <mergeCell ref="B381:B426"/>
    <mergeCell ref="B427:B466"/>
    <mergeCell ref="B467:B495"/>
    <mergeCell ref="B496:B517"/>
    <mergeCell ref="C6:C30"/>
    <mergeCell ref="C31:C35"/>
    <mergeCell ref="C36:C39"/>
    <mergeCell ref="C41:C56"/>
    <mergeCell ref="C57:C59"/>
    <mergeCell ref="D450:E450"/>
    <mergeCell ref="D454:E454"/>
    <mergeCell ref="D456:E456"/>
    <mergeCell ref="D460:E460"/>
    <mergeCell ref="D463:E463"/>
    <mergeCell ref="C467:E467"/>
    <mergeCell ref="D468:E468"/>
    <mergeCell ref="D482:E482"/>
    <mergeCell ref="D488:E488"/>
    <mergeCell ref="C450:C453"/>
    <mergeCell ref="C454:C455"/>
    <mergeCell ref="C456:C459"/>
    <mergeCell ref="C460:C462"/>
    <mergeCell ref="C463:C466"/>
    <mergeCell ref="C468:C481"/>
    <mergeCell ref="C482:C487"/>
    <mergeCell ref="C488:C492"/>
    <mergeCell ref="D418:E418"/>
    <mergeCell ref="D423:E423"/>
    <mergeCell ref="C427:E427"/>
    <mergeCell ref="D428:E428"/>
    <mergeCell ref="D432:E432"/>
    <mergeCell ref="D435:E435"/>
    <mergeCell ref="D439:E439"/>
    <mergeCell ref="D442:E442"/>
    <mergeCell ref="D445:E445"/>
    <mergeCell ref="C418:C422"/>
    <mergeCell ref="C423:C426"/>
    <mergeCell ref="C428:C431"/>
    <mergeCell ref="C432:C434"/>
    <mergeCell ref="C435:C438"/>
    <mergeCell ref="C439:C441"/>
    <mergeCell ref="C442:C444"/>
    <mergeCell ref="C445:C449"/>
    <mergeCell ref="D377:E377"/>
    <mergeCell ref="C381:E381"/>
    <mergeCell ref="D382:E382"/>
    <mergeCell ref="D392:E392"/>
    <mergeCell ref="D396:E396"/>
    <mergeCell ref="D400:E400"/>
    <mergeCell ref="D404:E404"/>
    <mergeCell ref="D409:E409"/>
    <mergeCell ref="D413:E413"/>
    <mergeCell ref="C377:C380"/>
    <mergeCell ref="C382:C391"/>
    <mergeCell ref="C392:C395"/>
    <mergeCell ref="C396:C399"/>
    <mergeCell ref="C400:C403"/>
    <mergeCell ref="C404:C408"/>
    <mergeCell ref="C409:C412"/>
    <mergeCell ref="C413:C417"/>
    <mergeCell ref="D331:E331"/>
    <mergeCell ref="D342:E342"/>
    <mergeCell ref="D347:E347"/>
    <mergeCell ref="D351:E351"/>
    <mergeCell ref="D355:E355"/>
    <mergeCell ref="D360:E360"/>
    <mergeCell ref="D364:E364"/>
    <mergeCell ref="D368:E368"/>
    <mergeCell ref="D372:E372"/>
    <mergeCell ref="D276:E276"/>
    <mergeCell ref="C280:E280"/>
    <mergeCell ref="C292:E292"/>
    <mergeCell ref="D293:E293"/>
    <mergeCell ref="D311:E311"/>
    <mergeCell ref="D316:E316"/>
    <mergeCell ref="D321:E321"/>
    <mergeCell ref="D325:E325"/>
    <mergeCell ref="C330:E330"/>
    <mergeCell ref="C276:C279"/>
    <mergeCell ref="C281:C291"/>
    <mergeCell ref="C293:C310"/>
    <mergeCell ref="C311:C315"/>
    <mergeCell ref="C316:C320"/>
    <mergeCell ref="C321:C324"/>
    <mergeCell ref="C325:C329"/>
    <mergeCell ref="D233:E233"/>
    <mergeCell ref="C236:E236"/>
    <mergeCell ref="D237:E237"/>
    <mergeCell ref="D251:E251"/>
    <mergeCell ref="D255:E255"/>
    <mergeCell ref="D258:E258"/>
    <mergeCell ref="D262:E262"/>
    <mergeCell ref="D267:E267"/>
    <mergeCell ref="D271:E271"/>
    <mergeCell ref="C233:C235"/>
    <mergeCell ref="C237:C250"/>
    <mergeCell ref="C251:C254"/>
    <mergeCell ref="C255:C257"/>
    <mergeCell ref="C258:C261"/>
    <mergeCell ref="C262:C266"/>
    <mergeCell ref="C267:C270"/>
    <mergeCell ref="C271:C275"/>
    <mergeCell ref="D190:E190"/>
    <mergeCell ref="D193:E193"/>
    <mergeCell ref="C197:E197"/>
    <mergeCell ref="D198:E198"/>
    <mergeCell ref="D210:E210"/>
    <mergeCell ref="D215:E215"/>
    <mergeCell ref="D219:E219"/>
    <mergeCell ref="D224:E224"/>
    <mergeCell ref="D229:E229"/>
    <mergeCell ref="C190:C192"/>
    <mergeCell ref="C193:C196"/>
    <mergeCell ref="C198:C209"/>
    <mergeCell ref="C210:C214"/>
    <mergeCell ref="C215:C218"/>
    <mergeCell ref="C219:C223"/>
    <mergeCell ref="C224:C228"/>
    <mergeCell ref="C229:C232"/>
    <mergeCell ref="C145:E145"/>
    <mergeCell ref="D146:E146"/>
    <mergeCell ref="D163:E163"/>
    <mergeCell ref="D168:E168"/>
    <mergeCell ref="D171:E171"/>
    <mergeCell ref="D176:E176"/>
    <mergeCell ref="D180:E180"/>
    <mergeCell ref="D184:E184"/>
    <mergeCell ref="D186:E186"/>
    <mergeCell ref="C146:C162"/>
    <mergeCell ref="C163:C167"/>
    <mergeCell ref="C168:C170"/>
    <mergeCell ref="C171:C175"/>
    <mergeCell ref="C176:C179"/>
    <mergeCell ref="C180:C183"/>
    <mergeCell ref="C184:C185"/>
    <mergeCell ref="C186:C189"/>
    <mergeCell ref="C103:E103"/>
    <mergeCell ref="D104:E104"/>
    <mergeCell ref="D119:E119"/>
    <mergeCell ref="D124:E124"/>
    <mergeCell ref="D129:E129"/>
    <mergeCell ref="D134:E134"/>
    <mergeCell ref="D137:E137"/>
    <mergeCell ref="D140:E140"/>
    <mergeCell ref="D142:E142"/>
    <mergeCell ref="C104:C118"/>
    <mergeCell ref="C119:C123"/>
    <mergeCell ref="C124:C128"/>
    <mergeCell ref="C129:C133"/>
    <mergeCell ref="C134:C136"/>
    <mergeCell ref="C137:C139"/>
    <mergeCell ref="C140:C141"/>
    <mergeCell ref="C142:C144"/>
    <mergeCell ref="D60:E60"/>
    <mergeCell ref="D65:E65"/>
    <mergeCell ref="D69:E69"/>
    <mergeCell ref="D73:E73"/>
    <mergeCell ref="C76:E76"/>
    <mergeCell ref="D77:E77"/>
    <mergeCell ref="D90:E90"/>
    <mergeCell ref="D94:E94"/>
    <mergeCell ref="D98:E98"/>
    <mergeCell ref="C60:C64"/>
    <mergeCell ref="C65:C68"/>
    <mergeCell ref="C69:C72"/>
    <mergeCell ref="C73:C75"/>
    <mergeCell ref="C77:C89"/>
    <mergeCell ref="C90:C93"/>
    <mergeCell ref="C94:C97"/>
    <mergeCell ref="C98:C102"/>
    <mergeCell ref="B2:F2"/>
    <mergeCell ref="B4:E4"/>
    <mergeCell ref="C5:E5"/>
    <mergeCell ref="D6:E6"/>
    <mergeCell ref="D31:E31"/>
    <mergeCell ref="D36:E36"/>
    <mergeCell ref="C40:E40"/>
    <mergeCell ref="D41:E41"/>
    <mergeCell ref="D57:E57"/>
  </mergeCells>
  <phoneticPr fontId="12" type="noConversion"/>
  <conditionalFormatting sqref="F3:F6">
    <cfRule type="duplicateValues" dxfId="0" priority="4"/>
  </conditionalFormatting>
  <pageMargins left="0.74803149606299213" right="0.74803149606299213" top="0.98425196850393704" bottom="0.98425196850393704" header="0.51181102362204722" footer="0.51181102362204722"/>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安排表</vt:lpstr>
      <vt:lpstr>安排表!Print_Area</vt:lpstr>
      <vt:lpstr>安排表!Print_Titles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王海玻</dc:creator>
  <cp:lastModifiedBy>吴琦 null</cp:lastModifiedBy>
  <cp:lastPrinted>2021-08-31T09:52:32Z</cp:lastPrinted>
  <dcterms:created xsi:type="dcterms:W3CDTF">2021-05-09T04:50:00Z</dcterms:created>
  <dcterms:modified xsi:type="dcterms:W3CDTF">2021-08-31T09:54:46Z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ies>
</file>