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96" windowHeight="8616"/>
  </bookViews>
  <sheets>
    <sheet name="种苗繁育" sheetId="1" r:id="rId1"/>
  </sheets>
  <definedNames>
    <definedName name="_xlnm._FilterDatabase" localSheetId="0" hidden="1">种苗繁育!$A$1:$H$39</definedName>
    <definedName name="_xlnm.Print_Titles" localSheetId="0">种苗繁育!$3:$3</definedName>
  </definedNames>
  <calcPr calcId="145621" fullCalcOnLoad="1" concurrentCalc="0"/>
</workbook>
</file>

<file path=xl/calcChain.xml><?xml version="1.0" encoding="utf-8"?>
<calcChain xmlns="http://schemas.openxmlformats.org/spreadsheetml/2006/main">
  <c r="C8" i="1" l="1"/>
  <c r="C11" i="1"/>
  <c r="C14" i="1"/>
  <c r="C18" i="1"/>
  <c r="C21" i="1"/>
  <c r="C23" i="1"/>
  <c r="C26" i="1"/>
  <c r="C29" i="1"/>
  <c r="C5" i="1"/>
  <c r="C32" i="1"/>
  <c r="C35" i="1"/>
  <c r="C31" i="1"/>
  <c r="C4" i="1"/>
</calcChain>
</file>

<file path=xl/sharedStrings.xml><?xml version="1.0" encoding="utf-8"?>
<sst xmlns="http://schemas.openxmlformats.org/spreadsheetml/2006/main" count="79" uniqueCount="78">
  <si>
    <r>
      <t>1.</t>
    </r>
    <r>
      <rPr>
        <sz val="10"/>
        <rFont val="仿宋_GB2312"/>
        <family val="3"/>
        <charset val="134"/>
      </rPr>
      <t>省级重点珍贵乡土树种良种基地良种繁育补助补助</t>
    </r>
    <r>
      <rPr>
        <sz val="10"/>
        <rFont val="Times New Roman"/>
        <family val="1"/>
      </rPr>
      <t>40.05</t>
    </r>
    <r>
      <rPr>
        <sz val="10"/>
        <rFont val="仿宋_GB2312"/>
        <family val="3"/>
        <charset val="134"/>
      </rPr>
      <t>万元（采穗圃</t>
    </r>
    <r>
      <rPr>
        <sz val="10"/>
        <rFont val="Times New Roman"/>
        <family val="1"/>
      </rPr>
      <t>135</t>
    </r>
    <r>
      <rPr>
        <sz val="10"/>
        <rFont val="仿宋_GB2312"/>
        <family val="3"/>
        <charset val="134"/>
      </rPr>
      <t>亩，种质资源收集区</t>
    </r>
    <r>
      <rPr>
        <sz val="10"/>
        <rFont val="Times New Roman"/>
        <family val="1"/>
      </rPr>
      <t>600</t>
    </r>
    <r>
      <rPr>
        <sz val="10"/>
        <rFont val="仿宋_GB2312"/>
        <family val="3"/>
        <charset val="134"/>
      </rPr>
      <t xml:space="preserve">亩）；
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油茶良种典型特征调查收集保存</t>
    </r>
    <r>
      <rPr>
        <sz val="10"/>
        <rFont val="Times New Roman"/>
        <family val="1"/>
      </rPr>
      <t>20</t>
    </r>
    <r>
      <rPr>
        <sz val="10"/>
        <rFont val="仿宋_GB2312"/>
        <family val="3"/>
        <charset val="134"/>
      </rPr>
      <t>万元。</t>
    </r>
  </si>
  <si>
    <r>
      <rPr>
        <sz val="10"/>
        <rFont val="仿宋_GB2312"/>
        <family val="3"/>
        <charset val="134"/>
      </rPr>
      <t>湖南省林业种苗中心</t>
    </r>
  </si>
  <si>
    <r>
      <rPr>
        <b/>
        <sz val="9"/>
        <rFont val="仿宋_GB2312"/>
        <family val="3"/>
        <charset val="134"/>
      </rPr>
      <t>三、非预算单位小计</t>
    </r>
  </si>
  <si>
    <r>
      <rPr>
        <sz val="10"/>
        <rFont val="仿宋_GB2312"/>
        <family val="3"/>
        <charset val="134"/>
      </rPr>
      <t>黑老虎省级林木种质资源库良种繁育补助（种质资源收集区</t>
    </r>
    <r>
      <rPr>
        <sz val="10"/>
        <rFont val="Times New Roman"/>
        <family val="1"/>
      </rPr>
      <t>40</t>
    </r>
    <r>
      <rPr>
        <sz val="10"/>
        <rFont val="仿宋_GB2312"/>
        <family val="3"/>
        <charset val="134"/>
      </rPr>
      <t>亩，试验林</t>
    </r>
    <r>
      <rPr>
        <sz val="10"/>
        <rFont val="Times New Roman"/>
        <family val="1"/>
      </rPr>
      <t>270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</si>
  <si>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湖南环境生物职业技术学院</t>
    </r>
  </si>
  <si>
    <r>
      <t>1.</t>
    </r>
    <r>
      <rPr>
        <sz val="10"/>
        <rFont val="仿宋_GB2312"/>
        <family val="3"/>
        <charset val="134"/>
      </rPr>
      <t>特异油茶种质资源收集和良种选育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万元（收集保存特异油茶种质资源</t>
    </r>
    <r>
      <rPr>
        <sz val="10"/>
        <rFont val="Times New Roman"/>
        <family val="1"/>
      </rPr>
      <t>20-30</t>
    </r>
    <r>
      <rPr>
        <sz val="10"/>
        <rFont val="仿宋_GB2312"/>
        <family val="3"/>
        <charset val="134"/>
      </rPr>
      <t>份，选择优株</t>
    </r>
    <r>
      <rPr>
        <sz val="10"/>
        <rFont val="Times New Roman"/>
        <family val="1"/>
      </rPr>
      <t>3-4</t>
    </r>
    <r>
      <rPr>
        <sz val="10"/>
        <rFont val="仿宋_GB2312"/>
        <family val="3"/>
        <charset val="134"/>
      </rPr>
      <t>个，</t>
    </r>
    <r>
      <rPr>
        <sz val="10"/>
        <color indexed="8"/>
        <rFont val="仿宋_GB2312"/>
        <family val="3"/>
        <charset val="134"/>
      </rPr>
      <t>选育良种，建</t>
    </r>
    <r>
      <rPr>
        <sz val="10"/>
        <rFont val="仿宋_GB2312"/>
        <family val="3"/>
        <charset val="134"/>
      </rPr>
      <t xml:space="preserve">立良种基地等）；
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锥栗良种选育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万元（收集保存锥栗种质资源</t>
    </r>
    <r>
      <rPr>
        <sz val="10"/>
        <rFont val="Times New Roman"/>
        <family val="1"/>
      </rPr>
      <t>20-30</t>
    </r>
    <r>
      <rPr>
        <sz val="10"/>
        <rFont val="仿宋_GB2312"/>
        <family val="3"/>
        <charset val="134"/>
      </rPr>
      <t>份，选择优株</t>
    </r>
    <r>
      <rPr>
        <sz val="10"/>
        <rFont val="Times New Roman"/>
        <family val="1"/>
      </rPr>
      <t>3-4</t>
    </r>
    <r>
      <rPr>
        <sz val="10"/>
        <rFont val="仿宋_GB2312"/>
        <family val="3"/>
        <charset val="134"/>
      </rPr>
      <t xml:space="preserve">个，选育良种，建立良种基地等）；
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薄壳山核桃良种选育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万元（收集保存种质资源</t>
    </r>
    <r>
      <rPr>
        <sz val="10"/>
        <rFont val="Times New Roman"/>
        <family val="1"/>
      </rPr>
      <t>20-30</t>
    </r>
    <r>
      <rPr>
        <sz val="10"/>
        <rFont val="仿宋_GB2312"/>
        <family val="3"/>
        <charset val="134"/>
      </rPr>
      <t>份，选择优株</t>
    </r>
    <r>
      <rPr>
        <sz val="10"/>
        <rFont val="Times New Roman"/>
        <family val="1"/>
      </rPr>
      <t>3-4</t>
    </r>
    <r>
      <rPr>
        <sz val="10"/>
        <rFont val="仿宋_GB2312"/>
        <family val="3"/>
        <charset val="134"/>
      </rPr>
      <t xml:space="preserve">个，选育良种，建立良种基地等）；
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杜仲良种选育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万元（收集保存种质资源</t>
    </r>
    <r>
      <rPr>
        <sz val="10"/>
        <rFont val="Times New Roman"/>
        <family val="1"/>
      </rPr>
      <t>20-30</t>
    </r>
    <r>
      <rPr>
        <sz val="10"/>
        <rFont val="仿宋_GB2312"/>
        <family val="3"/>
        <charset val="134"/>
      </rPr>
      <t>份，选择优株</t>
    </r>
    <r>
      <rPr>
        <sz val="10"/>
        <rFont val="Times New Roman"/>
        <family val="1"/>
      </rPr>
      <t>3-4</t>
    </r>
    <r>
      <rPr>
        <sz val="10"/>
        <rFont val="仿宋_GB2312"/>
        <family val="3"/>
        <charset val="134"/>
      </rPr>
      <t>个，选育良种，建立良种基地等）。</t>
    </r>
  </si>
  <si>
    <r>
      <rPr>
        <sz val="10"/>
        <rFont val="仿宋_GB2312"/>
        <family val="3"/>
        <charset val="134"/>
      </rPr>
      <t>中南林业科技大学</t>
    </r>
  </si>
  <si>
    <r>
      <rPr>
        <b/>
        <sz val="10"/>
        <rFont val="仿宋_GB2312"/>
        <family val="3"/>
        <charset val="134"/>
      </rPr>
      <t>湖南省教育厅小计</t>
    </r>
  </si>
  <si>
    <r>
      <rPr>
        <b/>
        <sz val="10"/>
        <rFont val="仿宋_GB2312"/>
        <family val="3"/>
        <charset val="134"/>
      </rPr>
      <t>湖南省教育厅</t>
    </r>
  </si>
  <si>
    <r>
      <t>1.</t>
    </r>
    <r>
      <rPr>
        <sz val="10"/>
        <rFont val="仿宋_GB2312"/>
        <family val="3"/>
        <charset val="134"/>
      </rPr>
      <t>杜鹃、樱花省级林木种质资源库良种繁育补助</t>
    </r>
    <r>
      <rPr>
        <sz val="10"/>
        <rFont val="Times New Roman"/>
        <family val="1"/>
      </rPr>
      <t>20</t>
    </r>
    <r>
      <rPr>
        <sz val="10"/>
        <rFont val="仿宋_GB2312"/>
        <family val="3"/>
        <charset val="134"/>
      </rPr>
      <t>万元（种质资源收集区</t>
    </r>
    <r>
      <rPr>
        <sz val="10"/>
        <rFont val="Times New Roman"/>
        <family val="1"/>
      </rPr>
      <t>275</t>
    </r>
    <r>
      <rPr>
        <sz val="10"/>
        <rFont val="仿宋_GB2312"/>
        <family val="3"/>
        <charset val="134"/>
      </rPr>
      <t>亩，试验、示范林</t>
    </r>
    <r>
      <rPr>
        <sz val="10"/>
        <rFont val="Times New Roman"/>
        <family val="1"/>
      </rPr>
      <t>350</t>
    </r>
    <r>
      <rPr>
        <sz val="10"/>
        <rFont val="仿宋_GB2312"/>
        <family val="3"/>
        <charset val="134"/>
      </rPr>
      <t xml:space="preserve">亩）；
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铁坚油杉、半枫荷良种选育</t>
    </r>
    <r>
      <rPr>
        <sz val="10"/>
        <rFont val="Times New Roman"/>
        <family val="1"/>
      </rPr>
      <t>20</t>
    </r>
    <r>
      <rPr>
        <sz val="10"/>
        <rFont val="仿宋_GB2312"/>
        <family val="3"/>
        <charset val="134"/>
      </rPr>
      <t>万元（选择铁坚油杉、半枫荷优树各</t>
    </r>
    <r>
      <rPr>
        <sz val="10"/>
        <rFont val="Times New Roman"/>
        <family val="1"/>
      </rPr>
      <t>15-25</t>
    </r>
    <r>
      <rPr>
        <sz val="10"/>
        <rFont val="仿宋_GB2312"/>
        <family val="3"/>
        <charset val="134"/>
      </rPr>
      <t>株，建立资源圃，建立嫁接技术体系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 xml:space="preserve">套等）；
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鸢尾良种选育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万元（收集保存鸢尾种质资源</t>
    </r>
    <r>
      <rPr>
        <sz val="10"/>
        <rFont val="Times New Roman"/>
        <family val="1"/>
      </rPr>
      <t>80</t>
    </r>
    <r>
      <rPr>
        <sz val="10"/>
        <rFont val="仿宋_GB2312"/>
        <family val="3"/>
        <charset val="134"/>
      </rPr>
      <t>份，建立资源圃，选育优良品种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个，建立繁育技术体系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套等）。</t>
    </r>
  </si>
  <si>
    <r>
      <rPr>
        <sz val="10"/>
        <rFont val="仿宋_GB2312"/>
        <family val="3"/>
        <charset val="134"/>
      </rPr>
      <t>省植物园</t>
    </r>
  </si>
  <si>
    <r>
      <t>1.</t>
    </r>
    <r>
      <rPr>
        <sz val="10"/>
        <rFont val="仿宋_GB2312"/>
        <family val="3"/>
        <charset val="134"/>
      </rPr>
      <t>杉木种质资源遗传多样性研究及核心种质构建</t>
    </r>
    <r>
      <rPr>
        <sz val="10"/>
        <rFont val="Times New Roman"/>
        <family val="1"/>
      </rPr>
      <t>20</t>
    </r>
    <r>
      <rPr>
        <sz val="10"/>
        <rFont val="仿宋_GB2312"/>
        <family val="3"/>
        <charset val="134"/>
      </rPr>
      <t>万元（构建杉木核心种质群体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 xml:space="preserve">个，建立试验示范林等）；
</t>
    </r>
    <r>
      <rPr>
        <sz val="10"/>
        <rFont val="Times New Roman"/>
        <family val="1"/>
      </rPr>
      <t>2.</t>
    </r>
    <r>
      <rPr>
        <sz val="10"/>
        <rFont val="仿宋_GB2312"/>
        <family val="3"/>
        <charset val="134"/>
      </rPr>
      <t>珍稀湿生树种水杉种质资源收集与繁育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万元（收集种质资源</t>
    </r>
    <r>
      <rPr>
        <sz val="10"/>
        <rFont val="Times New Roman"/>
        <family val="1"/>
      </rPr>
      <t>30</t>
    </r>
    <r>
      <rPr>
        <sz val="10"/>
        <rFont val="仿宋_GB2312"/>
        <family val="3"/>
        <charset val="134"/>
      </rPr>
      <t>份，筛选优良种质资源</t>
    </r>
    <r>
      <rPr>
        <sz val="10"/>
        <rFont val="Times New Roman"/>
        <family val="1"/>
      </rPr>
      <t>3-5</t>
    </r>
    <r>
      <rPr>
        <sz val="10"/>
        <rFont val="仿宋_GB2312"/>
        <family val="3"/>
        <charset val="134"/>
      </rPr>
      <t>份，构建高效繁育技术体系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 xml:space="preserve">套等）；
</t>
    </r>
    <r>
      <rPr>
        <sz val="10"/>
        <rFont val="Times New Roman"/>
        <family val="1"/>
      </rPr>
      <t>3.</t>
    </r>
    <r>
      <rPr>
        <sz val="10"/>
        <rFont val="仿宋_GB2312"/>
        <family val="3"/>
        <charset val="134"/>
      </rPr>
      <t>板栗良种选育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万元（收集保存板栗种质资源</t>
    </r>
    <r>
      <rPr>
        <sz val="10"/>
        <rFont val="Times New Roman"/>
        <family val="1"/>
      </rPr>
      <t>30</t>
    </r>
    <r>
      <rPr>
        <sz val="10"/>
        <rFont val="仿宋_GB2312"/>
        <family val="3"/>
        <charset val="134"/>
      </rPr>
      <t>份，筛选良种材料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 xml:space="preserve">份，营建种质资源收集圃等）；
</t>
    </r>
    <r>
      <rPr>
        <sz val="10"/>
        <rFont val="Times New Roman"/>
        <family val="1"/>
      </rPr>
      <t>4.</t>
    </r>
    <r>
      <rPr>
        <sz val="10"/>
        <rFont val="仿宋_GB2312"/>
        <family val="3"/>
        <charset val="134"/>
      </rPr>
      <t>青钱柳优良种质资源收集、繁育与种质评价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万元（收集保存青钱柳种质资源</t>
    </r>
    <r>
      <rPr>
        <sz val="10"/>
        <rFont val="Times New Roman"/>
        <family val="1"/>
      </rPr>
      <t>40</t>
    </r>
    <r>
      <rPr>
        <sz val="10"/>
        <rFont val="仿宋_GB2312"/>
        <family val="3"/>
        <charset val="134"/>
      </rPr>
      <t>份，筛选优良种质资源</t>
    </r>
    <r>
      <rPr>
        <sz val="10"/>
        <rFont val="Times New Roman"/>
        <family val="1"/>
      </rPr>
      <t>5-8</t>
    </r>
    <r>
      <rPr>
        <sz val="10"/>
        <rFont val="仿宋_GB2312"/>
        <family val="3"/>
        <charset val="134"/>
      </rPr>
      <t>份，建立嫁接或扦插繁育技术体系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 xml:space="preserve">套，营建种子园、测定圃等）；
</t>
    </r>
    <r>
      <rPr>
        <sz val="10"/>
        <rFont val="Times New Roman"/>
        <family val="1"/>
      </rPr>
      <t>5.</t>
    </r>
    <r>
      <rPr>
        <sz val="10"/>
        <rFont val="仿宋_GB2312"/>
        <family val="3"/>
        <charset val="134"/>
      </rPr>
      <t>油茶核心育种群体构建与高产高含油优良种质选育</t>
    </r>
    <r>
      <rPr>
        <sz val="10"/>
        <rFont val="Times New Roman"/>
        <family val="1"/>
      </rPr>
      <t>20</t>
    </r>
    <r>
      <rPr>
        <sz val="10"/>
        <rFont val="仿宋_GB2312"/>
        <family val="3"/>
        <charset val="134"/>
      </rPr>
      <t>万元（构建核心育种群体</t>
    </r>
    <r>
      <rPr>
        <sz val="10"/>
        <rFont val="Times New Roman"/>
        <family val="1"/>
      </rPr>
      <t>2</t>
    </r>
    <r>
      <rPr>
        <sz val="10"/>
        <rFont val="仿宋_GB2312"/>
        <family val="3"/>
        <charset val="134"/>
      </rPr>
      <t>个，开展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个杂交组合育种，筛选高产高含油单株</t>
    </r>
    <r>
      <rPr>
        <sz val="10"/>
        <rFont val="Times New Roman"/>
        <family val="1"/>
      </rPr>
      <t>3-5</t>
    </r>
    <r>
      <rPr>
        <sz val="10"/>
        <rFont val="仿宋_GB2312"/>
        <family val="3"/>
        <charset val="134"/>
      </rPr>
      <t>个等）。</t>
    </r>
  </si>
  <si>
    <r>
      <rPr>
        <sz val="10"/>
        <rFont val="仿宋_GB2312"/>
        <family val="3"/>
        <charset val="134"/>
      </rPr>
      <t>省林科院</t>
    </r>
  </si>
  <si>
    <r>
      <rPr>
        <b/>
        <sz val="10"/>
        <rFont val="仿宋_GB2312"/>
        <family val="3"/>
        <charset val="134"/>
      </rPr>
      <t>湖南省科技厅小计</t>
    </r>
  </si>
  <si>
    <r>
      <rPr>
        <b/>
        <sz val="10"/>
        <rFont val="仿宋_GB2312"/>
        <family val="3"/>
        <charset val="134"/>
      </rPr>
      <t>湖南省科技厅</t>
    </r>
  </si>
  <si>
    <r>
      <rPr>
        <b/>
        <sz val="10"/>
        <rFont val="仿宋_GB2312"/>
        <family val="3"/>
        <charset val="134"/>
      </rPr>
      <t>二、省直小计</t>
    </r>
  </si>
  <si>
    <r>
      <rPr>
        <sz val="10"/>
        <rFont val="仿宋_GB2312"/>
        <family val="3"/>
        <charset val="134"/>
      </rPr>
      <t>林科所省级重点马尾松良种基地良种繁育补助（种子园</t>
    </r>
    <r>
      <rPr>
        <sz val="10"/>
        <rFont val="Times New Roman"/>
        <family val="1"/>
      </rPr>
      <t>225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</si>
  <si>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保靖县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</si>
  <si>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</si>
  <si>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</si>
  <si>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sz val="10"/>
        <rFont val="仿宋_GB2312"/>
        <family val="3"/>
        <charset val="134"/>
      </rPr>
      <t>鹤城区省级重点马尾松良种基地良种繁育补助（种子园</t>
    </r>
    <r>
      <rPr>
        <sz val="10"/>
        <rFont val="Times New Roman"/>
        <family val="1"/>
      </rPr>
      <t>255</t>
    </r>
    <r>
      <rPr>
        <sz val="10"/>
        <rFont val="仿宋_GB2312"/>
        <family val="3"/>
        <charset val="134"/>
      </rPr>
      <t>亩，种质资源收集区</t>
    </r>
    <r>
      <rPr>
        <sz val="10"/>
        <rFont val="Times New Roman"/>
        <family val="1"/>
      </rPr>
      <t>38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</si>
  <si>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鹤城区</t>
    </r>
  </si>
  <si>
    <r>
      <rPr>
        <sz val="10"/>
        <rFont val="仿宋_GB2312"/>
        <family val="3"/>
        <charset val="134"/>
      </rPr>
      <t>林科所大花红山茶省级林木种质资源库良种繁育补助（种质资源收集区</t>
    </r>
    <r>
      <rPr>
        <sz val="10"/>
        <rFont val="Times New Roman"/>
        <family val="1"/>
      </rPr>
      <t>154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</si>
  <si>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怀化市本级</t>
    </r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</si>
  <si>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</si>
  <si>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</si>
  <si>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林科所湿地植物省级林木种质资源库良种繁育补助（种质资源收集区</t>
    </r>
    <r>
      <rPr>
        <sz val="10"/>
        <rFont val="Times New Roman"/>
        <family val="1"/>
      </rPr>
      <t>330</t>
    </r>
    <r>
      <rPr>
        <sz val="10"/>
        <rFont val="仿宋_GB2312"/>
        <family val="3"/>
        <charset val="134"/>
      </rPr>
      <t>亩，试验、示范林</t>
    </r>
    <r>
      <rPr>
        <sz val="10"/>
        <rFont val="Times New Roman"/>
        <family val="1"/>
      </rPr>
      <t>1000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</si>
  <si>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沅江市</t>
    </r>
  </si>
  <si>
    <r>
      <rPr>
        <sz val="10"/>
        <rFont val="仿宋_GB2312"/>
        <family val="3"/>
        <charset val="134"/>
      </rPr>
      <t>北峰山国有林场竹类省级林木种质资源库良种繁育补助（种质资源收集区</t>
    </r>
    <r>
      <rPr>
        <sz val="10"/>
        <rFont val="Times New Roman"/>
        <family val="1"/>
      </rPr>
      <t>225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</si>
  <si>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益阳市本级</t>
    </r>
  </si>
  <si>
    <r>
      <rPr>
        <b/>
        <sz val="10"/>
        <rFont val="仿宋_GB2312"/>
        <family val="3"/>
        <charset val="134"/>
      </rPr>
      <t>益阳市小计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</si>
  <si>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</si>
  <si>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两河口国有苗圃大叶榉省级林木种质资源库良种繁育补助（种质资源收集区</t>
    </r>
    <r>
      <rPr>
        <sz val="10"/>
        <rFont val="Times New Roman"/>
        <family val="1"/>
      </rPr>
      <t>141</t>
    </r>
    <r>
      <rPr>
        <sz val="10"/>
        <rFont val="仿宋_GB2312"/>
        <family val="3"/>
        <charset val="134"/>
      </rPr>
      <t>亩，试验林</t>
    </r>
    <r>
      <rPr>
        <sz val="10"/>
        <rFont val="Times New Roman"/>
        <family val="1"/>
      </rPr>
      <t>100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</si>
  <si>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桑植县</t>
    </r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</si>
  <si>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</si>
  <si>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</si>
  <si>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石门县林业局无患子良种选育（收集保存无患子种质资源</t>
    </r>
    <r>
      <rPr>
        <sz val="10"/>
        <rFont val="Times New Roman"/>
        <family val="1"/>
      </rPr>
      <t>140</t>
    </r>
    <r>
      <rPr>
        <sz val="10"/>
        <rFont val="仿宋_GB2312"/>
        <family val="3"/>
        <charset val="134"/>
      </rPr>
      <t>份，营建种质资源库；选育</t>
    </r>
    <r>
      <rPr>
        <sz val="10"/>
        <rFont val="Times New Roman"/>
        <family val="1"/>
      </rPr>
      <t>“</t>
    </r>
    <r>
      <rPr>
        <sz val="10"/>
        <rFont val="仿宋_GB2312"/>
        <family val="3"/>
        <charset val="134"/>
      </rPr>
      <t>双高</t>
    </r>
    <r>
      <rPr>
        <sz val="10"/>
        <rFont val="Times New Roman"/>
        <family val="1"/>
      </rPr>
      <t>”</t>
    </r>
    <r>
      <rPr>
        <sz val="10"/>
        <rFont val="仿宋_GB2312"/>
        <family val="3"/>
        <charset val="134"/>
      </rPr>
      <t>型无患子良种</t>
    </r>
    <r>
      <rPr>
        <sz val="10"/>
        <rFont val="Times New Roman"/>
        <family val="1"/>
      </rPr>
      <t>3-5</t>
    </r>
    <r>
      <rPr>
        <sz val="10"/>
        <rFont val="仿宋_GB2312"/>
        <family val="3"/>
        <charset val="134"/>
      </rPr>
      <t>个等）</t>
    </r>
  </si>
  <si>
    <r>
      <rPr>
        <sz val="10"/>
        <rFont val="仿宋_GB2312"/>
        <family val="3"/>
        <charset val="134"/>
      </rPr>
      <t>石门县</t>
    </r>
  </si>
  <si>
    <r>
      <rPr>
        <sz val="10"/>
        <rFont val="仿宋_GB2312"/>
        <family val="3"/>
        <charset val="134"/>
      </rPr>
      <t>花岩溪林场省级重点</t>
    </r>
    <r>
      <rPr>
        <sz val="10"/>
        <rFont val="Times New Roman"/>
        <family val="1"/>
      </rPr>
      <t>“</t>
    </r>
    <r>
      <rPr>
        <sz val="10"/>
        <rFont val="仿宋_GB2312"/>
        <family val="3"/>
        <charset val="134"/>
      </rPr>
      <t>三杉</t>
    </r>
    <r>
      <rPr>
        <sz val="10"/>
        <rFont val="Times New Roman"/>
        <family val="1"/>
      </rPr>
      <t>”</t>
    </r>
    <r>
      <rPr>
        <sz val="10"/>
        <rFont val="仿宋_GB2312"/>
        <family val="3"/>
        <charset val="134"/>
      </rPr>
      <t>良种基地良种繁育补助（种子园</t>
    </r>
    <r>
      <rPr>
        <sz val="10"/>
        <rFont val="Times New Roman"/>
        <family val="1"/>
      </rPr>
      <t>159</t>
    </r>
    <r>
      <rPr>
        <sz val="10"/>
        <rFont val="仿宋_GB2312"/>
        <family val="3"/>
        <charset val="134"/>
      </rPr>
      <t>亩，母树林</t>
    </r>
    <r>
      <rPr>
        <sz val="10"/>
        <rFont val="Times New Roman"/>
        <family val="1"/>
      </rPr>
      <t>46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</si>
  <si>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鼎城区</t>
    </r>
  </si>
  <si>
    <r>
      <rPr>
        <b/>
        <sz val="10"/>
        <rFont val="仿宋_GB2312"/>
        <family val="3"/>
        <charset val="134"/>
      </rPr>
      <t>常德市小计</t>
    </r>
  </si>
  <si>
    <r>
      <rPr>
        <b/>
        <sz val="10"/>
        <rFont val="仿宋_GB2312"/>
        <family val="3"/>
        <charset val="134"/>
      </rPr>
      <t>常德市</t>
    </r>
  </si>
  <si>
    <r>
      <rPr>
        <sz val="9"/>
        <rFont val="仿宋_GB2312"/>
        <family val="3"/>
        <charset val="134"/>
      </rPr>
      <t>林科所省级重点杉木良种基地良种繁育补助（种子园</t>
    </r>
    <r>
      <rPr>
        <sz val="9"/>
        <rFont val="Times New Roman"/>
        <family val="1"/>
      </rPr>
      <t>348</t>
    </r>
    <r>
      <rPr>
        <sz val="9"/>
        <rFont val="仿宋_GB2312"/>
        <family val="3"/>
        <charset val="134"/>
      </rPr>
      <t>亩，采穗圃</t>
    </r>
    <r>
      <rPr>
        <sz val="9"/>
        <rFont val="Times New Roman"/>
        <family val="1"/>
      </rPr>
      <t>32</t>
    </r>
    <r>
      <rPr>
        <sz val="9"/>
        <rFont val="仿宋_GB2312"/>
        <family val="3"/>
        <charset val="134"/>
      </rPr>
      <t>亩，试验、测定林</t>
    </r>
    <r>
      <rPr>
        <sz val="9"/>
        <rFont val="Times New Roman"/>
        <family val="1"/>
      </rPr>
      <t>86</t>
    </r>
    <r>
      <rPr>
        <sz val="9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</si>
  <si>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岳阳县</t>
    </r>
  </si>
  <si>
    <r>
      <rPr>
        <sz val="9"/>
        <rFont val="仿宋_GB2312"/>
        <family val="3"/>
        <charset val="134"/>
      </rPr>
      <t>献钟苗圃省级重点油茶良种基地良种繁育补助（采穗圃</t>
    </r>
    <r>
      <rPr>
        <sz val="9"/>
        <rFont val="Times New Roman"/>
        <family val="1"/>
      </rPr>
      <t>100</t>
    </r>
    <r>
      <rPr>
        <sz val="9"/>
        <rFont val="仿宋_GB2312"/>
        <family val="3"/>
        <charset val="134"/>
      </rPr>
      <t>亩，试验林</t>
    </r>
    <r>
      <rPr>
        <sz val="9"/>
        <rFont val="Times New Roman"/>
        <family val="1"/>
      </rPr>
      <t>200</t>
    </r>
    <r>
      <rPr>
        <sz val="9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</si>
  <si>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平江县</t>
    </r>
  </si>
  <si>
    <r>
      <t>1.</t>
    </r>
    <r>
      <rPr>
        <sz val="9"/>
        <rFont val="仿宋_GB2312"/>
        <family val="3"/>
        <charset val="134"/>
      </rPr>
      <t>白水苗圃省级重点火炬松良种基地良种繁育补助</t>
    </r>
    <r>
      <rPr>
        <sz val="9"/>
        <rFont val="Times New Roman"/>
        <family val="1"/>
      </rPr>
      <t>12.51</t>
    </r>
    <r>
      <rPr>
        <sz val="9"/>
        <rFont val="仿宋_GB2312"/>
        <family val="3"/>
        <charset val="134"/>
      </rPr>
      <t>万元（种子园</t>
    </r>
    <r>
      <rPr>
        <sz val="9"/>
        <rFont val="Times New Roman"/>
        <family val="1"/>
      </rPr>
      <t>143</t>
    </r>
    <r>
      <rPr>
        <sz val="9"/>
        <rFont val="仿宋_GB2312"/>
        <family val="3"/>
        <charset val="134"/>
      </rPr>
      <t>亩，母树林</t>
    </r>
    <r>
      <rPr>
        <sz val="9"/>
        <rFont val="Times New Roman"/>
        <family val="1"/>
      </rPr>
      <t>105</t>
    </r>
    <r>
      <rPr>
        <sz val="9"/>
        <rFont val="仿宋_GB2312"/>
        <family val="3"/>
        <charset val="134"/>
      </rPr>
      <t>亩，种质资源收集区</t>
    </r>
    <r>
      <rPr>
        <sz val="9"/>
        <rFont val="Times New Roman"/>
        <family val="1"/>
      </rPr>
      <t>23</t>
    </r>
    <r>
      <rPr>
        <sz val="9"/>
        <rFont val="仿宋_GB2312"/>
        <family val="3"/>
        <charset val="134"/>
      </rPr>
      <t>亩，试验、测定林</t>
    </r>
    <r>
      <rPr>
        <sz val="9"/>
        <rFont val="Times New Roman"/>
        <family val="1"/>
      </rPr>
      <t>150</t>
    </r>
    <r>
      <rPr>
        <sz val="9"/>
        <rFont val="仿宋_GB2312"/>
        <family val="3"/>
        <charset val="134"/>
      </rPr>
      <t xml:space="preserve">亩）
</t>
    </r>
    <r>
      <rPr>
        <sz val="9"/>
        <rFont val="Times New Roman"/>
        <family val="1"/>
      </rPr>
      <t>2.</t>
    </r>
    <r>
      <rPr>
        <sz val="9"/>
        <rFont val="仿宋_GB2312"/>
        <family val="3"/>
        <charset val="134"/>
      </rPr>
      <t>玉池国有林场赤皮青冈省级林木种质资源库良种繁育补助</t>
    </r>
    <r>
      <rPr>
        <sz val="9"/>
        <rFont val="Times New Roman"/>
        <family val="1"/>
      </rPr>
      <t>10.53</t>
    </r>
    <r>
      <rPr>
        <sz val="9"/>
        <rFont val="仿宋_GB2312"/>
        <family val="3"/>
        <charset val="134"/>
      </rPr>
      <t>万元（种质资源收集区</t>
    </r>
    <r>
      <rPr>
        <sz val="9"/>
        <rFont val="Times New Roman"/>
        <family val="1"/>
      </rPr>
      <t>120</t>
    </r>
    <r>
      <rPr>
        <sz val="9"/>
        <rFont val="仿宋_GB2312"/>
        <family val="3"/>
        <charset val="134"/>
      </rPr>
      <t>亩，种子园</t>
    </r>
    <r>
      <rPr>
        <sz val="9"/>
        <rFont val="Times New Roman"/>
        <family val="1"/>
      </rPr>
      <t>38</t>
    </r>
    <r>
      <rPr>
        <sz val="9"/>
        <rFont val="仿宋_GB2312"/>
        <family val="3"/>
        <charset val="134"/>
      </rPr>
      <t>亩，试验林</t>
    </r>
    <r>
      <rPr>
        <sz val="9"/>
        <rFont val="Times New Roman"/>
        <family val="1"/>
      </rPr>
      <t>105</t>
    </r>
    <r>
      <rPr>
        <sz val="9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</si>
  <si>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汨罗市</t>
    </r>
  </si>
  <si>
    <r>
      <rPr>
        <b/>
        <sz val="10"/>
        <rFont val="仿宋_GB2312"/>
        <family val="3"/>
        <charset val="134"/>
      </rPr>
      <t>岳阳市小计</t>
    </r>
  </si>
  <si>
    <r>
      <rPr>
        <b/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</si>
  <si>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崀山珍稀植物研究所银杉省级林木种质资源库良种繁育补助（种质资源收集区</t>
    </r>
    <r>
      <rPr>
        <sz val="10"/>
        <rFont val="Times New Roman"/>
        <family val="1"/>
      </rPr>
      <t>180</t>
    </r>
    <r>
      <rPr>
        <sz val="10"/>
        <rFont val="仿宋_GB2312"/>
        <family val="3"/>
        <charset val="134"/>
      </rPr>
      <t>亩</t>
    </r>
    <r>
      <rPr>
        <sz val="10"/>
        <rFont val="Times New Roman"/>
        <family val="1"/>
      </rPr>
      <t>,</t>
    </r>
    <r>
      <rPr>
        <sz val="10"/>
        <rFont val="仿宋_GB2312"/>
        <family val="3"/>
        <charset val="134"/>
      </rPr>
      <t>子代测定林</t>
    </r>
    <r>
      <rPr>
        <sz val="10"/>
        <rFont val="Times New Roman"/>
        <family val="1"/>
      </rPr>
      <t>75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</si>
  <si>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新宁县</t>
    </r>
  </si>
  <si>
    <r>
      <rPr>
        <sz val="9"/>
        <rFont val="仿宋_GB2312"/>
        <family val="3"/>
        <charset val="134"/>
      </rPr>
      <t>洞口县桥头国有林场省级重点杉木良种基地良种繁育补助（种子园</t>
    </r>
    <r>
      <rPr>
        <sz val="9"/>
        <rFont val="Times New Roman"/>
        <family val="1"/>
      </rPr>
      <t>340</t>
    </r>
    <r>
      <rPr>
        <sz val="9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</si>
  <si>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洞口县</t>
    </r>
  </si>
  <si>
    <r>
      <rPr>
        <b/>
        <sz val="10"/>
        <rFont val="仿宋_GB2312"/>
        <family val="3"/>
        <charset val="134"/>
      </rPr>
      <t>邵阳市小计</t>
    </r>
  </si>
  <si>
    <r>
      <rPr>
        <b/>
        <sz val="10"/>
        <rFont val="仿宋_GB2312"/>
        <family val="3"/>
        <charset val="134"/>
      </rPr>
      <t>邵阳市</t>
    </r>
  </si>
  <si>
    <r>
      <rPr>
        <sz val="9"/>
        <rFont val="仿宋_GB2312"/>
        <family val="3"/>
        <charset val="134"/>
      </rPr>
      <t>常宁市省级重点湿地松良种基地良种繁育补助（种子园</t>
    </r>
    <r>
      <rPr>
        <sz val="9"/>
        <rFont val="Times New Roman"/>
        <family val="1"/>
      </rPr>
      <t>225</t>
    </r>
    <r>
      <rPr>
        <sz val="9"/>
        <rFont val="仿宋_GB2312"/>
        <family val="3"/>
        <charset val="134"/>
      </rPr>
      <t>亩，试验林</t>
    </r>
    <r>
      <rPr>
        <sz val="9"/>
        <rFont val="Times New Roman"/>
        <family val="1"/>
      </rPr>
      <t>75</t>
    </r>
    <r>
      <rPr>
        <sz val="9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</si>
  <si>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常宁市</t>
    </r>
  </si>
  <si>
    <r>
      <rPr>
        <sz val="10"/>
        <rFont val="仿宋_GB2312"/>
        <family val="3"/>
        <charset val="134"/>
      </rPr>
      <t>南岳树木园绒毛皂荚省级林木种质资源库良种繁育补助（种质资源收集区</t>
    </r>
    <r>
      <rPr>
        <sz val="10"/>
        <rFont val="Times New Roman"/>
        <family val="1"/>
      </rPr>
      <t>167</t>
    </r>
    <r>
      <rPr>
        <sz val="10"/>
        <rFont val="仿宋_GB2312"/>
        <family val="3"/>
        <charset val="134"/>
      </rPr>
      <t>亩）</t>
    </r>
  </si>
  <si>
    <r>
      <rPr>
        <sz val="10"/>
        <rFont val="仿宋_GB2312"/>
        <family val="3"/>
        <charset val="134"/>
      </rPr>
      <t>南岳区</t>
    </r>
  </si>
  <si>
    <r>
      <rPr>
        <b/>
        <sz val="10"/>
        <rFont val="仿宋_GB2312"/>
        <family val="3"/>
        <charset val="134"/>
      </rPr>
      <t>衡阳市小计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</si>
  <si>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</si>
  <si>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长沙市林木种苗管理站山茶属林木良种选育（收集保存山茶属种质资源</t>
    </r>
    <r>
      <rPr>
        <sz val="10"/>
        <rFont val="Times New Roman"/>
        <family val="1"/>
      </rPr>
      <t>121</t>
    </r>
    <r>
      <rPr>
        <sz val="10"/>
        <rFont val="仿宋_GB2312"/>
        <family val="3"/>
        <charset val="134"/>
      </rPr>
      <t>份等）</t>
    </r>
  </si>
  <si>
    <r>
      <rPr>
        <sz val="10"/>
        <rFont val="仿宋_GB2312"/>
        <family val="3"/>
        <charset val="134"/>
      </rPr>
      <t>长沙市本级</t>
    </r>
  </si>
  <si>
    <r>
      <rPr>
        <b/>
        <sz val="10"/>
        <rFont val="仿宋_GB2312"/>
        <family val="3"/>
        <charset val="134"/>
      </rPr>
      <t>长沙市小计</t>
    </r>
  </si>
  <si>
    <r>
      <rPr>
        <b/>
        <sz val="10"/>
        <rFont val="仿宋_GB2312"/>
        <family val="3"/>
        <charset val="134"/>
      </rPr>
      <t>长沙市</t>
    </r>
  </si>
  <si>
    <r>
      <rPr>
        <b/>
        <sz val="10"/>
        <rFont val="仿宋_GB2312"/>
        <family val="3"/>
        <charset val="134"/>
      </rPr>
      <t>一、市州小计</t>
    </r>
  </si>
  <si>
    <r>
      <rPr>
        <b/>
        <sz val="10"/>
        <rFont val="仿宋_GB2312"/>
        <family val="3"/>
        <charset val="134"/>
      </rPr>
      <t>合计</t>
    </r>
  </si>
  <si>
    <t>摘要/备注</t>
  </si>
  <si>
    <t>项目类
别编码</t>
  </si>
  <si>
    <t>部门经济
科目编码</t>
  </si>
  <si>
    <t>政府经济
科目编码</t>
  </si>
  <si>
    <t>功能科
目编码</t>
  </si>
  <si>
    <t>金额（万元）</t>
  </si>
  <si>
    <t>县市区</t>
  </si>
  <si>
    <t>市州</t>
  </si>
  <si>
    <t>提前下达2021年省级财政林草种苗繁育资金安排表</t>
    <phoneticPr fontId="4" type="noConversion"/>
  </si>
  <si>
    <t>附件4：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</si>
</sst>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10"/>
      <name val="黑体"/>
      <family val="3"/>
      <charset val="134"/>
    </font>
    <font>
      <b/>
      <sz val="16"/>
      <name val="方正小标宋_GBK"/>
      <family val="4"/>
      <charset val="134"/>
    </font>
    <font>
      <sz val="12"/>
      <name val="Times New Roman"/>
      <family val="1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</cellXfs>
  <cellStyles count="4">
    <cellStyle name="常规" xfId="0" builtinId="0"/>
    <cellStyle name="常规 2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9"/>
  <sheetViews>
    <sheetView tabSelected="1" zoomScaleSheetLayoutView="100" workbookViewId="0">
      <selection activeCell="A2" sqref="A2:H2"/>
    </sheetView>
  </sheetViews>
  <sheetFormatPr defaultColWidth="15.44140625" defaultRowHeight="15.6" x14ac:dyDescent="0.25"/>
  <cols>
    <col min="1" max="1" width="12.6640625" style="3" customWidth="1"/>
    <col min="2" max="2" width="15.21875" style="5" customWidth="1"/>
    <col min="3" max="3" width="11.44140625" style="4" customWidth="1"/>
    <col min="4" max="7" width="11.44140625" style="3" customWidth="1"/>
    <col min="8" max="8" width="48.33203125" style="3" customWidth="1"/>
    <col min="9" max="221" width="15.44140625" style="2"/>
    <col min="222" max="16384" width="15.44140625" style="1"/>
  </cols>
  <sheetData>
    <row r="1" spans="1:254" customFormat="1" x14ac:dyDescent="0.25">
      <c r="A1" s="39" t="s">
        <v>77</v>
      </c>
      <c r="B1" s="37"/>
      <c r="C1" s="38"/>
      <c r="D1" s="37"/>
      <c r="E1" s="37"/>
      <c r="F1" s="37"/>
      <c r="G1" s="37"/>
      <c r="H1" s="3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customFormat="1" ht="21.6" x14ac:dyDescent="0.25">
      <c r="A2" s="35" t="s">
        <v>76</v>
      </c>
      <c r="B2" s="35"/>
      <c r="C2" s="36"/>
      <c r="D2" s="35"/>
      <c r="E2" s="35"/>
      <c r="F2" s="35"/>
      <c r="G2" s="35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32" customFormat="1" ht="28.05" customHeight="1" x14ac:dyDescent="0.25">
      <c r="A3" s="33" t="s">
        <v>75</v>
      </c>
      <c r="B3" s="33" t="s">
        <v>74</v>
      </c>
      <c r="C3" s="34" t="s">
        <v>73</v>
      </c>
      <c r="D3" s="33" t="s">
        <v>72</v>
      </c>
      <c r="E3" s="33" t="s">
        <v>71</v>
      </c>
      <c r="F3" s="33" t="s">
        <v>70</v>
      </c>
      <c r="G3" s="33" t="s">
        <v>69</v>
      </c>
      <c r="H3" s="33" t="s">
        <v>68</v>
      </c>
    </row>
    <row r="4" spans="1:254" s="22" customFormat="1" ht="19.05" customHeight="1" x14ac:dyDescent="0.25">
      <c r="A4" s="24" t="s">
        <v>67</v>
      </c>
      <c r="B4" s="24"/>
      <c r="C4" s="13">
        <f>C5+C31+C38</f>
        <v>465.19</v>
      </c>
      <c r="D4" s="21"/>
      <c r="E4" s="21"/>
      <c r="F4" s="21"/>
      <c r="G4" s="21"/>
      <c r="H4" s="31"/>
    </row>
    <row r="5" spans="1:254" s="22" customFormat="1" ht="19.05" customHeight="1" x14ac:dyDescent="0.25">
      <c r="A5" s="24" t="s">
        <v>66</v>
      </c>
      <c r="B5" s="24"/>
      <c r="C5" s="13">
        <f>SUM(C6,C8,C11,C14,C18,C21,C23,C26,C29)</f>
        <v>240.03999999999996</v>
      </c>
      <c r="D5" s="21"/>
      <c r="E5" s="21"/>
      <c r="F5" s="21"/>
      <c r="G5" s="21"/>
      <c r="H5" s="31"/>
    </row>
    <row r="6" spans="1:254" s="6" customFormat="1" ht="13.2" x14ac:dyDescent="0.25">
      <c r="A6" s="24" t="s">
        <v>65</v>
      </c>
      <c r="B6" s="21" t="s">
        <v>64</v>
      </c>
      <c r="C6" s="10">
        <v>20</v>
      </c>
      <c r="D6" s="8"/>
      <c r="E6" s="8"/>
      <c r="F6" s="8"/>
      <c r="G6" s="8"/>
      <c r="H6" s="31"/>
    </row>
    <row r="7" spans="1:254" s="22" customFormat="1" ht="25.2" x14ac:dyDescent="0.25">
      <c r="A7" s="24"/>
      <c r="B7" s="11" t="s">
        <v>63</v>
      </c>
      <c r="C7" s="10">
        <v>20</v>
      </c>
      <c r="D7" s="9">
        <v>2130105</v>
      </c>
      <c r="E7" s="9">
        <v>502</v>
      </c>
      <c r="F7" s="8"/>
      <c r="G7" s="8">
        <v>2001</v>
      </c>
      <c r="H7" s="30" t="s">
        <v>62</v>
      </c>
    </row>
    <row r="8" spans="1:254" customFormat="1" x14ac:dyDescent="0.25">
      <c r="A8" s="24" t="s">
        <v>61</v>
      </c>
      <c r="B8" s="25" t="s">
        <v>60</v>
      </c>
      <c r="C8" s="10">
        <f>SUM(C9:C10)</f>
        <v>24.27</v>
      </c>
      <c r="D8" s="8"/>
      <c r="E8" s="8"/>
      <c r="F8" s="8"/>
      <c r="G8" s="8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s="22" customFormat="1" ht="25.2" x14ac:dyDescent="0.25">
      <c r="A9" s="24"/>
      <c r="B9" s="26" t="s">
        <v>59</v>
      </c>
      <c r="C9" s="10">
        <v>10.02</v>
      </c>
      <c r="D9" s="9">
        <v>2130105</v>
      </c>
      <c r="E9" s="9">
        <v>502</v>
      </c>
      <c r="F9" s="8"/>
      <c r="G9" s="8">
        <v>2001</v>
      </c>
      <c r="H9" s="7" t="s">
        <v>58</v>
      </c>
    </row>
    <row r="10" spans="1:254" customFormat="1" ht="24" x14ac:dyDescent="0.25">
      <c r="A10" s="24"/>
      <c r="B10" s="26" t="s">
        <v>57</v>
      </c>
      <c r="C10" s="10">
        <v>14.25</v>
      </c>
      <c r="D10" s="9">
        <v>2130105</v>
      </c>
      <c r="E10" s="9">
        <v>502</v>
      </c>
      <c r="F10" s="8"/>
      <c r="G10" s="8">
        <v>2001</v>
      </c>
      <c r="H10" s="27" t="s">
        <v>56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customFormat="1" x14ac:dyDescent="0.25">
      <c r="A11" s="24" t="s">
        <v>55</v>
      </c>
      <c r="B11" s="25" t="s">
        <v>54</v>
      </c>
      <c r="C11" s="10">
        <f>SUM(C12:C13)</f>
        <v>31.95</v>
      </c>
      <c r="D11" s="8"/>
      <c r="E11" s="8"/>
      <c r="F11" s="8"/>
      <c r="G11" s="8"/>
      <c r="H11" s="1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customFormat="1" ht="22.8" x14ac:dyDescent="0.25">
      <c r="A12" s="24"/>
      <c r="B12" s="11" t="s">
        <v>53</v>
      </c>
      <c r="C12" s="10">
        <v>20.399999999999999</v>
      </c>
      <c r="D12" s="9">
        <v>2130105</v>
      </c>
      <c r="E12" s="9">
        <v>502</v>
      </c>
      <c r="F12" s="8"/>
      <c r="G12" s="8">
        <v>2001</v>
      </c>
      <c r="H12" s="27" t="s">
        <v>52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28" customFormat="1" ht="25.2" x14ac:dyDescent="0.25">
      <c r="A13" s="24"/>
      <c r="B13" s="11" t="s">
        <v>51</v>
      </c>
      <c r="C13" s="10">
        <v>11.55</v>
      </c>
      <c r="D13" s="9">
        <v>2130105</v>
      </c>
      <c r="E13" s="9">
        <v>502</v>
      </c>
      <c r="F13" s="8"/>
      <c r="G13" s="8">
        <v>2001</v>
      </c>
      <c r="H13" s="7" t="s">
        <v>50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</row>
    <row r="14" spans="1:254" s="6" customFormat="1" ht="13.2" x14ac:dyDescent="0.25">
      <c r="A14" s="24" t="s">
        <v>49</v>
      </c>
      <c r="B14" s="25" t="s">
        <v>48</v>
      </c>
      <c r="C14" s="10">
        <f>SUM(C15:C17)</f>
        <v>50.739999999999995</v>
      </c>
      <c r="D14" s="8"/>
      <c r="E14" s="8"/>
      <c r="F14" s="8"/>
      <c r="G14" s="8"/>
      <c r="H14" s="16"/>
    </row>
    <row r="15" spans="1:254" customFormat="1" ht="70.8" x14ac:dyDescent="0.25">
      <c r="A15" s="24"/>
      <c r="B15" s="26" t="s">
        <v>47</v>
      </c>
      <c r="C15" s="10">
        <v>23.04</v>
      </c>
      <c r="D15" s="9">
        <v>2130105</v>
      </c>
      <c r="E15" s="9">
        <v>502</v>
      </c>
      <c r="F15" s="8"/>
      <c r="G15" s="8">
        <v>2001</v>
      </c>
      <c r="H15" s="27" t="s">
        <v>46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customFormat="1" ht="24" x14ac:dyDescent="0.25">
      <c r="A16" s="24"/>
      <c r="B16" s="26" t="s">
        <v>45</v>
      </c>
      <c r="C16" s="10">
        <v>5</v>
      </c>
      <c r="D16" s="9">
        <v>2130105</v>
      </c>
      <c r="E16" s="9">
        <v>502</v>
      </c>
      <c r="F16" s="8"/>
      <c r="G16" s="8">
        <v>2001</v>
      </c>
      <c r="H16" s="27" t="s">
        <v>44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s="6" customFormat="1" ht="24" x14ac:dyDescent="0.25">
      <c r="A17" s="24"/>
      <c r="B17" s="26" t="s">
        <v>43</v>
      </c>
      <c r="C17" s="10">
        <v>22.7</v>
      </c>
      <c r="D17" s="9">
        <v>2130105</v>
      </c>
      <c r="E17" s="9">
        <v>502</v>
      </c>
      <c r="F17" s="8"/>
      <c r="G17" s="8">
        <v>2001</v>
      </c>
      <c r="H17" s="27" t="s">
        <v>42</v>
      </c>
    </row>
    <row r="18" spans="1:254" s="22" customFormat="1" ht="13.2" x14ac:dyDescent="0.25">
      <c r="A18" s="24" t="s">
        <v>41</v>
      </c>
      <c r="B18" s="25" t="s">
        <v>40</v>
      </c>
      <c r="C18" s="10">
        <f>SUM(C19:C20)</f>
        <v>20</v>
      </c>
      <c r="D18" s="8"/>
      <c r="E18" s="8"/>
      <c r="F18" s="8"/>
      <c r="G18" s="8"/>
      <c r="H18" s="16"/>
    </row>
    <row r="19" spans="1:254" customFormat="1" ht="26.4" x14ac:dyDescent="0.25">
      <c r="A19" s="24"/>
      <c r="B19" s="26" t="s">
        <v>39</v>
      </c>
      <c r="C19" s="10">
        <v>10</v>
      </c>
      <c r="D19" s="9">
        <v>2130105</v>
      </c>
      <c r="E19" s="9">
        <v>502</v>
      </c>
      <c r="F19" s="8"/>
      <c r="G19" s="8">
        <v>2001</v>
      </c>
      <c r="H19" s="7" t="s">
        <v>38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s="22" customFormat="1" ht="38.4" x14ac:dyDescent="0.25">
      <c r="A20" s="24"/>
      <c r="B20" s="26" t="s">
        <v>37</v>
      </c>
      <c r="C20" s="10">
        <v>10</v>
      </c>
      <c r="D20" s="9">
        <v>2130105</v>
      </c>
      <c r="E20" s="9">
        <v>502</v>
      </c>
      <c r="F20" s="8"/>
      <c r="G20" s="8">
        <v>2001</v>
      </c>
      <c r="H20" s="7" t="s">
        <v>36</v>
      </c>
    </row>
    <row r="21" spans="1:254" s="22" customFormat="1" ht="13.2" x14ac:dyDescent="0.25">
      <c r="A21" s="24" t="s">
        <v>35</v>
      </c>
      <c r="B21" s="25" t="s">
        <v>34</v>
      </c>
      <c r="C21" s="10">
        <f>C22</f>
        <v>9.4600000000000009</v>
      </c>
      <c r="D21" s="8"/>
      <c r="E21" s="8"/>
      <c r="F21" s="8"/>
      <c r="G21" s="8"/>
      <c r="H21" s="16"/>
    </row>
    <row r="22" spans="1:254" s="22" customFormat="1" ht="25.2" x14ac:dyDescent="0.25">
      <c r="A22" s="24"/>
      <c r="B22" s="8" t="s">
        <v>33</v>
      </c>
      <c r="C22" s="10">
        <v>9.4600000000000009</v>
      </c>
      <c r="D22" s="9">
        <v>2130105</v>
      </c>
      <c r="E22" s="9">
        <v>502</v>
      </c>
      <c r="F22" s="8"/>
      <c r="G22" s="8">
        <v>2001</v>
      </c>
      <c r="H22" s="7" t="s">
        <v>32</v>
      </c>
    </row>
    <row r="23" spans="1:254" s="22" customFormat="1" ht="13.2" x14ac:dyDescent="0.25">
      <c r="A23" s="24" t="s">
        <v>31</v>
      </c>
      <c r="B23" s="25" t="s">
        <v>30</v>
      </c>
      <c r="C23" s="10">
        <f>SUM(C24:C25)</f>
        <v>43.3</v>
      </c>
      <c r="D23" s="8"/>
      <c r="E23" s="8"/>
      <c r="F23" s="8"/>
      <c r="G23" s="8"/>
      <c r="H23" s="16"/>
    </row>
    <row r="24" spans="1:254" customFormat="1" ht="25.2" x14ac:dyDescent="0.25">
      <c r="A24" s="24"/>
      <c r="B24" s="11" t="s">
        <v>29</v>
      </c>
      <c r="C24" s="10">
        <v>13.5</v>
      </c>
      <c r="D24" s="9">
        <v>2130105</v>
      </c>
      <c r="E24" s="9">
        <v>502</v>
      </c>
      <c r="F24" s="8"/>
      <c r="G24" s="8">
        <v>2001</v>
      </c>
      <c r="H24" s="7" t="s">
        <v>28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customFormat="1" ht="25.2" x14ac:dyDescent="0.25">
      <c r="A25" s="24"/>
      <c r="B25" s="8" t="s">
        <v>27</v>
      </c>
      <c r="C25" s="10">
        <v>29.8</v>
      </c>
      <c r="D25" s="9">
        <v>2130105</v>
      </c>
      <c r="E25" s="9">
        <v>502</v>
      </c>
      <c r="F25" s="8"/>
      <c r="G25" s="8">
        <v>2001</v>
      </c>
      <c r="H25" s="7" t="s">
        <v>26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customFormat="1" x14ac:dyDescent="0.25">
      <c r="A26" s="24" t="s">
        <v>25</v>
      </c>
      <c r="B26" s="25" t="s">
        <v>24</v>
      </c>
      <c r="C26" s="10">
        <f>SUM(C27:C28)</f>
        <v>26.82</v>
      </c>
      <c r="D26" s="8"/>
      <c r="E26" s="8"/>
      <c r="F26" s="8"/>
      <c r="G26" s="8"/>
      <c r="H26" s="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customFormat="1" ht="25.2" x14ac:dyDescent="0.25">
      <c r="A27" s="24"/>
      <c r="B27" s="11" t="s">
        <v>23</v>
      </c>
      <c r="C27" s="10">
        <v>9.24</v>
      </c>
      <c r="D27" s="9">
        <v>2130105</v>
      </c>
      <c r="E27" s="9">
        <v>502</v>
      </c>
      <c r="F27" s="8"/>
      <c r="G27" s="8">
        <v>2001</v>
      </c>
      <c r="H27" s="7" t="s">
        <v>22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customFormat="1" ht="25.2" x14ac:dyDescent="0.25">
      <c r="A28" s="24"/>
      <c r="B28" s="26" t="s">
        <v>21</v>
      </c>
      <c r="C28" s="10">
        <v>17.579999999999998</v>
      </c>
      <c r="D28" s="9">
        <v>2130105</v>
      </c>
      <c r="E28" s="9">
        <v>502</v>
      </c>
      <c r="F28" s="8"/>
      <c r="G28" s="8">
        <v>2001</v>
      </c>
      <c r="H28" s="7" t="s">
        <v>20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customFormat="1" ht="24" x14ac:dyDescent="0.25">
      <c r="A29" s="24" t="s">
        <v>19</v>
      </c>
      <c r="B29" s="25" t="s">
        <v>18</v>
      </c>
      <c r="C29" s="10">
        <f>SUM(C30:C30)</f>
        <v>13.5</v>
      </c>
      <c r="D29" s="8"/>
      <c r="E29" s="8"/>
      <c r="F29" s="8"/>
      <c r="G29" s="8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s="22" customFormat="1" ht="25.2" x14ac:dyDescent="0.25">
      <c r="A30" s="24"/>
      <c r="B30" s="11" t="s">
        <v>17</v>
      </c>
      <c r="C30" s="23">
        <v>13.5</v>
      </c>
      <c r="D30" s="9">
        <v>2130105</v>
      </c>
      <c r="E30" s="9">
        <v>502</v>
      </c>
      <c r="F30" s="8"/>
      <c r="G30" s="8">
        <v>2001</v>
      </c>
      <c r="H30" s="7" t="s">
        <v>16</v>
      </c>
    </row>
    <row r="31" spans="1:254" s="6" customFormat="1" ht="13.2" x14ac:dyDescent="0.25">
      <c r="A31" s="18" t="s">
        <v>15</v>
      </c>
      <c r="B31" s="18"/>
      <c r="C31" s="13">
        <f>SUM(C32,C35)</f>
        <v>165.1</v>
      </c>
      <c r="D31" s="21"/>
      <c r="E31" s="21"/>
      <c r="F31" s="21"/>
      <c r="G31" s="21"/>
      <c r="H31" s="16"/>
    </row>
    <row r="32" spans="1:254" s="6" customFormat="1" ht="24" x14ac:dyDescent="0.25">
      <c r="A32" s="18" t="s">
        <v>14</v>
      </c>
      <c r="B32" s="20" t="s">
        <v>13</v>
      </c>
      <c r="C32" s="10">
        <f>C33+C34</f>
        <v>120</v>
      </c>
      <c r="D32" s="8"/>
      <c r="E32" s="8"/>
      <c r="F32" s="8"/>
      <c r="G32" s="8"/>
      <c r="H32" s="16"/>
    </row>
    <row r="33" spans="1:254" s="19" customFormat="1" ht="196.2" customHeight="1" x14ac:dyDescent="0.25">
      <c r="A33" s="15"/>
      <c r="B33" s="11" t="s">
        <v>12</v>
      </c>
      <c r="C33" s="10">
        <v>70</v>
      </c>
      <c r="D33" s="9">
        <v>2130105</v>
      </c>
      <c r="E33" s="9">
        <v>50299</v>
      </c>
      <c r="F33" s="8">
        <v>30299</v>
      </c>
      <c r="G33" s="8">
        <v>2001</v>
      </c>
      <c r="H33" s="7" t="s">
        <v>11</v>
      </c>
    </row>
    <row r="34" spans="1:254" customFormat="1" ht="114.6" customHeight="1" x14ac:dyDescent="0.25">
      <c r="A34" s="15"/>
      <c r="B34" s="11" t="s">
        <v>10</v>
      </c>
      <c r="C34" s="10">
        <v>50</v>
      </c>
      <c r="D34" s="9">
        <v>2130105</v>
      </c>
      <c r="E34" s="9">
        <v>50299</v>
      </c>
      <c r="F34" s="8">
        <v>30299</v>
      </c>
      <c r="G34" s="8">
        <v>2001</v>
      </c>
      <c r="H34" s="7" t="s">
        <v>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customFormat="1" ht="24" x14ac:dyDescent="0.25">
      <c r="A35" s="18" t="s">
        <v>8</v>
      </c>
      <c r="B35" s="17" t="s">
        <v>7</v>
      </c>
      <c r="C35" s="10">
        <f>SUM(C36:C37)</f>
        <v>45.1</v>
      </c>
      <c r="D35" s="8"/>
      <c r="E35" s="8"/>
      <c r="F35" s="8"/>
      <c r="G35" s="8"/>
      <c r="H35" s="1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customFormat="1" ht="164.4" customHeight="1" x14ac:dyDescent="0.25">
      <c r="A36" s="15"/>
      <c r="B36" s="11" t="s">
        <v>6</v>
      </c>
      <c r="C36" s="10">
        <v>40</v>
      </c>
      <c r="D36" s="9">
        <v>2130105</v>
      </c>
      <c r="E36" s="9">
        <v>50299</v>
      </c>
      <c r="F36" s="8">
        <v>30299</v>
      </c>
      <c r="G36" s="8">
        <v>2001</v>
      </c>
      <c r="H36" s="7" t="s">
        <v>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customFormat="1" ht="25.2" x14ac:dyDescent="0.25">
      <c r="A37" s="15"/>
      <c r="B37" s="11" t="s">
        <v>4</v>
      </c>
      <c r="C37" s="10">
        <v>5.0999999999999996</v>
      </c>
      <c r="D37" s="9">
        <v>2130105</v>
      </c>
      <c r="E37" s="9">
        <v>50299</v>
      </c>
      <c r="F37" s="8">
        <v>30299</v>
      </c>
      <c r="G37" s="8">
        <v>2001</v>
      </c>
      <c r="H37" s="7" t="s">
        <v>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x14ac:dyDescent="0.25">
      <c r="A38" s="14" t="s">
        <v>2</v>
      </c>
      <c r="B38" s="14"/>
      <c r="C38" s="13">
        <v>60.05</v>
      </c>
      <c r="D38" s="12"/>
      <c r="E38" s="12"/>
      <c r="F38" s="12"/>
      <c r="G38" s="12"/>
      <c r="H38" s="12"/>
    </row>
    <row r="39" spans="1:254" s="6" customFormat="1" ht="39.6" x14ac:dyDescent="0.25">
      <c r="A39" s="11" t="s">
        <v>1</v>
      </c>
      <c r="B39" s="11" t="s">
        <v>1</v>
      </c>
      <c r="C39" s="10">
        <v>60.05</v>
      </c>
      <c r="D39" s="9">
        <v>2130105</v>
      </c>
      <c r="E39" s="9">
        <v>50299</v>
      </c>
      <c r="F39" s="8">
        <v>30299</v>
      </c>
      <c r="G39" s="8">
        <v>2001</v>
      </c>
      <c r="H39" s="7" t="s">
        <v>0</v>
      </c>
    </row>
  </sheetData>
  <mergeCells count="16">
    <mergeCell ref="A2:H2"/>
    <mergeCell ref="A4:B4"/>
    <mergeCell ref="A5:B5"/>
    <mergeCell ref="A6:A7"/>
    <mergeCell ref="A8:A10"/>
    <mergeCell ref="A11:A13"/>
    <mergeCell ref="A31:B31"/>
    <mergeCell ref="A32:A34"/>
    <mergeCell ref="A35:A37"/>
    <mergeCell ref="A38:B38"/>
    <mergeCell ref="A14:A17"/>
    <mergeCell ref="A18:A20"/>
    <mergeCell ref="A21:A22"/>
    <mergeCell ref="A23:A25"/>
    <mergeCell ref="A26:A28"/>
    <mergeCell ref="A29:A30"/>
  </mergeCells>
  <phoneticPr fontId="3" type="noConversion"/>
  <pageMargins left="0.2" right="0.23999999999999996" top="0.35" bottom="0.31" header="0.23999999999999996" footer="0.16"/>
  <pageSetup paperSize="9" scale="86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种苗繁育</vt:lpstr>
      <vt:lpstr>种苗繁育!Print_Titles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梁探书 null</cp:lastModifiedBy>
  <dcterms:created xsi:type="dcterms:W3CDTF">2020-12-29T09:45:22Z</dcterms:created>
  <dcterms:modified xsi:type="dcterms:W3CDTF">2020-12-29T09:45:33Z</dcterms:modified>
</cp:coreProperties>
</file>