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Sheet2" sheetId="2" r:id="rId1"/>
  </sheets>
  <definedNames>
    <definedName name="_xlnm._FilterDatabase" localSheetId="0" hidden="1">Sheet2!$A$4:$H$44</definedName>
    <definedName name="_xlnm.Print_Titles" localSheetId="0">Sheet2!$4:$4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D30" i="2" l="1"/>
  <c r="D6" i="2"/>
  <c r="D41" i="2"/>
  <c r="D27" i="2"/>
  <c r="D19" i="2"/>
  <c r="D14" i="2"/>
  <c r="D13" i="2" l="1"/>
  <c r="D9" i="2" s="1"/>
  <c r="D5" i="2" s="1"/>
</calcChain>
</file>

<file path=xl/sharedStrings.xml><?xml version="1.0" encoding="utf-8"?>
<sst xmlns="http://schemas.openxmlformats.org/spreadsheetml/2006/main" count="125" uniqueCount="93">
  <si>
    <t>序号</t>
  </si>
  <si>
    <r>
      <rPr>
        <sz val="12"/>
        <rFont val="仿宋_GB2312"/>
        <family val="3"/>
        <charset val="134"/>
      </rPr>
      <t>吐鲁番市自然资源局</t>
    </r>
  </si>
  <si>
    <t>市州/部门</t>
    <phoneticPr fontId="2" type="noConversion"/>
  </si>
  <si>
    <t>县市区/单位</t>
    <phoneticPr fontId="2" type="noConversion"/>
  </si>
  <si>
    <t>功能科目编码</t>
    <phoneticPr fontId="2" type="noConversion"/>
  </si>
  <si>
    <t>政府经济科目编码</t>
    <phoneticPr fontId="2" type="noConversion"/>
  </si>
  <si>
    <t>部门经济科目编码</t>
    <phoneticPr fontId="2" type="noConversion"/>
  </si>
  <si>
    <t>项目明细</t>
    <phoneticPr fontId="2" type="noConversion"/>
  </si>
  <si>
    <t>2200199</t>
  </si>
  <si>
    <t>2200106</t>
  </si>
  <si>
    <t>2200109</t>
  </si>
  <si>
    <t>2200104</t>
  </si>
  <si>
    <t>2200108</t>
  </si>
  <si>
    <t>湖南省地质调查所</t>
    <phoneticPr fontId="5" type="noConversion"/>
  </si>
  <si>
    <r>
      <rPr>
        <sz val="12"/>
        <rFont val="仿宋_GB2312"/>
        <family val="3"/>
        <charset val="134"/>
      </rPr>
      <t>节约集约用地</t>
    </r>
    <r>
      <rPr>
        <sz val="12"/>
        <rFont val="Times New Roman"/>
        <family val="1"/>
      </rPr>
      <t>“</t>
    </r>
    <r>
      <rPr>
        <sz val="12"/>
        <rFont val="仿宋_GB2312"/>
        <family val="3"/>
        <charset val="134"/>
      </rPr>
      <t>穿透式</t>
    </r>
    <r>
      <rPr>
        <sz val="12"/>
        <rFont val="Times New Roman"/>
        <family val="1"/>
      </rPr>
      <t>”</t>
    </r>
    <r>
      <rPr>
        <sz val="12"/>
        <rFont val="仿宋_GB2312"/>
        <family val="3"/>
        <charset val="134"/>
      </rPr>
      <t>调查技术服务</t>
    </r>
    <phoneticPr fontId="5" type="noConversion"/>
  </si>
  <si>
    <r>
      <rPr>
        <sz val="12"/>
        <rFont val="仿宋_GB2312"/>
        <family val="3"/>
        <charset val="134"/>
      </rPr>
      <t>自然资源所有者权益管理技术服务</t>
    </r>
  </si>
  <si>
    <r>
      <rPr>
        <sz val="12"/>
        <rFont val="仿宋_GB2312"/>
        <family val="3"/>
        <charset val="134"/>
      </rPr>
      <t>湖南省全民所有自然资源资产清查和平衡表编制试点（森林资源）</t>
    </r>
    <phoneticPr fontId="5" type="noConversion"/>
  </si>
  <si>
    <r>
      <rPr>
        <sz val="12"/>
        <rFont val="仿宋_GB2312"/>
        <family val="3"/>
        <charset val="134"/>
      </rPr>
      <t>湖南省地质院</t>
    </r>
    <phoneticPr fontId="5" type="noConversion"/>
  </si>
  <si>
    <r>
      <rPr>
        <b/>
        <sz val="12"/>
        <rFont val="仿宋_GB2312"/>
        <family val="3"/>
        <charset val="134"/>
      </rPr>
      <t>湖南省地球物理地球化学调查所小计</t>
    </r>
    <phoneticPr fontId="5" type="noConversion"/>
  </si>
  <si>
    <r>
      <rPr>
        <sz val="12"/>
        <rFont val="仿宋_GB2312"/>
        <family val="3"/>
        <charset val="134"/>
      </rPr>
      <t>城乡建设用地增减挂钩核查技术服务</t>
    </r>
    <phoneticPr fontId="2" type="noConversion"/>
  </si>
  <si>
    <r>
      <rPr>
        <sz val="12"/>
        <rFont val="仿宋_GB2312"/>
        <family val="3"/>
        <charset val="134"/>
      </rPr>
      <t>湖南省全民所有自然资源资产清查和平衡表编制试点（土地资源）</t>
    </r>
    <phoneticPr fontId="5" type="noConversion"/>
  </si>
  <si>
    <r>
      <rPr>
        <sz val="12"/>
        <rFont val="仿宋_GB2312"/>
        <family val="3"/>
        <charset val="134"/>
      </rPr>
      <t>湖南省历史遗留矿山图斑核查</t>
    </r>
  </si>
  <si>
    <r>
      <rPr>
        <b/>
        <sz val="12"/>
        <rFont val="仿宋_GB2312"/>
        <family val="3"/>
        <charset val="134"/>
      </rPr>
      <t>湖南省地质调查所小计</t>
    </r>
    <phoneticPr fontId="5" type="noConversion"/>
  </si>
  <si>
    <r>
      <t>2022</t>
    </r>
    <r>
      <rPr>
        <sz val="12"/>
        <rFont val="仿宋_GB2312"/>
        <family val="3"/>
        <charset val="134"/>
      </rPr>
      <t>年度生产建设项目占用生态保护红线不可避让性（生态功能影响评估）论证核查</t>
    </r>
    <phoneticPr fontId="2" type="noConversion"/>
  </si>
  <si>
    <r>
      <rPr>
        <sz val="12"/>
        <rFont val="仿宋_GB2312"/>
        <family val="3"/>
        <charset val="134"/>
      </rPr>
      <t>湖南省耕地破坏程度鉴定审查</t>
    </r>
    <phoneticPr fontId="2" type="noConversion"/>
  </si>
  <si>
    <r>
      <rPr>
        <sz val="12"/>
        <rFont val="仿宋_GB2312"/>
        <family val="3"/>
        <charset val="134"/>
      </rPr>
      <t>湖南省全民所有自然资源资产清查和平衡表编制试点（矿产资源）</t>
    </r>
    <phoneticPr fontId="5" type="noConversion"/>
  </si>
  <si>
    <r>
      <rPr>
        <sz val="12"/>
        <rFont val="仿宋_GB2312"/>
        <family val="3"/>
        <charset val="134"/>
      </rPr>
      <t>湖南省全民所有自然资源资产所有权委托代理机制试点</t>
    </r>
    <phoneticPr fontId="5" type="noConversion"/>
  </si>
  <si>
    <r>
      <rPr>
        <sz val="12"/>
        <rFont val="仿宋_GB2312"/>
        <family val="3"/>
        <charset val="134"/>
      </rPr>
      <t>建设项目占用基本农田不可避让论证技术支撑</t>
    </r>
    <phoneticPr fontId="5" type="noConversion"/>
  </si>
  <si>
    <r>
      <rPr>
        <b/>
        <sz val="12"/>
        <rFont val="仿宋_GB2312"/>
        <family val="3"/>
        <charset val="134"/>
      </rPr>
      <t>湖南省地质灾害调查监测所小计</t>
    </r>
    <phoneticPr fontId="5" type="noConversion"/>
  </si>
  <si>
    <r>
      <rPr>
        <sz val="12"/>
        <rFont val="仿宋_GB2312"/>
        <family val="3"/>
        <charset val="134"/>
      </rPr>
      <t>湖南省地质灾害调查监测所</t>
    </r>
    <phoneticPr fontId="5" type="noConversion"/>
  </si>
  <si>
    <r>
      <rPr>
        <sz val="12"/>
        <rFont val="仿宋_GB2312"/>
        <family val="3"/>
        <charset val="134"/>
      </rPr>
      <t>《湖南省国土整治项目预算定额标准（试行）》编制</t>
    </r>
    <phoneticPr fontId="2" type="noConversion"/>
  </si>
  <si>
    <r>
      <rPr>
        <b/>
        <sz val="12"/>
        <rFont val="仿宋_GB2312"/>
        <family val="3"/>
        <charset val="134"/>
      </rPr>
      <t>湖南省自然资源调查所小计</t>
    </r>
    <phoneticPr fontId="5" type="noConversion"/>
  </si>
  <si>
    <r>
      <rPr>
        <sz val="12"/>
        <rFont val="仿宋_GB2312"/>
        <family val="3"/>
        <charset val="134"/>
      </rPr>
      <t>湖南省自然资源调查所</t>
    </r>
    <phoneticPr fontId="5" type="noConversion"/>
  </si>
  <si>
    <r>
      <rPr>
        <sz val="12"/>
        <rFont val="仿宋_GB2312"/>
        <family val="3"/>
        <charset val="134"/>
      </rPr>
      <t>自然资源信访化解</t>
    </r>
    <phoneticPr fontId="2" type="noConversion"/>
  </si>
  <si>
    <r>
      <rPr>
        <sz val="12"/>
        <rFont val="仿宋_GB2312"/>
        <family val="3"/>
        <charset val="134"/>
      </rPr>
      <t>湖南省林业局</t>
    </r>
    <phoneticPr fontId="5" type="noConversion"/>
  </si>
  <si>
    <r>
      <rPr>
        <sz val="12"/>
        <rFont val="仿宋_GB2312"/>
        <family val="3"/>
        <charset val="134"/>
      </rPr>
      <t>湖南省农林工业勘察设计研究总院</t>
    </r>
  </si>
  <si>
    <r>
      <rPr>
        <sz val="12"/>
        <rFont val="仿宋_GB2312"/>
        <family val="3"/>
        <charset val="134"/>
      </rPr>
      <t>其他单位</t>
    </r>
    <phoneticPr fontId="5" type="noConversion"/>
  </si>
  <si>
    <r>
      <rPr>
        <sz val="12"/>
        <rFont val="仿宋_GB2312"/>
        <family val="3"/>
        <charset val="134"/>
      </rPr>
      <t>湘西自治州</t>
    </r>
    <phoneticPr fontId="5" type="noConversion"/>
  </si>
  <si>
    <r>
      <rPr>
        <sz val="12"/>
        <rFont val="仿宋_GB2312"/>
        <family val="3"/>
        <charset val="134"/>
      </rPr>
      <t>湖南省地质地理信息所</t>
    </r>
    <r>
      <rPr>
        <sz val="12"/>
        <rFont val="Times New Roman"/>
        <family val="1"/>
      </rPr>
      <t xml:space="preserve"> </t>
    </r>
    <phoneticPr fontId="5" type="noConversion"/>
  </si>
  <si>
    <r>
      <rPr>
        <sz val="12"/>
        <rFont val="仿宋_GB2312"/>
        <family val="3"/>
        <charset val="134"/>
      </rPr>
      <t>湖南省国土空间调查监测所</t>
    </r>
    <r>
      <rPr>
        <sz val="12"/>
        <rFont val="Times New Roman"/>
        <family val="1"/>
      </rPr>
      <t xml:space="preserve"> </t>
    </r>
    <phoneticPr fontId="5" type="noConversion"/>
  </si>
  <si>
    <r>
      <rPr>
        <sz val="12"/>
        <rFont val="仿宋_GB2312"/>
        <family val="3"/>
        <charset val="134"/>
      </rPr>
      <t>湖南省生态地质调查监测所</t>
    </r>
    <r>
      <rPr>
        <sz val="12"/>
        <rFont val="Times New Roman"/>
        <family val="1"/>
      </rPr>
      <t xml:space="preserve"> </t>
    </r>
    <phoneticPr fontId="5" type="noConversion"/>
  </si>
  <si>
    <r>
      <rPr>
        <sz val="12"/>
        <rFont val="仿宋_GB2312"/>
        <family val="3"/>
        <charset val="134"/>
      </rPr>
      <t>湖南省水文地质环境地质调查监测所</t>
    </r>
    <r>
      <rPr>
        <sz val="12"/>
        <rFont val="Times New Roman"/>
        <family val="1"/>
      </rPr>
      <t xml:space="preserve"> </t>
    </r>
    <phoneticPr fontId="5" type="noConversion"/>
  </si>
  <si>
    <r>
      <rPr>
        <sz val="12"/>
        <rFont val="仿宋_GB2312"/>
        <family val="3"/>
        <charset val="134"/>
      </rPr>
      <t>湖南省遥感地质调查监测所</t>
    </r>
    <r>
      <rPr>
        <sz val="12"/>
        <rFont val="Times New Roman"/>
        <family val="1"/>
      </rPr>
      <t xml:space="preserve"> </t>
    </r>
    <phoneticPr fontId="5" type="noConversion"/>
  </si>
  <si>
    <r>
      <rPr>
        <sz val="12"/>
        <rFont val="仿宋_GB2312"/>
        <family val="3"/>
        <charset val="134"/>
      </rPr>
      <t>湖南省矿产资源调查所</t>
    </r>
    <r>
      <rPr>
        <sz val="12"/>
        <rFont val="Times New Roman"/>
        <family val="1"/>
      </rPr>
      <t xml:space="preserve"> </t>
    </r>
    <phoneticPr fontId="5" type="noConversion"/>
  </si>
  <si>
    <r>
      <rPr>
        <sz val="12"/>
        <rFont val="仿宋_GB2312"/>
        <family val="3"/>
        <charset val="134"/>
      </rPr>
      <t>湖南省城市地质调查监测所</t>
    </r>
    <r>
      <rPr>
        <sz val="12"/>
        <rFont val="Times New Roman"/>
        <family val="1"/>
      </rPr>
      <t xml:space="preserve"> </t>
    </r>
    <phoneticPr fontId="5" type="noConversion"/>
  </si>
  <si>
    <r>
      <rPr>
        <sz val="12"/>
        <rFont val="仿宋_GB2312"/>
        <family val="3"/>
        <charset val="134"/>
      </rPr>
      <t>湖南省核地质调查所</t>
    </r>
    <r>
      <rPr>
        <sz val="12"/>
        <rFont val="Times New Roman"/>
        <family val="1"/>
      </rPr>
      <t xml:space="preserve"> </t>
    </r>
    <phoneticPr fontId="5" type="noConversion"/>
  </si>
  <si>
    <t>1</t>
    <phoneticPr fontId="5" type="noConversion"/>
  </si>
  <si>
    <t>5</t>
  </si>
  <si>
    <t>7</t>
  </si>
  <si>
    <t>9</t>
  </si>
  <si>
    <t>10</t>
  </si>
  <si>
    <t>11</t>
  </si>
  <si>
    <t>12</t>
  </si>
  <si>
    <t>15</t>
    <phoneticPr fontId="5" type="noConversion"/>
  </si>
  <si>
    <t>18</t>
  </si>
  <si>
    <t>19</t>
  </si>
  <si>
    <t>20</t>
  </si>
  <si>
    <t>21</t>
  </si>
  <si>
    <t>22</t>
  </si>
  <si>
    <t>23</t>
  </si>
  <si>
    <t>24</t>
  </si>
  <si>
    <t>总计</t>
    <phoneticPr fontId="5" type="noConversion"/>
  </si>
  <si>
    <r>
      <rPr>
        <b/>
        <sz val="12"/>
        <rFont val="仿宋_GB2312"/>
        <family val="3"/>
        <charset val="134"/>
      </rPr>
      <t>省直单位合计</t>
    </r>
    <phoneticPr fontId="5" type="noConversion"/>
  </si>
  <si>
    <t>金额
（万元）</t>
    <phoneticPr fontId="2" type="noConversion"/>
  </si>
  <si>
    <r>
      <rPr>
        <b/>
        <sz val="12"/>
        <rFont val="仿宋_GB2312"/>
        <family val="3"/>
        <charset val="134"/>
      </rPr>
      <t>市县合计</t>
    </r>
    <phoneticPr fontId="5" type="noConversion"/>
  </si>
  <si>
    <t>湖南省地球物理地球化学调查所</t>
    <phoneticPr fontId="5" type="noConversion"/>
  </si>
  <si>
    <t>湖南省地质院合计</t>
    <phoneticPr fontId="5" type="noConversion"/>
  </si>
  <si>
    <t>湘西自治州小计</t>
    <phoneticPr fontId="5" type="noConversion"/>
  </si>
  <si>
    <t>湘资沅澧“四水”干流自然资源确权登记</t>
    <phoneticPr fontId="2" type="noConversion"/>
  </si>
  <si>
    <t>湖南省似大地水准面精化提升</t>
    <phoneticPr fontId="2" type="noConversion"/>
  </si>
  <si>
    <t>湖南省自然资源厅</t>
    <phoneticPr fontId="5" type="noConversion"/>
  </si>
  <si>
    <t>乡村振兴专项经费</t>
    <phoneticPr fontId="2" type="noConversion"/>
  </si>
  <si>
    <r>
      <t>2022</t>
    </r>
    <r>
      <rPr>
        <sz val="12"/>
        <rFont val="仿宋_GB2312"/>
        <family val="3"/>
        <charset val="134"/>
      </rPr>
      <t>年度援疆资金</t>
    </r>
    <phoneticPr fontId="5" type="noConversion"/>
  </si>
  <si>
    <t>2</t>
    <phoneticPr fontId="5" type="noConversion"/>
  </si>
  <si>
    <t>3</t>
    <phoneticPr fontId="5" type="noConversion"/>
  </si>
  <si>
    <t>4</t>
    <phoneticPr fontId="5" type="noConversion"/>
  </si>
  <si>
    <t>6</t>
  </si>
  <si>
    <t>8</t>
    <phoneticPr fontId="5" type="noConversion"/>
  </si>
  <si>
    <t>13</t>
  </si>
  <si>
    <t>14</t>
  </si>
  <si>
    <t>16</t>
    <phoneticPr fontId="5" type="noConversion"/>
  </si>
  <si>
    <t>17</t>
    <phoneticPr fontId="5" type="noConversion"/>
  </si>
  <si>
    <t>25</t>
  </si>
  <si>
    <t>26</t>
  </si>
  <si>
    <t>27</t>
    <phoneticPr fontId="5" type="noConversion"/>
  </si>
  <si>
    <t>28</t>
    <phoneticPr fontId="2" type="noConversion"/>
  </si>
  <si>
    <t>湖南省自然资源厅本级</t>
    <phoneticPr fontId="5" type="noConversion"/>
  </si>
  <si>
    <t>保靖县</t>
    <phoneticPr fontId="5" type="noConversion"/>
  </si>
  <si>
    <t>湖南省林业局小计</t>
    <phoneticPr fontId="5" type="noConversion"/>
  </si>
  <si>
    <t>其他单位小计</t>
    <phoneticPr fontId="5" type="noConversion"/>
  </si>
  <si>
    <t>湖南省自然资源厅小计</t>
    <phoneticPr fontId="5" type="noConversion"/>
  </si>
  <si>
    <t>2022年湖南省历史遗留矿山图斑核查等项目资金明细表</t>
    <phoneticPr fontId="5" type="noConversion"/>
  </si>
  <si>
    <t>附件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</si>
</sst>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3">
    <font>
      <sz val="11"/>
      <color theme="1"/>
      <name val="等线"/>
      <family val="2"/>
      <scheme val="minor"/>
    </font>
    <font>
      <b/>
      <sz val="12"/>
      <name val="仿宋_GB2312"/>
      <family val="3"/>
      <charset val="134"/>
    </font>
    <font>
      <sz val="9"/>
      <name val="等线"/>
      <family val="3"/>
      <charset val="134"/>
      <scheme val="minor"/>
    </font>
    <font>
      <sz val="12"/>
      <name val="Times New Roman"/>
      <family val="1"/>
    </font>
    <font>
      <sz val="12"/>
      <name val="仿宋_GB2312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等线"/>
      <family val="2"/>
      <scheme val="minor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20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38">
    <xf numFmtId="0" fontId="0" fillId="0" borderId="0" xfId="0"/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/>
    <xf numFmtId="176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4">
    <cellStyle name="常规" xfId="0" builtinId="0"/>
    <cellStyle name="常规 2 2 2" xfId="1"/>
    <cellStyle name="常规 2 4" xfId="2"/>
    <cellStyle name="常规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C11" sqref="C11:C12"/>
    </sheetView>
  </sheetViews>
  <sheetFormatPr defaultRowHeight="13.5"/>
  <cols>
    <col min="1" max="1" width="6.375" style="4" customWidth="1"/>
    <col min="2" max="2" width="11.25" style="4" customWidth="1"/>
    <col min="3" max="3" width="28.125" style="4" customWidth="1"/>
    <col min="4" max="4" width="13.25" style="19" customWidth="1"/>
    <col min="5" max="6" width="10.75" style="4" customWidth="1"/>
    <col min="7" max="7" width="10.625" style="4" customWidth="1"/>
    <col min="8" max="8" width="36.625" style="4" customWidth="1"/>
    <col min="9" max="16384" width="9" style="4"/>
  </cols>
  <sheetData>
    <row r="1" spans="1:8">
      <c r="A1" s="4" t="s">
        <v>92</v>
      </c>
    </row>
    <row r="2" spans="1:8" ht="39.75" customHeight="1">
      <c r="A2" s="28" t="s">
        <v>91</v>
      </c>
      <c r="B2" s="28"/>
      <c r="C2" s="28"/>
      <c r="D2" s="28"/>
      <c r="E2" s="28"/>
      <c r="F2" s="28"/>
      <c r="G2" s="28"/>
      <c r="H2" s="28"/>
    </row>
    <row r="4" spans="1:8" ht="36.75" customHeight="1">
      <c r="A4" s="5" t="s">
        <v>0</v>
      </c>
      <c r="B4" s="6" t="s">
        <v>2</v>
      </c>
      <c r="C4" s="6" t="s">
        <v>3</v>
      </c>
      <c r="D4" s="20" t="s">
        <v>63</v>
      </c>
      <c r="E4" s="7" t="s">
        <v>4</v>
      </c>
      <c r="F4" s="7" t="s">
        <v>5</v>
      </c>
      <c r="G4" s="7" t="s">
        <v>6</v>
      </c>
      <c r="H4" s="7" t="s">
        <v>7</v>
      </c>
    </row>
    <row r="5" spans="1:8" ht="30" customHeight="1">
      <c r="A5" s="8"/>
      <c r="B5" s="32" t="s">
        <v>61</v>
      </c>
      <c r="C5" s="33"/>
      <c r="D5" s="16">
        <f>D6+D9+D43</f>
        <v>3607.1099999999997</v>
      </c>
      <c r="E5" s="2"/>
      <c r="F5" s="2"/>
      <c r="G5" s="2"/>
      <c r="H5" s="2"/>
    </row>
    <row r="6" spans="1:8" ht="30" customHeight="1">
      <c r="A6" s="8"/>
      <c r="B6" s="31" t="s">
        <v>64</v>
      </c>
      <c r="C6" s="31"/>
      <c r="D6" s="16">
        <f>D7</f>
        <v>158</v>
      </c>
      <c r="E6" s="2"/>
      <c r="F6" s="2"/>
      <c r="G6" s="2"/>
      <c r="H6" s="2"/>
    </row>
    <row r="7" spans="1:8" ht="30" customHeight="1">
      <c r="A7" s="8"/>
      <c r="B7" s="30" t="s">
        <v>37</v>
      </c>
      <c r="C7" s="22" t="s">
        <v>67</v>
      </c>
      <c r="D7" s="16">
        <v>158</v>
      </c>
      <c r="E7" s="2"/>
      <c r="F7" s="2"/>
      <c r="G7" s="2"/>
      <c r="H7" s="2"/>
    </row>
    <row r="8" spans="1:8" ht="30" customHeight="1">
      <c r="A8" s="1" t="s">
        <v>46</v>
      </c>
      <c r="B8" s="30"/>
      <c r="C8" s="26" t="s">
        <v>87</v>
      </c>
      <c r="D8" s="10">
        <v>158</v>
      </c>
      <c r="E8" s="11" t="s">
        <v>8</v>
      </c>
      <c r="F8" s="11">
        <v>502</v>
      </c>
      <c r="G8" s="11"/>
      <c r="H8" s="24" t="s">
        <v>71</v>
      </c>
    </row>
    <row r="9" spans="1:8" ht="35.1" customHeight="1">
      <c r="A9" s="1"/>
      <c r="B9" s="34" t="s">
        <v>62</v>
      </c>
      <c r="C9" s="34"/>
      <c r="D9" s="17">
        <f>D10+D13+D41</f>
        <v>3349.1099999999997</v>
      </c>
      <c r="E9" s="11"/>
      <c r="F9" s="11"/>
      <c r="G9" s="11"/>
      <c r="H9" s="2"/>
    </row>
    <row r="10" spans="1:8" ht="35.1" customHeight="1">
      <c r="A10" s="1"/>
      <c r="B10" s="29" t="s">
        <v>70</v>
      </c>
      <c r="C10" s="21" t="s">
        <v>90</v>
      </c>
      <c r="D10" s="17">
        <f>D11+D12</f>
        <v>960</v>
      </c>
      <c r="E10" s="11"/>
      <c r="F10" s="11"/>
      <c r="G10" s="11"/>
      <c r="H10" s="23"/>
    </row>
    <row r="11" spans="1:8" ht="35.1" customHeight="1">
      <c r="A11" s="1" t="s">
        <v>73</v>
      </c>
      <c r="B11" s="29"/>
      <c r="C11" s="35" t="s">
        <v>86</v>
      </c>
      <c r="D11" s="10">
        <v>480</v>
      </c>
      <c r="E11" s="11">
        <v>2200109</v>
      </c>
      <c r="F11" s="11">
        <v>50299</v>
      </c>
      <c r="G11" s="11">
        <v>30299</v>
      </c>
      <c r="H11" s="25" t="s">
        <v>68</v>
      </c>
    </row>
    <row r="12" spans="1:8" ht="35.1" customHeight="1">
      <c r="A12" s="1" t="s">
        <v>74</v>
      </c>
      <c r="B12" s="29"/>
      <c r="C12" s="35"/>
      <c r="D12" s="10">
        <v>480</v>
      </c>
      <c r="E12" s="11">
        <v>2200129</v>
      </c>
      <c r="F12" s="11">
        <v>50299</v>
      </c>
      <c r="G12" s="11">
        <v>30299</v>
      </c>
      <c r="H12" s="25" t="s">
        <v>69</v>
      </c>
    </row>
    <row r="13" spans="1:8" ht="35.1" customHeight="1">
      <c r="A13" s="1"/>
      <c r="B13" s="30" t="s">
        <v>17</v>
      </c>
      <c r="C13" s="21" t="s">
        <v>66</v>
      </c>
      <c r="D13" s="17">
        <f>D14+D19+D27+D30+D34+D33+D35+D36+D37+D38+D39+D40</f>
        <v>2322.37</v>
      </c>
      <c r="E13" s="11"/>
      <c r="F13" s="11"/>
      <c r="G13" s="11"/>
      <c r="H13" s="2"/>
    </row>
    <row r="14" spans="1:8" ht="37.5" customHeight="1">
      <c r="A14" s="11"/>
      <c r="B14" s="30"/>
      <c r="C14" s="9" t="s">
        <v>18</v>
      </c>
      <c r="D14" s="17">
        <f>SUM(D15:D18)</f>
        <v>308.37</v>
      </c>
      <c r="E14" s="11"/>
      <c r="F14" s="11"/>
      <c r="G14" s="11"/>
      <c r="H14" s="11"/>
    </row>
    <row r="15" spans="1:8" ht="35.1" customHeight="1">
      <c r="A15" s="1" t="s">
        <v>75</v>
      </c>
      <c r="B15" s="30"/>
      <c r="C15" s="29" t="s">
        <v>65</v>
      </c>
      <c r="D15" s="10">
        <v>48.37</v>
      </c>
      <c r="E15" s="11" t="s">
        <v>9</v>
      </c>
      <c r="F15" s="11">
        <v>50502</v>
      </c>
      <c r="G15" s="11">
        <v>30299</v>
      </c>
      <c r="H15" s="12" t="s">
        <v>19</v>
      </c>
    </row>
    <row r="16" spans="1:8" ht="35.1" customHeight="1">
      <c r="A16" s="1" t="s">
        <v>47</v>
      </c>
      <c r="B16" s="30"/>
      <c r="C16" s="30"/>
      <c r="D16" s="10">
        <v>50</v>
      </c>
      <c r="E16" s="11" t="s">
        <v>10</v>
      </c>
      <c r="F16" s="11">
        <v>50502</v>
      </c>
      <c r="G16" s="11">
        <v>30299</v>
      </c>
      <c r="H16" s="13" t="s">
        <v>20</v>
      </c>
    </row>
    <row r="17" spans="1:8" ht="35.1" customHeight="1">
      <c r="A17" s="1" t="s">
        <v>76</v>
      </c>
      <c r="B17" s="30"/>
      <c r="C17" s="30"/>
      <c r="D17" s="10">
        <v>80</v>
      </c>
      <c r="E17" s="11" t="s">
        <v>9</v>
      </c>
      <c r="F17" s="11">
        <v>50502</v>
      </c>
      <c r="G17" s="11">
        <v>30299</v>
      </c>
      <c r="H17" s="13" t="s">
        <v>14</v>
      </c>
    </row>
    <row r="18" spans="1:8" ht="35.1" customHeight="1">
      <c r="A18" s="1" t="s">
        <v>48</v>
      </c>
      <c r="B18" s="30"/>
      <c r="C18" s="30"/>
      <c r="D18" s="10">
        <v>130</v>
      </c>
      <c r="E18" s="11" t="s">
        <v>9</v>
      </c>
      <c r="F18" s="11">
        <v>50502</v>
      </c>
      <c r="G18" s="11">
        <v>30299</v>
      </c>
      <c r="H18" s="2" t="s">
        <v>21</v>
      </c>
    </row>
    <row r="19" spans="1:8" ht="35.1" customHeight="1">
      <c r="A19" s="1"/>
      <c r="B19" s="30"/>
      <c r="C19" s="9" t="s">
        <v>22</v>
      </c>
      <c r="D19" s="17">
        <f>SUM(D20:D26)</f>
        <v>891</v>
      </c>
      <c r="E19" s="11"/>
      <c r="F19" s="11"/>
      <c r="G19" s="11"/>
      <c r="H19" s="2"/>
    </row>
    <row r="20" spans="1:8" ht="50.25" customHeight="1">
      <c r="A20" s="1" t="s">
        <v>77</v>
      </c>
      <c r="B20" s="30"/>
      <c r="C20" s="29" t="s">
        <v>13</v>
      </c>
      <c r="D20" s="10">
        <v>50</v>
      </c>
      <c r="E20" s="11" t="s">
        <v>11</v>
      </c>
      <c r="F20" s="11">
        <v>50502</v>
      </c>
      <c r="G20" s="11">
        <v>30299</v>
      </c>
      <c r="H20" s="12" t="s">
        <v>23</v>
      </c>
    </row>
    <row r="21" spans="1:8" ht="35.1" customHeight="1">
      <c r="A21" s="1" t="s">
        <v>49</v>
      </c>
      <c r="B21" s="30"/>
      <c r="C21" s="30"/>
      <c r="D21" s="10">
        <v>40</v>
      </c>
      <c r="E21" s="11" t="s">
        <v>9</v>
      </c>
      <c r="F21" s="11">
        <v>50502</v>
      </c>
      <c r="G21" s="11">
        <v>30299</v>
      </c>
      <c r="H21" s="2" t="s">
        <v>24</v>
      </c>
    </row>
    <row r="22" spans="1:8" ht="35.1" customHeight="1">
      <c r="A22" s="1" t="s">
        <v>50</v>
      </c>
      <c r="B22" s="30"/>
      <c r="C22" s="30"/>
      <c r="D22" s="10">
        <v>155</v>
      </c>
      <c r="E22" s="11" t="s">
        <v>10</v>
      </c>
      <c r="F22" s="11">
        <v>50502</v>
      </c>
      <c r="G22" s="11">
        <v>30299</v>
      </c>
      <c r="H22" s="13" t="s">
        <v>25</v>
      </c>
    </row>
    <row r="23" spans="1:8" ht="35.1" customHeight="1">
      <c r="A23" s="1" t="s">
        <v>51</v>
      </c>
      <c r="B23" s="30"/>
      <c r="C23" s="30"/>
      <c r="D23" s="10">
        <v>480</v>
      </c>
      <c r="E23" s="11" t="s">
        <v>10</v>
      </c>
      <c r="F23" s="11">
        <v>50502</v>
      </c>
      <c r="G23" s="11">
        <v>30299</v>
      </c>
      <c r="H23" s="12" t="s">
        <v>26</v>
      </c>
    </row>
    <row r="24" spans="1:8" ht="35.1" customHeight="1">
      <c r="A24" s="1" t="s">
        <v>52</v>
      </c>
      <c r="B24" s="30"/>
      <c r="C24" s="30"/>
      <c r="D24" s="18">
        <v>30</v>
      </c>
      <c r="E24" s="11" t="s">
        <v>9</v>
      </c>
      <c r="F24" s="11">
        <v>50502</v>
      </c>
      <c r="G24" s="11">
        <v>30299</v>
      </c>
      <c r="H24" s="3" t="s">
        <v>27</v>
      </c>
    </row>
    <row r="25" spans="1:8" ht="35.1" customHeight="1">
      <c r="A25" s="1" t="s">
        <v>78</v>
      </c>
      <c r="B25" s="30"/>
      <c r="C25" s="30"/>
      <c r="D25" s="10">
        <v>70</v>
      </c>
      <c r="E25" s="11" t="s">
        <v>8</v>
      </c>
      <c r="F25" s="11">
        <v>50502</v>
      </c>
      <c r="G25" s="11">
        <v>30299</v>
      </c>
      <c r="H25" s="12" t="s">
        <v>15</v>
      </c>
    </row>
    <row r="26" spans="1:8" ht="35.1" customHeight="1">
      <c r="A26" s="1" t="s">
        <v>79</v>
      </c>
      <c r="B26" s="30"/>
      <c r="C26" s="30"/>
      <c r="D26" s="10">
        <v>66</v>
      </c>
      <c r="E26" s="11" t="s">
        <v>9</v>
      </c>
      <c r="F26" s="11">
        <v>50502</v>
      </c>
      <c r="G26" s="11">
        <v>30299</v>
      </c>
      <c r="H26" s="2" t="s">
        <v>21</v>
      </c>
    </row>
    <row r="27" spans="1:8" ht="35.1" customHeight="1">
      <c r="A27" s="1"/>
      <c r="B27" s="30"/>
      <c r="C27" s="9" t="s">
        <v>28</v>
      </c>
      <c r="D27" s="17">
        <f>SUM(D28:D29)</f>
        <v>160</v>
      </c>
      <c r="E27" s="11"/>
      <c r="F27" s="11"/>
      <c r="G27" s="11"/>
      <c r="H27" s="2"/>
    </row>
    <row r="28" spans="1:8" ht="35.1" customHeight="1">
      <c r="A28" s="1" t="s">
        <v>53</v>
      </c>
      <c r="B28" s="30"/>
      <c r="C28" s="36" t="s">
        <v>29</v>
      </c>
      <c r="D28" s="10">
        <v>30</v>
      </c>
      <c r="E28" s="11" t="s">
        <v>12</v>
      </c>
      <c r="F28" s="11">
        <v>50502</v>
      </c>
      <c r="G28" s="11">
        <v>30299</v>
      </c>
      <c r="H28" s="14" t="s">
        <v>30</v>
      </c>
    </row>
    <row r="29" spans="1:8" ht="35.1" customHeight="1">
      <c r="A29" s="1" t="s">
        <v>80</v>
      </c>
      <c r="B29" s="30"/>
      <c r="C29" s="37"/>
      <c r="D29" s="10">
        <v>130</v>
      </c>
      <c r="E29" s="11" t="s">
        <v>9</v>
      </c>
      <c r="F29" s="11">
        <v>50502</v>
      </c>
      <c r="G29" s="11">
        <v>30299</v>
      </c>
      <c r="H29" s="2" t="s">
        <v>21</v>
      </c>
    </row>
    <row r="30" spans="1:8" ht="30" customHeight="1">
      <c r="A30" s="11"/>
      <c r="B30" s="30"/>
      <c r="C30" s="9" t="s">
        <v>31</v>
      </c>
      <c r="D30" s="17">
        <f>SUM(D31:D32)</f>
        <v>242</v>
      </c>
      <c r="E30" s="11"/>
      <c r="F30" s="11"/>
      <c r="G30" s="11"/>
      <c r="H30" s="11"/>
    </row>
    <row r="31" spans="1:8" ht="35.1" customHeight="1">
      <c r="A31" s="1" t="s">
        <v>81</v>
      </c>
      <c r="B31" s="30"/>
      <c r="C31" s="36" t="s">
        <v>32</v>
      </c>
      <c r="D31" s="10">
        <v>60</v>
      </c>
      <c r="E31" s="11" t="s">
        <v>8</v>
      </c>
      <c r="F31" s="11">
        <v>50502</v>
      </c>
      <c r="G31" s="11">
        <v>30299</v>
      </c>
      <c r="H31" s="11" t="s">
        <v>33</v>
      </c>
    </row>
    <row r="32" spans="1:8" ht="35.1" customHeight="1">
      <c r="A32" s="1" t="s">
        <v>54</v>
      </c>
      <c r="B32" s="30"/>
      <c r="C32" s="37"/>
      <c r="D32" s="10">
        <v>182</v>
      </c>
      <c r="E32" s="11" t="s">
        <v>9</v>
      </c>
      <c r="F32" s="11">
        <v>50502</v>
      </c>
      <c r="G32" s="11">
        <v>30299</v>
      </c>
      <c r="H32" s="2" t="s">
        <v>21</v>
      </c>
    </row>
    <row r="33" spans="1:8" ht="35.1" customHeight="1">
      <c r="A33" s="1" t="s">
        <v>55</v>
      </c>
      <c r="B33" s="30"/>
      <c r="C33" s="23" t="s">
        <v>38</v>
      </c>
      <c r="D33" s="10">
        <v>84</v>
      </c>
      <c r="E33" s="11" t="s">
        <v>9</v>
      </c>
      <c r="F33" s="11">
        <v>50502</v>
      </c>
      <c r="G33" s="11">
        <v>30299</v>
      </c>
      <c r="H33" s="2" t="s">
        <v>21</v>
      </c>
    </row>
    <row r="34" spans="1:8" ht="35.1" customHeight="1">
      <c r="A34" s="1" t="s">
        <v>56</v>
      </c>
      <c r="B34" s="30"/>
      <c r="C34" s="23" t="s">
        <v>39</v>
      </c>
      <c r="D34" s="10">
        <v>38</v>
      </c>
      <c r="E34" s="11" t="s">
        <v>9</v>
      </c>
      <c r="F34" s="11">
        <v>50502</v>
      </c>
      <c r="G34" s="11">
        <v>30299</v>
      </c>
      <c r="H34" s="2" t="s">
        <v>21</v>
      </c>
    </row>
    <row r="35" spans="1:8" ht="35.1" customHeight="1">
      <c r="A35" s="1" t="s">
        <v>57</v>
      </c>
      <c r="B35" s="30"/>
      <c r="C35" s="23" t="s">
        <v>40</v>
      </c>
      <c r="D35" s="10">
        <v>157</v>
      </c>
      <c r="E35" s="11" t="s">
        <v>9</v>
      </c>
      <c r="F35" s="11">
        <v>50502</v>
      </c>
      <c r="G35" s="11">
        <v>30299</v>
      </c>
      <c r="H35" s="2" t="s">
        <v>21</v>
      </c>
    </row>
    <row r="36" spans="1:8" ht="35.1" customHeight="1">
      <c r="A36" s="1" t="s">
        <v>58</v>
      </c>
      <c r="B36" s="30"/>
      <c r="C36" s="23" t="s">
        <v>41</v>
      </c>
      <c r="D36" s="10">
        <v>56</v>
      </c>
      <c r="E36" s="11" t="s">
        <v>9</v>
      </c>
      <c r="F36" s="11">
        <v>50502</v>
      </c>
      <c r="G36" s="11">
        <v>30299</v>
      </c>
      <c r="H36" s="2" t="s">
        <v>21</v>
      </c>
    </row>
    <row r="37" spans="1:8" ht="35.1" customHeight="1">
      <c r="A37" s="1" t="s">
        <v>59</v>
      </c>
      <c r="B37" s="30"/>
      <c r="C37" s="23" t="s">
        <v>42</v>
      </c>
      <c r="D37" s="10">
        <v>36</v>
      </c>
      <c r="E37" s="11" t="s">
        <v>9</v>
      </c>
      <c r="F37" s="11">
        <v>50502</v>
      </c>
      <c r="G37" s="11">
        <v>30299</v>
      </c>
      <c r="H37" s="2" t="s">
        <v>21</v>
      </c>
    </row>
    <row r="38" spans="1:8" ht="35.1" customHeight="1">
      <c r="A38" s="1" t="s">
        <v>60</v>
      </c>
      <c r="B38" s="30"/>
      <c r="C38" s="23" t="s">
        <v>43</v>
      </c>
      <c r="D38" s="10">
        <v>165</v>
      </c>
      <c r="E38" s="11" t="s">
        <v>9</v>
      </c>
      <c r="F38" s="11">
        <v>50502</v>
      </c>
      <c r="G38" s="11">
        <v>30299</v>
      </c>
      <c r="H38" s="2" t="s">
        <v>21</v>
      </c>
    </row>
    <row r="39" spans="1:8" ht="35.1" customHeight="1">
      <c r="A39" s="1" t="s">
        <v>82</v>
      </c>
      <c r="B39" s="30"/>
      <c r="C39" s="23" t="s">
        <v>44</v>
      </c>
      <c r="D39" s="15">
        <v>166</v>
      </c>
      <c r="E39" s="11" t="s">
        <v>9</v>
      </c>
      <c r="F39" s="11">
        <v>50502</v>
      </c>
      <c r="G39" s="11">
        <v>30299</v>
      </c>
      <c r="H39" s="2" t="s">
        <v>21</v>
      </c>
    </row>
    <row r="40" spans="1:8" ht="35.1" customHeight="1">
      <c r="A40" s="1" t="s">
        <v>83</v>
      </c>
      <c r="B40" s="30"/>
      <c r="C40" s="23" t="s">
        <v>45</v>
      </c>
      <c r="D40" s="10">
        <v>19</v>
      </c>
      <c r="E40" s="11" t="s">
        <v>9</v>
      </c>
      <c r="F40" s="11">
        <v>50502</v>
      </c>
      <c r="G40" s="11">
        <v>30299</v>
      </c>
      <c r="H40" s="2" t="s">
        <v>21</v>
      </c>
    </row>
    <row r="41" spans="1:8" ht="35.1" customHeight="1">
      <c r="A41" s="1"/>
      <c r="B41" s="30" t="s">
        <v>34</v>
      </c>
      <c r="C41" s="21" t="s">
        <v>88</v>
      </c>
      <c r="D41" s="17">
        <f>SUM(D42)</f>
        <v>66.739999999999995</v>
      </c>
      <c r="E41" s="11"/>
      <c r="F41" s="11"/>
      <c r="G41" s="11"/>
      <c r="H41" s="2"/>
    </row>
    <row r="42" spans="1:8" ht="35.1" customHeight="1">
      <c r="A42" s="1" t="s">
        <v>84</v>
      </c>
      <c r="B42" s="30"/>
      <c r="C42" s="10" t="s">
        <v>35</v>
      </c>
      <c r="D42" s="10">
        <v>66.739999999999995</v>
      </c>
      <c r="E42" s="11" t="s">
        <v>10</v>
      </c>
      <c r="F42" s="11">
        <v>50502</v>
      </c>
      <c r="G42" s="11">
        <v>30299</v>
      </c>
      <c r="H42" s="13" t="s">
        <v>16</v>
      </c>
    </row>
    <row r="43" spans="1:8" ht="35.1" customHeight="1">
      <c r="A43" s="1"/>
      <c r="B43" s="30" t="s">
        <v>36</v>
      </c>
      <c r="C43" s="27" t="s">
        <v>89</v>
      </c>
      <c r="D43" s="17">
        <v>100</v>
      </c>
      <c r="E43" s="11"/>
      <c r="F43" s="11"/>
      <c r="G43" s="11"/>
      <c r="H43" s="2"/>
    </row>
    <row r="44" spans="1:8" ht="35.1" customHeight="1">
      <c r="A44" s="1" t="s">
        <v>85</v>
      </c>
      <c r="B44" s="30"/>
      <c r="C44" s="2" t="s">
        <v>1</v>
      </c>
      <c r="D44" s="10">
        <v>100</v>
      </c>
      <c r="E44" s="11" t="s">
        <v>8</v>
      </c>
      <c r="F44" s="11">
        <v>502</v>
      </c>
      <c r="G44" s="11"/>
      <c r="H44" s="2" t="s">
        <v>72</v>
      </c>
    </row>
  </sheetData>
  <autoFilter ref="A4:H44"/>
  <sortState ref="B6:J31">
    <sortCondition ref="C6:C31"/>
  </sortState>
  <mergeCells count="14">
    <mergeCell ref="A2:H2"/>
    <mergeCell ref="C15:C18"/>
    <mergeCell ref="B13:B40"/>
    <mergeCell ref="C20:C26"/>
    <mergeCell ref="B43:B44"/>
    <mergeCell ref="B41:B42"/>
    <mergeCell ref="B7:B8"/>
    <mergeCell ref="B6:C6"/>
    <mergeCell ref="B5:C5"/>
    <mergeCell ref="B9:C9"/>
    <mergeCell ref="C11:C12"/>
    <mergeCell ref="B10:B12"/>
    <mergeCell ref="C28:C29"/>
    <mergeCell ref="C31:C3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2022-03-29T04:05:21Z</dcterms:modified>
</cp:coreProperties>
</file>