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135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47" i="1" l="1"/>
  <c r="C43" i="1"/>
  <c r="C40" i="1"/>
  <c r="C33" i="1"/>
  <c r="C29" i="1"/>
  <c r="C26" i="1"/>
  <c r="C23" i="1"/>
  <c r="C6" i="1"/>
  <c r="C22" i="1" l="1"/>
  <c r="C5" i="1" l="1"/>
  <c r="C21" i="1"/>
</calcChain>
</file>

<file path=xl/sharedStrings.xml><?xml version="1.0" encoding="utf-8"?>
<sst xmlns="http://schemas.openxmlformats.org/spreadsheetml/2006/main" count="99" uniqueCount="72">
  <si>
    <r>
      <rPr>
        <sz val="12"/>
        <rFont val="仿宋_GB2312"/>
        <family val="3"/>
        <charset val="134"/>
      </rPr>
      <t>湖南省地下水资源常规监测</t>
    </r>
  </si>
  <si>
    <r>
      <t>2021</t>
    </r>
    <r>
      <rPr>
        <sz val="12"/>
        <rFont val="仿宋_GB2312"/>
        <family val="3"/>
        <charset val="134"/>
      </rPr>
      <t>年度卫星监测</t>
    </r>
    <r>
      <rPr>
        <sz val="12"/>
        <rFont val="Times New Roman"/>
        <family val="1"/>
      </rPr>
      <t>—</t>
    </r>
    <r>
      <rPr>
        <sz val="12"/>
        <rFont val="仿宋_GB2312"/>
        <family val="3"/>
        <charset val="134"/>
      </rPr>
      <t>地勘单位外业核查</t>
    </r>
  </si>
  <si>
    <r>
      <rPr>
        <sz val="12"/>
        <rFont val="仿宋_GB2312"/>
        <family val="3"/>
        <charset val="134"/>
      </rPr>
      <t>湖南省环洞庭湖区山水林田湖草沙一体化保护和修复工程实施方案编制</t>
    </r>
  </si>
  <si>
    <r>
      <t>HNCORS</t>
    </r>
    <r>
      <rPr>
        <sz val="12"/>
        <rFont val="仿宋_GB2312"/>
        <family val="3"/>
        <charset val="134"/>
      </rPr>
      <t>运行与维护</t>
    </r>
  </si>
  <si>
    <r>
      <rPr>
        <sz val="12"/>
        <rFont val="仿宋_GB2312"/>
        <family val="3"/>
        <charset val="134"/>
      </rPr>
      <t>长沙市自然资源和规划局</t>
    </r>
    <phoneticPr fontId="12" type="noConversion"/>
  </si>
  <si>
    <r>
      <rPr>
        <sz val="12"/>
        <rFont val="仿宋_GB2312"/>
        <family val="3"/>
        <charset val="134"/>
      </rPr>
      <t>衡阳市自然资源和规划局</t>
    </r>
    <phoneticPr fontId="12" type="noConversion"/>
  </si>
  <si>
    <r>
      <t>2022</t>
    </r>
    <r>
      <rPr>
        <sz val="12"/>
        <rFont val="仿宋_GB2312"/>
        <family val="3"/>
        <charset val="134"/>
      </rPr>
      <t>年度湖南省遥感影像统筹</t>
    </r>
    <phoneticPr fontId="12" type="noConversion"/>
  </si>
  <si>
    <r>
      <rPr>
        <sz val="12"/>
        <rFont val="仿宋_GB2312"/>
        <family val="3"/>
        <charset val="134"/>
      </rPr>
      <t>湖南省自然资源调查所</t>
    </r>
    <phoneticPr fontId="12" type="noConversion"/>
  </si>
  <si>
    <r>
      <rPr>
        <sz val="12"/>
        <rFont val="仿宋_GB2312"/>
        <family val="3"/>
        <charset val="134"/>
      </rPr>
      <t>湖南省科技厅</t>
    </r>
    <phoneticPr fontId="3" type="noConversion"/>
  </si>
  <si>
    <r>
      <t>2022</t>
    </r>
    <r>
      <rPr>
        <sz val="12"/>
        <rFont val="仿宋_GB2312"/>
        <family val="3"/>
        <charset val="134"/>
      </rPr>
      <t>年度卫星监测</t>
    </r>
    <r>
      <rPr>
        <sz val="12"/>
        <rFont val="Times New Roman"/>
        <family val="1"/>
      </rPr>
      <t>—</t>
    </r>
    <r>
      <rPr>
        <sz val="12"/>
        <rFont val="仿宋_GB2312"/>
        <family val="3"/>
        <charset val="134"/>
      </rPr>
      <t>地勘单位外业核查</t>
    </r>
    <phoneticPr fontId="12" type="noConversion"/>
  </si>
  <si>
    <t>市州</t>
    <phoneticPr fontId="3" type="noConversion"/>
  </si>
  <si>
    <t>县市区/单位</t>
    <phoneticPr fontId="3" type="noConversion"/>
  </si>
  <si>
    <t>金额（万元）</t>
    <phoneticPr fontId="3" type="noConversion"/>
  </si>
  <si>
    <t>功能科
目编码</t>
    <phoneticPr fontId="3" type="noConversion"/>
  </si>
  <si>
    <t>政府经济
科目编码</t>
    <phoneticPr fontId="3" type="noConversion"/>
  </si>
  <si>
    <t>部门经济
科目编码</t>
    <phoneticPr fontId="3" type="noConversion"/>
  </si>
  <si>
    <t>项目类
别编码</t>
    <phoneticPr fontId="3" type="noConversion"/>
  </si>
  <si>
    <t>项目明细</t>
    <phoneticPr fontId="3" type="noConversion"/>
  </si>
  <si>
    <r>
      <rPr>
        <b/>
        <sz val="14"/>
        <rFont val="仿宋_GB2312"/>
        <family val="3"/>
        <charset val="134"/>
      </rPr>
      <t>总计</t>
    </r>
    <phoneticPr fontId="3" type="noConversion"/>
  </si>
  <si>
    <r>
      <rPr>
        <b/>
        <sz val="12"/>
        <rFont val="仿宋_GB2312"/>
        <family val="3"/>
        <charset val="134"/>
      </rPr>
      <t>市县合计</t>
    </r>
    <phoneticPr fontId="3" type="noConversion"/>
  </si>
  <si>
    <r>
      <rPr>
        <sz val="12"/>
        <rFont val="仿宋_GB2312"/>
        <family val="3"/>
        <charset val="134"/>
      </rPr>
      <t>株洲市自然资源和规划局</t>
    </r>
    <phoneticPr fontId="12" type="noConversion"/>
  </si>
  <si>
    <r>
      <rPr>
        <sz val="12"/>
        <rFont val="仿宋_GB2312"/>
        <family val="3"/>
        <charset val="134"/>
      </rPr>
      <t>湘潭市自然资源和规划局</t>
    </r>
    <phoneticPr fontId="12" type="noConversion"/>
  </si>
  <si>
    <r>
      <rPr>
        <sz val="12"/>
        <rFont val="仿宋_GB2312"/>
        <family val="3"/>
        <charset val="134"/>
      </rPr>
      <t>邵阳市自然资源和规划局</t>
    </r>
    <phoneticPr fontId="12" type="noConversion"/>
  </si>
  <si>
    <r>
      <rPr>
        <sz val="12"/>
        <rFont val="仿宋_GB2312"/>
        <family val="3"/>
        <charset val="134"/>
      </rPr>
      <t>岳阳市自然资源和规划局</t>
    </r>
    <phoneticPr fontId="12" type="noConversion"/>
  </si>
  <si>
    <r>
      <rPr>
        <sz val="12"/>
        <rFont val="仿宋_GB2312"/>
        <family val="3"/>
        <charset val="134"/>
      </rPr>
      <t>常德市自然资源和规划局</t>
    </r>
    <phoneticPr fontId="12" type="noConversion"/>
  </si>
  <si>
    <r>
      <rPr>
        <sz val="12"/>
        <rFont val="仿宋_GB2312"/>
        <family val="3"/>
        <charset val="134"/>
      </rPr>
      <t>张家界市自然资源和规划局</t>
    </r>
    <phoneticPr fontId="12" type="noConversion"/>
  </si>
  <si>
    <r>
      <rPr>
        <sz val="12"/>
        <rFont val="仿宋_GB2312"/>
        <family val="3"/>
        <charset val="134"/>
      </rPr>
      <t>益阳市自然资源和规划局</t>
    </r>
    <phoneticPr fontId="12" type="noConversion"/>
  </si>
  <si>
    <r>
      <rPr>
        <sz val="12"/>
        <rFont val="仿宋_GB2312"/>
        <family val="3"/>
        <charset val="134"/>
      </rPr>
      <t>郴州市自然资源和规划局</t>
    </r>
    <phoneticPr fontId="12" type="noConversion"/>
  </si>
  <si>
    <r>
      <rPr>
        <sz val="12"/>
        <rFont val="仿宋_GB2312"/>
        <family val="3"/>
        <charset val="134"/>
      </rPr>
      <t>永州市自然资源和规划局</t>
    </r>
    <phoneticPr fontId="12" type="noConversion"/>
  </si>
  <si>
    <r>
      <rPr>
        <sz val="12"/>
        <rFont val="仿宋_GB2312"/>
        <family val="3"/>
        <charset val="134"/>
      </rPr>
      <t>娄底市自然资源和规划局</t>
    </r>
    <phoneticPr fontId="12" type="noConversion"/>
  </si>
  <si>
    <r>
      <rPr>
        <sz val="12"/>
        <rFont val="仿宋_GB2312"/>
        <family val="3"/>
        <charset val="134"/>
      </rPr>
      <t>怀化市自然资源和规划局</t>
    </r>
    <phoneticPr fontId="12" type="noConversion"/>
  </si>
  <si>
    <t>湘西自治州</t>
    <phoneticPr fontId="3" type="noConversion"/>
  </si>
  <si>
    <t>湘西自治州自然资源和规划局</t>
    <phoneticPr fontId="12" type="noConversion"/>
  </si>
  <si>
    <r>
      <rPr>
        <b/>
        <sz val="12"/>
        <rFont val="仿宋_GB2312"/>
        <family val="3"/>
        <charset val="134"/>
      </rPr>
      <t>省直单位合计</t>
    </r>
    <phoneticPr fontId="3" type="noConversion"/>
  </si>
  <si>
    <r>
      <rPr>
        <b/>
        <sz val="12"/>
        <rFont val="仿宋_GB2312"/>
        <family val="3"/>
        <charset val="134"/>
      </rPr>
      <t>湖南省地质院合计</t>
    </r>
    <phoneticPr fontId="3" type="noConversion"/>
  </si>
  <si>
    <r>
      <rPr>
        <sz val="12"/>
        <rFont val="仿宋_GB2312"/>
        <family val="3"/>
        <charset val="134"/>
      </rPr>
      <t>湖南省地质院</t>
    </r>
    <phoneticPr fontId="3" type="noConversion"/>
  </si>
  <si>
    <r>
      <rPr>
        <b/>
        <sz val="12"/>
        <rFont val="仿宋_GB2312"/>
        <family val="3"/>
        <charset val="134"/>
      </rPr>
      <t>湖南省城市地质调查监测所小计</t>
    </r>
    <phoneticPr fontId="12" type="noConversion"/>
  </si>
  <si>
    <r>
      <rPr>
        <sz val="12"/>
        <rFont val="仿宋_GB2312"/>
        <family val="3"/>
        <charset val="134"/>
      </rPr>
      <t>湖南省城市地质调查监测所</t>
    </r>
    <phoneticPr fontId="12" type="noConversion"/>
  </si>
  <si>
    <r>
      <t>2022</t>
    </r>
    <r>
      <rPr>
        <sz val="12"/>
        <rFont val="仿宋_GB2312"/>
        <family val="3"/>
        <charset val="134"/>
      </rPr>
      <t>年度卫星监测</t>
    </r>
    <r>
      <rPr>
        <sz val="12"/>
        <rFont val="Times New Roman"/>
        <family val="1"/>
      </rPr>
      <t>—</t>
    </r>
    <r>
      <rPr>
        <sz val="12"/>
        <rFont val="仿宋_GB2312"/>
        <family val="3"/>
        <charset val="134"/>
      </rPr>
      <t>地勘单位外业核查</t>
    </r>
    <phoneticPr fontId="12" type="noConversion"/>
  </si>
  <si>
    <r>
      <rPr>
        <b/>
        <sz val="12"/>
        <rFont val="仿宋_GB2312"/>
        <family val="3"/>
        <charset val="134"/>
      </rPr>
      <t>湖南省地球物理地球化学调查所小计</t>
    </r>
    <phoneticPr fontId="12" type="noConversion"/>
  </si>
  <si>
    <r>
      <rPr>
        <sz val="12"/>
        <rFont val="仿宋_GB2312"/>
        <family val="3"/>
        <charset val="134"/>
      </rPr>
      <t>湖南省地球物理地球化学调查所</t>
    </r>
    <phoneticPr fontId="12" type="noConversion"/>
  </si>
  <si>
    <r>
      <rPr>
        <b/>
        <sz val="12"/>
        <rFont val="仿宋_GB2312"/>
        <family val="3"/>
        <charset val="134"/>
      </rPr>
      <t>湖南省地质地理信息所小计</t>
    </r>
    <phoneticPr fontId="12" type="noConversion"/>
  </si>
  <si>
    <r>
      <rPr>
        <sz val="12"/>
        <rFont val="仿宋_GB2312"/>
        <family val="3"/>
        <charset val="134"/>
      </rPr>
      <t>湖南省地质地理信息所</t>
    </r>
    <phoneticPr fontId="12" type="noConversion"/>
  </si>
  <si>
    <r>
      <t>2022</t>
    </r>
    <r>
      <rPr>
        <sz val="12"/>
        <rFont val="仿宋_GB2312"/>
        <family val="3"/>
        <charset val="134"/>
      </rPr>
      <t>年度湖南省遥感影像统筹</t>
    </r>
    <phoneticPr fontId="12" type="noConversion"/>
  </si>
  <si>
    <r>
      <rPr>
        <b/>
        <sz val="12"/>
        <rFont val="仿宋_GB2312"/>
        <family val="3"/>
        <charset val="134"/>
      </rPr>
      <t>湖南省地质灾害调查监测所小计</t>
    </r>
    <phoneticPr fontId="12" type="noConversion"/>
  </si>
  <si>
    <r>
      <rPr>
        <sz val="12"/>
        <rFont val="仿宋_GB2312"/>
        <family val="3"/>
        <charset val="134"/>
      </rPr>
      <t>湖南省地质灾害调查监测所</t>
    </r>
    <phoneticPr fontId="12" type="noConversion"/>
  </si>
  <si>
    <r>
      <rPr>
        <sz val="12"/>
        <rFont val="仿宋_GB2312"/>
        <family val="3"/>
        <charset val="134"/>
      </rPr>
      <t>湖南省国土空间调查监测所</t>
    </r>
    <phoneticPr fontId="12" type="noConversion"/>
  </si>
  <si>
    <r>
      <rPr>
        <sz val="12"/>
        <rFont val="仿宋_GB2312"/>
        <family val="3"/>
        <charset val="134"/>
      </rPr>
      <t>湖南省矿产资源调查所</t>
    </r>
    <phoneticPr fontId="12" type="noConversion"/>
  </si>
  <si>
    <r>
      <rPr>
        <b/>
        <sz val="12"/>
        <rFont val="仿宋_GB2312"/>
        <family val="3"/>
        <charset val="134"/>
      </rPr>
      <t>湖南省水文地质环境地质调查监测所小计</t>
    </r>
    <phoneticPr fontId="12" type="noConversion"/>
  </si>
  <si>
    <r>
      <rPr>
        <sz val="12"/>
        <rFont val="仿宋_GB2312"/>
        <family val="3"/>
        <charset val="134"/>
      </rPr>
      <t>湖南省水文地质环境地质调查监测所</t>
    </r>
    <phoneticPr fontId="12" type="noConversion"/>
  </si>
  <si>
    <r>
      <rPr>
        <b/>
        <sz val="12"/>
        <rFont val="仿宋_GB2312"/>
        <family val="3"/>
        <charset val="134"/>
      </rPr>
      <t>湖南省自然资源调查所小计</t>
    </r>
    <phoneticPr fontId="12" type="noConversion"/>
  </si>
  <si>
    <r>
      <rPr>
        <b/>
        <sz val="12"/>
        <rFont val="仿宋_GB2312"/>
        <family val="3"/>
        <charset val="134"/>
      </rPr>
      <t>湖南省科技厅合计</t>
    </r>
    <phoneticPr fontId="3" type="noConversion"/>
  </si>
  <si>
    <r>
      <rPr>
        <sz val="12"/>
        <rFont val="仿宋_GB2312"/>
        <family val="3"/>
        <charset val="134"/>
      </rPr>
      <t>湖南省测绘科技研究所</t>
    </r>
    <phoneticPr fontId="12" type="noConversion"/>
  </si>
  <si>
    <r>
      <t>HNCORS</t>
    </r>
    <r>
      <rPr>
        <sz val="12"/>
        <rFont val="仿宋_GB2312"/>
        <family val="3"/>
        <charset val="134"/>
      </rPr>
      <t>基准站搬迁暨北斗化升级与应用</t>
    </r>
    <phoneticPr fontId="12" type="noConversion"/>
  </si>
  <si>
    <r>
      <rPr>
        <sz val="12"/>
        <rFont val="仿宋_GB2312"/>
        <family val="3"/>
        <charset val="134"/>
      </rPr>
      <t>湖南省市场监管局</t>
    </r>
    <phoneticPr fontId="3" type="noConversion"/>
  </si>
  <si>
    <r>
      <rPr>
        <b/>
        <sz val="12"/>
        <rFont val="仿宋_GB2312"/>
        <family val="3"/>
        <charset val="134"/>
      </rPr>
      <t>湖南省市场监管局合计</t>
    </r>
    <phoneticPr fontId="3" type="noConversion"/>
  </si>
  <si>
    <r>
      <rPr>
        <sz val="12"/>
        <rFont val="仿宋_GB2312"/>
        <family val="3"/>
        <charset val="134"/>
      </rPr>
      <t>湖南省测绘产品质量检验中心</t>
    </r>
    <phoneticPr fontId="12" type="noConversion"/>
  </si>
  <si>
    <t>提前下达2022年自然资源保护和利用专项补助资金明细表</t>
    <phoneticPr fontId="3" type="noConversion"/>
  </si>
  <si>
    <t>长沙市本级</t>
    <phoneticPr fontId="2" type="noConversion"/>
  </si>
  <si>
    <t>株洲市本级</t>
    <phoneticPr fontId="2" type="noConversion"/>
  </si>
  <si>
    <t>衡阳市本级</t>
    <phoneticPr fontId="2" type="noConversion"/>
  </si>
  <si>
    <t>湘潭市本级</t>
    <phoneticPr fontId="2" type="noConversion"/>
  </si>
  <si>
    <t>邵阳市本级</t>
    <phoneticPr fontId="2" type="noConversion"/>
  </si>
  <si>
    <t>岳阳市本级</t>
    <phoneticPr fontId="2" type="noConversion"/>
  </si>
  <si>
    <t>常德市本级</t>
    <phoneticPr fontId="2" type="noConversion"/>
  </si>
  <si>
    <t>张家界本级</t>
    <phoneticPr fontId="2" type="noConversion"/>
  </si>
  <si>
    <t>益阳市本级</t>
    <phoneticPr fontId="2" type="noConversion"/>
  </si>
  <si>
    <t>郴州市本级</t>
    <phoneticPr fontId="2" type="noConversion"/>
  </si>
  <si>
    <t>永州市本级</t>
    <phoneticPr fontId="2" type="noConversion"/>
  </si>
  <si>
    <t>娄底市本级</t>
    <phoneticPr fontId="2" type="noConversion"/>
  </si>
  <si>
    <t>怀化市本级</t>
    <phoneticPr fontId="2" type="noConversion"/>
  </si>
  <si>
    <r>
      <rPr>
        <sz val="12"/>
        <rFont val="仿宋_GB2312"/>
        <family val="3"/>
        <charset val="134"/>
      </rPr>
      <t>湖南大学</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</si>
</sst>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8">
    <font>
      <sz val="11"/>
      <color theme="1"/>
      <name val="宋体"/>
      <family val="2"/>
      <scheme val="minor"/>
    </font>
    <font>
      <sz val="11"/>
      <color theme="1"/>
      <name val="宋体"/>
      <family val="2"/>
      <scheme val="minor"/>
    </font>
    <font>
      <sz val="9"/>
      <name val="宋体"/>
      <family val="3"/>
      <charset val="134"/>
      <scheme val="minor"/>
    </font>
    <font>
      <sz val="9"/>
      <name val="宋体"/>
      <family val="2"/>
      <charset val="134"/>
      <scheme val="minor"/>
    </font>
    <font>
      <b/>
      <sz val="14"/>
      <name val="Times New Roman"/>
      <family val="1"/>
    </font>
    <font>
      <b/>
      <sz val="14"/>
      <name val="仿宋_GB2312"/>
      <family val="3"/>
      <charset val="134"/>
    </font>
    <font>
      <b/>
      <sz val="11"/>
      <name val="Times New Roman"/>
      <family val="1"/>
    </font>
    <font>
      <b/>
      <sz val="12"/>
      <name val="Times New Roman"/>
      <family val="1"/>
    </font>
    <font>
      <b/>
      <sz val="12"/>
      <name val="仿宋_GB2312"/>
      <family val="3"/>
      <charset val="134"/>
    </font>
    <font>
      <sz val="12"/>
      <name val="宋体"/>
      <family val="3"/>
      <charset val="134"/>
    </font>
    <font>
      <sz val="12"/>
      <name val="Times New Roman"/>
      <family val="1"/>
    </font>
    <font>
      <sz val="12"/>
      <name val="仿宋_GB2312"/>
      <family val="3"/>
      <charset val="134"/>
    </font>
    <font>
      <sz val="9"/>
      <name val="宋体"/>
      <family val="3"/>
      <charset val="134"/>
    </font>
    <font>
      <sz val="11"/>
      <color theme="1"/>
      <name val="宋体"/>
      <family val="3"/>
      <charset val="134"/>
      <scheme val="minor"/>
    </font>
    <font>
      <sz val="11"/>
      <name val="宋体"/>
      <family val="2"/>
      <scheme val="minor"/>
    </font>
    <font>
      <sz val="20"/>
      <name val="方正小标宋简体"/>
      <family val="3"/>
      <charset val="134"/>
    </font>
    <font>
      <b/>
      <sz val="11"/>
      <name val="宋体"/>
      <family val="3"/>
      <charset val="134"/>
    </font>
    <font>
      <sz val="11"/>
      <name val="宋体"/>
      <family val="2"/>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alignment vertical="center"/>
    </xf>
    <xf numFmtId="0" fontId="9" fillId="0" borderId="0">
      <alignment vertical="center"/>
    </xf>
    <xf numFmtId="0" fontId="1" fillId="0" borderId="0"/>
    <xf numFmtId="0" fontId="9" fillId="0" borderId="0">
      <alignment vertical="center"/>
    </xf>
    <xf numFmtId="0" fontId="13" fillId="0" borderId="0"/>
  </cellStyleXfs>
  <cellXfs count="43">
    <xf numFmtId="0" fontId="0" fillId="0" borderId="0" xfId="0"/>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2" applyFont="1" applyFill="1" applyBorder="1" applyAlignment="1">
      <alignment horizontal="center" vertical="center" wrapText="1"/>
    </xf>
    <xf numFmtId="0" fontId="10"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1" xfId="3" applyFont="1" applyFill="1" applyBorder="1" applyAlignment="1">
      <alignment horizontal="center" vertical="center" wrapText="1"/>
    </xf>
    <xf numFmtId="49" fontId="10" fillId="2" borderId="1" xfId="3" applyNumberFormat="1" applyFont="1" applyFill="1" applyBorder="1" applyAlignment="1">
      <alignment horizontal="center" vertical="center" wrapText="1"/>
    </xf>
    <xf numFmtId="0" fontId="14" fillId="0" borderId="0" xfId="3" applyFont="1"/>
    <xf numFmtId="0" fontId="14" fillId="0" borderId="0" xfId="3" applyFont="1" applyAlignment="1">
      <alignment horizontal="center"/>
    </xf>
    <xf numFmtId="0" fontId="10" fillId="0" borderId="0" xfId="3" applyFont="1" applyAlignment="1"/>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0" xfId="0" applyFont="1" applyAlignment="1">
      <alignment vertical="center"/>
    </xf>
    <xf numFmtId="43" fontId="4" fillId="2" borderId="1" xfId="1" applyFont="1" applyFill="1" applyBorder="1" applyAlignment="1">
      <alignment vertical="center"/>
    </xf>
    <xf numFmtId="43" fontId="7" fillId="2" borderId="1" xfId="1" applyFont="1" applyFill="1" applyBorder="1" applyAlignment="1">
      <alignment vertical="center"/>
    </xf>
    <xf numFmtId="43" fontId="10" fillId="2" borderId="1" xfId="1" applyFont="1" applyFill="1" applyBorder="1" applyAlignment="1">
      <alignment vertical="center"/>
    </xf>
    <xf numFmtId="0" fontId="11" fillId="0" borderId="1" xfId="2" applyFont="1" applyFill="1" applyBorder="1" applyAlignment="1">
      <alignment horizontal="center" vertical="center" wrapText="1"/>
    </xf>
    <xf numFmtId="0" fontId="11" fillId="0" borderId="1" xfId="3" applyFont="1" applyFill="1" applyBorder="1" applyAlignment="1">
      <alignment horizontal="center" vertical="center" wrapText="1"/>
    </xf>
    <xf numFmtId="43" fontId="7" fillId="0" borderId="1" xfId="3" applyNumberFormat="1" applyFont="1" applyBorder="1" applyAlignment="1"/>
    <xf numFmtId="0" fontId="10" fillId="0" borderId="1" xfId="3" applyFont="1" applyBorder="1" applyAlignment="1">
      <alignment horizontal="center"/>
    </xf>
    <xf numFmtId="43" fontId="10" fillId="2" borderId="1" xfId="1" applyFont="1" applyFill="1" applyBorder="1" applyAlignment="1">
      <alignment vertical="center" wrapText="1"/>
    </xf>
    <xf numFmtId="43" fontId="7" fillId="2" borderId="1" xfId="1" applyFont="1" applyFill="1" applyBorder="1" applyAlignment="1">
      <alignment vertical="center" wrapText="1"/>
    </xf>
    <xf numFmtId="0" fontId="7" fillId="0" borderId="1" xfId="5" applyFont="1" applyBorder="1" applyAlignment="1">
      <alignment horizontal="center" vertical="center" wrapText="1"/>
    </xf>
    <xf numFmtId="0" fontId="10" fillId="2" borderId="0" xfId="3" applyFont="1" applyFill="1" applyAlignment="1"/>
    <xf numFmtId="0" fontId="14" fillId="2" borderId="0" xfId="3" applyFont="1" applyFill="1" applyAlignment="1">
      <alignment horizontal="center"/>
    </xf>
    <xf numFmtId="0" fontId="7" fillId="2" borderId="1" xfId="3" applyFont="1" applyFill="1" applyBorder="1" applyAlignment="1">
      <alignment horizontal="center" vertical="center" wrapText="1"/>
    </xf>
    <xf numFmtId="0" fontId="15" fillId="0" borderId="0" xfId="3" applyFont="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3" applyFont="1" applyBorder="1" applyAlignment="1">
      <alignment horizontal="center"/>
    </xf>
    <xf numFmtId="0" fontId="7" fillId="0" borderId="1"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0" fillId="0" borderId="1" xfId="3" applyFont="1" applyBorder="1" applyAlignment="1">
      <alignment horizontal="center" vertical="center" wrapText="1"/>
    </xf>
    <xf numFmtId="0" fontId="10" fillId="0" borderId="1" xfId="3" applyFont="1" applyFill="1" applyBorder="1" applyAlignment="1">
      <alignment horizontal="center" vertical="center" wrapText="1"/>
    </xf>
    <xf numFmtId="0" fontId="10" fillId="0" borderId="1" xfId="5"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cellXfs>
  <cellStyles count="6">
    <cellStyle name="常规" xfId="0" builtinId="0"/>
    <cellStyle name="常规 2 4" xfId="2"/>
    <cellStyle name="常规 3" xfId="3"/>
    <cellStyle name="常规 6" xfId="4"/>
    <cellStyle name="常规 9" xfId="5"/>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tabSelected="1" topLeftCell="A40" workbookViewId="0">
      <selection activeCell="A52" sqref="A52:B52"/>
    </sheetView>
  </sheetViews>
  <sheetFormatPr defaultRowHeight="15.75"/>
  <cols>
    <col min="1" max="1" width="13.125" style="13" customWidth="1"/>
    <col min="2" max="2" width="27.25" style="14" customWidth="1"/>
    <col min="3" max="3" width="14.25" style="15" customWidth="1"/>
    <col min="4" max="4" width="10.375" style="14" customWidth="1"/>
    <col min="5" max="7" width="9" style="14"/>
    <col min="8" max="8" width="27.375" style="14" customWidth="1"/>
    <col min="9" max="16384" width="9" style="13"/>
  </cols>
  <sheetData>
    <row r="1" spans="1:8" ht="41.25" customHeight="1">
      <c r="A1" s="32" t="s">
        <v>57</v>
      </c>
      <c r="B1" s="32"/>
      <c r="C1" s="32"/>
      <c r="D1" s="32"/>
      <c r="E1" s="32"/>
      <c r="F1" s="32"/>
      <c r="G1" s="32"/>
      <c r="H1" s="32"/>
    </row>
    <row r="4" spans="1:8" s="18" customFormat="1" ht="34.5" customHeight="1">
      <c r="A4" s="16" t="s">
        <v>10</v>
      </c>
      <c r="B4" s="16" t="s">
        <v>11</v>
      </c>
      <c r="C4" s="17" t="s">
        <v>12</v>
      </c>
      <c r="D4" s="17" t="s">
        <v>13</v>
      </c>
      <c r="E4" s="17" t="s">
        <v>14</v>
      </c>
      <c r="F4" s="17" t="s">
        <v>15</v>
      </c>
      <c r="G4" s="17" t="s">
        <v>16</v>
      </c>
      <c r="H4" s="17" t="s">
        <v>17</v>
      </c>
    </row>
    <row r="5" spans="1:8" s="18" customFormat="1" ht="27.75" customHeight="1">
      <c r="A5" s="33" t="s">
        <v>18</v>
      </c>
      <c r="B5" s="33"/>
      <c r="C5" s="19">
        <f>C6+C21</f>
        <v>6150.0399999999991</v>
      </c>
      <c r="D5" s="1"/>
      <c r="E5" s="1"/>
      <c r="F5" s="1"/>
      <c r="G5" s="1"/>
      <c r="H5" s="1"/>
    </row>
    <row r="6" spans="1:8" s="18" customFormat="1" ht="27.75" customHeight="1">
      <c r="A6" s="34" t="s">
        <v>19</v>
      </c>
      <c r="B6" s="34"/>
      <c r="C6" s="20">
        <f>SUM(C7:C20)</f>
        <v>240</v>
      </c>
      <c r="D6" s="2"/>
      <c r="E6" s="2"/>
      <c r="F6" s="2"/>
      <c r="G6" s="2"/>
      <c r="H6" s="2"/>
    </row>
    <row r="7" spans="1:8" ht="30" customHeight="1">
      <c r="A7" s="22" t="s">
        <v>58</v>
      </c>
      <c r="B7" s="11" t="s">
        <v>4</v>
      </c>
      <c r="C7" s="21">
        <v>30</v>
      </c>
      <c r="D7" s="3">
        <v>2200114</v>
      </c>
      <c r="E7" s="4">
        <v>50502</v>
      </c>
      <c r="F7" s="3"/>
      <c r="G7" s="3">
        <v>2001</v>
      </c>
      <c r="H7" s="5" t="s">
        <v>0</v>
      </c>
    </row>
    <row r="8" spans="1:8" ht="30" customHeight="1">
      <c r="A8" s="22" t="s">
        <v>59</v>
      </c>
      <c r="B8" s="11" t="s">
        <v>20</v>
      </c>
      <c r="C8" s="21">
        <v>30</v>
      </c>
      <c r="D8" s="3">
        <v>2200114</v>
      </c>
      <c r="E8" s="4">
        <v>50502</v>
      </c>
      <c r="F8" s="3"/>
      <c r="G8" s="3">
        <v>2001</v>
      </c>
      <c r="H8" s="5" t="s">
        <v>0</v>
      </c>
    </row>
    <row r="9" spans="1:8" ht="30" customHeight="1">
      <c r="A9" s="22" t="s">
        <v>60</v>
      </c>
      <c r="B9" s="11" t="s">
        <v>5</v>
      </c>
      <c r="C9" s="21">
        <v>10</v>
      </c>
      <c r="D9" s="3">
        <v>2200114</v>
      </c>
      <c r="E9" s="4">
        <v>50502</v>
      </c>
      <c r="F9" s="3"/>
      <c r="G9" s="3">
        <v>2001</v>
      </c>
      <c r="H9" s="5" t="s">
        <v>0</v>
      </c>
    </row>
    <row r="10" spans="1:8" ht="30" customHeight="1">
      <c r="A10" s="22" t="s">
        <v>61</v>
      </c>
      <c r="B10" s="11" t="s">
        <v>21</v>
      </c>
      <c r="C10" s="21">
        <v>30</v>
      </c>
      <c r="D10" s="3">
        <v>2200114</v>
      </c>
      <c r="E10" s="4">
        <v>50502</v>
      </c>
      <c r="F10" s="3"/>
      <c r="G10" s="3">
        <v>2001</v>
      </c>
      <c r="H10" s="5" t="s">
        <v>0</v>
      </c>
    </row>
    <row r="11" spans="1:8" ht="30" customHeight="1">
      <c r="A11" s="22" t="s">
        <v>62</v>
      </c>
      <c r="B11" s="11" t="s">
        <v>22</v>
      </c>
      <c r="C11" s="21">
        <v>10</v>
      </c>
      <c r="D11" s="3">
        <v>2200114</v>
      </c>
      <c r="E11" s="4">
        <v>50502</v>
      </c>
      <c r="F11" s="3"/>
      <c r="G11" s="3">
        <v>2001</v>
      </c>
      <c r="H11" s="5" t="s">
        <v>0</v>
      </c>
    </row>
    <row r="12" spans="1:8" ht="30" customHeight="1">
      <c r="A12" s="22" t="s">
        <v>63</v>
      </c>
      <c r="B12" s="11" t="s">
        <v>23</v>
      </c>
      <c r="C12" s="21">
        <v>15</v>
      </c>
      <c r="D12" s="3">
        <v>2200114</v>
      </c>
      <c r="E12" s="4">
        <v>50502</v>
      </c>
      <c r="F12" s="3"/>
      <c r="G12" s="3">
        <v>2001</v>
      </c>
      <c r="H12" s="5" t="s">
        <v>0</v>
      </c>
    </row>
    <row r="13" spans="1:8" ht="30" customHeight="1">
      <c r="A13" s="22" t="s">
        <v>64</v>
      </c>
      <c r="B13" s="11" t="s">
        <v>24</v>
      </c>
      <c r="C13" s="21">
        <v>15</v>
      </c>
      <c r="D13" s="3">
        <v>2200114</v>
      </c>
      <c r="E13" s="4">
        <v>50502</v>
      </c>
      <c r="F13" s="3"/>
      <c r="G13" s="3">
        <v>2001</v>
      </c>
      <c r="H13" s="5" t="s">
        <v>0</v>
      </c>
    </row>
    <row r="14" spans="1:8" ht="30" customHeight="1">
      <c r="A14" s="22" t="s">
        <v>65</v>
      </c>
      <c r="B14" s="11" t="s">
        <v>25</v>
      </c>
      <c r="C14" s="21">
        <v>15</v>
      </c>
      <c r="D14" s="3">
        <v>2200114</v>
      </c>
      <c r="E14" s="4">
        <v>50502</v>
      </c>
      <c r="F14" s="3"/>
      <c r="G14" s="3">
        <v>2001</v>
      </c>
      <c r="H14" s="5" t="s">
        <v>0</v>
      </c>
    </row>
    <row r="15" spans="1:8" ht="30" customHeight="1">
      <c r="A15" s="22" t="s">
        <v>66</v>
      </c>
      <c r="B15" s="11" t="s">
        <v>26</v>
      </c>
      <c r="C15" s="21">
        <v>15</v>
      </c>
      <c r="D15" s="3">
        <v>2200114</v>
      </c>
      <c r="E15" s="4">
        <v>50502</v>
      </c>
      <c r="F15" s="3"/>
      <c r="G15" s="3">
        <v>2001</v>
      </c>
      <c r="H15" s="5" t="s">
        <v>0</v>
      </c>
    </row>
    <row r="16" spans="1:8" ht="30" customHeight="1">
      <c r="A16" s="22" t="s">
        <v>67</v>
      </c>
      <c r="B16" s="11" t="s">
        <v>27</v>
      </c>
      <c r="C16" s="21">
        <v>30</v>
      </c>
      <c r="D16" s="3">
        <v>2200114</v>
      </c>
      <c r="E16" s="4">
        <v>50502</v>
      </c>
      <c r="F16" s="3"/>
      <c r="G16" s="3">
        <v>2001</v>
      </c>
      <c r="H16" s="5" t="s">
        <v>0</v>
      </c>
    </row>
    <row r="17" spans="1:8" ht="30" customHeight="1">
      <c r="A17" s="22" t="s">
        <v>68</v>
      </c>
      <c r="B17" s="11" t="s">
        <v>28</v>
      </c>
      <c r="C17" s="21">
        <v>10</v>
      </c>
      <c r="D17" s="3">
        <v>2200114</v>
      </c>
      <c r="E17" s="4">
        <v>50502</v>
      </c>
      <c r="F17" s="3"/>
      <c r="G17" s="3">
        <v>2001</v>
      </c>
      <c r="H17" s="5" t="s">
        <v>0</v>
      </c>
    </row>
    <row r="18" spans="1:8" ht="30" customHeight="1">
      <c r="A18" s="22" t="s">
        <v>69</v>
      </c>
      <c r="B18" s="11" t="s">
        <v>29</v>
      </c>
      <c r="C18" s="21">
        <v>10</v>
      </c>
      <c r="D18" s="3">
        <v>2200114</v>
      </c>
      <c r="E18" s="4">
        <v>50502</v>
      </c>
      <c r="F18" s="3"/>
      <c r="G18" s="3">
        <v>2001</v>
      </c>
      <c r="H18" s="5" t="s">
        <v>0</v>
      </c>
    </row>
    <row r="19" spans="1:8" ht="30" customHeight="1">
      <c r="A19" s="22" t="s">
        <v>70</v>
      </c>
      <c r="B19" s="11" t="s">
        <v>30</v>
      </c>
      <c r="C19" s="21">
        <v>10</v>
      </c>
      <c r="D19" s="3">
        <v>2200114</v>
      </c>
      <c r="E19" s="4">
        <v>50502</v>
      </c>
      <c r="F19" s="3"/>
      <c r="G19" s="3">
        <v>2001</v>
      </c>
      <c r="H19" s="5" t="s">
        <v>0</v>
      </c>
    </row>
    <row r="20" spans="1:8" ht="30" customHeight="1">
      <c r="A20" s="22" t="s">
        <v>31</v>
      </c>
      <c r="B20" s="23" t="s">
        <v>32</v>
      </c>
      <c r="C20" s="21">
        <v>10</v>
      </c>
      <c r="D20" s="3">
        <v>2200114</v>
      </c>
      <c r="E20" s="4">
        <v>50502</v>
      </c>
      <c r="F20" s="3"/>
      <c r="G20" s="3">
        <v>2001</v>
      </c>
      <c r="H20" s="5" t="s">
        <v>0</v>
      </c>
    </row>
    <row r="21" spans="1:8" ht="23.25" customHeight="1">
      <c r="A21" s="35" t="s">
        <v>33</v>
      </c>
      <c r="B21" s="35"/>
      <c r="C21" s="24">
        <f>C22+C47+C50+C52</f>
        <v>5910.0399999999991</v>
      </c>
      <c r="D21" s="25"/>
      <c r="E21" s="25"/>
      <c r="F21" s="25"/>
      <c r="G21" s="25"/>
      <c r="H21" s="25"/>
    </row>
    <row r="22" spans="1:8" ht="30" customHeight="1">
      <c r="A22" s="36" t="s">
        <v>34</v>
      </c>
      <c r="B22" s="36"/>
      <c r="C22" s="27">
        <f>C23+C26+C29+C33+C38+C39+C40+C43</f>
        <v>4457.82</v>
      </c>
      <c r="D22" s="3"/>
      <c r="E22" s="4"/>
      <c r="F22" s="3"/>
      <c r="G22" s="3"/>
      <c r="H22" s="6"/>
    </row>
    <row r="23" spans="1:8" ht="30" customHeight="1">
      <c r="A23" s="37" t="s">
        <v>35</v>
      </c>
      <c r="B23" s="31" t="s">
        <v>36</v>
      </c>
      <c r="C23" s="27">
        <f>SUM(C24:C25)</f>
        <v>385</v>
      </c>
      <c r="D23" s="3"/>
      <c r="E23" s="4"/>
      <c r="F23" s="3"/>
      <c r="G23" s="3"/>
      <c r="H23" s="6"/>
    </row>
    <row r="24" spans="1:8" ht="35.25" customHeight="1">
      <c r="A24" s="37"/>
      <c r="B24" s="38" t="s">
        <v>37</v>
      </c>
      <c r="C24" s="26">
        <v>185</v>
      </c>
      <c r="D24" s="8">
        <v>2200109</v>
      </c>
      <c r="E24" s="4">
        <v>50502</v>
      </c>
      <c r="F24" s="3">
        <v>30299</v>
      </c>
      <c r="G24" s="3">
        <v>2001</v>
      </c>
      <c r="H24" s="9" t="s">
        <v>1</v>
      </c>
    </row>
    <row r="25" spans="1:8" ht="35.25" customHeight="1">
      <c r="A25" s="37"/>
      <c r="B25" s="38"/>
      <c r="C25" s="26">
        <v>200</v>
      </c>
      <c r="D25" s="8">
        <v>2200109</v>
      </c>
      <c r="E25" s="4">
        <v>50502</v>
      </c>
      <c r="F25" s="3">
        <v>30299</v>
      </c>
      <c r="G25" s="3">
        <v>2001</v>
      </c>
      <c r="H25" s="9" t="s">
        <v>38</v>
      </c>
    </row>
    <row r="26" spans="1:8" ht="30" customHeight="1">
      <c r="A26" s="37"/>
      <c r="B26" s="28" t="s">
        <v>39</v>
      </c>
      <c r="C26" s="27">
        <f>SUM(C27:C28)</f>
        <v>223</v>
      </c>
      <c r="D26" s="3"/>
      <c r="E26" s="4"/>
      <c r="F26" s="3"/>
      <c r="G26" s="3"/>
      <c r="H26" s="9"/>
    </row>
    <row r="27" spans="1:8" ht="38.25" customHeight="1">
      <c r="A27" s="37"/>
      <c r="B27" s="40" t="s">
        <v>40</v>
      </c>
      <c r="C27" s="26">
        <v>173</v>
      </c>
      <c r="D27" s="8">
        <v>2200109</v>
      </c>
      <c r="E27" s="4">
        <v>50502</v>
      </c>
      <c r="F27" s="3">
        <v>30299</v>
      </c>
      <c r="G27" s="3">
        <v>2001</v>
      </c>
      <c r="H27" s="9" t="s">
        <v>1</v>
      </c>
    </row>
    <row r="28" spans="1:8" ht="38.25" customHeight="1">
      <c r="A28" s="37"/>
      <c r="B28" s="40"/>
      <c r="C28" s="26">
        <v>50</v>
      </c>
      <c r="D28" s="8">
        <v>2200109</v>
      </c>
      <c r="E28" s="4">
        <v>50502</v>
      </c>
      <c r="F28" s="3">
        <v>30299</v>
      </c>
      <c r="G28" s="3">
        <v>2001</v>
      </c>
      <c r="H28" s="9" t="s">
        <v>38</v>
      </c>
    </row>
    <row r="29" spans="1:8" ht="30" customHeight="1">
      <c r="A29" s="37"/>
      <c r="B29" s="7" t="s">
        <v>41</v>
      </c>
      <c r="C29" s="27">
        <f>SUM(C30:C32)</f>
        <v>610.36</v>
      </c>
      <c r="D29" s="3"/>
      <c r="E29" s="4"/>
      <c r="F29" s="3"/>
      <c r="G29" s="3"/>
      <c r="H29" s="9"/>
    </row>
    <row r="30" spans="1:8" ht="35.25" customHeight="1">
      <c r="A30" s="37"/>
      <c r="B30" s="38" t="s">
        <v>42</v>
      </c>
      <c r="C30" s="21">
        <v>310.36</v>
      </c>
      <c r="D30" s="8">
        <v>2200109</v>
      </c>
      <c r="E30" s="4">
        <v>50502</v>
      </c>
      <c r="F30" s="3">
        <v>30299</v>
      </c>
      <c r="G30" s="3">
        <v>2001</v>
      </c>
      <c r="H30" s="6" t="s">
        <v>43</v>
      </c>
    </row>
    <row r="31" spans="1:8" ht="35.25" customHeight="1">
      <c r="A31" s="37"/>
      <c r="B31" s="38"/>
      <c r="C31" s="26">
        <v>150</v>
      </c>
      <c r="D31" s="8">
        <v>2200109</v>
      </c>
      <c r="E31" s="4">
        <v>50502</v>
      </c>
      <c r="F31" s="3">
        <v>30299</v>
      </c>
      <c r="G31" s="3">
        <v>2001</v>
      </c>
      <c r="H31" s="9" t="s">
        <v>1</v>
      </c>
    </row>
    <row r="32" spans="1:8" ht="35.25" customHeight="1">
      <c r="A32" s="37"/>
      <c r="B32" s="38"/>
      <c r="C32" s="26">
        <v>150</v>
      </c>
      <c r="D32" s="8">
        <v>2200109</v>
      </c>
      <c r="E32" s="4">
        <v>50502</v>
      </c>
      <c r="F32" s="3">
        <v>30299</v>
      </c>
      <c r="G32" s="3">
        <v>2001</v>
      </c>
      <c r="H32" s="9" t="s">
        <v>38</v>
      </c>
    </row>
    <row r="33" spans="1:8" ht="30" customHeight="1">
      <c r="A33" s="37"/>
      <c r="B33" s="7" t="s">
        <v>44</v>
      </c>
      <c r="C33" s="27">
        <f>SUM(C34:C37)</f>
        <v>1069.06</v>
      </c>
      <c r="D33" s="3"/>
      <c r="E33" s="4"/>
      <c r="F33" s="3"/>
      <c r="G33" s="3"/>
      <c r="H33" s="9"/>
    </row>
    <row r="34" spans="1:8" ht="36.75" customHeight="1">
      <c r="A34" s="37"/>
      <c r="B34" s="38" t="s">
        <v>45</v>
      </c>
      <c r="C34" s="21">
        <v>182.06</v>
      </c>
      <c r="D34" s="8">
        <v>2200109</v>
      </c>
      <c r="E34" s="4">
        <v>50502</v>
      </c>
      <c r="F34" s="3">
        <v>30299</v>
      </c>
      <c r="G34" s="3">
        <v>2001</v>
      </c>
      <c r="H34" s="6" t="s">
        <v>43</v>
      </c>
    </row>
    <row r="35" spans="1:8" ht="36.75" customHeight="1">
      <c r="A35" s="37"/>
      <c r="B35" s="38"/>
      <c r="C35" s="26">
        <v>57</v>
      </c>
      <c r="D35" s="8">
        <v>2200109</v>
      </c>
      <c r="E35" s="4">
        <v>50502</v>
      </c>
      <c r="F35" s="3">
        <v>30299</v>
      </c>
      <c r="G35" s="3">
        <v>2001</v>
      </c>
      <c r="H35" s="9" t="s">
        <v>1</v>
      </c>
    </row>
    <row r="36" spans="1:8" ht="36.75" customHeight="1">
      <c r="A36" s="37"/>
      <c r="B36" s="38"/>
      <c r="C36" s="26">
        <v>500</v>
      </c>
      <c r="D36" s="8">
        <v>2200109</v>
      </c>
      <c r="E36" s="4">
        <v>50502</v>
      </c>
      <c r="F36" s="3">
        <v>30299</v>
      </c>
      <c r="G36" s="3">
        <v>2001</v>
      </c>
      <c r="H36" s="9" t="s">
        <v>38</v>
      </c>
    </row>
    <row r="37" spans="1:8" ht="51.75" customHeight="1">
      <c r="A37" s="37"/>
      <c r="B37" s="38"/>
      <c r="C37" s="26">
        <v>330</v>
      </c>
      <c r="D37" s="8">
        <v>2200109</v>
      </c>
      <c r="E37" s="4">
        <v>50502</v>
      </c>
      <c r="F37" s="3">
        <v>30299</v>
      </c>
      <c r="G37" s="3">
        <v>2001</v>
      </c>
      <c r="H37" s="9" t="s">
        <v>2</v>
      </c>
    </row>
    <row r="38" spans="1:8" ht="36.75" customHeight="1">
      <c r="A38" s="37"/>
      <c r="B38" s="10" t="s">
        <v>46</v>
      </c>
      <c r="C38" s="26">
        <v>89.9</v>
      </c>
      <c r="D38" s="8">
        <v>2200109</v>
      </c>
      <c r="E38" s="4">
        <v>50502</v>
      </c>
      <c r="F38" s="3">
        <v>30299</v>
      </c>
      <c r="G38" s="3">
        <v>2001</v>
      </c>
      <c r="H38" s="9" t="s">
        <v>1</v>
      </c>
    </row>
    <row r="39" spans="1:8" ht="36.75" customHeight="1">
      <c r="A39" s="37"/>
      <c r="B39" s="10" t="s">
        <v>47</v>
      </c>
      <c r="C39" s="26">
        <v>349</v>
      </c>
      <c r="D39" s="8">
        <v>2200109</v>
      </c>
      <c r="E39" s="4">
        <v>50502</v>
      </c>
      <c r="F39" s="3">
        <v>30299</v>
      </c>
      <c r="G39" s="3">
        <v>2001</v>
      </c>
      <c r="H39" s="9" t="s">
        <v>1</v>
      </c>
    </row>
    <row r="40" spans="1:8" ht="30" customHeight="1">
      <c r="A40" s="37"/>
      <c r="B40" s="7" t="s">
        <v>48</v>
      </c>
      <c r="C40" s="27">
        <f>SUM(C41:C42)</f>
        <v>146</v>
      </c>
      <c r="D40" s="3"/>
      <c r="E40" s="4"/>
      <c r="F40" s="3"/>
      <c r="G40" s="3"/>
      <c r="H40" s="9"/>
    </row>
    <row r="41" spans="1:8" ht="36.75" customHeight="1">
      <c r="A41" s="37"/>
      <c r="B41" s="38" t="s">
        <v>49</v>
      </c>
      <c r="C41" s="26">
        <v>46</v>
      </c>
      <c r="D41" s="8">
        <v>2200109</v>
      </c>
      <c r="E41" s="4">
        <v>50502</v>
      </c>
      <c r="F41" s="3">
        <v>30299</v>
      </c>
      <c r="G41" s="3">
        <v>2001</v>
      </c>
      <c r="H41" s="9" t="s">
        <v>1</v>
      </c>
    </row>
    <row r="42" spans="1:8" ht="36.75" customHeight="1">
      <c r="A42" s="37"/>
      <c r="B42" s="38"/>
      <c r="C42" s="26">
        <v>100</v>
      </c>
      <c r="D42" s="8">
        <v>2200109</v>
      </c>
      <c r="E42" s="4">
        <v>50502</v>
      </c>
      <c r="F42" s="3">
        <v>30299</v>
      </c>
      <c r="G42" s="3">
        <v>2001</v>
      </c>
      <c r="H42" s="9" t="s">
        <v>38</v>
      </c>
    </row>
    <row r="43" spans="1:8" ht="30" customHeight="1">
      <c r="A43" s="37"/>
      <c r="B43" s="7" t="s">
        <v>50</v>
      </c>
      <c r="C43" s="27">
        <f>SUM(C44:C46)</f>
        <v>1585.5</v>
      </c>
      <c r="D43" s="3"/>
      <c r="E43" s="4"/>
      <c r="F43" s="3"/>
      <c r="G43" s="3"/>
      <c r="H43" s="9"/>
    </row>
    <row r="44" spans="1:8" ht="41.25" customHeight="1">
      <c r="A44" s="37"/>
      <c r="B44" s="38" t="s">
        <v>7</v>
      </c>
      <c r="C44" s="21">
        <v>488.5</v>
      </c>
      <c r="D44" s="8">
        <v>2200109</v>
      </c>
      <c r="E44" s="4">
        <v>50502</v>
      </c>
      <c r="F44" s="3">
        <v>30299</v>
      </c>
      <c r="G44" s="3">
        <v>2001</v>
      </c>
      <c r="H44" s="6" t="s">
        <v>6</v>
      </c>
    </row>
    <row r="45" spans="1:8" ht="41.25" customHeight="1">
      <c r="A45" s="37"/>
      <c r="B45" s="38"/>
      <c r="C45" s="26">
        <v>297</v>
      </c>
      <c r="D45" s="8">
        <v>2200109</v>
      </c>
      <c r="E45" s="4">
        <v>50502</v>
      </c>
      <c r="F45" s="3">
        <v>30299</v>
      </c>
      <c r="G45" s="3">
        <v>2001</v>
      </c>
      <c r="H45" s="9" t="s">
        <v>1</v>
      </c>
    </row>
    <row r="46" spans="1:8" ht="41.25" customHeight="1">
      <c r="A46" s="37"/>
      <c r="B46" s="38"/>
      <c r="C46" s="26">
        <v>800</v>
      </c>
      <c r="D46" s="8">
        <v>2200109</v>
      </c>
      <c r="E46" s="4">
        <v>50502</v>
      </c>
      <c r="F46" s="3">
        <v>30299</v>
      </c>
      <c r="G46" s="3">
        <v>2001</v>
      </c>
      <c r="H46" s="9" t="s">
        <v>9</v>
      </c>
    </row>
    <row r="47" spans="1:8" ht="42" customHeight="1">
      <c r="A47" s="39" t="s">
        <v>8</v>
      </c>
      <c r="B47" s="7" t="s">
        <v>51</v>
      </c>
      <c r="C47" s="27">
        <f>SUM(C48:C49)</f>
        <v>1194.07</v>
      </c>
      <c r="D47" s="3"/>
      <c r="E47" s="4"/>
      <c r="F47" s="3"/>
      <c r="G47" s="3"/>
      <c r="H47" s="9"/>
    </row>
    <row r="48" spans="1:8" ht="36" customHeight="1">
      <c r="A48" s="39"/>
      <c r="B48" s="39" t="s">
        <v>52</v>
      </c>
      <c r="C48" s="21">
        <v>800</v>
      </c>
      <c r="D48" s="8">
        <v>2200109</v>
      </c>
      <c r="E48" s="4">
        <v>50502</v>
      </c>
      <c r="F48" s="3">
        <v>30299</v>
      </c>
      <c r="G48" s="3">
        <v>2001</v>
      </c>
      <c r="H48" s="9" t="s">
        <v>53</v>
      </c>
    </row>
    <row r="49" spans="1:8" ht="36" customHeight="1">
      <c r="A49" s="39"/>
      <c r="B49" s="39"/>
      <c r="C49" s="21">
        <v>394.07</v>
      </c>
      <c r="D49" s="8">
        <v>2200109</v>
      </c>
      <c r="E49" s="4">
        <v>50502</v>
      </c>
      <c r="F49" s="3">
        <v>30299</v>
      </c>
      <c r="G49" s="3">
        <v>2001</v>
      </c>
      <c r="H49" s="12" t="s">
        <v>3</v>
      </c>
    </row>
    <row r="50" spans="1:8" ht="30" customHeight="1">
      <c r="A50" s="37" t="s">
        <v>54</v>
      </c>
      <c r="B50" s="7" t="s">
        <v>55</v>
      </c>
      <c r="C50" s="20">
        <v>58.15</v>
      </c>
      <c r="D50" s="3"/>
      <c r="E50" s="4"/>
      <c r="F50" s="3"/>
      <c r="G50" s="3"/>
      <c r="H50" s="6"/>
    </row>
    <row r="51" spans="1:8" ht="38.25" customHeight="1">
      <c r="A51" s="37"/>
      <c r="B51" s="10" t="s">
        <v>56</v>
      </c>
      <c r="C51" s="26">
        <v>58.15</v>
      </c>
      <c r="D51" s="8">
        <v>2200109</v>
      </c>
      <c r="E51" s="4">
        <v>50502</v>
      </c>
      <c r="F51" s="3">
        <v>30299</v>
      </c>
      <c r="G51" s="3">
        <v>2001</v>
      </c>
      <c r="H51" s="6" t="s">
        <v>43</v>
      </c>
    </row>
    <row r="52" spans="1:8" ht="34.5" customHeight="1">
      <c r="A52" s="41" t="s">
        <v>71</v>
      </c>
      <c r="B52" s="42"/>
      <c r="C52" s="20">
        <v>200</v>
      </c>
      <c r="D52" s="8">
        <v>2200109</v>
      </c>
      <c r="E52" s="4">
        <v>50502</v>
      </c>
      <c r="F52" s="3">
        <v>30299</v>
      </c>
      <c r="G52" s="3">
        <v>2001</v>
      </c>
      <c r="H52" s="6" t="s">
        <v>43</v>
      </c>
    </row>
    <row r="61" spans="1:8">
      <c r="C61" s="29"/>
      <c r="D61" s="30"/>
      <c r="E61" s="30"/>
      <c r="F61" s="30"/>
      <c r="G61" s="30"/>
      <c r="H61" s="30"/>
    </row>
  </sheetData>
  <mergeCells count="16">
    <mergeCell ref="A52:B52"/>
    <mergeCell ref="A1:H1"/>
    <mergeCell ref="A5:B5"/>
    <mergeCell ref="A6:B6"/>
    <mergeCell ref="A21:B21"/>
    <mergeCell ref="A22:B22"/>
    <mergeCell ref="A50:A51"/>
    <mergeCell ref="B30:B32"/>
    <mergeCell ref="B34:B37"/>
    <mergeCell ref="B41:B42"/>
    <mergeCell ref="B44:B46"/>
    <mergeCell ref="A47:A49"/>
    <mergeCell ref="B48:B49"/>
    <mergeCell ref="A23:A46"/>
    <mergeCell ref="B24:B25"/>
    <mergeCell ref="B27:B28"/>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2022-01-20T13:54:35Z</dcterms:modified>
</cp:coreProperties>
</file>