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<sst xmlns="http://schemas.openxmlformats.org/spreadsheetml/2006/main" count="22" uniqueCount="21">
  <si>
    <t>附件</t>
  </si>
  <si>
    <t>2020年湖南省支线航线奖补资金清算明细表</t>
  </si>
  <si>
    <t>单位：万元</t>
  </si>
  <si>
    <t>主管单位</t>
  </si>
  <si>
    <t>航空公司</t>
  </si>
  <si>
    <t>航线</t>
  </si>
  <si>
    <t>应拨付金额①</t>
  </si>
  <si>
    <r>
      <rPr>
        <b/>
        <sz val="12"/>
        <rFont val="宋体"/>
        <charset val="0"/>
      </rPr>
      <t>已预拨金额</t>
    </r>
    <r>
      <rPr>
        <b/>
        <sz val="12"/>
        <rFont val="汉仪书宋二S"/>
        <charset val="0"/>
      </rPr>
      <t>②</t>
    </r>
  </si>
  <si>
    <r>
      <rPr>
        <b/>
        <sz val="12"/>
        <rFont val="宋体"/>
        <charset val="0"/>
      </rPr>
      <t xml:space="preserve">清算金额          </t>
    </r>
    <r>
      <rPr>
        <b/>
        <sz val="12"/>
        <rFont val="汉仪书宋二S"/>
        <charset val="0"/>
      </rPr>
      <t>③</t>
    </r>
    <r>
      <rPr>
        <b/>
        <sz val="12"/>
        <rFont val="宋体"/>
        <charset val="0"/>
      </rPr>
      <t>=</t>
    </r>
    <r>
      <rPr>
        <b/>
        <sz val="12"/>
        <rFont val="汉仪书宋二S"/>
        <charset val="0"/>
      </rPr>
      <t>①</t>
    </r>
    <r>
      <rPr>
        <b/>
        <sz val="12"/>
        <rFont val="汉仪方隶简"/>
        <charset val="0"/>
      </rPr>
      <t>－</t>
    </r>
    <r>
      <rPr>
        <b/>
        <sz val="12"/>
        <rFont val="汉仪书宋二S"/>
        <charset val="0"/>
      </rPr>
      <t>②</t>
    </r>
  </si>
  <si>
    <t>省财政应承担奖补金额（50%）</t>
  </si>
  <si>
    <t>定额补贴金额</t>
  </si>
  <si>
    <t>客座率奖罚金额</t>
  </si>
  <si>
    <t>实际奖补金额</t>
  </si>
  <si>
    <t>湖南省机场管理集团有限公司</t>
  </si>
  <si>
    <t>合计</t>
  </si>
  <si>
    <t>幸福航空有限责任公司</t>
  </si>
  <si>
    <t>小计</t>
  </si>
  <si>
    <r>
      <rPr>
        <sz val="12"/>
        <rFont val="仿宋_GB2312"/>
        <charset val="0"/>
      </rPr>
      <t>长沙</t>
    </r>
    <r>
      <rPr>
        <sz val="12"/>
        <rFont val="Times New Roman"/>
        <charset val="0"/>
      </rPr>
      <t>--</t>
    </r>
    <r>
      <rPr>
        <sz val="12"/>
        <rFont val="仿宋_GB2312"/>
        <charset val="0"/>
      </rPr>
      <t>张家界</t>
    </r>
  </si>
  <si>
    <r>
      <rPr>
        <sz val="12"/>
        <rFont val="仿宋_GB2312"/>
        <charset val="0"/>
      </rPr>
      <t>张家界</t>
    </r>
    <r>
      <rPr>
        <sz val="12"/>
        <rFont val="Times New Roman"/>
        <charset val="0"/>
      </rPr>
      <t>--</t>
    </r>
    <r>
      <rPr>
        <sz val="12"/>
        <rFont val="仿宋_GB2312"/>
        <charset val="0"/>
      </rPr>
      <t>衡阳</t>
    </r>
  </si>
  <si>
    <r>
      <rPr>
        <sz val="12"/>
        <rFont val="仿宋_GB2312"/>
        <charset val="0"/>
      </rPr>
      <t>长沙</t>
    </r>
    <r>
      <rPr>
        <sz val="12"/>
        <rFont val="Times New Roman"/>
        <charset val="0"/>
      </rPr>
      <t>--</t>
    </r>
    <r>
      <rPr>
        <sz val="12"/>
        <rFont val="仿宋_GB2312"/>
        <charset val="0"/>
      </rPr>
      <t>黎平</t>
    </r>
  </si>
  <si>
    <t>华夏航空股份有限公司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</si>
</sst>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2"/>
      <name val="宋体"/>
      <charset val="134"/>
    </font>
    <font>
      <b/>
      <sz val="12"/>
      <name val="宋体"/>
      <charset val="134"/>
    </font>
    <font>
      <sz val="16"/>
      <name val="Times New Roman"/>
      <charset val="0"/>
    </font>
    <font>
      <sz val="18"/>
      <name val="方正小标宋简体"/>
      <charset val="0"/>
    </font>
    <font>
      <sz val="11"/>
      <name val="Times New Roman"/>
      <charset val="0"/>
    </font>
    <font>
      <b/>
      <sz val="12"/>
      <name val="仿宋_GB2312"/>
      <charset val="0"/>
    </font>
    <font>
      <b/>
      <sz val="12"/>
      <name val="宋体"/>
      <charset val="0"/>
    </font>
    <font>
      <sz val="12"/>
      <name val="宋体"/>
      <charset val="0"/>
    </font>
    <font>
      <sz val="12"/>
      <name val="仿宋_GB2312"/>
      <charset val="0"/>
    </font>
    <font>
      <sz val="12"/>
      <name val="Times New Roman"/>
      <charset val="0"/>
    </font>
    <font>
      <sz val="16"/>
      <name val="仿宋_GB2312"/>
      <charset val="0"/>
    </font>
    <font>
      <b/>
      <sz val="11"/>
      <name val="宋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2"/>
      <name val="汉仪书宋二S"/>
      <charset val="0"/>
    </font>
    <font>
      <b/>
      <sz val="12"/>
      <name val="汉仪方隶简"/>
      <charset val="0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3" fillId="11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7" fillId="12" borderId="11" applyNumberFormat="false" applyAlignment="false" applyProtection="false">
      <alignment vertical="center"/>
    </xf>
    <xf numFmtId="0" fontId="30" fillId="28" borderId="17" applyNumberFormat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24" fillId="0" borderId="14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9" fillId="0" borderId="14" applyNumberFormat="false" applyFill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23" fillId="0" borderId="15" applyNumberFormat="false" applyFill="false" applyAlignment="false" applyProtection="false">
      <alignment vertical="center"/>
    </xf>
    <xf numFmtId="0" fontId="19" fillId="0" borderId="12" applyNumberFormat="false" applyFill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22" fillId="0" borderId="13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5" fillId="7" borderId="10" applyNumberFormat="false" applyFont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26" fillId="19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28" fillId="21" borderId="0" applyNumberFormat="false" applyBorder="false" applyAlignment="false" applyProtection="false">
      <alignment vertical="center"/>
    </xf>
    <xf numFmtId="0" fontId="27" fillId="12" borderId="16" applyNumberFormat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31" fillId="32" borderId="16" applyNumberFormat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true" applyAlignment="true">
      <alignment vertical="center" wrapText="true"/>
    </xf>
    <xf numFmtId="0" fontId="0" fillId="0" borderId="0" xfId="0" applyAlignment="true">
      <alignment vertical="center" wrapText="true"/>
    </xf>
    <xf numFmtId="0" fontId="0" fillId="0" borderId="0" xfId="0" applyAlignment="true">
      <alignment horizontal="center" vertical="center" wrapText="true"/>
    </xf>
    <xf numFmtId="0" fontId="2" fillId="0" borderId="0" xfId="0" applyFont="true" applyAlignment="true">
      <alignment horizontal="left" vertical="center" wrapText="true"/>
    </xf>
    <xf numFmtId="0" fontId="2" fillId="0" borderId="0" xfId="0" applyFont="true" applyAlignment="true">
      <alignment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justify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7" fillId="0" borderId="3" xfId="0" applyFont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 wrapText="true"/>
    </xf>
    <xf numFmtId="0" fontId="5" fillId="0" borderId="5" xfId="0" applyFont="true" applyBorder="true" applyAlignment="true">
      <alignment horizontal="center" vertical="center" wrapText="true"/>
    </xf>
    <xf numFmtId="0" fontId="7" fillId="0" borderId="6" xfId="0" applyFont="true" applyBorder="true" applyAlignment="true">
      <alignment horizontal="center" vertical="center" wrapText="true"/>
    </xf>
    <xf numFmtId="0" fontId="8" fillId="0" borderId="3" xfId="0" applyFont="true" applyBorder="true" applyAlignment="true">
      <alignment horizontal="center" vertical="center" wrapText="true"/>
    </xf>
    <xf numFmtId="0" fontId="9" fillId="0" borderId="6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7" fillId="0" borderId="7" xfId="0" applyFont="true" applyBorder="true" applyAlignment="true">
      <alignment horizontal="center" vertical="center" wrapText="true"/>
    </xf>
    <xf numFmtId="0" fontId="10" fillId="0" borderId="0" xfId="0" applyFont="true" applyAlignment="true">
      <alignment vertical="center" wrapText="true"/>
    </xf>
    <xf numFmtId="0" fontId="2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6" fillId="0" borderId="8" xfId="0" applyFont="true" applyBorder="true" applyAlignment="true">
      <alignment horizontal="center" vertical="center" wrapText="true"/>
    </xf>
    <xf numFmtId="0" fontId="6" fillId="0" borderId="9" xfId="0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 wrapText="true"/>
    </xf>
    <xf numFmtId="0" fontId="11" fillId="0" borderId="1" xfId="0" applyFont="true" applyBorder="true" applyAlignment="true">
      <alignment horizontal="center" vertical="center" wrapText="true"/>
    </xf>
    <xf numFmtId="0" fontId="6" fillId="0" borderId="7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10" fillId="0" borderId="0" xfId="0" applyFont="true" applyAlignment="true">
      <alignment horizontal="center" vertical="center" wrapText="true"/>
    </xf>
    <xf numFmtId="0" fontId="8" fillId="0" borderId="0" xfId="0" applyFont="true" applyAlignment="true">
      <alignment horizontal="righ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13"/>
  <sheetViews>
    <sheetView tabSelected="1" workbookViewId="0">
      <selection activeCell="I6" sqref="I6"/>
    </sheetView>
  </sheetViews>
  <sheetFormatPr defaultColWidth="9" defaultRowHeight="14.25"/>
  <cols>
    <col min="1" max="1" width="14.75" style="2" customWidth="true"/>
    <col min="2" max="2" width="22.875" style="2" customWidth="true"/>
    <col min="3" max="4" width="16.5" style="2" customWidth="true"/>
    <col min="5" max="6" width="19.875" style="2" customWidth="true"/>
    <col min="7" max="7" width="17.5" style="2" customWidth="true"/>
    <col min="8" max="9" width="17.5" style="3" customWidth="true"/>
    <col min="10" max="16384" width="9" style="2"/>
  </cols>
  <sheetData>
    <row r="1" ht="27" customHeight="true" spans="1:9">
      <c r="A1" s="4" t="s">
        <v>0</v>
      </c>
      <c r="B1" s="4"/>
      <c r="C1" s="5"/>
      <c r="D1" s="5"/>
      <c r="E1" s="5"/>
      <c r="F1" s="5"/>
      <c r="G1" s="5"/>
      <c r="H1" s="19"/>
      <c r="I1" s="19"/>
    </row>
    <row r="2" ht="47" customHeight="true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27" customHeight="true" spans="2:9">
      <c r="B3" s="7"/>
      <c r="C3" s="7"/>
      <c r="D3" s="7"/>
      <c r="E3" s="7"/>
      <c r="F3" s="7"/>
      <c r="G3" s="7"/>
      <c r="H3" s="20"/>
      <c r="I3" s="28" t="s">
        <v>2</v>
      </c>
    </row>
    <row r="4" s="1" customFormat="true" ht="30" customHeight="true" spans="1:9">
      <c r="A4" s="8" t="s">
        <v>3</v>
      </c>
      <c r="B4" s="8" t="s">
        <v>4</v>
      </c>
      <c r="C4" s="8" t="s">
        <v>5</v>
      </c>
      <c r="D4" s="9" t="s">
        <v>6</v>
      </c>
      <c r="E4" s="21"/>
      <c r="F4" s="21"/>
      <c r="G4" s="22"/>
      <c r="H4" s="23" t="s">
        <v>7</v>
      </c>
      <c r="I4" s="23" t="s">
        <v>8</v>
      </c>
    </row>
    <row r="5" s="1" customFormat="true" ht="30" customHeight="true" spans="1:9">
      <c r="A5" s="8"/>
      <c r="B5" s="8"/>
      <c r="C5" s="8"/>
      <c r="D5" s="8" t="s">
        <v>9</v>
      </c>
      <c r="E5" s="8" t="s">
        <v>10</v>
      </c>
      <c r="F5" s="24" t="s">
        <v>11</v>
      </c>
      <c r="G5" s="8" t="s">
        <v>12</v>
      </c>
      <c r="H5" s="25"/>
      <c r="I5" s="25"/>
    </row>
    <row r="6" s="1" customFormat="true" ht="33" customHeight="true" spans="1:9">
      <c r="A6" s="10" t="s">
        <v>13</v>
      </c>
      <c r="B6" s="11" t="s">
        <v>14</v>
      </c>
      <c r="C6" s="12"/>
      <c r="D6" s="12">
        <v>214.11</v>
      </c>
      <c r="E6" s="8">
        <f>E7+E11</f>
        <v>638.39</v>
      </c>
      <c r="F6" s="8">
        <f>F7+F11</f>
        <v>-210.17</v>
      </c>
      <c r="G6" s="8">
        <f t="shared" ref="G6:G11" si="0">E6+F6</f>
        <v>428.22</v>
      </c>
      <c r="H6" s="8">
        <f>H7+H11</f>
        <v>219.94</v>
      </c>
      <c r="I6" s="25">
        <f t="shared" ref="I6:I11" si="1">D6-H6</f>
        <v>-5.82999999999998</v>
      </c>
    </row>
    <row r="7" s="1" customFormat="true" ht="47" customHeight="true" spans="1:9">
      <c r="A7" s="13"/>
      <c r="B7" s="14" t="s">
        <v>15</v>
      </c>
      <c r="C7" s="8" t="s">
        <v>16</v>
      </c>
      <c r="D7" s="12">
        <v>204.88</v>
      </c>
      <c r="E7" s="16">
        <f>E8+E9+E10</f>
        <v>588.65</v>
      </c>
      <c r="F7" s="16">
        <f>F8+F9+F10</f>
        <v>-178.88</v>
      </c>
      <c r="G7" s="16">
        <f t="shared" si="0"/>
        <v>409.77</v>
      </c>
      <c r="H7" s="16">
        <f>H8+H9+H10</f>
        <v>142.51</v>
      </c>
      <c r="I7" s="25">
        <f t="shared" si="1"/>
        <v>62.37</v>
      </c>
    </row>
    <row r="8" ht="47" customHeight="true" spans="1:9">
      <c r="A8" s="13"/>
      <c r="B8" s="15"/>
      <c r="C8" s="16" t="s">
        <v>17</v>
      </c>
      <c r="D8" s="12">
        <v>146.27</v>
      </c>
      <c r="E8" s="16">
        <v>350.81</v>
      </c>
      <c r="F8" s="26">
        <v>-58.27</v>
      </c>
      <c r="G8" s="16">
        <f t="shared" si="0"/>
        <v>292.54</v>
      </c>
      <c r="H8" s="26">
        <v>94.13</v>
      </c>
      <c r="I8" s="25">
        <f t="shared" si="1"/>
        <v>52.14</v>
      </c>
    </row>
    <row r="9" ht="47" customHeight="true" spans="1:9">
      <c r="A9" s="13"/>
      <c r="B9" s="15"/>
      <c r="C9" s="16" t="s">
        <v>18</v>
      </c>
      <c r="D9" s="12">
        <v>45.03</v>
      </c>
      <c r="E9" s="16">
        <v>113.67</v>
      </c>
      <c r="F9" s="26">
        <v>-23.61</v>
      </c>
      <c r="G9" s="16">
        <f t="shared" si="0"/>
        <v>90.06</v>
      </c>
      <c r="H9" s="26">
        <v>31.09</v>
      </c>
      <c r="I9" s="25">
        <f t="shared" si="1"/>
        <v>13.94</v>
      </c>
    </row>
    <row r="10" ht="47" customHeight="true" spans="1:9">
      <c r="A10" s="13"/>
      <c r="B10" s="15"/>
      <c r="C10" s="16" t="s">
        <v>19</v>
      </c>
      <c r="D10" s="12">
        <v>13.58</v>
      </c>
      <c r="E10" s="16">
        <v>124.17</v>
      </c>
      <c r="F10" s="26">
        <v>-97</v>
      </c>
      <c r="G10" s="16">
        <f t="shared" si="0"/>
        <v>27.17</v>
      </c>
      <c r="H10" s="26">
        <v>17.29</v>
      </c>
      <c r="I10" s="25">
        <f t="shared" si="1"/>
        <v>-3.71</v>
      </c>
    </row>
    <row r="11" ht="47" customHeight="true" spans="1:9">
      <c r="A11" s="17"/>
      <c r="B11" s="16" t="s">
        <v>20</v>
      </c>
      <c r="C11" s="16" t="s">
        <v>17</v>
      </c>
      <c r="D11" s="12">
        <v>9.23</v>
      </c>
      <c r="E11" s="16">
        <v>49.74</v>
      </c>
      <c r="F11" s="26">
        <v>-31.29</v>
      </c>
      <c r="G11" s="16">
        <f t="shared" si="0"/>
        <v>18.45</v>
      </c>
      <c r="H11" s="26">
        <v>77.43</v>
      </c>
      <c r="I11" s="25">
        <f t="shared" si="1"/>
        <v>-68.2</v>
      </c>
    </row>
    <row r="12" ht="20.25" spans="2:9">
      <c r="B12" s="18"/>
      <c r="C12" s="18"/>
      <c r="D12" s="18"/>
      <c r="E12" s="18"/>
      <c r="F12" s="18"/>
      <c r="G12" s="18"/>
      <c r="H12" s="27"/>
      <c r="I12" s="27"/>
    </row>
    <row r="13" ht="20.25" spans="2:9">
      <c r="B13" s="18"/>
      <c r="C13" s="18"/>
      <c r="D13" s="18"/>
      <c r="E13" s="18"/>
      <c r="F13" s="18"/>
      <c r="G13" s="18"/>
      <c r="H13" s="27"/>
      <c r="I13" s="27"/>
    </row>
  </sheetData>
  <mergeCells count="11">
    <mergeCell ref="A1:B1"/>
    <mergeCell ref="A2:I2"/>
    <mergeCell ref="D4:G4"/>
    <mergeCell ref="B6:C6"/>
    <mergeCell ref="A4:A5"/>
    <mergeCell ref="A6:A11"/>
    <mergeCell ref="B4:B5"/>
    <mergeCell ref="B7:B10"/>
    <mergeCell ref="C4:C5"/>
    <mergeCell ref="H4:H5"/>
    <mergeCell ref="I4:I5"/>
  </mergeCells>
  <printOptions horizontalCentered="true"/>
  <pageMargins left="0.5" right="0.5" top="0.59" bottom="0.71" header="0.51" footer="0.43"/>
  <pageSetup paperSize="9" scale="81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Office专业版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uof</dc:creator>
  <cp:lastModifiedBy>greatwall</cp:lastModifiedBy>
  <cp:revision>1</cp:revision>
  <dcterms:created xsi:type="dcterms:W3CDTF">2019-04-14T02:14:00Z</dcterms:created>
  <dcterms:modified xsi:type="dcterms:W3CDTF">2021-12-13T16:33:42Z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