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1655"/>
  </bookViews>
  <sheets>
    <sheet name="第三批普通国省道养护资金切块" sheetId="1" r:id="rId1"/>
  </sheets>
  <calcPr calcId="145621"/>
</workbook>
</file>

<file path=xl/calcChain.xml><?xml version="1.0" encoding="utf-8"?>
<calcChain xmlns="http://schemas.openxmlformats.org/spreadsheetml/2006/main">
  <c r="D21" i="1" l="1"/>
  <c r="B21" i="1" s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B7" i="1"/>
  <c r="J6" i="1"/>
  <c r="H6" i="1"/>
  <c r="G6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<sst xmlns="http://schemas.openxmlformats.org/spreadsheetml/2006/main" count="30" uniqueCount="30">
  <si>
    <t>附件2</t>
    <phoneticPr fontId="3" type="noConversion"/>
  </si>
  <si>
    <t>2021年第三批普通国省道养护资金明细表</t>
    <phoneticPr fontId="3" type="noConversion"/>
  </si>
  <si>
    <t>单位：万元</t>
  </si>
  <si>
    <t>市州</t>
  </si>
  <si>
    <t>总计</t>
  </si>
  <si>
    <t>应急养护中心站</t>
  </si>
  <si>
    <t>路网结构改造</t>
  </si>
  <si>
    <t>路政治超（不停车检测系统）</t>
  </si>
  <si>
    <t>交调站点建设前期经费</t>
  </si>
  <si>
    <t>大中修（路面改善）</t>
  </si>
  <si>
    <t>小计</t>
  </si>
  <si>
    <t>国道危旧桥</t>
  </si>
  <si>
    <t>省道安防工程</t>
  </si>
  <si>
    <t>国道安防示范工程</t>
  </si>
  <si>
    <t>合计</t>
  </si>
  <si>
    <t>湖南省公路事务中心</t>
    <phoneticPr fontId="7" type="noConversion"/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</si>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</sst>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theme="1"/>
      <name val="宋体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/>
    <xf numFmtId="0" fontId="11" fillId="0" borderId="0"/>
  </cellStyleXfs>
  <cellXfs count="15">
    <xf numFmtId="0" fontId="0" fillId="0" borderId="0" xfId="0">
      <alignment vertical="center"/>
    </xf>
    <xf numFmtId="0" fontId="1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9">
    <cellStyle name="常规" xfId="0" builtinId="0"/>
    <cellStyle name="常规 10" xfId="2"/>
    <cellStyle name="常规 2" xfId="3"/>
    <cellStyle name="常规 2 4" xfId="4"/>
    <cellStyle name="常规 3" xfId="5"/>
    <cellStyle name="常规 4" xfId="1"/>
    <cellStyle name="常规 4 3 2 17" xfId="6"/>
    <cellStyle name="常规 5" xfId="7"/>
    <cellStyle name="普通_活用表_亿元表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7" sqref="D7"/>
    </sheetView>
  </sheetViews>
  <sheetFormatPr defaultColWidth="9" defaultRowHeight="13.5"/>
  <cols>
    <col min="1" max="1" width="11" style="2" customWidth="1"/>
    <col min="2" max="2" width="11.25" style="2" customWidth="1"/>
    <col min="3" max="4" width="10.25" style="2" customWidth="1"/>
    <col min="5" max="5" width="10.875" style="2" customWidth="1"/>
    <col min="6" max="7" width="9" style="2"/>
    <col min="8" max="8" width="9.875" style="2" customWidth="1"/>
    <col min="9" max="9" width="7.375" style="2" customWidth="1"/>
    <col min="10" max="10" width="9.75" style="2" customWidth="1"/>
    <col min="11" max="16384" width="9" style="2"/>
  </cols>
  <sheetData>
    <row r="1" spans="1:11" ht="26.25" customHeight="1">
      <c r="A1" s="1" t="s">
        <v>0</v>
      </c>
    </row>
    <row r="2" spans="1:11" ht="41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1" ht="17.25" customHeight="1">
      <c r="H3" s="4" t="s">
        <v>2</v>
      </c>
      <c r="I3" s="4"/>
      <c r="J3" s="4"/>
    </row>
    <row r="4" spans="1:11" ht="24.75" customHeight="1">
      <c r="A4" s="5" t="s">
        <v>3</v>
      </c>
      <c r="B4" s="5" t="s">
        <v>4</v>
      </c>
      <c r="C4" s="5" t="s">
        <v>5</v>
      </c>
      <c r="D4" s="6" t="s">
        <v>6</v>
      </c>
      <c r="E4" s="7"/>
      <c r="F4" s="7"/>
      <c r="G4" s="8"/>
      <c r="H4" s="5" t="s">
        <v>7</v>
      </c>
      <c r="I4" s="9" t="s">
        <v>8</v>
      </c>
      <c r="J4" s="5" t="s">
        <v>9</v>
      </c>
    </row>
    <row r="5" spans="1:11" ht="51" customHeight="1">
      <c r="A5" s="5"/>
      <c r="B5" s="5"/>
      <c r="C5" s="5"/>
      <c r="D5" s="10" t="s">
        <v>10</v>
      </c>
      <c r="E5" s="10" t="s">
        <v>11</v>
      </c>
      <c r="F5" s="10" t="s">
        <v>12</v>
      </c>
      <c r="G5" s="10" t="s">
        <v>13</v>
      </c>
      <c r="H5" s="5"/>
      <c r="I5" s="11"/>
      <c r="J5" s="5"/>
      <c r="K5" s="12"/>
    </row>
    <row r="6" spans="1:11" ht="30" customHeight="1">
      <c r="A6" s="10" t="s">
        <v>14</v>
      </c>
      <c r="B6" s="10">
        <f>SUM(B7:B21)</f>
        <v>15294.089999999998</v>
      </c>
      <c r="C6" s="10">
        <f t="shared" ref="C6:H6" si="0">SUM(C8:C21)</f>
        <v>2800</v>
      </c>
      <c r="D6" s="10">
        <f t="shared" si="0"/>
        <v>5099.2699999999995</v>
      </c>
      <c r="E6" s="10">
        <f t="shared" si="0"/>
        <v>386</v>
      </c>
      <c r="F6" s="10">
        <f t="shared" si="0"/>
        <v>653</v>
      </c>
      <c r="G6" s="10">
        <f>SUM(G8:G21)</f>
        <v>4060.27</v>
      </c>
      <c r="H6" s="10">
        <f t="shared" si="0"/>
        <v>5898</v>
      </c>
      <c r="I6" s="10">
        <v>80</v>
      </c>
      <c r="J6" s="10">
        <f>SUM(J8:J21)</f>
        <v>1416.8199999999995</v>
      </c>
    </row>
    <row r="7" spans="1:11" ht="30" customHeight="1">
      <c r="A7" s="10" t="s">
        <v>15</v>
      </c>
      <c r="B7" s="10">
        <f>I7</f>
        <v>80</v>
      </c>
      <c r="C7" s="10"/>
      <c r="D7" s="10"/>
      <c r="E7" s="10"/>
      <c r="F7" s="10"/>
      <c r="G7" s="10"/>
      <c r="H7" s="10"/>
      <c r="I7" s="10">
        <v>80</v>
      </c>
      <c r="J7" s="10"/>
    </row>
    <row r="8" spans="1:11" ht="23.25" customHeight="1">
      <c r="A8" s="13" t="s">
        <v>16</v>
      </c>
      <c r="B8" s="10">
        <f>C8+D8+H8+J8</f>
        <v>1125.06</v>
      </c>
      <c r="C8" s="14">
        <v>200</v>
      </c>
      <c r="D8" s="14">
        <f>E8+F8+G8</f>
        <v>13</v>
      </c>
      <c r="E8" s="14">
        <v>13</v>
      </c>
      <c r="F8" s="14"/>
      <c r="G8" s="14"/>
      <c r="H8" s="14">
        <v>794</v>
      </c>
      <c r="I8" s="14"/>
      <c r="J8" s="14">
        <v>118.06</v>
      </c>
    </row>
    <row r="9" spans="1:11" ht="23.25" customHeight="1">
      <c r="A9" s="13" t="s">
        <v>17</v>
      </c>
      <c r="B9" s="10">
        <f t="shared" ref="B9:B21" si="1">C9+D9+H9+J9</f>
        <v>542.05999999999995</v>
      </c>
      <c r="C9" s="14">
        <v>200</v>
      </c>
      <c r="D9" s="14">
        <f t="shared" ref="D9:D21" si="2">E9+F9+G9</f>
        <v>44</v>
      </c>
      <c r="E9" s="14">
        <v>44</v>
      </c>
      <c r="F9" s="14"/>
      <c r="G9" s="14"/>
      <c r="H9" s="14">
        <v>180</v>
      </c>
      <c r="I9" s="14"/>
      <c r="J9" s="14">
        <v>118.06</v>
      </c>
    </row>
    <row r="10" spans="1:11" ht="23.25" customHeight="1">
      <c r="A10" s="13" t="s">
        <v>18</v>
      </c>
      <c r="B10" s="10">
        <f t="shared" si="1"/>
        <v>1113.81</v>
      </c>
      <c r="C10" s="14">
        <v>200</v>
      </c>
      <c r="D10" s="14">
        <f t="shared" si="2"/>
        <v>435.74</v>
      </c>
      <c r="E10" s="14">
        <v>31</v>
      </c>
      <c r="F10" s="14">
        <v>4</v>
      </c>
      <c r="G10" s="14">
        <v>400.74</v>
      </c>
      <c r="H10" s="14">
        <v>360</v>
      </c>
      <c r="I10" s="14"/>
      <c r="J10" s="14">
        <v>118.07</v>
      </c>
    </row>
    <row r="11" spans="1:11" ht="23.25" customHeight="1">
      <c r="A11" s="13" t="s">
        <v>19</v>
      </c>
      <c r="B11" s="10">
        <f t="shared" si="1"/>
        <v>1903.76</v>
      </c>
      <c r="C11" s="14">
        <v>200</v>
      </c>
      <c r="D11" s="14">
        <f t="shared" si="2"/>
        <v>687.69</v>
      </c>
      <c r="E11" s="14">
        <v>0</v>
      </c>
      <c r="F11" s="14"/>
      <c r="G11" s="14">
        <v>687.69</v>
      </c>
      <c r="H11" s="14">
        <v>898</v>
      </c>
      <c r="I11" s="14"/>
      <c r="J11" s="14">
        <v>118.07</v>
      </c>
    </row>
    <row r="12" spans="1:11" ht="23.25" customHeight="1">
      <c r="A12" s="13" t="s">
        <v>20</v>
      </c>
      <c r="B12" s="10">
        <f t="shared" si="1"/>
        <v>711.06999999999994</v>
      </c>
      <c r="C12" s="14">
        <v>200</v>
      </c>
      <c r="D12" s="14">
        <f t="shared" si="2"/>
        <v>34</v>
      </c>
      <c r="E12" s="14">
        <v>17</v>
      </c>
      <c r="F12" s="14">
        <v>17</v>
      </c>
      <c r="G12" s="14"/>
      <c r="H12" s="14">
        <v>359</v>
      </c>
      <c r="I12" s="14"/>
      <c r="J12" s="14">
        <v>118.07</v>
      </c>
    </row>
    <row r="13" spans="1:11" ht="23.25" customHeight="1">
      <c r="A13" s="13" t="s">
        <v>21</v>
      </c>
      <c r="B13" s="10">
        <f t="shared" si="1"/>
        <v>1616.27</v>
      </c>
      <c r="C13" s="14">
        <v>200</v>
      </c>
      <c r="D13" s="14">
        <f t="shared" si="2"/>
        <v>1159.2</v>
      </c>
      <c r="E13" s="14">
        <v>0</v>
      </c>
      <c r="F13" s="14"/>
      <c r="G13" s="14">
        <v>1159.2</v>
      </c>
      <c r="H13" s="14">
        <v>139</v>
      </c>
      <c r="I13" s="14"/>
      <c r="J13" s="14">
        <v>118.07</v>
      </c>
    </row>
    <row r="14" spans="1:11" ht="23.25" customHeight="1">
      <c r="A14" s="13" t="s">
        <v>22</v>
      </c>
      <c r="B14" s="10">
        <f t="shared" si="1"/>
        <v>968.06999999999994</v>
      </c>
      <c r="C14" s="14">
        <v>200</v>
      </c>
      <c r="D14" s="14">
        <f t="shared" si="2"/>
        <v>45</v>
      </c>
      <c r="E14" s="14">
        <v>45</v>
      </c>
      <c r="F14" s="14"/>
      <c r="G14" s="14"/>
      <c r="H14" s="14">
        <v>605</v>
      </c>
      <c r="I14" s="14"/>
      <c r="J14" s="14">
        <v>118.07</v>
      </c>
    </row>
    <row r="15" spans="1:11" ht="23.25" customHeight="1">
      <c r="A15" s="13" t="s">
        <v>23</v>
      </c>
      <c r="B15" s="10">
        <f t="shared" si="1"/>
        <v>730.06999999999994</v>
      </c>
      <c r="C15" s="14">
        <v>200</v>
      </c>
      <c r="D15" s="14">
        <f t="shared" si="2"/>
        <v>32</v>
      </c>
      <c r="E15" s="14">
        <v>32</v>
      </c>
      <c r="F15" s="14"/>
      <c r="G15" s="14"/>
      <c r="H15" s="14">
        <v>380</v>
      </c>
      <c r="I15" s="14"/>
      <c r="J15" s="14">
        <v>118.07</v>
      </c>
    </row>
    <row r="16" spans="1:11" ht="23.25" customHeight="1">
      <c r="A16" s="13" t="s">
        <v>24</v>
      </c>
      <c r="B16" s="10">
        <f t="shared" si="1"/>
        <v>2777.8199999999997</v>
      </c>
      <c r="C16" s="14">
        <v>200</v>
      </c>
      <c r="D16" s="14">
        <f t="shared" si="2"/>
        <v>1677.82</v>
      </c>
      <c r="E16" s="14">
        <v>70</v>
      </c>
      <c r="F16" s="14">
        <v>261</v>
      </c>
      <c r="G16" s="14">
        <v>1346.82</v>
      </c>
      <c r="H16" s="14">
        <v>900</v>
      </c>
      <c r="I16" s="14"/>
      <c r="J16" s="14"/>
    </row>
    <row r="17" spans="1:10" ht="23.25" customHeight="1">
      <c r="A17" s="13" t="s">
        <v>25</v>
      </c>
      <c r="B17" s="10">
        <f t="shared" si="1"/>
        <v>1134.51</v>
      </c>
      <c r="C17" s="14">
        <v>200</v>
      </c>
      <c r="D17" s="14">
        <f t="shared" si="2"/>
        <v>476.44</v>
      </c>
      <c r="E17" s="14">
        <v>35</v>
      </c>
      <c r="F17" s="14">
        <v>171</v>
      </c>
      <c r="G17" s="14">
        <v>270.44</v>
      </c>
      <c r="H17" s="14">
        <v>340</v>
      </c>
      <c r="I17" s="14"/>
      <c r="J17" s="14">
        <v>118.07</v>
      </c>
    </row>
    <row r="18" spans="1:10" ht="23.25" customHeight="1">
      <c r="A18" s="13" t="s">
        <v>26</v>
      </c>
      <c r="B18" s="10">
        <f t="shared" si="1"/>
        <v>595.06999999999994</v>
      </c>
      <c r="C18" s="14">
        <v>200</v>
      </c>
      <c r="D18" s="14">
        <f t="shared" si="2"/>
        <v>249</v>
      </c>
      <c r="E18" s="14">
        <v>79</v>
      </c>
      <c r="F18" s="14">
        <v>170</v>
      </c>
      <c r="G18" s="14"/>
      <c r="H18" s="14">
        <v>28</v>
      </c>
      <c r="I18" s="14"/>
      <c r="J18" s="14">
        <v>118.07</v>
      </c>
    </row>
    <row r="19" spans="1:10" ht="23.25" customHeight="1">
      <c r="A19" s="13" t="s">
        <v>27</v>
      </c>
      <c r="B19" s="10">
        <f t="shared" si="1"/>
        <v>1213.45</v>
      </c>
      <c r="C19" s="14">
        <v>200</v>
      </c>
      <c r="D19" s="14">
        <f t="shared" si="2"/>
        <v>215.38</v>
      </c>
      <c r="E19" s="14">
        <v>20</v>
      </c>
      <c r="F19" s="14"/>
      <c r="G19" s="14">
        <v>195.38</v>
      </c>
      <c r="H19" s="14">
        <v>680</v>
      </c>
      <c r="I19" s="14"/>
      <c r="J19" s="14">
        <v>118.07</v>
      </c>
    </row>
    <row r="20" spans="1:10" ht="23.25" customHeight="1">
      <c r="A20" s="13" t="s">
        <v>28</v>
      </c>
      <c r="B20" s="10">
        <f t="shared" si="1"/>
        <v>160</v>
      </c>
      <c r="C20" s="14">
        <v>200</v>
      </c>
      <c r="D20" s="14">
        <f t="shared" si="2"/>
        <v>0</v>
      </c>
      <c r="E20" s="14">
        <v>0</v>
      </c>
      <c r="F20" s="14"/>
      <c r="G20" s="14"/>
      <c r="H20" s="14">
        <v>-40</v>
      </c>
      <c r="I20" s="14"/>
      <c r="J20" s="14"/>
    </row>
    <row r="21" spans="1:10" ht="23.25" customHeight="1">
      <c r="A21" s="13" t="s">
        <v>29</v>
      </c>
      <c r="B21" s="10">
        <f t="shared" si="1"/>
        <v>623.06999999999994</v>
      </c>
      <c r="C21" s="14">
        <v>200</v>
      </c>
      <c r="D21" s="14">
        <f t="shared" si="2"/>
        <v>30</v>
      </c>
      <c r="E21" s="14">
        <v>0</v>
      </c>
      <c r="F21" s="14">
        <v>30</v>
      </c>
      <c r="G21" s="14"/>
      <c r="H21" s="14">
        <v>275</v>
      </c>
      <c r="I21" s="14"/>
      <c r="J21" s="14">
        <v>118.07</v>
      </c>
    </row>
  </sheetData>
  <mergeCells count="9">
    <mergeCell ref="A2:J2"/>
    <mergeCell ref="H3:J3"/>
    <mergeCell ref="A4:A5"/>
    <mergeCell ref="B4:B5"/>
    <mergeCell ref="C4:C5"/>
    <mergeCell ref="D4:G4"/>
    <mergeCell ref="H4:H5"/>
    <mergeCell ref="I4:I5"/>
    <mergeCell ref="J4:J5"/>
  </mergeCells>
  <phoneticPr fontId="2" type="noConversion"/>
  <printOptions horizontalCentered="1"/>
  <pageMargins left="0.35416666666666702" right="0.156944444444444" top="0.74803149606299202" bottom="0.74803149606299202" header="0.31496062992126" footer="0.3149606299212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第三批普通国省道养护资金切块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李佳龙 null</dc:creator>
  <cp:lastModifiedBy>李佳龙 null</cp:lastModifiedBy>
  <dcterms:created xsi:type="dcterms:W3CDTF">2021-08-05T03:21:31Z</dcterms:created>
  <dcterms:modified xsi:type="dcterms:W3CDTF">2021-08-05T03:21:47Z</dcterms:modified>
</cp:coreProperties>
</file>