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/>
  </bookViews>
  <sheets>
    <sheet name="Sheet1" sheetId="1" r:id="rId1"/>
  </sheets>
  <definedNames>
    <definedName name="_xlnm._FilterDatabase" localSheetId="0" hidden="1">Sheet1!$A$6:$I$120</definedName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C120" i="1" l="1"/>
  <c r="C119" i="1"/>
  <c r="C118" i="1"/>
  <c r="C117" i="1"/>
  <c r="C116" i="1"/>
  <c r="C115" i="1"/>
  <c r="C114" i="1"/>
  <c r="C113" i="1"/>
  <c r="G112" i="1"/>
  <c r="F112" i="1"/>
  <c r="E112" i="1"/>
  <c r="D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H98" i="1"/>
  <c r="G98" i="1"/>
  <c r="E98" i="1"/>
  <c r="D98" i="1"/>
  <c r="C97" i="1"/>
  <c r="C96" i="1"/>
  <c r="C95" i="1"/>
  <c r="C94" i="1"/>
  <c r="C93" i="1"/>
  <c r="H92" i="1"/>
  <c r="G92" i="1"/>
  <c r="F92" i="1"/>
  <c r="E92" i="1"/>
  <c r="D92" i="1"/>
  <c r="C91" i="1"/>
  <c r="C90" i="1"/>
  <c r="C89" i="1"/>
  <c r="C88" i="1"/>
  <c r="C87" i="1"/>
  <c r="C86" i="1"/>
  <c r="C85" i="1"/>
  <c r="C84" i="1"/>
  <c r="C83" i="1"/>
  <c r="C82" i="1"/>
  <c r="F81" i="1"/>
  <c r="E81" i="1"/>
  <c r="D81" i="1"/>
  <c r="C81" i="1"/>
  <c r="C80" i="1"/>
  <c r="C79" i="1"/>
  <c r="C78" i="1"/>
  <c r="C77" i="1"/>
  <c r="C76" i="1"/>
  <c r="C75" i="1"/>
  <c r="C74" i="1"/>
  <c r="C73" i="1"/>
  <c r="C70" i="1" s="1"/>
  <c r="C72" i="1"/>
  <c r="C71" i="1"/>
  <c r="D70" i="1"/>
  <c r="C69" i="1"/>
  <c r="C68" i="1"/>
  <c r="C67" i="1"/>
  <c r="C66" i="1"/>
  <c r="C65" i="1"/>
  <c r="H64" i="1"/>
  <c r="G64" i="1"/>
  <c r="D64" i="1"/>
  <c r="C63" i="1"/>
  <c r="C62" i="1"/>
  <c r="C61" i="1"/>
  <c r="G60" i="1"/>
  <c r="E60" i="1"/>
  <c r="D60" i="1"/>
  <c r="C59" i="1"/>
  <c r="C58" i="1"/>
  <c r="C57" i="1"/>
  <c r="C56" i="1"/>
  <c r="C55" i="1"/>
  <c r="C54" i="1"/>
  <c r="C53" i="1"/>
  <c r="C52" i="1"/>
  <c r="C51" i="1" s="1"/>
  <c r="E51" i="1"/>
  <c r="D51" i="1"/>
  <c r="C50" i="1"/>
  <c r="C49" i="1"/>
  <c r="C48" i="1"/>
  <c r="C47" i="1"/>
  <c r="C46" i="1"/>
  <c r="C45" i="1"/>
  <c r="C44" i="1"/>
  <c r="C43" i="1" s="1"/>
  <c r="D43" i="1"/>
  <c r="C42" i="1"/>
  <c r="C41" i="1"/>
  <c r="C40" i="1"/>
  <c r="C39" i="1"/>
  <c r="C38" i="1"/>
  <c r="C37" i="1"/>
  <c r="C36" i="1"/>
  <c r="C35" i="1"/>
  <c r="C34" i="1"/>
  <c r="C33" i="1"/>
  <c r="C32" i="1" s="1"/>
  <c r="G32" i="1"/>
  <c r="F32" i="1"/>
  <c r="E32" i="1"/>
  <c r="D32" i="1"/>
  <c r="C31" i="1"/>
  <c r="C30" i="1"/>
  <c r="C29" i="1"/>
  <c r="C28" i="1"/>
  <c r="C27" i="1"/>
  <c r="C26" i="1"/>
  <c r="C25" i="1"/>
  <c r="C24" i="1"/>
  <c r="E23" i="1"/>
  <c r="D23" i="1"/>
  <c r="C22" i="1"/>
  <c r="C21" i="1"/>
  <c r="C20" i="1"/>
  <c r="C19" i="1"/>
  <c r="F18" i="1"/>
  <c r="E18" i="1"/>
  <c r="D18" i="1"/>
  <c r="C18" i="1"/>
  <c r="C17" i="1"/>
  <c r="C16" i="1"/>
  <c r="C15" i="1"/>
  <c r="C14" i="1"/>
  <c r="C11" i="1" s="1"/>
  <c r="C13" i="1"/>
  <c r="C12" i="1"/>
  <c r="F11" i="1"/>
  <c r="D11" i="1"/>
  <c r="C10" i="1"/>
  <c r="C9" i="1"/>
  <c r="C7" i="1" s="1"/>
  <c r="C8" i="1"/>
  <c r="F7" i="1"/>
  <c r="E7" i="1"/>
  <c r="D7" i="1"/>
  <c r="C112" i="1" l="1"/>
  <c r="C60" i="1"/>
  <c r="C64" i="1"/>
  <c r="C23" i="1"/>
  <c r="C6" i="1" s="1"/>
  <c r="C92" i="1"/>
  <c r="C98" i="1"/>
</calcChain>
</file>

<file path=xl/sharedStrings.xml><?xml version="1.0" encoding="utf-8"?>
<sst xmlns="http://schemas.openxmlformats.org/spreadsheetml/2006/main" count="154" uniqueCount="154">
  <si>
    <t>市州</t>
  </si>
  <si>
    <t>县市区</t>
  </si>
  <si>
    <t>补助资金</t>
  </si>
  <si>
    <t>备注</t>
  </si>
  <si>
    <t>按因素法分配资金</t>
  </si>
  <si>
    <t>促进就业成效明显地区奖补资金</t>
  </si>
  <si>
    <t>根治拖欠农民工工资工作成效明显地区奖补资金</t>
  </si>
  <si>
    <t>乡村振兴重点帮扶县倾斜资金</t>
  </si>
  <si>
    <t>其它倾斜资金</t>
  </si>
  <si>
    <t>市县合计</t>
  </si>
  <si>
    <t>长沙市</t>
  </si>
  <si>
    <t>长沙市小计</t>
  </si>
  <si>
    <t>长沙市本级及所辖区</t>
  </si>
  <si>
    <t>促进就业成效明显地区（开福区）、根治拖欠农民工工资工作成效明显地区（长沙市）</t>
  </si>
  <si>
    <t>浏阳市</t>
  </si>
  <si>
    <t>宁乡市</t>
  </si>
  <si>
    <t>株洲市</t>
  </si>
  <si>
    <t>株洲市小计</t>
  </si>
  <si>
    <t>株洲市本级及所辖区</t>
  </si>
  <si>
    <t>促进就业成效明显地区（株洲市）、根治拖欠农民工工资工作成效明显地区（天元区）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</si>
  <si>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</si>
  <si>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</si>
  <si>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</si>
  <si>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</si>
  <si>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</si>
  <si>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</si>
  <si>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</si>
  <si>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</t>
  </si>
  <si>
    <t>湘潭县</t>
  </si>
  <si>
    <t>湘乡市</t>
  </si>
  <si>
    <t>韶山市</t>
  </si>
  <si>
    <t>衡阳市</t>
  </si>
  <si>
    <t>衡阳市小计</t>
  </si>
  <si>
    <t>衡阳市本级及所辖区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</si>
  <si>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</si>
  <si>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</si>
  <si>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</si>
  <si>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</si>
  <si>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</si>
  <si>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</si>
  <si>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</si>
  <si>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</si>
  <si>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</si>
  <si>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</t>
  </si>
  <si>
    <t>根治拖欠农民工工资工作成效明显地区（双清区）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</si>
  <si>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</si>
  <si>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</si>
  <si>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</si>
  <si>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</si>
  <si>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</si>
  <si>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</si>
  <si>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</si>
  <si>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</si>
  <si>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</si>
  <si>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</si>
  <si>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</si>
  <si>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</t>
  </si>
  <si>
    <t>促进就业成效明显地区（岳阳市）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</si>
  <si>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</si>
  <si>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</si>
  <si>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</si>
  <si>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</si>
  <si>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</si>
  <si>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</si>
  <si>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</si>
  <si>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</si>
  <si>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</si>
  <si>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</si>
  <si>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</si>
  <si>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</si>
  <si>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</si>
  <si>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</si>
  <si>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</si>
  <si>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</si>
  <si>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</si>
  <si>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</si>
  <si>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</t>
  </si>
  <si>
    <t>慈利县</t>
  </si>
  <si>
    <t>桑植县</t>
  </si>
  <si>
    <t>益阳市</t>
  </si>
  <si>
    <t>益阳市小计</t>
  </si>
  <si>
    <t>益阳市本级及所辖区</t>
  </si>
  <si>
    <t>促进就业成效明显地区（益阳市）</t>
  </si>
  <si>
    <t>沅江市</t>
  </si>
  <si>
    <t>倾斜支持企业失业职工再就业资金500万元</t>
  </si>
  <si>
    <t>南县</t>
  </si>
  <si>
    <t>桃江县</t>
  </si>
  <si>
    <t>安化县</t>
  </si>
  <si>
    <t>永州市</t>
  </si>
  <si>
    <t>永州市小计</t>
  </si>
  <si>
    <t>永州市本级及所辖区</t>
  </si>
  <si>
    <t>促进就业成效明显地区（永州市）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</si>
  <si>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</si>
  <si>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</si>
  <si>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</si>
  <si>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</si>
  <si>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</si>
  <si>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</si>
  <si>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</si>
  <si>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</si>
  <si>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</si>
  <si>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</si>
  <si>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</si>
  <si>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郴州市本级及所辖区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</si>
  <si>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</si>
  <si>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</si>
  <si>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</si>
  <si>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</si>
  <si>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</si>
  <si>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</si>
  <si>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</si>
  <si>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</si>
  <si>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</si>
  <si>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</si>
  <si>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</si>
  <si>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</t>
  </si>
  <si>
    <t>涟源市</t>
  </si>
  <si>
    <t>冷水江市</t>
  </si>
  <si>
    <t>支持冷水江市资源枯竭城市就业补助200万元、冷水江市高级技工学校实训补贴50万元</t>
  </si>
  <si>
    <t>双峰县</t>
  </si>
  <si>
    <t>新化县</t>
  </si>
  <si>
    <t>怀化市</t>
  </si>
  <si>
    <t>怀化市小计</t>
  </si>
  <si>
    <t>怀化市本级及所辖区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</si>
  <si>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</si>
  <si>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</si>
  <si>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</si>
  <si>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</si>
  <si>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</si>
  <si>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</si>
  <si>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</si>
  <si>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</si>
  <si>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</si>
  <si>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</si>
  <si>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</si>
  <si>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倾斜支持就业资金100万元</t>
  </si>
  <si>
    <t>通道县</t>
  </si>
  <si>
    <t>湘西土家族苗族自治州</t>
  </si>
  <si>
    <t>根治拖欠农民工工资工作成效明显地区（湘西州）</t>
  </si>
  <si>
    <t>泸溪县</t>
  </si>
  <si>
    <t>古丈县</t>
  </si>
  <si>
    <t>永顺县</t>
  </si>
  <si>
    <t>凤凰县</t>
  </si>
  <si>
    <t>保靖县</t>
  </si>
  <si>
    <t>花垣县</t>
  </si>
  <si>
    <t>龙山县</t>
  </si>
  <si>
    <t>项目资金明细</t>
    <phoneticPr fontId="11" type="noConversion"/>
  </si>
  <si>
    <t>附件：</t>
    <phoneticPr fontId="11" type="noConversion"/>
  </si>
  <si>
    <t>2021年省补助就业专项资金安排表（总表不发市县）</t>
    <phoneticPr fontId="11" type="noConversion"/>
  </si>
  <si>
    <t>来源：省级代编预算</t>
    <phoneticPr fontId="11" type="noConversion"/>
  </si>
  <si>
    <t>湘西土家族苗族自治州小计</t>
    <phoneticPr fontId="11" type="noConversion"/>
  </si>
  <si>
    <t>湘西土家族苗族自治州本级</t>
    <phoneticPr fontId="11" type="noConversion"/>
  </si>
  <si>
    <t>单位：万元</t>
    <phoneticPr fontId="11" type="noConversion"/>
  </si>
  <si>
    <t>支持娄星区帮扶涟钢周边失地少地农民再就业资金250万元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</si>
</sst>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6">
    <font>
      <sz val="12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Geneva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8"/>
      <name val="宋体"/>
      <family val="3"/>
      <charset val="13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/>
    <xf numFmtId="0" fontId="8" fillId="0" borderId="0"/>
    <xf numFmtId="0" fontId="10" fillId="0" borderId="0"/>
    <xf numFmtId="0" fontId="10" fillId="0" borderId="0"/>
    <xf numFmtId="0" fontId="9" fillId="0" borderId="0"/>
  </cellStyleXfs>
  <cellXfs count="46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 shrinkToFi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vertical="center" wrapText="1" shrinkToFit="1"/>
    </xf>
    <xf numFmtId="0" fontId="15" fillId="0" borderId="1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center" vertical="center" wrapText="1" shrinkToFit="1"/>
    </xf>
    <xf numFmtId="177" fontId="15" fillId="0" borderId="1" xfId="0" applyNumberFormat="1" applyFont="1" applyFill="1" applyBorder="1" applyAlignment="1">
      <alignment horizontal="center" vertical="center" wrapText="1" shrinkToFit="1"/>
    </xf>
    <xf numFmtId="177" fontId="15" fillId="0" borderId="1" xfId="2" applyNumberFormat="1" applyFont="1" applyFill="1" applyBorder="1" applyAlignment="1">
      <alignment horizontal="center" vertical="center" wrapText="1" shrinkToFit="1"/>
    </xf>
    <xf numFmtId="177" fontId="15" fillId="0" borderId="1" xfId="3" applyNumberFormat="1" applyFont="1" applyFill="1" applyBorder="1" applyAlignment="1">
      <alignment horizontal="center" vertical="center" wrapText="1" shrinkToFit="1"/>
    </xf>
    <xf numFmtId="177" fontId="15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177" fontId="14" fillId="0" borderId="1" xfId="2" applyNumberFormat="1" applyFont="1" applyFill="1" applyBorder="1" applyAlignment="1">
      <alignment horizontal="center" vertical="center" wrapText="1" shrinkToFit="1"/>
    </xf>
    <xf numFmtId="177" fontId="14" fillId="0" borderId="1" xfId="3" applyNumberFormat="1" applyFont="1" applyFill="1" applyBorder="1" applyAlignment="1">
      <alignment horizontal="center" vertical="center" wrapText="1" shrinkToFit="1"/>
    </xf>
    <xf numFmtId="177" fontId="14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177" fontId="14" fillId="0" borderId="1" xfId="0" applyNumberFormat="1" applyFont="1" applyFill="1" applyBorder="1" applyAlignment="1">
      <alignment horizontal="center" vertical="center" wrapText="1" shrinkToFi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 wrapText="1"/>
    </xf>
    <xf numFmtId="177" fontId="6" fillId="0" borderId="0" xfId="0" applyNumberFormat="1" applyFont="1" applyFill="1" applyAlignment="1">
      <alignment horizontal="righ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7" fontId="5" fillId="0" borderId="1" xfId="5" applyNumberFormat="1" applyFont="1" applyFill="1" applyBorder="1" applyAlignment="1">
      <alignment horizontal="center" vertical="center" wrapText="1" shrinkToFit="1"/>
    </xf>
    <xf numFmtId="177" fontId="6" fillId="0" borderId="1" xfId="4" applyNumberFormat="1" applyFont="1" applyFill="1" applyBorder="1" applyAlignment="1">
      <alignment horizontal="center" vertical="center" wrapText="1" shrinkToFi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 shrinkToFit="1"/>
    </xf>
    <xf numFmtId="177" fontId="14" fillId="0" borderId="4" xfId="1" applyNumberFormat="1" applyFont="1" applyFill="1" applyBorder="1" applyAlignment="1">
      <alignment horizontal="center" vertical="center" wrapText="1" shrinkToFit="1"/>
    </xf>
    <xf numFmtId="177" fontId="14" fillId="0" borderId="5" xfId="1" applyNumberFormat="1" applyFont="1" applyFill="1" applyBorder="1" applyAlignment="1">
      <alignment horizontal="center" vertical="center" wrapText="1" shrinkToFi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177" fontId="15" fillId="0" borderId="1" xfId="1" applyNumberFormat="1" applyFont="1" applyFill="1" applyBorder="1" applyAlignment="1">
      <alignment horizontal="center" vertical="center" wrapText="1" shrinkToFit="1"/>
    </xf>
  </cellXfs>
  <cellStyles count="6">
    <cellStyle name="MS Sans Serif" xfId="1"/>
    <cellStyle name="常规" xfId="0" builtinId="0"/>
    <cellStyle name="常规 4" xfId="4"/>
    <cellStyle name="常规_2010年省对下均衡性转移支付等补助汇总表" xfId="2"/>
    <cellStyle name="常规_Sheet1" xfId="5"/>
    <cellStyle name="常规_西湖区_2010年省对下均衡性转移支付等补助汇总表 2_2014年湖南财政参阅资料(数据更新含公式)070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zoomScale="130" zoomScaleNormal="130" workbookViewId="0">
      <pane xSplit="1" ySplit="6" topLeftCell="B7" activePane="bottomRight" state="frozen"/>
      <selection pane="topRight"/>
      <selection pane="bottomLeft"/>
      <selection pane="bottomRight" activeCell="I96" sqref="I96"/>
    </sheetView>
  </sheetViews>
  <sheetFormatPr defaultColWidth="9" defaultRowHeight="30.95" customHeight="1"/>
  <cols>
    <col min="1" max="1" width="8.25" style="2" customWidth="1"/>
    <col min="2" max="2" width="14.625" style="1" customWidth="1"/>
    <col min="3" max="3" width="9.375" style="4" customWidth="1"/>
    <col min="4" max="4" width="8.625" style="4" customWidth="1"/>
    <col min="5" max="5" width="9.625" style="2" customWidth="1"/>
    <col min="6" max="6" width="12.125" style="2" customWidth="1"/>
    <col min="7" max="7" width="9.5" style="2" customWidth="1"/>
    <col min="8" max="8" width="8.625" style="1" customWidth="1"/>
    <col min="9" max="9" width="21.375" style="5" customWidth="1"/>
    <col min="10" max="10" width="12.75" style="1" customWidth="1"/>
    <col min="11" max="11" width="62" style="1" customWidth="1"/>
    <col min="12" max="247" width="12.75" style="1" customWidth="1"/>
    <col min="248" max="16384" width="9" style="1"/>
  </cols>
  <sheetData>
    <row r="1" spans="1:11" ht="30.95" customHeight="1">
      <c r="A1" s="27" t="s">
        <v>147</v>
      </c>
      <c r="B1" s="28"/>
      <c r="C1" s="29"/>
      <c r="D1" s="29"/>
      <c r="E1" s="29"/>
      <c r="F1" s="29"/>
      <c r="G1" s="29"/>
      <c r="H1" s="29"/>
      <c r="I1" s="28"/>
    </row>
    <row r="2" spans="1:11" ht="30.95" customHeight="1">
      <c r="A2" s="30" t="s">
        <v>148</v>
      </c>
      <c r="B2" s="30"/>
      <c r="C2" s="30"/>
      <c r="D2" s="30"/>
      <c r="E2" s="30"/>
      <c r="F2" s="30"/>
      <c r="G2" s="30"/>
      <c r="H2" s="30"/>
      <c r="I2" s="30"/>
    </row>
    <row r="3" spans="1:11" ht="30.95" customHeight="1">
      <c r="A3" s="31" t="s">
        <v>152</v>
      </c>
      <c r="B3" s="32"/>
      <c r="C3" s="33"/>
      <c r="D3" s="33"/>
      <c r="E3" s="33"/>
      <c r="F3" s="33"/>
      <c r="G3" s="33"/>
      <c r="H3" s="33"/>
      <c r="I3" s="32"/>
    </row>
    <row r="4" spans="1:11" s="2" customFormat="1" ht="30.95" customHeight="1">
      <c r="A4" s="36" t="s">
        <v>0</v>
      </c>
      <c r="B4" s="36" t="s">
        <v>1</v>
      </c>
      <c r="C4" s="43" t="s">
        <v>2</v>
      </c>
      <c r="D4" s="38" t="s">
        <v>146</v>
      </c>
      <c r="E4" s="38"/>
      <c r="F4" s="38"/>
      <c r="G4" s="38"/>
      <c r="H4" s="39"/>
      <c r="I4" s="37" t="s">
        <v>3</v>
      </c>
    </row>
    <row r="5" spans="1:11" s="2" customFormat="1" ht="53.25" customHeight="1">
      <c r="A5" s="36"/>
      <c r="B5" s="36"/>
      <c r="C5" s="43"/>
      <c r="D5" s="8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37"/>
      <c r="K5" s="6"/>
    </row>
    <row r="6" spans="1:11" s="3" customFormat="1" ht="30.95" customHeight="1">
      <c r="A6" s="34" t="s">
        <v>9</v>
      </c>
      <c r="B6" s="35"/>
      <c r="C6" s="15">
        <f t="shared" ref="C6:H6" si="0">C7+C11+C18+C23+C32+C43+C51+C60+C64+C70+C81+C92+C98+C112</f>
        <v>23985.1</v>
      </c>
      <c r="D6" s="15">
        <f t="shared" si="0"/>
        <v>17535.099999999999</v>
      </c>
      <c r="E6" s="15">
        <f t="shared" si="0"/>
        <v>3600</v>
      </c>
      <c r="F6" s="15">
        <f t="shared" si="0"/>
        <v>450</v>
      </c>
      <c r="G6" s="15">
        <f t="shared" si="0"/>
        <v>1300</v>
      </c>
      <c r="H6" s="15">
        <f t="shared" si="0"/>
        <v>1100</v>
      </c>
      <c r="I6" s="7" t="s">
        <v>149</v>
      </c>
    </row>
    <row r="7" spans="1:11" s="3" customFormat="1" ht="30.95" customHeight="1">
      <c r="A7" s="44" t="s">
        <v>10</v>
      </c>
      <c r="B7" s="21" t="s">
        <v>11</v>
      </c>
      <c r="C7" s="15">
        <f t="shared" ref="C7:F7" si="1">SUM(C8:C10)</f>
        <v>1457.1</v>
      </c>
      <c r="D7" s="15">
        <f t="shared" si="1"/>
        <v>1157.0999999999999</v>
      </c>
      <c r="E7" s="16">
        <f t="shared" si="1"/>
        <v>200</v>
      </c>
      <c r="F7" s="16">
        <f t="shared" si="1"/>
        <v>100</v>
      </c>
      <c r="G7" s="16"/>
      <c r="H7" s="16"/>
      <c r="I7" s="12"/>
    </row>
    <row r="8" spans="1:11" s="3" customFormat="1" ht="40.5" customHeight="1">
      <c r="A8" s="45"/>
      <c r="B8" s="22" t="s">
        <v>12</v>
      </c>
      <c r="C8" s="15">
        <f>D8+E8+F8+G8+H8</f>
        <v>1134.0999999999999</v>
      </c>
      <c r="D8" s="15">
        <v>834.1</v>
      </c>
      <c r="E8" s="16">
        <v>200</v>
      </c>
      <c r="F8" s="16">
        <v>100</v>
      </c>
      <c r="G8" s="16"/>
      <c r="H8" s="17"/>
      <c r="I8" s="11" t="s">
        <v>13</v>
      </c>
    </row>
    <row r="9" spans="1:11" s="3" customFormat="1" ht="30.95" customHeight="1">
      <c r="A9" s="45"/>
      <c r="B9" s="22" t="s">
        <v>14</v>
      </c>
      <c r="C9" s="16">
        <f>D9+E9+F9+G9+H9</f>
        <v>176</v>
      </c>
      <c r="D9" s="16">
        <v>176</v>
      </c>
      <c r="E9" s="16"/>
      <c r="F9" s="16"/>
      <c r="G9" s="16"/>
      <c r="H9" s="17"/>
      <c r="I9" s="13"/>
    </row>
    <row r="10" spans="1:11" s="3" customFormat="1" ht="30.95" customHeight="1">
      <c r="A10" s="45"/>
      <c r="B10" s="22" t="s">
        <v>15</v>
      </c>
      <c r="C10" s="16">
        <f>D10+E10+F10+G10+H10</f>
        <v>147</v>
      </c>
      <c r="D10" s="16">
        <v>147</v>
      </c>
      <c r="E10" s="16"/>
      <c r="F10" s="16"/>
      <c r="G10" s="16"/>
      <c r="H10" s="17"/>
      <c r="I10" s="13"/>
    </row>
    <row r="11" spans="1:11" s="3" customFormat="1" ht="30.95" customHeight="1">
      <c r="A11" s="44" t="s">
        <v>16</v>
      </c>
      <c r="B11" s="21" t="s">
        <v>17</v>
      </c>
      <c r="C11" s="16">
        <f>SUM(C12:C17)</f>
        <v>1591</v>
      </c>
      <c r="D11" s="16">
        <f>SUM(D12:D17)</f>
        <v>1141</v>
      </c>
      <c r="E11" s="16">
        <v>400</v>
      </c>
      <c r="F11" s="16">
        <f>SUM(F12:F17)</f>
        <v>50</v>
      </c>
      <c r="G11" s="16"/>
      <c r="H11" s="16"/>
      <c r="I11" s="13"/>
    </row>
    <row r="12" spans="1:11" s="3" customFormat="1" ht="41.25" customHeight="1">
      <c r="A12" s="45"/>
      <c r="B12" s="22" t="s">
        <v>18</v>
      </c>
      <c r="C12" s="16">
        <f t="shared" ref="C12:C17" si="2">D12+E12+F12+G12+H12</f>
        <v>959</v>
      </c>
      <c r="D12" s="16">
        <v>509</v>
      </c>
      <c r="E12" s="16">
        <v>400</v>
      </c>
      <c r="F12" s="16">
        <v>50</v>
      </c>
      <c r="G12" s="16"/>
      <c r="H12" s="17"/>
      <c r="I12" s="11" t="s">
        <v>19</v>
      </c>
    </row>
    <row r="13" spans="1:11" s="3" customFormat="1" ht="30.95" customHeight="1">
      <c r="A13" s="45"/>
      <c r="B13" s="22" t="s">
        <v>20</v>
      </c>
      <c r="C13" s="16">
        <f t="shared" si="2"/>
        <v>112</v>
      </c>
      <c r="D13" s="16">
        <v>112</v>
      </c>
      <c r="E13" s="16"/>
      <c r="F13" s="16"/>
      <c r="G13" s="16"/>
      <c r="H13" s="17"/>
      <c r="I13" s="13"/>
    </row>
    <row r="14" spans="1:11" s="3" customFormat="1" ht="30.95" customHeight="1">
      <c r="A14" s="45"/>
      <c r="B14" s="22" t="s">
        <v>21</v>
      </c>
      <c r="C14" s="16">
        <f t="shared" si="2"/>
        <v>125</v>
      </c>
      <c r="D14" s="16">
        <v>125</v>
      </c>
      <c r="E14" s="16"/>
      <c r="F14" s="16"/>
      <c r="G14" s="16"/>
      <c r="H14" s="17"/>
      <c r="I14" s="13"/>
    </row>
    <row r="15" spans="1:11" s="3" customFormat="1" ht="30.95" customHeight="1">
      <c r="A15" s="45"/>
      <c r="B15" s="22" t="s">
        <v>22</v>
      </c>
      <c r="C15" s="16">
        <f t="shared" si="2"/>
        <v>154</v>
      </c>
      <c r="D15" s="16">
        <v>154</v>
      </c>
      <c r="E15" s="16"/>
      <c r="F15" s="16"/>
      <c r="G15" s="16"/>
      <c r="H15" s="17"/>
      <c r="I15" s="13"/>
    </row>
    <row r="16" spans="1:11" s="3" customFormat="1" ht="30.95" customHeight="1">
      <c r="A16" s="45"/>
      <c r="B16" s="22" t="s">
        <v>23</v>
      </c>
      <c r="C16" s="16">
        <f t="shared" si="2"/>
        <v>126</v>
      </c>
      <c r="D16" s="16">
        <v>126</v>
      </c>
      <c r="E16" s="16"/>
      <c r="F16" s="16"/>
      <c r="G16" s="16"/>
      <c r="H16" s="17"/>
      <c r="I16" s="13"/>
    </row>
    <row r="17" spans="1:9" s="3" customFormat="1" ht="30.95" customHeight="1">
      <c r="A17" s="45"/>
      <c r="B17" s="22" t="s">
        <v>24</v>
      </c>
      <c r="C17" s="16">
        <f t="shared" si="2"/>
        <v>115</v>
      </c>
      <c r="D17" s="16">
        <v>115</v>
      </c>
      <c r="E17" s="16"/>
      <c r="F17" s="16"/>
      <c r="G17" s="16"/>
      <c r="H17" s="17"/>
      <c r="I17" s="13"/>
    </row>
    <row r="18" spans="1:9" s="3" customFormat="1" ht="30.95" customHeight="1">
      <c r="A18" s="40" t="s">
        <v>25</v>
      </c>
      <c r="B18" s="21" t="s">
        <v>26</v>
      </c>
      <c r="C18" s="16">
        <f t="shared" ref="C18:F18" si="3">SUM(C19:C22)</f>
        <v>1100</v>
      </c>
      <c r="D18" s="16">
        <f t="shared" si="3"/>
        <v>850</v>
      </c>
      <c r="E18" s="16">
        <f t="shared" si="3"/>
        <v>200</v>
      </c>
      <c r="F18" s="16">
        <f t="shared" si="3"/>
        <v>50</v>
      </c>
      <c r="G18" s="16"/>
      <c r="H18" s="16"/>
      <c r="I18" s="13"/>
    </row>
    <row r="19" spans="1:9" s="3" customFormat="1" ht="30.95" customHeight="1">
      <c r="A19" s="41"/>
      <c r="B19" s="22" t="s">
        <v>27</v>
      </c>
      <c r="C19" s="16">
        <f>D19+E19+F19+G19+H19</f>
        <v>497</v>
      </c>
      <c r="D19" s="16">
        <v>497</v>
      </c>
      <c r="E19" s="16"/>
      <c r="F19" s="16"/>
      <c r="G19" s="16"/>
      <c r="H19" s="17"/>
      <c r="I19" s="13"/>
    </row>
    <row r="20" spans="1:9" s="3" customFormat="1" ht="30.95" customHeight="1">
      <c r="A20" s="41"/>
      <c r="B20" s="22" t="s">
        <v>28</v>
      </c>
      <c r="C20" s="16">
        <f>D20+E20+F20+G20+H20</f>
        <v>326</v>
      </c>
      <c r="D20" s="16">
        <v>126</v>
      </c>
      <c r="E20" s="16">
        <v>200</v>
      </c>
      <c r="F20" s="16"/>
      <c r="G20" s="16"/>
      <c r="H20" s="17"/>
      <c r="I20" s="11"/>
    </row>
    <row r="21" spans="1:9" s="3" customFormat="1" ht="30.95" customHeight="1">
      <c r="A21" s="41"/>
      <c r="B21" s="22" t="s">
        <v>29</v>
      </c>
      <c r="C21" s="16">
        <f>D21+E21+F21+G21+H21</f>
        <v>177</v>
      </c>
      <c r="D21" s="16">
        <v>127</v>
      </c>
      <c r="E21" s="16"/>
      <c r="F21" s="16">
        <v>50</v>
      </c>
      <c r="G21" s="16"/>
      <c r="H21" s="17"/>
      <c r="I21" s="13"/>
    </row>
    <row r="22" spans="1:9" s="3" customFormat="1" ht="30.95" customHeight="1">
      <c r="A22" s="42"/>
      <c r="B22" s="22" t="s">
        <v>30</v>
      </c>
      <c r="C22" s="16">
        <f>D22+E22+F22+G22+H22</f>
        <v>100</v>
      </c>
      <c r="D22" s="16">
        <v>100</v>
      </c>
      <c r="E22" s="16"/>
      <c r="F22" s="16"/>
      <c r="G22" s="16"/>
      <c r="H22" s="17"/>
      <c r="I22" s="13"/>
    </row>
    <row r="23" spans="1:9" s="3" customFormat="1" ht="30.95" customHeight="1">
      <c r="A23" s="40" t="s">
        <v>31</v>
      </c>
      <c r="B23" s="21" t="s">
        <v>32</v>
      </c>
      <c r="C23" s="16">
        <f t="shared" ref="C23:E23" si="4">SUM(C24:C31)</f>
        <v>1582</v>
      </c>
      <c r="D23" s="16">
        <f t="shared" si="4"/>
        <v>1382</v>
      </c>
      <c r="E23" s="16">
        <f t="shared" si="4"/>
        <v>200</v>
      </c>
      <c r="F23" s="16"/>
      <c r="G23" s="16"/>
      <c r="H23" s="16"/>
      <c r="I23" s="13"/>
    </row>
    <row r="24" spans="1:9" s="3" customFormat="1" ht="30.95" customHeight="1">
      <c r="A24" s="41"/>
      <c r="B24" s="22" t="s">
        <v>33</v>
      </c>
      <c r="C24" s="16">
        <f t="shared" ref="C24:C31" si="5">D24+E24+F24+G24+H24</f>
        <v>467</v>
      </c>
      <c r="D24" s="16">
        <v>467</v>
      </c>
      <c r="E24" s="16"/>
      <c r="F24" s="16"/>
      <c r="G24" s="16"/>
      <c r="H24" s="17"/>
      <c r="I24" s="13"/>
    </row>
    <row r="25" spans="1:9" s="3" customFormat="1" ht="30.95" customHeight="1">
      <c r="A25" s="41"/>
      <c r="B25" s="22" t="s">
        <v>34</v>
      </c>
      <c r="C25" s="16">
        <f t="shared" si="5"/>
        <v>129</v>
      </c>
      <c r="D25" s="16">
        <v>129</v>
      </c>
      <c r="E25" s="16"/>
      <c r="F25" s="16"/>
      <c r="G25" s="16"/>
      <c r="H25" s="17"/>
      <c r="I25" s="13"/>
    </row>
    <row r="26" spans="1:9" s="3" customFormat="1" ht="30.95" customHeight="1">
      <c r="A26" s="41"/>
      <c r="B26" s="22" t="s">
        <v>35</v>
      </c>
      <c r="C26" s="16">
        <f t="shared" si="5"/>
        <v>145</v>
      </c>
      <c r="D26" s="16">
        <v>145</v>
      </c>
      <c r="E26" s="16"/>
      <c r="F26" s="16"/>
      <c r="G26" s="16"/>
      <c r="H26" s="17"/>
      <c r="I26" s="13"/>
    </row>
    <row r="27" spans="1:9" s="3" customFormat="1" ht="30.95" customHeight="1">
      <c r="A27" s="41"/>
      <c r="B27" s="22" t="s">
        <v>36</v>
      </c>
      <c r="C27" s="16">
        <f t="shared" si="5"/>
        <v>112</v>
      </c>
      <c r="D27" s="16">
        <v>112</v>
      </c>
      <c r="E27" s="16"/>
      <c r="F27" s="16"/>
      <c r="G27" s="16"/>
      <c r="H27" s="17"/>
      <c r="I27" s="13"/>
    </row>
    <row r="28" spans="1:9" s="3" customFormat="1" ht="30.95" customHeight="1">
      <c r="A28" s="41"/>
      <c r="B28" s="22" t="s">
        <v>37</v>
      </c>
      <c r="C28" s="16">
        <f t="shared" si="5"/>
        <v>111</v>
      </c>
      <c r="D28" s="16">
        <v>111</v>
      </c>
      <c r="E28" s="16"/>
      <c r="F28" s="16"/>
      <c r="G28" s="16"/>
      <c r="H28" s="17"/>
      <c r="I28" s="13"/>
    </row>
    <row r="29" spans="1:9" s="3" customFormat="1" ht="30.95" customHeight="1">
      <c r="A29" s="41"/>
      <c r="B29" s="22" t="s">
        <v>38</v>
      </c>
      <c r="C29" s="16">
        <f t="shared" si="5"/>
        <v>134</v>
      </c>
      <c r="D29" s="16">
        <v>134</v>
      </c>
      <c r="E29" s="16"/>
      <c r="F29" s="16"/>
      <c r="G29" s="16"/>
      <c r="H29" s="17"/>
      <c r="I29" s="13"/>
    </row>
    <row r="30" spans="1:9" s="3" customFormat="1" ht="30.95" customHeight="1">
      <c r="A30" s="41"/>
      <c r="B30" s="22" t="s">
        <v>39</v>
      </c>
      <c r="C30" s="16">
        <f t="shared" si="5"/>
        <v>348</v>
      </c>
      <c r="D30" s="16">
        <v>148</v>
      </c>
      <c r="E30" s="16">
        <v>200</v>
      </c>
      <c r="F30" s="16"/>
      <c r="G30" s="16"/>
      <c r="H30" s="17"/>
      <c r="I30" s="13"/>
    </row>
    <row r="31" spans="1:9" s="3" customFormat="1" ht="30.95" customHeight="1">
      <c r="A31" s="42"/>
      <c r="B31" s="22" t="s">
        <v>40</v>
      </c>
      <c r="C31" s="16">
        <f t="shared" si="5"/>
        <v>136</v>
      </c>
      <c r="D31" s="16">
        <v>136</v>
      </c>
      <c r="E31" s="16"/>
      <c r="F31" s="16"/>
      <c r="G31" s="16"/>
      <c r="H31" s="17"/>
      <c r="I31" s="13"/>
    </row>
    <row r="32" spans="1:9" s="3" customFormat="1" ht="30.95" customHeight="1">
      <c r="A32" s="40" t="s">
        <v>41</v>
      </c>
      <c r="B32" s="21" t="s">
        <v>42</v>
      </c>
      <c r="C32" s="16">
        <f t="shared" ref="C32:G32" si="6">SUM(C33:C42)</f>
        <v>1984</v>
      </c>
      <c r="D32" s="16">
        <f t="shared" si="6"/>
        <v>1434</v>
      </c>
      <c r="E32" s="16">
        <f t="shared" si="6"/>
        <v>200</v>
      </c>
      <c r="F32" s="16">
        <f t="shared" si="6"/>
        <v>50</v>
      </c>
      <c r="G32" s="16">
        <f t="shared" si="6"/>
        <v>300</v>
      </c>
      <c r="H32" s="16"/>
      <c r="I32" s="13"/>
    </row>
    <row r="33" spans="1:9" s="3" customFormat="1" ht="30.95" customHeight="1">
      <c r="A33" s="41"/>
      <c r="B33" s="22" t="s">
        <v>43</v>
      </c>
      <c r="C33" s="16">
        <f t="shared" ref="C33:C42" si="7">D33+E33+F33+G33+H33</f>
        <v>430</v>
      </c>
      <c r="D33" s="16">
        <v>380</v>
      </c>
      <c r="E33" s="16"/>
      <c r="F33" s="16">
        <v>50</v>
      </c>
      <c r="G33" s="16"/>
      <c r="H33" s="17"/>
      <c r="I33" s="11" t="s">
        <v>44</v>
      </c>
    </row>
    <row r="34" spans="1:9" s="3" customFormat="1" ht="30.95" customHeight="1">
      <c r="A34" s="41"/>
      <c r="B34" s="22" t="s">
        <v>45</v>
      </c>
      <c r="C34" s="16">
        <f t="shared" si="7"/>
        <v>127</v>
      </c>
      <c r="D34" s="16">
        <v>127</v>
      </c>
      <c r="E34" s="16"/>
      <c r="F34" s="16"/>
      <c r="G34" s="16"/>
      <c r="H34" s="17"/>
      <c r="I34" s="13"/>
    </row>
    <row r="35" spans="1:9" s="3" customFormat="1" ht="30.95" customHeight="1">
      <c r="A35" s="41"/>
      <c r="B35" s="22" t="s">
        <v>46</v>
      </c>
      <c r="C35" s="16">
        <f t="shared" si="7"/>
        <v>118</v>
      </c>
      <c r="D35" s="16">
        <v>118</v>
      </c>
      <c r="E35" s="16"/>
      <c r="F35" s="16"/>
      <c r="G35" s="16"/>
      <c r="H35" s="17"/>
      <c r="I35" s="13"/>
    </row>
    <row r="36" spans="1:9" s="3" customFormat="1" ht="30.95" customHeight="1">
      <c r="A36" s="41"/>
      <c r="B36" s="22" t="s">
        <v>47</v>
      </c>
      <c r="C36" s="16">
        <f t="shared" si="7"/>
        <v>117</v>
      </c>
      <c r="D36" s="16">
        <v>117</v>
      </c>
      <c r="E36" s="16"/>
      <c r="F36" s="16"/>
      <c r="G36" s="16"/>
      <c r="H36" s="17"/>
      <c r="I36" s="13"/>
    </row>
    <row r="37" spans="1:9" s="3" customFormat="1" ht="30.95" customHeight="1">
      <c r="A37" s="41"/>
      <c r="B37" s="22" t="s">
        <v>48</v>
      </c>
      <c r="C37" s="16">
        <f t="shared" si="7"/>
        <v>323</v>
      </c>
      <c r="D37" s="16">
        <v>123</v>
      </c>
      <c r="E37" s="16">
        <v>200</v>
      </c>
      <c r="F37" s="16"/>
      <c r="G37" s="16"/>
      <c r="H37" s="17"/>
      <c r="I37" s="13"/>
    </row>
    <row r="38" spans="1:9" s="3" customFormat="1" ht="30.95" customHeight="1">
      <c r="A38" s="41"/>
      <c r="B38" s="22" t="s">
        <v>49</v>
      </c>
      <c r="C38" s="16">
        <f t="shared" si="7"/>
        <v>115</v>
      </c>
      <c r="D38" s="16">
        <v>115</v>
      </c>
      <c r="E38" s="16"/>
      <c r="F38" s="16"/>
      <c r="G38" s="16"/>
      <c r="H38" s="17"/>
      <c r="I38" s="13"/>
    </row>
    <row r="39" spans="1:9" s="3" customFormat="1" ht="30.95" customHeight="1">
      <c r="A39" s="41"/>
      <c r="B39" s="22" t="s">
        <v>50</v>
      </c>
      <c r="C39" s="16">
        <f t="shared" si="7"/>
        <v>127</v>
      </c>
      <c r="D39" s="16">
        <v>127</v>
      </c>
      <c r="E39" s="16"/>
      <c r="F39" s="16"/>
      <c r="G39" s="16"/>
      <c r="H39" s="17"/>
      <c r="I39" s="13"/>
    </row>
    <row r="40" spans="1:9" s="3" customFormat="1" ht="30.95" customHeight="1">
      <c r="A40" s="41"/>
      <c r="B40" s="22" t="s">
        <v>51</v>
      </c>
      <c r="C40" s="16">
        <f t="shared" si="7"/>
        <v>216</v>
      </c>
      <c r="D40" s="16">
        <v>116</v>
      </c>
      <c r="E40" s="16"/>
      <c r="F40" s="16"/>
      <c r="G40" s="16">
        <v>100</v>
      </c>
      <c r="H40" s="17"/>
      <c r="I40" s="11"/>
    </row>
    <row r="41" spans="1:9" s="3" customFormat="1" ht="30.95" customHeight="1">
      <c r="A41" s="41"/>
      <c r="B41" s="22" t="s">
        <v>52</v>
      </c>
      <c r="C41" s="16">
        <f t="shared" si="7"/>
        <v>201</v>
      </c>
      <c r="D41" s="16">
        <v>101</v>
      </c>
      <c r="E41" s="16"/>
      <c r="F41" s="16"/>
      <c r="G41" s="16">
        <v>100</v>
      </c>
      <c r="H41" s="17"/>
      <c r="I41" s="11"/>
    </row>
    <row r="42" spans="1:9" s="3" customFormat="1" ht="30.95" customHeight="1">
      <c r="A42" s="42"/>
      <c r="B42" s="22" t="s">
        <v>53</v>
      </c>
      <c r="C42" s="16">
        <f t="shared" si="7"/>
        <v>210</v>
      </c>
      <c r="D42" s="16">
        <v>110</v>
      </c>
      <c r="E42" s="16"/>
      <c r="F42" s="16"/>
      <c r="G42" s="16">
        <v>100</v>
      </c>
      <c r="H42" s="17"/>
      <c r="I42" s="11"/>
    </row>
    <row r="43" spans="1:9" s="3" customFormat="1" ht="30.95" customHeight="1">
      <c r="A43" s="40" t="s">
        <v>54</v>
      </c>
      <c r="B43" s="21" t="s">
        <v>55</v>
      </c>
      <c r="C43" s="16">
        <f>SUM(C44:C50)</f>
        <v>1671</v>
      </c>
      <c r="D43" s="16">
        <f>SUM(D44:D50)</f>
        <v>1271</v>
      </c>
      <c r="E43" s="16">
        <v>400</v>
      </c>
      <c r="F43" s="16"/>
      <c r="G43" s="16"/>
      <c r="H43" s="16"/>
      <c r="I43" s="13"/>
    </row>
    <row r="44" spans="1:9" s="3" customFormat="1" ht="30.95" customHeight="1">
      <c r="A44" s="41"/>
      <c r="B44" s="22" t="s">
        <v>56</v>
      </c>
      <c r="C44" s="16">
        <f t="shared" ref="C44:C50" si="8">D44+E44+F44+G44+H44</f>
        <v>927</v>
      </c>
      <c r="D44" s="16">
        <v>527</v>
      </c>
      <c r="E44" s="16">
        <v>400</v>
      </c>
      <c r="F44" s="16"/>
      <c r="G44" s="16"/>
      <c r="H44" s="17"/>
      <c r="I44" s="11" t="s">
        <v>57</v>
      </c>
    </row>
    <row r="45" spans="1:9" s="3" customFormat="1" ht="30.95" customHeight="1">
      <c r="A45" s="41"/>
      <c r="B45" s="22" t="s">
        <v>58</v>
      </c>
      <c r="C45" s="16">
        <f t="shared" si="8"/>
        <v>127</v>
      </c>
      <c r="D45" s="16">
        <v>127</v>
      </c>
      <c r="E45" s="16"/>
      <c r="F45" s="16"/>
      <c r="G45" s="16"/>
      <c r="H45" s="17"/>
      <c r="I45" s="13"/>
    </row>
    <row r="46" spans="1:9" s="3" customFormat="1" ht="30.95" customHeight="1">
      <c r="A46" s="41"/>
      <c r="B46" s="22" t="s">
        <v>59</v>
      </c>
      <c r="C46" s="16">
        <f t="shared" si="8"/>
        <v>141</v>
      </c>
      <c r="D46" s="16">
        <v>141</v>
      </c>
      <c r="E46" s="16"/>
      <c r="F46" s="16"/>
      <c r="G46" s="16"/>
      <c r="H46" s="17"/>
      <c r="I46" s="13"/>
    </row>
    <row r="47" spans="1:9" s="3" customFormat="1" ht="30.95" customHeight="1">
      <c r="A47" s="41"/>
      <c r="B47" s="22" t="s">
        <v>60</v>
      </c>
      <c r="C47" s="16">
        <f t="shared" si="8"/>
        <v>113</v>
      </c>
      <c r="D47" s="16">
        <v>113</v>
      </c>
      <c r="E47" s="16"/>
      <c r="F47" s="16"/>
      <c r="G47" s="16"/>
      <c r="H47" s="17"/>
      <c r="I47" s="13"/>
    </row>
    <row r="48" spans="1:9" s="3" customFormat="1" ht="30.95" customHeight="1">
      <c r="A48" s="41"/>
      <c r="B48" s="22" t="s">
        <v>61</v>
      </c>
      <c r="C48" s="16">
        <f t="shared" si="8"/>
        <v>118</v>
      </c>
      <c r="D48" s="16">
        <v>118</v>
      </c>
      <c r="E48" s="16"/>
      <c r="F48" s="16"/>
      <c r="G48" s="16"/>
      <c r="H48" s="17"/>
      <c r="I48" s="13"/>
    </row>
    <row r="49" spans="1:9" s="3" customFormat="1" ht="30.95" customHeight="1">
      <c r="A49" s="41"/>
      <c r="B49" s="22" t="s">
        <v>62</v>
      </c>
      <c r="C49" s="16">
        <f t="shared" si="8"/>
        <v>117</v>
      </c>
      <c r="D49" s="16">
        <v>117</v>
      </c>
      <c r="E49" s="16"/>
      <c r="F49" s="16"/>
      <c r="G49" s="16"/>
      <c r="H49" s="17"/>
      <c r="I49" s="13"/>
    </row>
    <row r="50" spans="1:9" s="3" customFormat="1" ht="30.95" customHeight="1">
      <c r="A50" s="42"/>
      <c r="B50" s="22" t="s">
        <v>63</v>
      </c>
      <c r="C50" s="16">
        <f t="shared" si="8"/>
        <v>128</v>
      </c>
      <c r="D50" s="16">
        <v>128</v>
      </c>
      <c r="E50" s="16"/>
      <c r="F50" s="16"/>
      <c r="G50" s="16"/>
      <c r="H50" s="17"/>
      <c r="I50" s="13"/>
    </row>
    <row r="51" spans="1:9" s="3" customFormat="1" ht="30.95" customHeight="1">
      <c r="A51" s="40" t="s">
        <v>64</v>
      </c>
      <c r="B51" s="21" t="s">
        <v>65</v>
      </c>
      <c r="C51" s="16">
        <f t="shared" ref="C51:E51" si="9">SUM(C52:C59)</f>
        <v>1495</v>
      </c>
      <c r="D51" s="16">
        <f t="shared" si="9"/>
        <v>1295</v>
      </c>
      <c r="E51" s="16">
        <f t="shared" si="9"/>
        <v>200</v>
      </c>
      <c r="F51" s="16"/>
      <c r="G51" s="16"/>
      <c r="H51" s="16"/>
      <c r="I51" s="13"/>
    </row>
    <row r="52" spans="1:9" s="3" customFormat="1" ht="30.95" customHeight="1">
      <c r="A52" s="41"/>
      <c r="B52" s="22" t="s">
        <v>66</v>
      </c>
      <c r="C52" s="16">
        <f t="shared" ref="C52:C59" si="10">D52+E52+F52+G52+H52</f>
        <v>461</v>
      </c>
      <c r="D52" s="16">
        <v>461</v>
      </c>
      <c r="E52" s="16"/>
      <c r="F52" s="16"/>
      <c r="G52" s="16"/>
      <c r="H52" s="17"/>
      <c r="I52" s="13"/>
    </row>
    <row r="53" spans="1:9" s="3" customFormat="1" ht="30.95" customHeight="1">
      <c r="A53" s="41"/>
      <c r="B53" s="23" t="s">
        <v>67</v>
      </c>
      <c r="C53" s="16">
        <f t="shared" si="10"/>
        <v>102</v>
      </c>
      <c r="D53" s="16">
        <v>102</v>
      </c>
      <c r="E53" s="16"/>
      <c r="F53" s="16"/>
      <c r="G53" s="16"/>
      <c r="H53" s="18"/>
      <c r="I53" s="13"/>
    </row>
    <row r="54" spans="1:9" s="3" customFormat="1" ht="30.95" customHeight="1">
      <c r="A54" s="41"/>
      <c r="B54" s="23" t="s">
        <v>68</v>
      </c>
      <c r="C54" s="16">
        <f t="shared" si="10"/>
        <v>109</v>
      </c>
      <c r="D54" s="16">
        <v>109</v>
      </c>
      <c r="E54" s="16"/>
      <c r="F54" s="16"/>
      <c r="G54" s="16"/>
      <c r="H54" s="18"/>
      <c r="I54" s="13"/>
    </row>
    <row r="55" spans="1:9" s="3" customFormat="1" ht="30.95" customHeight="1">
      <c r="A55" s="41"/>
      <c r="B55" s="23" t="s">
        <v>69</v>
      </c>
      <c r="C55" s="16">
        <f t="shared" si="10"/>
        <v>122</v>
      </c>
      <c r="D55" s="16">
        <v>122</v>
      </c>
      <c r="E55" s="16"/>
      <c r="F55" s="16"/>
      <c r="G55" s="16"/>
      <c r="H55" s="18"/>
      <c r="I55" s="13"/>
    </row>
    <row r="56" spans="1:9" s="3" customFormat="1" ht="30.95" customHeight="1">
      <c r="A56" s="41"/>
      <c r="B56" s="23" t="s">
        <v>70</v>
      </c>
      <c r="C56" s="16">
        <f t="shared" si="10"/>
        <v>136</v>
      </c>
      <c r="D56" s="16">
        <v>136</v>
      </c>
      <c r="E56" s="16"/>
      <c r="F56" s="16"/>
      <c r="G56" s="16"/>
      <c r="H56" s="18"/>
      <c r="I56" s="13"/>
    </row>
    <row r="57" spans="1:9" s="3" customFormat="1" ht="30.95" customHeight="1">
      <c r="A57" s="41"/>
      <c r="B57" s="23" t="s">
        <v>71</v>
      </c>
      <c r="C57" s="16">
        <f t="shared" si="10"/>
        <v>116</v>
      </c>
      <c r="D57" s="16">
        <v>116</v>
      </c>
      <c r="E57" s="16"/>
      <c r="F57" s="16"/>
      <c r="G57" s="16"/>
      <c r="H57" s="18"/>
      <c r="I57" s="13"/>
    </row>
    <row r="58" spans="1:9" s="3" customFormat="1" ht="30.95" customHeight="1">
      <c r="A58" s="41"/>
      <c r="B58" s="23" t="s">
        <v>72</v>
      </c>
      <c r="C58" s="16">
        <f t="shared" si="10"/>
        <v>334</v>
      </c>
      <c r="D58" s="16">
        <v>134</v>
      </c>
      <c r="E58" s="16">
        <v>200</v>
      </c>
      <c r="F58" s="16"/>
      <c r="G58" s="16"/>
      <c r="H58" s="18"/>
      <c r="I58" s="13"/>
    </row>
    <row r="59" spans="1:9" s="3" customFormat="1" ht="30.95" customHeight="1">
      <c r="A59" s="42"/>
      <c r="B59" s="22" t="s">
        <v>73</v>
      </c>
      <c r="C59" s="16">
        <f t="shared" si="10"/>
        <v>115</v>
      </c>
      <c r="D59" s="16">
        <v>115</v>
      </c>
      <c r="E59" s="16"/>
      <c r="F59" s="16"/>
      <c r="G59" s="16"/>
      <c r="H59" s="17"/>
      <c r="I59" s="13"/>
    </row>
    <row r="60" spans="1:9" s="3" customFormat="1" ht="30.95" customHeight="1">
      <c r="A60" s="44" t="s">
        <v>74</v>
      </c>
      <c r="B60" s="21" t="s">
        <v>75</v>
      </c>
      <c r="C60" s="16">
        <f t="shared" ref="C60:G60" si="11">SUM(C61:C63)</f>
        <v>978</v>
      </c>
      <c r="D60" s="16">
        <f t="shared" si="11"/>
        <v>678</v>
      </c>
      <c r="E60" s="16">
        <f t="shared" si="11"/>
        <v>200</v>
      </c>
      <c r="F60" s="16"/>
      <c r="G60" s="16">
        <f t="shared" si="11"/>
        <v>100</v>
      </c>
      <c r="H60" s="16"/>
      <c r="I60" s="13"/>
    </row>
    <row r="61" spans="1:9" s="3" customFormat="1" ht="30.95" customHeight="1">
      <c r="A61" s="45"/>
      <c r="B61" s="22" t="s">
        <v>76</v>
      </c>
      <c r="C61" s="16">
        <f>D61+E61+F61+G61+H61</f>
        <v>442</v>
      </c>
      <c r="D61" s="16">
        <v>442</v>
      </c>
      <c r="E61" s="16"/>
      <c r="F61" s="16"/>
      <c r="G61" s="16"/>
      <c r="H61" s="17"/>
      <c r="I61" s="13"/>
    </row>
    <row r="62" spans="1:9" s="3" customFormat="1" ht="30.95" customHeight="1">
      <c r="A62" s="45"/>
      <c r="B62" s="22" t="s">
        <v>77</v>
      </c>
      <c r="C62" s="16">
        <f>D62+E62+F62+G62+H62</f>
        <v>324</v>
      </c>
      <c r="D62" s="16">
        <v>124</v>
      </c>
      <c r="E62" s="16">
        <v>200</v>
      </c>
      <c r="F62" s="16"/>
      <c r="G62" s="16"/>
      <c r="H62" s="17"/>
      <c r="I62" s="13"/>
    </row>
    <row r="63" spans="1:9" s="3" customFormat="1" ht="30.95" customHeight="1">
      <c r="A63" s="45"/>
      <c r="B63" s="22" t="s">
        <v>78</v>
      </c>
      <c r="C63" s="16">
        <f>D63+E63+F63+G63+H63</f>
        <v>212</v>
      </c>
      <c r="D63" s="16">
        <v>112</v>
      </c>
      <c r="E63" s="16"/>
      <c r="F63" s="16"/>
      <c r="G63" s="16">
        <v>100</v>
      </c>
      <c r="H63" s="17"/>
      <c r="I63" s="11"/>
    </row>
    <row r="64" spans="1:9" s="3" customFormat="1" ht="30.95" customHeight="1">
      <c r="A64" s="44" t="s">
        <v>79</v>
      </c>
      <c r="B64" s="21" t="s">
        <v>80</v>
      </c>
      <c r="C64" s="16">
        <f>SUM(C65:C69)</f>
        <v>2115</v>
      </c>
      <c r="D64" s="16">
        <f>SUM(D65:D69)</f>
        <v>1115</v>
      </c>
      <c r="E64" s="16">
        <v>400</v>
      </c>
      <c r="F64" s="16"/>
      <c r="G64" s="16">
        <f>SUM(G65:G69)</f>
        <v>100</v>
      </c>
      <c r="H64" s="16">
        <f>SUM(H65:H69)</f>
        <v>500</v>
      </c>
      <c r="I64" s="13"/>
    </row>
    <row r="65" spans="1:9" s="3" customFormat="1" ht="30.95" customHeight="1">
      <c r="A65" s="45"/>
      <c r="B65" s="22" t="s">
        <v>81</v>
      </c>
      <c r="C65" s="16">
        <f>D65+E65+F65+G65+H65</f>
        <v>1008</v>
      </c>
      <c r="D65" s="16">
        <v>608</v>
      </c>
      <c r="E65" s="16">
        <v>400</v>
      </c>
      <c r="F65" s="16"/>
      <c r="G65" s="16"/>
      <c r="H65" s="17"/>
      <c r="I65" s="11" t="s">
        <v>82</v>
      </c>
    </row>
    <row r="66" spans="1:9" s="3" customFormat="1" ht="30.95" customHeight="1">
      <c r="A66" s="45"/>
      <c r="B66" s="22" t="s">
        <v>83</v>
      </c>
      <c r="C66" s="16">
        <f>D66+E66+F66+G66+H66</f>
        <v>624</v>
      </c>
      <c r="D66" s="16">
        <v>124</v>
      </c>
      <c r="E66" s="16"/>
      <c r="F66" s="16"/>
      <c r="G66" s="16"/>
      <c r="H66" s="17">
        <v>500</v>
      </c>
      <c r="I66" s="11" t="s">
        <v>84</v>
      </c>
    </row>
    <row r="67" spans="1:9" s="3" customFormat="1" ht="30.95" customHeight="1">
      <c r="A67" s="45"/>
      <c r="B67" s="22" t="s">
        <v>85</v>
      </c>
      <c r="C67" s="16">
        <f>D67+E67+F67+G67+H67</f>
        <v>126</v>
      </c>
      <c r="D67" s="16">
        <v>126</v>
      </c>
      <c r="E67" s="16"/>
      <c r="F67" s="16"/>
      <c r="G67" s="16"/>
      <c r="H67" s="17"/>
      <c r="I67" s="13"/>
    </row>
    <row r="68" spans="1:9" s="3" customFormat="1" ht="30.95" customHeight="1">
      <c r="A68" s="45"/>
      <c r="B68" s="22" t="s">
        <v>86</v>
      </c>
      <c r="C68" s="16">
        <f>D68+E68+F68+G68+H68</f>
        <v>127</v>
      </c>
      <c r="D68" s="16">
        <v>127</v>
      </c>
      <c r="E68" s="16"/>
      <c r="F68" s="16"/>
      <c r="G68" s="16"/>
      <c r="H68" s="17"/>
      <c r="I68" s="13"/>
    </row>
    <row r="69" spans="1:9" s="3" customFormat="1" ht="30.95" customHeight="1">
      <c r="A69" s="45"/>
      <c r="B69" s="22" t="s">
        <v>87</v>
      </c>
      <c r="C69" s="16">
        <f>D69+E69+F69+G69+H69</f>
        <v>230</v>
      </c>
      <c r="D69" s="16">
        <v>130</v>
      </c>
      <c r="E69" s="16"/>
      <c r="F69" s="16"/>
      <c r="G69" s="16">
        <v>100</v>
      </c>
      <c r="H69" s="17"/>
      <c r="I69" s="11"/>
    </row>
    <row r="70" spans="1:9" s="3" customFormat="1" ht="30.95" customHeight="1">
      <c r="A70" s="40" t="s">
        <v>88</v>
      </c>
      <c r="B70" s="21" t="s">
        <v>89</v>
      </c>
      <c r="C70" s="16">
        <f>SUM(C71:C80)</f>
        <v>2112</v>
      </c>
      <c r="D70" s="16">
        <f>SUM(D71:D80)</f>
        <v>1712</v>
      </c>
      <c r="E70" s="16">
        <v>400</v>
      </c>
      <c r="F70" s="16"/>
      <c r="G70" s="16"/>
      <c r="H70" s="16"/>
      <c r="I70" s="13"/>
    </row>
    <row r="71" spans="1:9" s="3" customFormat="1" ht="30.95" customHeight="1">
      <c r="A71" s="41"/>
      <c r="B71" s="22" t="s">
        <v>90</v>
      </c>
      <c r="C71" s="16">
        <f t="shared" ref="C71:C80" si="12">D71+E71+F71+G71+H71</f>
        <v>992</v>
      </c>
      <c r="D71" s="16">
        <v>592</v>
      </c>
      <c r="E71" s="16">
        <v>400</v>
      </c>
      <c r="F71" s="16"/>
      <c r="G71" s="16"/>
      <c r="H71" s="17"/>
      <c r="I71" s="11" t="s">
        <v>91</v>
      </c>
    </row>
    <row r="72" spans="1:9" s="3" customFormat="1" ht="30.95" customHeight="1">
      <c r="A72" s="41"/>
      <c r="B72" s="22" t="s">
        <v>92</v>
      </c>
      <c r="C72" s="16">
        <f t="shared" si="12"/>
        <v>110</v>
      </c>
      <c r="D72" s="16">
        <v>110</v>
      </c>
      <c r="E72" s="16"/>
      <c r="F72" s="16"/>
      <c r="G72" s="16"/>
      <c r="H72" s="17"/>
      <c r="I72" s="13"/>
    </row>
    <row r="73" spans="1:9" s="3" customFormat="1" ht="30.95" customHeight="1">
      <c r="A73" s="41"/>
      <c r="B73" s="22" t="s">
        <v>93</v>
      </c>
      <c r="C73" s="16">
        <f t="shared" si="12"/>
        <v>125</v>
      </c>
      <c r="D73" s="16">
        <v>125</v>
      </c>
      <c r="E73" s="16"/>
      <c r="F73" s="16"/>
      <c r="G73" s="16"/>
      <c r="H73" s="17"/>
      <c r="I73" s="13"/>
    </row>
    <row r="74" spans="1:9" s="3" customFormat="1" ht="30.95" customHeight="1">
      <c r="A74" s="41"/>
      <c r="B74" s="22" t="s">
        <v>94</v>
      </c>
      <c r="C74" s="16">
        <f t="shared" si="12"/>
        <v>143</v>
      </c>
      <c r="D74" s="16">
        <v>143</v>
      </c>
      <c r="E74" s="16"/>
      <c r="F74" s="16"/>
      <c r="G74" s="16"/>
      <c r="H74" s="17"/>
      <c r="I74" s="13"/>
    </row>
    <row r="75" spans="1:9" s="3" customFormat="1" ht="30.95" customHeight="1">
      <c r="A75" s="41"/>
      <c r="B75" s="22" t="s">
        <v>95</v>
      </c>
      <c r="C75" s="16">
        <f t="shared" si="12"/>
        <v>121</v>
      </c>
      <c r="D75" s="16">
        <v>121</v>
      </c>
      <c r="E75" s="16"/>
      <c r="F75" s="16"/>
      <c r="G75" s="16"/>
      <c r="H75" s="17"/>
      <c r="I75" s="13"/>
    </row>
    <row r="76" spans="1:9" s="3" customFormat="1" ht="30.95" customHeight="1">
      <c r="A76" s="41"/>
      <c r="B76" s="22" t="s">
        <v>96</v>
      </c>
      <c r="C76" s="16">
        <f t="shared" si="12"/>
        <v>124</v>
      </c>
      <c r="D76" s="16">
        <v>124</v>
      </c>
      <c r="E76" s="16"/>
      <c r="F76" s="16"/>
      <c r="G76" s="16"/>
      <c r="H76" s="17"/>
      <c r="I76" s="13"/>
    </row>
    <row r="77" spans="1:9" s="3" customFormat="1" ht="30.95" customHeight="1">
      <c r="A77" s="41"/>
      <c r="B77" s="22" t="s">
        <v>97</v>
      </c>
      <c r="C77" s="16">
        <f t="shared" si="12"/>
        <v>121</v>
      </c>
      <c r="D77" s="16">
        <v>121</v>
      </c>
      <c r="E77" s="16"/>
      <c r="F77" s="16"/>
      <c r="G77" s="16"/>
      <c r="H77" s="17"/>
      <c r="I77" s="13"/>
    </row>
    <row r="78" spans="1:9" s="3" customFormat="1" ht="30.95" customHeight="1">
      <c r="A78" s="41"/>
      <c r="B78" s="22" t="s">
        <v>98</v>
      </c>
      <c r="C78" s="16">
        <f t="shared" si="12"/>
        <v>130</v>
      </c>
      <c r="D78" s="16">
        <v>130</v>
      </c>
      <c r="E78" s="16"/>
      <c r="F78" s="16"/>
      <c r="G78" s="16"/>
      <c r="H78" s="17"/>
      <c r="I78" s="13"/>
    </row>
    <row r="79" spans="1:9" s="3" customFormat="1" ht="30.95" customHeight="1">
      <c r="A79" s="41"/>
      <c r="B79" s="22" t="s">
        <v>99</v>
      </c>
      <c r="C79" s="16">
        <f t="shared" si="12"/>
        <v>113</v>
      </c>
      <c r="D79" s="16">
        <v>113</v>
      </c>
      <c r="E79" s="16"/>
      <c r="F79" s="16"/>
      <c r="G79" s="16"/>
      <c r="H79" s="17"/>
      <c r="I79" s="13"/>
    </row>
    <row r="80" spans="1:9" s="3" customFormat="1" ht="30.95" customHeight="1">
      <c r="A80" s="42"/>
      <c r="B80" s="22" t="s">
        <v>100</v>
      </c>
      <c r="C80" s="16">
        <f t="shared" si="12"/>
        <v>133</v>
      </c>
      <c r="D80" s="16">
        <v>133</v>
      </c>
      <c r="E80" s="16"/>
      <c r="F80" s="16"/>
      <c r="G80" s="16"/>
      <c r="H80" s="17"/>
      <c r="I80" s="13"/>
    </row>
    <row r="81" spans="1:9" s="3" customFormat="1" ht="30.95" customHeight="1">
      <c r="A81" s="40" t="s">
        <v>101</v>
      </c>
      <c r="B81" s="21" t="s">
        <v>102</v>
      </c>
      <c r="C81" s="16">
        <f t="shared" ref="C81:F81" si="13">SUM(C82:C91)</f>
        <v>1788</v>
      </c>
      <c r="D81" s="16">
        <f t="shared" si="13"/>
        <v>1538</v>
      </c>
      <c r="E81" s="16">
        <f t="shared" si="13"/>
        <v>200</v>
      </c>
      <c r="F81" s="16">
        <f t="shared" si="13"/>
        <v>50</v>
      </c>
      <c r="G81" s="16"/>
      <c r="H81" s="16"/>
      <c r="I81" s="13"/>
    </row>
    <row r="82" spans="1:9" s="3" customFormat="1" ht="30.95" customHeight="1">
      <c r="A82" s="41"/>
      <c r="B82" s="22" t="s">
        <v>103</v>
      </c>
      <c r="C82" s="16">
        <f t="shared" ref="C82:C91" si="14">D82+E82+F82+G82+H82</f>
        <v>435</v>
      </c>
      <c r="D82" s="16">
        <v>435</v>
      </c>
      <c r="E82" s="16"/>
      <c r="F82" s="16"/>
      <c r="G82" s="16"/>
      <c r="H82" s="17"/>
      <c r="I82" s="13"/>
    </row>
    <row r="83" spans="1:9" s="3" customFormat="1" ht="30.95" customHeight="1">
      <c r="A83" s="41"/>
      <c r="B83" s="22" t="s">
        <v>104</v>
      </c>
      <c r="C83" s="16">
        <f t="shared" si="14"/>
        <v>127</v>
      </c>
      <c r="D83" s="16">
        <v>127</v>
      </c>
      <c r="E83" s="16"/>
      <c r="F83" s="16"/>
      <c r="G83" s="16"/>
      <c r="H83" s="17"/>
      <c r="I83" s="13"/>
    </row>
    <row r="84" spans="1:9" s="3" customFormat="1" ht="30.95" customHeight="1">
      <c r="A84" s="41"/>
      <c r="B84" s="22" t="s">
        <v>105</v>
      </c>
      <c r="C84" s="16">
        <f t="shared" si="14"/>
        <v>134</v>
      </c>
      <c r="D84" s="16">
        <v>134</v>
      </c>
      <c r="E84" s="16"/>
      <c r="F84" s="16"/>
      <c r="G84" s="16"/>
      <c r="H84" s="17"/>
      <c r="I84" s="13"/>
    </row>
    <row r="85" spans="1:9" s="3" customFormat="1" ht="30.95" customHeight="1">
      <c r="A85" s="41"/>
      <c r="B85" s="22" t="s">
        <v>106</v>
      </c>
      <c r="C85" s="16">
        <f t="shared" si="14"/>
        <v>116</v>
      </c>
      <c r="D85" s="16">
        <v>116</v>
      </c>
      <c r="E85" s="16"/>
      <c r="F85" s="16"/>
      <c r="G85" s="16"/>
      <c r="H85" s="17"/>
      <c r="I85" s="13"/>
    </row>
    <row r="86" spans="1:9" s="3" customFormat="1" ht="30.95" customHeight="1">
      <c r="A86" s="41"/>
      <c r="B86" s="22" t="s">
        <v>107</v>
      </c>
      <c r="C86" s="16">
        <f t="shared" si="14"/>
        <v>130</v>
      </c>
      <c r="D86" s="16">
        <v>130</v>
      </c>
      <c r="E86" s="16"/>
      <c r="F86" s="16"/>
      <c r="G86" s="16"/>
      <c r="H86" s="17"/>
      <c r="I86" s="13"/>
    </row>
    <row r="87" spans="1:9" s="3" customFormat="1" ht="30.95" customHeight="1">
      <c r="A87" s="41"/>
      <c r="B87" s="22" t="s">
        <v>108</v>
      </c>
      <c r="C87" s="16">
        <f t="shared" si="14"/>
        <v>109</v>
      </c>
      <c r="D87" s="16">
        <v>109</v>
      </c>
      <c r="E87" s="16"/>
      <c r="F87" s="16"/>
      <c r="G87" s="16"/>
      <c r="H87" s="17"/>
      <c r="I87" s="13"/>
    </row>
    <row r="88" spans="1:9" s="3" customFormat="1" ht="30.95" customHeight="1">
      <c r="A88" s="41"/>
      <c r="B88" s="22" t="s">
        <v>109</v>
      </c>
      <c r="C88" s="16">
        <f t="shared" si="14"/>
        <v>320</v>
      </c>
      <c r="D88" s="16">
        <v>120</v>
      </c>
      <c r="E88" s="16">
        <v>200</v>
      </c>
      <c r="F88" s="16"/>
      <c r="G88" s="16"/>
      <c r="H88" s="17"/>
      <c r="I88" s="13"/>
    </row>
    <row r="89" spans="1:9" s="3" customFormat="1" ht="30.95" customHeight="1">
      <c r="A89" s="41"/>
      <c r="B89" s="22" t="s">
        <v>110</v>
      </c>
      <c r="C89" s="16">
        <f t="shared" si="14"/>
        <v>126</v>
      </c>
      <c r="D89" s="16">
        <v>126</v>
      </c>
      <c r="E89" s="16"/>
      <c r="F89" s="16"/>
      <c r="G89" s="16"/>
      <c r="H89" s="17"/>
      <c r="I89" s="13"/>
    </row>
    <row r="90" spans="1:9" s="3" customFormat="1" ht="30.95" customHeight="1">
      <c r="A90" s="41"/>
      <c r="B90" s="22" t="s">
        <v>111</v>
      </c>
      <c r="C90" s="16">
        <f t="shared" si="14"/>
        <v>164</v>
      </c>
      <c r="D90" s="16">
        <v>114</v>
      </c>
      <c r="E90" s="16"/>
      <c r="F90" s="16">
        <v>50</v>
      </c>
      <c r="G90" s="16"/>
      <c r="H90" s="17"/>
      <c r="I90" s="13"/>
    </row>
    <row r="91" spans="1:9" s="3" customFormat="1" ht="30.95" customHeight="1">
      <c r="A91" s="42"/>
      <c r="B91" s="22" t="s">
        <v>112</v>
      </c>
      <c r="C91" s="16">
        <f t="shared" si="14"/>
        <v>127</v>
      </c>
      <c r="D91" s="16">
        <v>127</v>
      </c>
      <c r="E91" s="16"/>
      <c r="F91" s="16"/>
      <c r="G91" s="16"/>
      <c r="H91" s="17"/>
      <c r="I91" s="13"/>
    </row>
    <row r="92" spans="1:9" s="3" customFormat="1" ht="30.95" customHeight="1">
      <c r="A92" s="40" t="s">
        <v>113</v>
      </c>
      <c r="B92" s="21" t="s">
        <v>114</v>
      </c>
      <c r="C92" s="16">
        <f t="shared" ref="C92:H92" si="15">SUM(C93:C97)</f>
        <v>1770</v>
      </c>
      <c r="D92" s="16">
        <f t="shared" si="15"/>
        <v>920</v>
      </c>
      <c r="E92" s="16">
        <f t="shared" si="15"/>
        <v>200</v>
      </c>
      <c r="F92" s="16">
        <f t="shared" si="15"/>
        <v>50</v>
      </c>
      <c r="G92" s="16">
        <f t="shared" si="15"/>
        <v>100</v>
      </c>
      <c r="H92" s="16">
        <f t="shared" si="15"/>
        <v>500</v>
      </c>
      <c r="I92" s="13"/>
    </row>
    <row r="93" spans="1:9" s="3" customFormat="1" ht="33" customHeight="1">
      <c r="A93" s="41"/>
      <c r="B93" s="22" t="s">
        <v>115</v>
      </c>
      <c r="C93" s="16">
        <f>D93+E93+F93+G93+H93</f>
        <v>650</v>
      </c>
      <c r="D93" s="16">
        <v>400</v>
      </c>
      <c r="E93" s="16"/>
      <c r="F93" s="16"/>
      <c r="G93" s="16"/>
      <c r="H93" s="17">
        <v>250</v>
      </c>
      <c r="I93" s="11" t="s">
        <v>153</v>
      </c>
    </row>
    <row r="94" spans="1:9" s="3" customFormat="1" ht="30.95" customHeight="1">
      <c r="A94" s="41"/>
      <c r="B94" s="22" t="s">
        <v>116</v>
      </c>
      <c r="C94" s="16">
        <f>D94+E94+F94+G94+H94</f>
        <v>339</v>
      </c>
      <c r="D94" s="16">
        <v>139</v>
      </c>
      <c r="E94" s="16">
        <v>200</v>
      </c>
      <c r="F94" s="16"/>
      <c r="G94" s="16"/>
      <c r="H94" s="17"/>
      <c r="I94" s="13"/>
    </row>
    <row r="95" spans="1:9" s="3" customFormat="1" ht="40.5" customHeight="1">
      <c r="A95" s="41"/>
      <c r="B95" s="22" t="s">
        <v>117</v>
      </c>
      <c r="C95" s="16">
        <f>D95+E95+F95+G95+H95</f>
        <v>372</v>
      </c>
      <c r="D95" s="16">
        <v>122</v>
      </c>
      <c r="E95" s="16"/>
      <c r="F95" s="16"/>
      <c r="G95" s="16"/>
      <c r="H95" s="17">
        <v>250</v>
      </c>
      <c r="I95" s="11" t="s">
        <v>118</v>
      </c>
    </row>
    <row r="96" spans="1:9" s="3" customFormat="1" ht="30.95" customHeight="1">
      <c r="A96" s="41"/>
      <c r="B96" s="22" t="s">
        <v>119</v>
      </c>
      <c r="C96" s="16">
        <f>D96+E96+F96+G96+H96</f>
        <v>124</v>
      </c>
      <c r="D96" s="16">
        <v>124</v>
      </c>
      <c r="E96" s="16"/>
      <c r="F96" s="16"/>
      <c r="G96" s="16"/>
      <c r="H96" s="17"/>
      <c r="I96" s="13"/>
    </row>
    <row r="97" spans="1:9" s="3" customFormat="1" ht="30.95" customHeight="1">
      <c r="A97" s="42"/>
      <c r="B97" s="22" t="s">
        <v>120</v>
      </c>
      <c r="C97" s="16">
        <f>D97+E97+F97+G97+H97</f>
        <v>285</v>
      </c>
      <c r="D97" s="16">
        <v>135</v>
      </c>
      <c r="E97" s="16"/>
      <c r="F97" s="16">
        <v>50</v>
      </c>
      <c r="G97" s="16">
        <v>100</v>
      </c>
      <c r="H97" s="17"/>
      <c r="I97" s="11"/>
    </row>
    <row r="98" spans="1:9" s="3" customFormat="1" ht="30.95" customHeight="1">
      <c r="A98" s="40" t="s">
        <v>121</v>
      </c>
      <c r="B98" s="21" t="s">
        <v>122</v>
      </c>
      <c r="C98" s="16">
        <f t="shared" ref="C98:H98" si="16">SUM(C99:C111)</f>
        <v>2411</v>
      </c>
      <c r="D98" s="16">
        <f t="shared" si="16"/>
        <v>1811</v>
      </c>
      <c r="E98" s="16">
        <f t="shared" si="16"/>
        <v>200</v>
      </c>
      <c r="F98" s="16"/>
      <c r="G98" s="16">
        <f t="shared" si="16"/>
        <v>300</v>
      </c>
      <c r="H98" s="16">
        <f t="shared" si="16"/>
        <v>100</v>
      </c>
      <c r="I98" s="13"/>
    </row>
    <row r="99" spans="1:9" s="3" customFormat="1" ht="30.95" customHeight="1">
      <c r="A99" s="41"/>
      <c r="B99" s="22" t="s">
        <v>123</v>
      </c>
      <c r="C99" s="16">
        <f t="shared" ref="C99:C111" si="17">D99+E99+F99+G99+H99</f>
        <v>452</v>
      </c>
      <c r="D99" s="16">
        <v>452</v>
      </c>
      <c r="E99" s="16"/>
      <c r="F99" s="16"/>
      <c r="G99" s="16"/>
      <c r="H99" s="17"/>
      <c r="I99" s="13"/>
    </row>
    <row r="100" spans="1:9" s="3" customFormat="1" ht="30.95" customHeight="1">
      <c r="A100" s="41"/>
      <c r="B100" s="24" t="s">
        <v>124</v>
      </c>
      <c r="C100" s="16">
        <f t="shared" si="17"/>
        <v>222</v>
      </c>
      <c r="D100" s="16">
        <v>122</v>
      </c>
      <c r="E100" s="16"/>
      <c r="F100" s="16"/>
      <c r="G100" s="16">
        <v>100</v>
      </c>
      <c r="H100" s="19"/>
      <c r="I100" s="11"/>
    </row>
    <row r="101" spans="1:9" s="3" customFormat="1" ht="30.95" customHeight="1">
      <c r="A101" s="41"/>
      <c r="B101" s="24" t="s">
        <v>125</v>
      </c>
      <c r="C101" s="16">
        <f t="shared" si="17"/>
        <v>121</v>
      </c>
      <c r="D101" s="16">
        <v>121</v>
      </c>
      <c r="E101" s="16"/>
      <c r="F101" s="16"/>
      <c r="G101" s="16"/>
      <c r="H101" s="19"/>
      <c r="I101" s="13"/>
    </row>
    <row r="102" spans="1:9" s="3" customFormat="1" ht="30.95" customHeight="1">
      <c r="A102" s="41"/>
      <c r="B102" s="24" t="s">
        <v>126</v>
      </c>
      <c r="C102" s="16">
        <f t="shared" si="17"/>
        <v>433</v>
      </c>
      <c r="D102" s="16">
        <v>133</v>
      </c>
      <c r="E102" s="16">
        <v>200</v>
      </c>
      <c r="F102" s="16"/>
      <c r="G102" s="16">
        <v>100</v>
      </c>
      <c r="H102" s="19"/>
      <c r="I102" s="11"/>
    </row>
    <row r="103" spans="1:9" s="3" customFormat="1" ht="30.95" customHeight="1">
      <c r="A103" s="41"/>
      <c r="B103" s="24" t="s">
        <v>127</v>
      </c>
      <c r="C103" s="16">
        <f t="shared" si="17"/>
        <v>208</v>
      </c>
      <c r="D103" s="16">
        <v>108</v>
      </c>
      <c r="E103" s="16"/>
      <c r="F103" s="16"/>
      <c r="G103" s="16">
        <v>100</v>
      </c>
      <c r="H103" s="19"/>
      <c r="I103" s="11"/>
    </row>
    <row r="104" spans="1:9" s="3" customFormat="1" ht="30.95" customHeight="1">
      <c r="A104" s="41"/>
      <c r="B104" s="24" t="s">
        <v>128</v>
      </c>
      <c r="C104" s="16">
        <f t="shared" si="17"/>
        <v>102</v>
      </c>
      <c r="D104" s="16">
        <v>102</v>
      </c>
      <c r="E104" s="16"/>
      <c r="F104" s="16"/>
      <c r="G104" s="16"/>
      <c r="H104" s="19"/>
      <c r="I104" s="13"/>
    </row>
    <row r="105" spans="1:9" s="3" customFormat="1" ht="30.95" customHeight="1">
      <c r="A105" s="41"/>
      <c r="B105" s="24" t="s">
        <v>129</v>
      </c>
      <c r="C105" s="16">
        <f t="shared" si="17"/>
        <v>113</v>
      </c>
      <c r="D105" s="16">
        <v>113</v>
      </c>
      <c r="E105" s="16"/>
      <c r="F105" s="16"/>
      <c r="G105" s="16"/>
      <c r="H105" s="19"/>
      <c r="I105" s="13"/>
    </row>
    <row r="106" spans="1:9" s="3" customFormat="1" ht="30.95" customHeight="1">
      <c r="A106" s="41"/>
      <c r="B106" s="24" t="s">
        <v>130</v>
      </c>
      <c r="C106" s="16">
        <f t="shared" si="17"/>
        <v>109</v>
      </c>
      <c r="D106" s="16">
        <v>109</v>
      </c>
      <c r="E106" s="16"/>
      <c r="F106" s="16"/>
      <c r="G106" s="16"/>
      <c r="H106" s="19"/>
      <c r="I106" s="13"/>
    </row>
    <row r="107" spans="1:9" s="3" customFormat="1" ht="30.95" customHeight="1">
      <c r="A107" s="41"/>
      <c r="B107" s="24" t="s">
        <v>131</v>
      </c>
      <c r="C107" s="16">
        <f t="shared" si="17"/>
        <v>113</v>
      </c>
      <c r="D107" s="16">
        <v>113</v>
      </c>
      <c r="E107" s="16"/>
      <c r="F107" s="16"/>
      <c r="G107" s="16"/>
      <c r="H107" s="19"/>
      <c r="I107" s="13"/>
    </row>
    <row r="108" spans="1:9" s="3" customFormat="1" ht="30.95" customHeight="1">
      <c r="A108" s="41"/>
      <c r="B108" s="24" t="s">
        <v>132</v>
      </c>
      <c r="C108" s="16">
        <f t="shared" si="17"/>
        <v>104</v>
      </c>
      <c r="D108" s="16">
        <v>104</v>
      </c>
      <c r="E108" s="16"/>
      <c r="F108" s="16"/>
      <c r="G108" s="16"/>
      <c r="H108" s="19"/>
      <c r="I108" s="13"/>
    </row>
    <row r="109" spans="1:9" s="3" customFormat="1" ht="30.95" customHeight="1">
      <c r="A109" s="41"/>
      <c r="B109" s="24" t="s">
        <v>133</v>
      </c>
      <c r="C109" s="16">
        <f t="shared" si="17"/>
        <v>111</v>
      </c>
      <c r="D109" s="16">
        <v>111</v>
      </c>
      <c r="E109" s="16"/>
      <c r="F109" s="16"/>
      <c r="G109" s="16"/>
      <c r="H109" s="19"/>
      <c r="I109" s="13"/>
    </row>
    <row r="110" spans="1:9" s="3" customFormat="1" ht="30.95" customHeight="1">
      <c r="A110" s="41"/>
      <c r="B110" s="24" t="s">
        <v>134</v>
      </c>
      <c r="C110" s="16">
        <f t="shared" si="17"/>
        <v>213</v>
      </c>
      <c r="D110" s="16">
        <v>113</v>
      </c>
      <c r="E110" s="16"/>
      <c r="F110" s="16"/>
      <c r="G110" s="16"/>
      <c r="H110" s="19">
        <v>100</v>
      </c>
      <c r="I110" s="11" t="s">
        <v>135</v>
      </c>
    </row>
    <row r="111" spans="1:9" s="3" customFormat="1" ht="30.95" customHeight="1">
      <c r="A111" s="42"/>
      <c r="B111" s="24" t="s">
        <v>136</v>
      </c>
      <c r="C111" s="16">
        <f t="shared" si="17"/>
        <v>110</v>
      </c>
      <c r="D111" s="16">
        <v>110</v>
      </c>
      <c r="E111" s="16"/>
      <c r="F111" s="16"/>
      <c r="G111" s="16"/>
      <c r="H111" s="19"/>
      <c r="I111" s="13"/>
    </row>
    <row r="112" spans="1:9" s="3" customFormat="1" ht="80.099999999999994" customHeight="1">
      <c r="A112" s="40" t="s">
        <v>137</v>
      </c>
      <c r="B112" s="21" t="s">
        <v>150</v>
      </c>
      <c r="C112" s="16">
        <f t="shared" ref="C112:G112" si="18">SUM(C113:C120)</f>
        <v>1931</v>
      </c>
      <c r="D112" s="16">
        <f t="shared" si="18"/>
        <v>1231</v>
      </c>
      <c r="E112" s="16">
        <f t="shared" si="18"/>
        <v>200</v>
      </c>
      <c r="F112" s="16">
        <f t="shared" si="18"/>
        <v>100</v>
      </c>
      <c r="G112" s="16">
        <f t="shared" si="18"/>
        <v>400</v>
      </c>
      <c r="H112" s="16"/>
      <c r="I112" s="11"/>
    </row>
    <row r="113" spans="1:9" s="3" customFormat="1" ht="30.95" customHeight="1">
      <c r="A113" s="41"/>
      <c r="B113" s="25" t="s">
        <v>151</v>
      </c>
      <c r="C113" s="12">
        <f>D113+E113+F113+G113+H113</f>
        <v>509</v>
      </c>
      <c r="D113" s="16">
        <v>409</v>
      </c>
      <c r="E113" s="16"/>
      <c r="F113" s="16">
        <v>100</v>
      </c>
      <c r="G113" s="16"/>
      <c r="H113" s="16"/>
      <c r="I113" s="11" t="s">
        <v>138</v>
      </c>
    </row>
    <row r="114" spans="1:9" s="3" customFormat="1" ht="30.95" customHeight="1">
      <c r="A114" s="41"/>
      <c r="B114" s="25" t="s">
        <v>139</v>
      </c>
      <c r="C114" s="12">
        <f t="shared" ref="C114:C120" si="19">D114+E114+F114+G114+H114</f>
        <v>210</v>
      </c>
      <c r="D114" s="16">
        <v>110</v>
      </c>
      <c r="E114" s="16"/>
      <c r="F114" s="16"/>
      <c r="G114" s="16">
        <v>100</v>
      </c>
      <c r="H114" s="16"/>
      <c r="I114" s="13"/>
    </row>
    <row r="115" spans="1:9" s="3" customFormat="1" ht="30.95" customHeight="1">
      <c r="A115" s="41"/>
      <c r="B115" s="25" t="s">
        <v>140</v>
      </c>
      <c r="C115" s="12">
        <f t="shared" si="19"/>
        <v>106</v>
      </c>
      <c r="D115" s="16">
        <v>106</v>
      </c>
      <c r="E115" s="16"/>
      <c r="F115" s="16"/>
      <c r="G115" s="16"/>
      <c r="H115" s="16"/>
      <c r="I115" s="13"/>
    </row>
    <row r="116" spans="1:9" s="3" customFormat="1" ht="30.95" customHeight="1">
      <c r="A116" s="41"/>
      <c r="B116" s="25" t="s">
        <v>141</v>
      </c>
      <c r="C116" s="12">
        <f t="shared" si="19"/>
        <v>238</v>
      </c>
      <c r="D116" s="16">
        <v>138</v>
      </c>
      <c r="E116" s="16"/>
      <c r="F116" s="16"/>
      <c r="G116" s="16">
        <v>100</v>
      </c>
      <c r="H116" s="16"/>
      <c r="I116" s="13"/>
    </row>
    <row r="117" spans="1:9" s="3" customFormat="1" ht="30.95" customHeight="1">
      <c r="A117" s="41"/>
      <c r="B117" s="25" t="s">
        <v>142</v>
      </c>
      <c r="C117" s="12">
        <f t="shared" si="19"/>
        <v>330</v>
      </c>
      <c r="D117" s="16">
        <v>130</v>
      </c>
      <c r="E117" s="16">
        <v>200</v>
      </c>
      <c r="F117" s="16"/>
      <c r="G117" s="16"/>
      <c r="H117" s="16"/>
      <c r="I117" s="13"/>
    </row>
    <row r="118" spans="1:9" ht="30.95" customHeight="1">
      <c r="A118" s="41"/>
      <c r="B118" s="26" t="s">
        <v>143</v>
      </c>
      <c r="C118" s="12">
        <f t="shared" si="19"/>
        <v>210</v>
      </c>
      <c r="D118" s="16">
        <v>110</v>
      </c>
      <c r="E118" s="20"/>
      <c r="F118" s="20"/>
      <c r="G118" s="20">
        <v>100</v>
      </c>
      <c r="H118" s="20"/>
      <c r="I118" s="14"/>
    </row>
    <row r="119" spans="1:9" ht="30.95" customHeight="1">
      <c r="A119" s="41"/>
      <c r="B119" s="26" t="s">
        <v>144</v>
      </c>
      <c r="C119" s="12">
        <f t="shared" si="19"/>
        <v>118</v>
      </c>
      <c r="D119" s="16">
        <v>118</v>
      </c>
      <c r="E119" s="20"/>
      <c r="F119" s="20"/>
      <c r="G119" s="20"/>
      <c r="H119" s="20"/>
      <c r="I119" s="14"/>
    </row>
    <row r="120" spans="1:9" ht="30.95" customHeight="1">
      <c r="A120" s="42"/>
      <c r="B120" s="26" t="s">
        <v>145</v>
      </c>
      <c r="C120" s="12">
        <f t="shared" si="19"/>
        <v>210</v>
      </c>
      <c r="D120" s="16">
        <v>110</v>
      </c>
      <c r="E120" s="20"/>
      <c r="F120" s="20"/>
      <c r="G120" s="20">
        <v>100</v>
      </c>
      <c r="H120" s="20"/>
      <c r="I120" s="14"/>
    </row>
  </sheetData>
  <autoFilter ref="A6:I120"/>
  <mergeCells count="23">
    <mergeCell ref="A112:A120"/>
    <mergeCell ref="B4:B5"/>
    <mergeCell ref="C4:C5"/>
    <mergeCell ref="A64:A69"/>
    <mergeCell ref="A70:A80"/>
    <mergeCell ref="A92:A97"/>
    <mergeCell ref="A43:A50"/>
    <mergeCell ref="A60:A63"/>
    <mergeCell ref="A7:A10"/>
    <mergeCell ref="A51:A59"/>
    <mergeCell ref="A81:A91"/>
    <mergeCell ref="A98:A111"/>
    <mergeCell ref="A11:A17"/>
    <mergeCell ref="A23:A31"/>
    <mergeCell ref="A18:A22"/>
    <mergeCell ref="A32:A42"/>
    <mergeCell ref="A1:I1"/>
    <mergeCell ref="A2:I2"/>
    <mergeCell ref="A3:I3"/>
    <mergeCell ref="A6:B6"/>
    <mergeCell ref="A4:A5"/>
    <mergeCell ref="I4:I5"/>
    <mergeCell ref="D4:H4"/>
  </mergeCells>
  <phoneticPr fontId="11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黄杰 null</cp:lastModifiedBy>
  <dcterms:created xsi:type="dcterms:W3CDTF">2021-06-18T07:57:00Z</dcterms:created>
  <dcterms:modified xsi:type="dcterms:W3CDTF">2021-08-24T01:18:51Z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