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25" windowWidth="14805" windowHeight="7890"/>
  </bookViews>
  <sheets>
    <sheet name="Sheet1" sheetId="1" r:id="rId1"/>
  </sheets>
  <definedNames>
    <definedName name="_xlnm._FilterDatabase" localSheetId="0" hidden="1">Sheet1!$A$3:$E$54</definedName>
    <definedName name="_xlnm.Print_Area" localSheetId="0">Sheet1!$A$1:$E$54</definedName>
  </definedNames>
  <calcPr calcId="145621"/>
</workbook>
</file>

<file path=xl/calcChain.xml><?xml version="1.0" encoding="utf-8"?>
<calcChain xmlns="http://schemas.openxmlformats.org/spreadsheetml/2006/main">
  <c r="E34" i="1" l="1"/>
  <c r="E16" i="1"/>
  <c r="E44" i="1" l="1"/>
  <c r="E25" i="1"/>
  <c r="E22" i="1"/>
  <c r="E11" i="1"/>
  <c r="E5" i="1"/>
  <c r="E53" i="1" l="1"/>
  <c r="E51" i="1"/>
  <c r="E46" i="1"/>
  <c r="E32" i="1"/>
  <c r="E30" i="1"/>
  <c r="E9" i="1"/>
  <c r="E4" i="1" l="1"/>
</calcChain>
</file>

<file path=xl/sharedStrings.xml><?xml version="1.0" encoding="utf-8"?>
<sst xmlns="http://schemas.openxmlformats.org/spreadsheetml/2006/main" count="129" uniqueCount="129">
  <si>
    <t>市州</t>
  </si>
  <si>
    <t>长沙市</t>
  </si>
  <si>
    <t>长沙市小计</t>
    <phoneticPr fontId="2" type="noConversion"/>
  </si>
  <si>
    <t>岳阳市</t>
  </si>
  <si>
    <t>岳阳市小计</t>
    <phoneticPr fontId="2" type="noConversion"/>
  </si>
  <si>
    <t>常德市</t>
  </si>
  <si>
    <t>常德市小计</t>
    <phoneticPr fontId="2" type="noConversion"/>
  </si>
  <si>
    <t>张家界市</t>
    <phoneticPr fontId="2" type="noConversion"/>
  </si>
  <si>
    <t>张家界市小计</t>
    <phoneticPr fontId="2" type="noConversion"/>
  </si>
  <si>
    <t>益阳市</t>
  </si>
  <si>
    <t>益阳市小计</t>
    <phoneticPr fontId="2" type="noConversion"/>
  </si>
  <si>
    <t>郴州市</t>
  </si>
  <si>
    <t>郴州市小计</t>
    <phoneticPr fontId="2" type="noConversion"/>
  </si>
  <si>
    <t>永州市</t>
  </si>
  <si>
    <t>永州市小计</t>
    <phoneticPr fontId="2" type="noConversion"/>
  </si>
  <si>
    <t>怀化市</t>
  </si>
  <si>
    <t>怀化市小计</t>
    <phoneticPr fontId="2" type="noConversion"/>
  </si>
  <si>
    <t>娄底市</t>
    <phoneticPr fontId="4" type="noConversion"/>
  </si>
  <si>
    <t>娄底市小计</t>
    <phoneticPr fontId="2" type="noConversion"/>
  </si>
  <si>
    <t>双峰县</t>
    <phoneticPr fontId="2" type="noConversion"/>
  </si>
  <si>
    <t>湘西土家族苗族自治州</t>
    <phoneticPr fontId="2" type="noConversion"/>
  </si>
  <si>
    <t xml:space="preserve">株洲市 </t>
    <phoneticPr fontId="2" type="noConversion"/>
  </si>
  <si>
    <t>株洲市小计</t>
    <phoneticPr fontId="2" type="noConversion"/>
  </si>
  <si>
    <t>衡阳市</t>
    <phoneticPr fontId="2" type="noConversion"/>
  </si>
  <si>
    <t>衡阳市小计</t>
    <phoneticPr fontId="2" type="noConversion"/>
  </si>
  <si>
    <t>安化县文化旅游广电体育局</t>
  </si>
  <si>
    <t>邵阳市</t>
    <phoneticPr fontId="1" type="noConversion"/>
  </si>
  <si>
    <t>邵阳市小计</t>
    <phoneticPr fontId="2" type="noConversion"/>
  </si>
  <si>
    <t>邹汉勋故居保护修缮工程</t>
  </si>
  <si>
    <t>秋收起义文家市会师纪念馆</t>
  </si>
  <si>
    <t>绥宁县文化旅游广电体育局</t>
  </si>
  <si>
    <t>绥宁县</t>
    <phoneticPr fontId="1" type="noConversion"/>
  </si>
  <si>
    <t>湘西州小计</t>
    <phoneticPr fontId="2" type="noConversion"/>
  </si>
  <si>
    <t>石门覃氏祖祠修缮工程</t>
  </si>
  <si>
    <t>石门县文化旅游广电体育局</t>
  </si>
  <si>
    <t>浏阳市文物保护发展中心</t>
    <phoneticPr fontId="1" type="noConversion"/>
  </si>
  <si>
    <t>平江县</t>
    <phoneticPr fontId="1" type="noConversion"/>
  </si>
  <si>
    <t>桂东县</t>
    <phoneticPr fontId="1" type="noConversion"/>
  </si>
  <si>
    <t>桂东县文化旅游广电体育局</t>
  </si>
  <si>
    <t>平江县文物保护中心</t>
    <phoneticPr fontId="1" type="noConversion"/>
  </si>
  <si>
    <t>双峰县文化旅游广电体育局</t>
  </si>
  <si>
    <t>红四军普乐活动旧址群（含军部旧址、朱德居住旧址、兵工厂旧址、医院旧址）修缮</t>
    <phoneticPr fontId="1" type="noConversion"/>
  </si>
  <si>
    <t>广济桥修缮工程</t>
    <phoneticPr fontId="1" type="noConversion"/>
  </si>
  <si>
    <t>天塘谭氏宗祠修缮工程</t>
    <phoneticPr fontId="1" type="noConversion"/>
  </si>
  <si>
    <t>桂阳县榜眼第（夏寿田故居）修缮工程</t>
    <phoneticPr fontId="1" type="noConversion"/>
  </si>
  <si>
    <t>贺氏宗祠修缮工程</t>
    <phoneticPr fontId="1" type="noConversion"/>
  </si>
  <si>
    <t>关西世第（二期）修缮工程</t>
    <phoneticPr fontId="1" type="noConversion"/>
  </si>
  <si>
    <t>洪江市文化旅游广电体育局</t>
    <phoneticPr fontId="1" type="noConversion"/>
  </si>
  <si>
    <t>洪江市</t>
    <phoneticPr fontId="1" type="noConversion"/>
  </si>
  <si>
    <t>白云桥屋修缮工程</t>
    <phoneticPr fontId="1" type="noConversion"/>
  </si>
  <si>
    <t>株洲市渌口区朱亭镇古码头群保护修缮工程</t>
    <phoneticPr fontId="1" type="noConversion"/>
  </si>
  <si>
    <t>吴九真太守谷朗碑与谷朗墓保护修缮工程</t>
    <phoneticPr fontId="1" type="noConversion"/>
  </si>
  <si>
    <t>鲁肃墓环境整治工程</t>
  </si>
  <si>
    <t>岳阳市城区文物保护中心</t>
    <phoneticPr fontId="1" type="noConversion"/>
  </si>
  <si>
    <t>双峰禅院(洪觉寺）修缮工程</t>
    <phoneticPr fontId="1" type="noConversion"/>
  </si>
  <si>
    <t>老司岩古建筑群修缮工程</t>
    <phoneticPr fontId="1" type="noConversion"/>
  </si>
  <si>
    <t>古丈县文化旅游广电局</t>
  </si>
  <si>
    <t>古丈县</t>
    <phoneticPr fontId="1" type="noConversion"/>
  </si>
  <si>
    <t>观澜书院保护修缮工程</t>
    <phoneticPr fontId="1" type="noConversion"/>
  </si>
  <si>
    <t>资兴市文化旅游广电体育局</t>
    <phoneticPr fontId="1" type="noConversion"/>
  </si>
  <si>
    <t>资兴市</t>
    <phoneticPr fontId="1" type="noConversion"/>
  </si>
  <si>
    <t>满公祠文物保护修缮工程</t>
    <phoneticPr fontId="1" type="noConversion"/>
  </si>
  <si>
    <t>麻阳苗族自治县文物局</t>
  </si>
  <si>
    <t>麻阳县</t>
    <phoneticPr fontId="2" type="noConversion"/>
  </si>
  <si>
    <t>双峰县高桥保护工程</t>
    <phoneticPr fontId="1" type="noConversion"/>
  </si>
  <si>
    <t>湘鄂赣革命根据地旧址—湘鄂赣省军事干部训练班旧址修缮工程</t>
    <phoneticPr fontId="1" type="noConversion"/>
  </si>
  <si>
    <t>便水战役暮山坪前线指挥部旧址群—唐伯赓故居抢险维修工程</t>
    <phoneticPr fontId="1" type="noConversion"/>
  </si>
  <si>
    <t>新晃侗族自治县文化旅游广电体育局</t>
    <phoneticPr fontId="1" type="noConversion"/>
  </si>
  <si>
    <t>新晃县</t>
    <phoneticPr fontId="1" type="noConversion"/>
  </si>
  <si>
    <t>天门寺修缮工程</t>
    <phoneticPr fontId="1" type="noConversion"/>
  </si>
  <si>
    <t>江东寺大雄宝殿修缮工程</t>
    <phoneticPr fontId="1" type="noConversion"/>
  </si>
  <si>
    <t>辰溪县文化旅游广电体育局</t>
    <phoneticPr fontId="1" type="noConversion"/>
  </si>
  <si>
    <t>辰溪县</t>
    <phoneticPr fontId="1" type="noConversion"/>
  </si>
  <si>
    <t>鸡公坡战役贺龙指挥部旧址及纪念设施群重点修缮和现状整修工程</t>
    <phoneticPr fontId="1" type="noConversion"/>
  </si>
  <si>
    <t>桃源崖墓群之七星岩地点六座崖墓抢险加固工程</t>
    <phoneticPr fontId="1" type="noConversion"/>
  </si>
  <si>
    <t>秋收起义文家市会师纪念馆藏品库房及档案室安防工程</t>
    <phoneticPr fontId="1" type="noConversion"/>
  </si>
  <si>
    <t>卢古祠修缮工程</t>
    <phoneticPr fontId="1" type="noConversion"/>
  </si>
  <si>
    <t>安仁县文化旅游广电体育局</t>
    <phoneticPr fontId="1" type="noConversion"/>
  </si>
  <si>
    <t>安仁县</t>
    <phoneticPr fontId="1" type="noConversion"/>
  </si>
  <si>
    <t>九溪卫城及江娅古建筑群—陈能宽故居消防工程</t>
  </si>
  <si>
    <t>木家塘古民居保护修缮工程</t>
    <phoneticPr fontId="1" type="noConversion"/>
  </si>
  <si>
    <t>临武碉楼群第二期修缮工程</t>
    <phoneticPr fontId="1" type="noConversion"/>
  </si>
  <si>
    <t>临武县文化旅游广电体育局</t>
    <phoneticPr fontId="1" type="noConversion"/>
  </si>
  <si>
    <t>临武县</t>
    <phoneticPr fontId="1" type="noConversion"/>
  </si>
  <si>
    <t>浏阳市六栋堂修缮工程</t>
    <phoneticPr fontId="1" type="noConversion"/>
  </si>
  <si>
    <t>浏阳市金港镇人民政府</t>
    <phoneticPr fontId="1" type="noConversion"/>
  </si>
  <si>
    <t>宋任穷故居保养维护和现状整修工程</t>
    <phoneticPr fontId="1" type="noConversion"/>
  </si>
  <si>
    <t>中国工农革命军第一师政治处旧址——梁氏祠堂展示工程</t>
    <phoneticPr fontId="1" type="noConversion"/>
  </si>
  <si>
    <t>刘氏大屋保护修缮（三期）工程</t>
    <phoneticPr fontId="1" type="noConversion"/>
  </si>
  <si>
    <t>观音岩寺文物保护修缮工程</t>
    <phoneticPr fontId="1" type="noConversion"/>
  </si>
  <si>
    <t>永兴县文物保护中心</t>
    <phoneticPr fontId="1" type="noConversion"/>
  </si>
  <si>
    <t>永兴县</t>
  </si>
  <si>
    <t>古大同寺消防工程</t>
    <phoneticPr fontId="1" type="noConversion"/>
  </si>
  <si>
    <t>津市市文化旅游广电体育局</t>
    <phoneticPr fontId="1" type="noConversion"/>
  </si>
  <si>
    <t>津市市</t>
  </si>
  <si>
    <t>萧石月故居消防工程</t>
    <phoneticPr fontId="1" type="noConversion"/>
  </si>
  <si>
    <t>红六军团西征永州转战旧址——白果市红六军团指挥部旧址修缮工程</t>
    <phoneticPr fontId="1" type="noConversion"/>
  </si>
  <si>
    <t>中共永州市金洞管理区委员会宣传部</t>
  </si>
  <si>
    <t>桃源县文化旅游广电体育局</t>
    <phoneticPr fontId="1" type="noConversion"/>
  </si>
  <si>
    <t>桃源县</t>
    <phoneticPr fontId="1" type="noConversion"/>
  </si>
  <si>
    <t>慈利县文化旅游广电体育局</t>
    <phoneticPr fontId="1" type="noConversion"/>
  </si>
  <si>
    <t>慈利县</t>
    <phoneticPr fontId="1" type="noConversion"/>
  </si>
  <si>
    <t>安化县</t>
    <phoneticPr fontId="1" type="noConversion"/>
  </si>
  <si>
    <t>附件：</t>
    <phoneticPr fontId="1" type="noConversion"/>
  </si>
  <si>
    <t>县市区/单位</t>
  </si>
  <si>
    <t>项目单位</t>
  </si>
  <si>
    <t>项目明细</t>
    <phoneticPr fontId="2" type="noConversion"/>
  </si>
  <si>
    <t>金额（万元）</t>
    <phoneticPr fontId="2" type="noConversion"/>
  </si>
  <si>
    <t>浏阳市</t>
    <phoneticPr fontId="1" type="noConversion"/>
  </si>
  <si>
    <t>合计</t>
    <phoneticPr fontId="2" type="noConversion"/>
  </si>
  <si>
    <t>渌口区文化旅游广电体育局</t>
    <phoneticPr fontId="1" type="noConversion"/>
  </si>
  <si>
    <t>渌口区</t>
    <phoneticPr fontId="1" type="noConversion"/>
  </si>
  <si>
    <t>常宁市文化遗产事务中心</t>
    <phoneticPr fontId="1" type="noConversion"/>
  </si>
  <si>
    <t>常宁市</t>
    <phoneticPr fontId="1" type="noConversion"/>
  </si>
  <si>
    <t>耒阳市物质文化遗产事务中心</t>
    <phoneticPr fontId="1" type="noConversion"/>
  </si>
  <si>
    <t>耒阳市</t>
    <phoneticPr fontId="1" type="noConversion"/>
  </si>
  <si>
    <t>武冈市文化旅游广电体育局</t>
    <phoneticPr fontId="1" type="noConversion"/>
  </si>
  <si>
    <t>武冈市</t>
    <phoneticPr fontId="1" type="noConversion"/>
  </si>
  <si>
    <t>隆回县文化旅游广电体育局</t>
    <phoneticPr fontId="1" type="noConversion"/>
  </si>
  <si>
    <t>隆回县</t>
    <phoneticPr fontId="1" type="noConversion"/>
  </si>
  <si>
    <t>岳阳市本级及所辖区</t>
    <phoneticPr fontId="1" type="noConversion"/>
  </si>
  <si>
    <t>石门县</t>
    <phoneticPr fontId="1" type="noConversion"/>
  </si>
  <si>
    <t>桂阳县文物保护利用中心</t>
    <phoneticPr fontId="1" type="noConversion"/>
  </si>
  <si>
    <t>桂阳县</t>
    <phoneticPr fontId="1" type="noConversion"/>
  </si>
  <si>
    <t>宜章县文化旅游广电体育局</t>
    <phoneticPr fontId="1" type="noConversion"/>
  </si>
  <si>
    <t>宜章县</t>
    <phoneticPr fontId="1" type="noConversion"/>
  </si>
  <si>
    <t>永州市本级及所辖区</t>
    <phoneticPr fontId="1" type="noConversion"/>
  </si>
  <si>
    <t>浪石古建筑群文物保护修缮工程三期——大院子片区修缮工程</t>
    <phoneticPr fontId="1" type="noConversion"/>
  </si>
  <si>
    <t>提前下达2021年省级文物保护专项资金安排表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</si>
</sst>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5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仿宋"/>
      <family val="3"/>
      <charset val="134"/>
    </font>
    <font>
      <sz val="16"/>
      <color theme="1"/>
      <name val="方正小标宋简体"/>
      <family val="3"/>
      <charset val="134"/>
    </font>
    <font>
      <b/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67">
    <xf numFmtId="0" fontId="0" fillId="0" borderId="0" xfId="0"/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176" fontId="6" fillId="0" borderId="0" xfId="0" applyNumberFormat="1" applyFont="1" applyAlignment="1">
      <alignment horizontal="center" vertical="center" wrapText="1"/>
    </xf>
    <xf numFmtId="0" fontId="0" fillId="0" borderId="0" xfId="0" applyFont="1"/>
    <xf numFmtId="0" fontId="8" fillId="0" borderId="1" xfId="0" applyFont="1" applyBorder="1" applyAlignment="1">
      <alignment vertical="center" wrapText="1"/>
    </xf>
    <xf numFmtId="0" fontId="5" fillId="0" borderId="0" xfId="0" applyFont="1"/>
    <xf numFmtId="176" fontId="7" fillId="0" borderId="1" xfId="2" applyNumberFormat="1" applyFont="1" applyBorder="1" applyAlignment="1">
      <alignment horizontal="center" vertical="center" wrapText="1"/>
    </xf>
    <xf numFmtId="176" fontId="8" fillId="0" borderId="1" xfId="2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176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176" fontId="9" fillId="0" borderId="1" xfId="1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176" fontId="10" fillId="0" borderId="1" xfId="1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0" fontId="10" fillId="0" borderId="1" xfId="2" applyFont="1" applyBorder="1" applyAlignment="1">
      <alignment horizontal="left" vertical="center" wrapText="1"/>
    </xf>
    <xf numFmtId="176" fontId="10" fillId="0" borderId="1" xfId="2" applyNumberFormat="1" applyFont="1" applyBorder="1" applyAlignment="1">
      <alignment horizontal="center" vertical="center" wrapText="1"/>
    </xf>
    <xf numFmtId="176" fontId="9" fillId="0" borderId="1" xfId="2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176" fontId="11" fillId="0" borderId="1" xfId="3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0" xfId="0" applyFont="1"/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2" xfId="1" applyFont="1" applyBorder="1" applyAlignment="1">
      <alignment horizontal="left" vertical="center" wrapText="1"/>
    </xf>
    <xf numFmtId="0" fontId="10" fillId="0" borderId="1" xfId="1" applyFont="1" applyBorder="1" applyAlignment="1">
      <alignment vertical="center" wrapText="1"/>
    </xf>
    <xf numFmtId="0" fontId="10" fillId="0" borderId="1" xfId="2" applyFont="1" applyBorder="1" applyAlignment="1">
      <alignment vertical="center" wrapText="1"/>
    </xf>
    <xf numFmtId="0" fontId="11" fillId="0" borderId="1" xfId="3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0" fillId="0" borderId="3" xfId="1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0" fontId="10" fillId="0" borderId="4" xfId="1" applyFont="1" applyBorder="1" applyAlignment="1">
      <alignment horizontal="left" vertical="center" wrapText="1"/>
    </xf>
    <xf numFmtId="0" fontId="10" fillId="0" borderId="3" xfId="1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1" xfId="2" applyFont="1" applyBorder="1" applyAlignment="1">
      <alignment horizontal="left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</cellXfs>
  <cellStyles count="4">
    <cellStyle name="Normal" xfId="3"/>
    <cellStyle name="常规" xfId="0" builtinId="0"/>
    <cellStyle name="常规 3" xfId="2"/>
    <cellStyle name="常规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1255395</xdr:colOff>
      <xdr:row>2</xdr:row>
      <xdr:rowOff>9525</xdr:rowOff>
    </xdr:from>
    <xdr:to>
      <xdr:col>3</xdr:col>
      <xdr:colOff>1255395</xdr:colOff>
      <xdr:row>2</xdr:row>
      <xdr:rowOff>19050</xdr:rowOff>
    </xdr:to>
    <xdr:cxnSp macro="">
      <xdr:nvCxnSpPr>
        <xdr:cNvPr id="4" name="直接连接符 3"/>
        <xdr:cNvCxnSpPr/>
      </xdr:nvCxnSpPr>
      <xdr:spPr>
        <a:xfrm rot="5400000">
          <a:off x="5127307" y="585788"/>
          <a:ext cx="95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tabSelected="1" zoomScaleNormal="100" zoomScaleSheetLayoutView="115" workbookViewId="0">
      <pane ySplit="3" topLeftCell="A4" activePane="bottomLeft" state="frozen"/>
      <selection pane="bottomLeft" activeCell="D6" sqref="D6"/>
    </sheetView>
  </sheetViews>
  <sheetFormatPr defaultRowHeight="13.5"/>
  <cols>
    <col min="1" max="1" width="8.75" style="10" customWidth="1"/>
    <col min="2" max="2" width="12.375" style="12" customWidth="1"/>
    <col min="3" max="3" width="23.5" style="12" customWidth="1"/>
    <col min="4" max="4" width="36" style="10" customWidth="1"/>
    <col min="5" max="5" width="13.25" style="11" customWidth="1"/>
    <col min="6" max="16384" width="9" style="4"/>
  </cols>
  <sheetData>
    <row r="1" spans="1:5" ht="14.25">
      <c r="A1" s="61" t="s">
        <v>103</v>
      </c>
      <c r="B1" s="61"/>
      <c r="C1" s="2"/>
      <c r="D1" s="1"/>
      <c r="E1" s="3"/>
    </row>
    <row r="2" spans="1:5" ht="28.5" customHeight="1">
      <c r="A2" s="62" t="s">
        <v>128</v>
      </c>
      <c r="B2" s="62"/>
      <c r="C2" s="62"/>
      <c r="D2" s="62"/>
      <c r="E2" s="62"/>
    </row>
    <row r="3" spans="1:5" ht="26.25" customHeight="1">
      <c r="A3" s="40" t="s">
        <v>0</v>
      </c>
      <c r="B3" s="41" t="s">
        <v>104</v>
      </c>
      <c r="C3" s="40" t="s">
        <v>105</v>
      </c>
      <c r="D3" s="40" t="s">
        <v>106</v>
      </c>
      <c r="E3" s="40" t="s">
        <v>107</v>
      </c>
    </row>
    <row r="4" spans="1:5" ht="26.25" customHeight="1">
      <c r="A4" s="60" t="s">
        <v>109</v>
      </c>
      <c r="B4" s="60"/>
      <c r="C4" s="42"/>
      <c r="D4" s="42"/>
      <c r="E4" s="13">
        <f>E5+E9+E11+E16+E22+E25+E30+E32+E34+E44+E46+E51+E53</f>
        <v>6007</v>
      </c>
    </row>
    <row r="5" spans="1:5" ht="26.25" customHeight="1">
      <c r="A5" s="59" t="s">
        <v>1</v>
      </c>
      <c r="B5" s="46" t="s">
        <v>2</v>
      </c>
      <c r="C5" s="42"/>
      <c r="D5" s="42"/>
      <c r="E5" s="13">
        <f>SUM(E6:E8)</f>
        <v>323</v>
      </c>
    </row>
    <row r="6" spans="1:5" ht="26.25" customHeight="1">
      <c r="A6" s="59"/>
      <c r="B6" s="55" t="s">
        <v>108</v>
      </c>
      <c r="C6" s="35" t="s">
        <v>35</v>
      </c>
      <c r="D6" s="15" t="s">
        <v>86</v>
      </c>
      <c r="E6" s="16">
        <v>108</v>
      </c>
    </row>
    <row r="7" spans="1:5" s="6" customFormat="1" ht="26.25" customHeight="1">
      <c r="A7" s="59"/>
      <c r="B7" s="55"/>
      <c r="C7" s="33" t="s">
        <v>29</v>
      </c>
      <c r="D7" s="15" t="s">
        <v>75</v>
      </c>
      <c r="E7" s="16">
        <v>33</v>
      </c>
    </row>
    <row r="8" spans="1:5" s="27" customFormat="1" ht="26.25" customHeight="1">
      <c r="A8" s="59"/>
      <c r="B8" s="55"/>
      <c r="C8" s="31" t="s">
        <v>85</v>
      </c>
      <c r="D8" s="36" t="s">
        <v>84</v>
      </c>
      <c r="E8" s="17">
        <v>182</v>
      </c>
    </row>
    <row r="9" spans="1:5" ht="26.25" customHeight="1">
      <c r="A9" s="49" t="s">
        <v>21</v>
      </c>
      <c r="B9" s="47" t="s">
        <v>22</v>
      </c>
      <c r="C9" s="43"/>
      <c r="D9" s="43"/>
      <c r="E9" s="7">
        <f>SUM(E10)</f>
        <v>139</v>
      </c>
    </row>
    <row r="10" spans="1:5" s="6" customFormat="1" ht="26.25" customHeight="1">
      <c r="A10" s="49"/>
      <c r="B10" s="48" t="s">
        <v>111</v>
      </c>
      <c r="C10" s="30" t="s">
        <v>110</v>
      </c>
      <c r="D10" s="5" t="s">
        <v>50</v>
      </c>
      <c r="E10" s="8">
        <v>139</v>
      </c>
    </row>
    <row r="11" spans="1:5" ht="26.25" customHeight="1">
      <c r="A11" s="59" t="s">
        <v>23</v>
      </c>
      <c r="B11" s="46" t="s">
        <v>24</v>
      </c>
      <c r="C11" s="42"/>
      <c r="D11" s="42"/>
      <c r="E11" s="7">
        <f>SUM(E12:E15)</f>
        <v>802</v>
      </c>
    </row>
    <row r="12" spans="1:5" s="6" customFormat="1" ht="26.25" customHeight="1">
      <c r="A12" s="59"/>
      <c r="B12" s="56" t="s">
        <v>113</v>
      </c>
      <c r="C12" s="58" t="s">
        <v>112</v>
      </c>
      <c r="D12" s="37" t="s">
        <v>88</v>
      </c>
      <c r="E12" s="8">
        <v>460</v>
      </c>
    </row>
    <row r="13" spans="1:5" s="6" customFormat="1" ht="26.25" customHeight="1">
      <c r="A13" s="59"/>
      <c r="B13" s="57"/>
      <c r="C13" s="58"/>
      <c r="D13" s="37" t="s">
        <v>95</v>
      </c>
      <c r="E13" s="8">
        <v>80</v>
      </c>
    </row>
    <row r="14" spans="1:5" s="6" customFormat="1" ht="26.25" customHeight="1">
      <c r="A14" s="59"/>
      <c r="B14" s="55" t="s">
        <v>115</v>
      </c>
      <c r="C14" s="58" t="s">
        <v>114</v>
      </c>
      <c r="D14" s="37" t="s">
        <v>51</v>
      </c>
      <c r="E14" s="8">
        <v>200</v>
      </c>
    </row>
    <row r="15" spans="1:5" s="6" customFormat="1" ht="26.25" customHeight="1">
      <c r="A15" s="59"/>
      <c r="B15" s="55"/>
      <c r="C15" s="58"/>
      <c r="D15" s="37" t="s">
        <v>87</v>
      </c>
      <c r="E15" s="8">
        <v>62</v>
      </c>
    </row>
    <row r="16" spans="1:5" ht="26.25" customHeight="1">
      <c r="A16" s="59" t="s">
        <v>26</v>
      </c>
      <c r="B16" s="46" t="s">
        <v>27</v>
      </c>
      <c r="C16" s="42"/>
      <c r="D16" s="42"/>
      <c r="E16" s="7">
        <f>SUM(E17:E21)</f>
        <v>1454</v>
      </c>
    </row>
    <row r="17" spans="1:5" s="6" customFormat="1" ht="26.25" customHeight="1">
      <c r="A17" s="59"/>
      <c r="B17" s="56" t="s">
        <v>117</v>
      </c>
      <c r="C17" s="65" t="s">
        <v>116</v>
      </c>
      <c r="D17" s="37" t="s">
        <v>54</v>
      </c>
      <c r="E17" s="8">
        <v>511</v>
      </c>
    </row>
    <row r="18" spans="1:5" s="6" customFormat="1" ht="31.5" customHeight="1">
      <c r="A18" s="59"/>
      <c r="B18" s="57"/>
      <c r="C18" s="66"/>
      <c r="D18" s="37" t="s">
        <v>127</v>
      </c>
      <c r="E18" s="8">
        <v>449</v>
      </c>
    </row>
    <row r="19" spans="1:5" ht="30.75" customHeight="1">
      <c r="A19" s="59"/>
      <c r="B19" s="29" t="s">
        <v>31</v>
      </c>
      <c r="C19" s="19" t="s">
        <v>30</v>
      </c>
      <c r="D19" s="37" t="s">
        <v>73</v>
      </c>
      <c r="E19" s="8">
        <v>275</v>
      </c>
    </row>
    <row r="20" spans="1:5" s="6" customFormat="1" ht="26.25" customHeight="1">
      <c r="A20" s="59"/>
      <c r="B20" s="55" t="s">
        <v>119</v>
      </c>
      <c r="C20" s="58" t="s">
        <v>118</v>
      </c>
      <c r="D20" s="37" t="s">
        <v>28</v>
      </c>
      <c r="E20" s="8">
        <v>39</v>
      </c>
    </row>
    <row r="21" spans="1:5" s="6" customFormat="1" ht="26.25" customHeight="1">
      <c r="A21" s="59"/>
      <c r="B21" s="55"/>
      <c r="C21" s="58"/>
      <c r="D21" s="37" t="s">
        <v>69</v>
      </c>
      <c r="E21" s="8">
        <v>180</v>
      </c>
    </row>
    <row r="22" spans="1:5" ht="26.25" customHeight="1">
      <c r="A22" s="49" t="s">
        <v>3</v>
      </c>
      <c r="B22" s="47" t="s">
        <v>4</v>
      </c>
      <c r="C22" s="43"/>
      <c r="D22" s="43"/>
      <c r="E22" s="9">
        <f>SUM(E23:E24)</f>
        <v>187</v>
      </c>
    </row>
    <row r="23" spans="1:5" s="6" customFormat="1" ht="26.25" customHeight="1">
      <c r="A23" s="49"/>
      <c r="B23" s="44" t="s">
        <v>120</v>
      </c>
      <c r="C23" s="29" t="s">
        <v>53</v>
      </c>
      <c r="D23" s="15" t="s">
        <v>52</v>
      </c>
      <c r="E23" s="16">
        <v>90</v>
      </c>
    </row>
    <row r="24" spans="1:5" s="27" customFormat="1" ht="26.25" customHeight="1">
      <c r="A24" s="49"/>
      <c r="B24" s="32" t="s">
        <v>36</v>
      </c>
      <c r="C24" s="25" t="s">
        <v>39</v>
      </c>
      <c r="D24" s="15" t="s">
        <v>65</v>
      </c>
      <c r="E24" s="16">
        <v>97</v>
      </c>
    </row>
    <row r="25" spans="1:5" ht="26.25" customHeight="1">
      <c r="A25" s="49" t="s">
        <v>5</v>
      </c>
      <c r="B25" s="46" t="s">
        <v>6</v>
      </c>
      <c r="C25" s="42"/>
      <c r="D25" s="42"/>
      <c r="E25" s="18">
        <f>SUM(E26:E29)</f>
        <v>285</v>
      </c>
    </row>
    <row r="26" spans="1:5" s="6" customFormat="1" ht="26.25" customHeight="1">
      <c r="A26" s="49"/>
      <c r="B26" s="29" t="s">
        <v>99</v>
      </c>
      <c r="C26" s="34" t="s">
        <v>98</v>
      </c>
      <c r="D26" s="37" t="s">
        <v>74</v>
      </c>
      <c r="E26" s="20">
        <v>80</v>
      </c>
    </row>
    <row r="27" spans="1:5" s="6" customFormat="1" ht="26.25" customHeight="1">
      <c r="A27" s="49"/>
      <c r="B27" s="55" t="s">
        <v>121</v>
      </c>
      <c r="C27" s="63" t="s">
        <v>34</v>
      </c>
      <c r="D27" s="37" t="s">
        <v>33</v>
      </c>
      <c r="E27" s="20">
        <v>96</v>
      </c>
    </row>
    <row r="28" spans="1:5" s="6" customFormat="1" ht="26.25" customHeight="1">
      <c r="A28" s="49"/>
      <c r="B28" s="55"/>
      <c r="C28" s="64"/>
      <c r="D28" s="37" t="s">
        <v>49</v>
      </c>
      <c r="E28" s="20">
        <v>70</v>
      </c>
    </row>
    <row r="29" spans="1:5" s="6" customFormat="1" ht="26.25" customHeight="1">
      <c r="A29" s="49"/>
      <c r="B29" s="31" t="s">
        <v>94</v>
      </c>
      <c r="C29" s="29" t="s">
        <v>93</v>
      </c>
      <c r="D29" s="15" t="s">
        <v>92</v>
      </c>
      <c r="E29" s="16">
        <v>39</v>
      </c>
    </row>
    <row r="30" spans="1:5" ht="26.25" customHeight="1">
      <c r="A30" s="49" t="s">
        <v>7</v>
      </c>
      <c r="B30" s="46" t="s">
        <v>8</v>
      </c>
      <c r="C30" s="42"/>
      <c r="D30" s="42"/>
      <c r="E30" s="21">
        <f>E31</f>
        <v>99</v>
      </c>
    </row>
    <row r="31" spans="1:5" s="6" customFormat="1" ht="26.25" customHeight="1">
      <c r="A31" s="49"/>
      <c r="B31" s="31" t="s">
        <v>101</v>
      </c>
      <c r="C31" s="32" t="s">
        <v>100</v>
      </c>
      <c r="D31" s="38" t="s">
        <v>79</v>
      </c>
      <c r="E31" s="22">
        <v>99</v>
      </c>
    </row>
    <row r="32" spans="1:5" ht="26.25" customHeight="1">
      <c r="A32" s="49" t="s">
        <v>9</v>
      </c>
      <c r="B32" s="46" t="s">
        <v>10</v>
      </c>
      <c r="C32" s="42"/>
      <c r="D32" s="42"/>
      <c r="E32" s="18">
        <f>E33</f>
        <v>200</v>
      </c>
    </row>
    <row r="33" spans="1:5" s="6" customFormat="1" ht="26.25" customHeight="1">
      <c r="A33" s="49"/>
      <c r="B33" s="29" t="s">
        <v>102</v>
      </c>
      <c r="C33" s="32" t="s">
        <v>25</v>
      </c>
      <c r="D33" s="39" t="s">
        <v>45</v>
      </c>
      <c r="E33" s="23">
        <v>200</v>
      </c>
    </row>
    <row r="34" spans="1:5" ht="26.25" customHeight="1">
      <c r="A34" s="49" t="s">
        <v>11</v>
      </c>
      <c r="B34" s="46" t="s">
        <v>12</v>
      </c>
      <c r="C34" s="42"/>
      <c r="D34" s="42"/>
      <c r="E34" s="21">
        <f>SUM(E35:E43)</f>
        <v>1569</v>
      </c>
    </row>
    <row r="35" spans="1:5" ht="26.25" customHeight="1">
      <c r="A35" s="49"/>
      <c r="B35" s="51" t="s">
        <v>123</v>
      </c>
      <c r="C35" s="63" t="s">
        <v>122</v>
      </c>
      <c r="D35" s="15" t="s">
        <v>44</v>
      </c>
      <c r="E35" s="16">
        <v>300</v>
      </c>
    </row>
    <row r="36" spans="1:5" ht="26.25" customHeight="1">
      <c r="A36" s="49"/>
      <c r="B36" s="52"/>
      <c r="C36" s="64"/>
      <c r="D36" s="15" t="s">
        <v>80</v>
      </c>
      <c r="E36" s="16">
        <v>127</v>
      </c>
    </row>
    <row r="37" spans="1:5" ht="26.25" customHeight="1">
      <c r="A37" s="49"/>
      <c r="B37" s="31" t="s">
        <v>60</v>
      </c>
      <c r="C37" s="29" t="s">
        <v>59</v>
      </c>
      <c r="D37" s="15" t="s">
        <v>58</v>
      </c>
      <c r="E37" s="16">
        <v>150</v>
      </c>
    </row>
    <row r="38" spans="1:5" ht="26.25" customHeight="1">
      <c r="A38" s="49"/>
      <c r="B38" s="31" t="s">
        <v>37</v>
      </c>
      <c r="C38" s="24" t="s">
        <v>38</v>
      </c>
      <c r="D38" s="15" t="s">
        <v>41</v>
      </c>
      <c r="E38" s="16">
        <v>202</v>
      </c>
    </row>
    <row r="39" spans="1:5" ht="26.25" customHeight="1">
      <c r="A39" s="49"/>
      <c r="B39" s="35" t="s">
        <v>78</v>
      </c>
      <c r="C39" s="34" t="s">
        <v>77</v>
      </c>
      <c r="D39" s="15" t="s">
        <v>76</v>
      </c>
      <c r="E39" s="16">
        <v>300</v>
      </c>
    </row>
    <row r="40" spans="1:5" ht="26.25" customHeight="1">
      <c r="A40" s="49"/>
      <c r="B40" s="35" t="s">
        <v>83</v>
      </c>
      <c r="C40" s="34" t="s">
        <v>82</v>
      </c>
      <c r="D40" s="15" t="s">
        <v>81</v>
      </c>
      <c r="E40" s="16">
        <v>120</v>
      </c>
    </row>
    <row r="41" spans="1:5" ht="26.25" customHeight="1">
      <c r="A41" s="49"/>
      <c r="B41" s="31" t="s">
        <v>91</v>
      </c>
      <c r="C41" s="34" t="s">
        <v>90</v>
      </c>
      <c r="D41" s="15" t="s">
        <v>89</v>
      </c>
      <c r="E41" s="16">
        <v>100</v>
      </c>
    </row>
    <row r="42" spans="1:5" ht="26.25" customHeight="1">
      <c r="A42" s="49"/>
      <c r="B42" s="50" t="s">
        <v>125</v>
      </c>
      <c r="C42" s="63" t="s">
        <v>124</v>
      </c>
      <c r="D42" s="15" t="s">
        <v>43</v>
      </c>
      <c r="E42" s="16">
        <v>150</v>
      </c>
    </row>
    <row r="43" spans="1:5" ht="26.25" customHeight="1">
      <c r="A43" s="49"/>
      <c r="B43" s="50"/>
      <c r="C43" s="64"/>
      <c r="D43" s="15" t="s">
        <v>42</v>
      </c>
      <c r="E43" s="16">
        <v>120</v>
      </c>
    </row>
    <row r="44" spans="1:5" ht="26.25" customHeight="1">
      <c r="A44" s="49" t="s">
        <v>13</v>
      </c>
      <c r="B44" s="46" t="s">
        <v>14</v>
      </c>
      <c r="C44" s="42"/>
      <c r="D44" s="42"/>
      <c r="E44" s="18">
        <f>SUM(E45)</f>
        <v>268</v>
      </c>
    </row>
    <row r="45" spans="1:5" s="6" customFormat="1" ht="32.25" customHeight="1">
      <c r="A45" s="49"/>
      <c r="B45" s="45" t="s">
        <v>126</v>
      </c>
      <c r="C45" s="29" t="s">
        <v>97</v>
      </c>
      <c r="D45" s="15" t="s">
        <v>96</v>
      </c>
      <c r="E45" s="16">
        <v>268</v>
      </c>
    </row>
    <row r="46" spans="1:5" ht="26.25" customHeight="1">
      <c r="A46" s="49" t="s">
        <v>15</v>
      </c>
      <c r="B46" s="46" t="s">
        <v>16</v>
      </c>
      <c r="C46" s="42"/>
      <c r="D46" s="42"/>
      <c r="E46" s="18">
        <f>SUM(E47:E50)</f>
        <v>431</v>
      </c>
    </row>
    <row r="47" spans="1:5" s="6" customFormat="1" ht="26.25" customHeight="1">
      <c r="A47" s="49"/>
      <c r="B47" s="29" t="s">
        <v>48</v>
      </c>
      <c r="C47" s="28" t="s">
        <v>47</v>
      </c>
      <c r="D47" s="15" t="s">
        <v>46</v>
      </c>
      <c r="E47" s="16">
        <v>100</v>
      </c>
    </row>
    <row r="48" spans="1:5" s="6" customFormat="1" ht="26.25" customHeight="1">
      <c r="A48" s="49"/>
      <c r="B48" s="29" t="s">
        <v>68</v>
      </c>
      <c r="C48" s="14" t="s">
        <v>67</v>
      </c>
      <c r="D48" s="15" t="s">
        <v>66</v>
      </c>
      <c r="E48" s="16">
        <v>71</v>
      </c>
    </row>
    <row r="49" spans="1:5" s="6" customFormat="1" ht="26.25" customHeight="1">
      <c r="A49" s="49"/>
      <c r="B49" s="31" t="s">
        <v>63</v>
      </c>
      <c r="C49" s="29" t="s">
        <v>62</v>
      </c>
      <c r="D49" s="15" t="s">
        <v>61</v>
      </c>
      <c r="E49" s="16">
        <v>170</v>
      </c>
    </row>
    <row r="50" spans="1:5" s="6" customFormat="1" ht="26.25" customHeight="1">
      <c r="A50" s="49"/>
      <c r="B50" s="31" t="s">
        <v>72</v>
      </c>
      <c r="C50" s="29" t="s">
        <v>71</v>
      </c>
      <c r="D50" s="15" t="s">
        <v>70</v>
      </c>
      <c r="E50" s="16">
        <v>90</v>
      </c>
    </row>
    <row r="51" spans="1:5" ht="26.25" customHeight="1">
      <c r="A51" s="49" t="s">
        <v>17</v>
      </c>
      <c r="B51" s="46" t="s">
        <v>18</v>
      </c>
      <c r="C51" s="42"/>
      <c r="D51" s="42"/>
      <c r="E51" s="18">
        <f>SUM(E52:E52)</f>
        <v>80</v>
      </c>
    </row>
    <row r="52" spans="1:5" s="6" customFormat="1" ht="26.25" customHeight="1">
      <c r="A52" s="49"/>
      <c r="B52" s="31" t="s">
        <v>19</v>
      </c>
      <c r="C52" s="26" t="s">
        <v>40</v>
      </c>
      <c r="D52" s="15" t="s">
        <v>64</v>
      </c>
      <c r="E52" s="16">
        <v>80</v>
      </c>
    </row>
    <row r="53" spans="1:5" ht="26.25" customHeight="1">
      <c r="A53" s="53" t="s">
        <v>20</v>
      </c>
      <c r="B53" s="46" t="s">
        <v>32</v>
      </c>
      <c r="C53" s="42"/>
      <c r="D53" s="42"/>
      <c r="E53" s="18">
        <f>E54</f>
        <v>170</v>
      </c>
    </row>
    <row r="54" spans="1:5" ht="26.25" customHeight="1">
      <c r="A54" s="54"/>
      <c r="B54" s="29" t="s">
        <v>57</v>
      </c>
      <c r="C54" s="15" t="s">
        <v>56</v>
      </c>
      <c r="D54" s="15" t="s">
        <v>55</v>
      </c>
      <c r="E54" s="16">
        <v>170</v>
      </c>
    </row>
  </sheetData>
  <mergeCells count="31">
    <mergeCell ref="C35:C36"/>
    <mergeCell ref="C42:C43"/>
    <mergeCell ref="B14:B15"/>
    <mergeCell ref="C14:C15"/>
    <mergeCell ref="C17:C18"/>
    <mergeCell ref="C27:C28"/>
    <mergeCell ref="A4:B4"/>
    <mergeCell ref="A1:B1"/>
    <mergeCell ref="A2:E2"/>
    <mergeCell ref="A11:A15"/>
    <mergeCell ref="C20:C21"/>
    <mergeCell ref="A9:A10"/>
    <mergeCell ref="A5:A8"/>
    <mergeCell ref="B6:B8"/>
    <mergeCell ref="A22:A24"/>
    <mergeCell ref="B27:B28"/>
    <mergeCell ref="B17:B18"/>
    <mergeCell ref="B20:B21"/>
    <mergeCell ref="C12:C13"/>
    <mergeCell ref="A16:A21"/>
    <mergeCell ref="B12:B13"/>
    <mergeCell ref="A53:A54"/>
    <mergeCell ref="A46:A50"/>
    <mergeCell ref="A34:A43"/>
    <mergeCell ref="A30:A31"/>
    <mergeCell ref="A25:A29"/>
    <mergeCell ref="A32:A33"/>
    <mergeCell ref="B42:B43"/>
    <mergeCell ref="B35:B36"/>
    <mergeCell ref="A51:A52"/>
    <mergeCell ref="A44:A45"/>
  </mergeCells>
  <phoneticPr fontId="1" type="noConversion"/>
  <pageMargins left="0.70866141732283472" right="0.51181102362204722" top="0.74803149606299213" bottom="0.74803149606299213" header="0.31496062992125984" footer="0.31496062992125984"/>
  <pageSetup paperSize="9" scale="91" orientation="portrait" r:id="rId1"/>
  <rowBreaks count="3" manualBreakCount="3">
    <brk id="8" max="7" man="1"/>
    <brk id="21" max="7" man="1"/>
    <brk id="33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2021-01-06T04:21:03Z</dcterms:modified>
</cp:coreProperties>
</file>