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Sheet1!$A$4:$F$92</definedName>
    <definedName name="_xlnm.Print_Area" localSheetId="0">Sheet1!$A$1:$F$92</definedName>
  </definedNames>
  <calcPr calcId="145621"/>
</workbook>
</file>

<file path=xl/calcChain.xml><?xml version="1.0" encoding="utf-8"?>
<calcChain xmlns="http://schemas.openxmlformats.org/spreadsheetml/2006/main">
  <c r="E12" i="1" l="1"/>
  <c r="E24" i="1"/>
  <c r="E28" i="1"/>
  <c r="E34" i="1"/>
  <c r="E41" i="1"/>
  <c r="E48" i="1"/>
  <c r="E56" i="1"/>
  <c r="E60" i="1"/>
  <c r="E66" i="1"/>
  <c r="E72" i="1"/>
  <c r="E90" i="1"/>
  <c r="F27" i="2" l="1"/>
  <c r="F22" i="2" s="1"/>
  <c r="F19" i="2"/>
  <c r="F16" i="2"/>
  <c r="F13" i="2" s="1"/>
  <c r="F9" i="2"/>
  <c r="F6" i="2" s="1"/>
  <c r="F2" i="2"/>
  <c r="F1" i="2" s="1"/>
  <c r="E88" i="1" l="1"/>
  <c r="E83" i="1"/>
  <c r="E78" i="1"/>
  <c r="E6" i="1"/>
  <c r="E11" i="1" l="1"/>
  <c r="E5" i="1" s="1"/>
</calcChain>
</file>

<file path=xl/sharedStrings.xml><?xml version="1.0" encoding="utf-8"?>
<sst xmlns="http://schemas.openxmlformats.org/spreadsheetml/2006/main" count="286" uniqueCount="215">
  <si>
    <t>市州</t>
  </si>
  <si>
    <t>单位名称</t>
    <phoneticPr fontId="2" type="noConversion"/>
  </si>
  <si>
    <t>项目名称</t>
    <phoneticPr fontId="2" type="noConversion"/>
  </si>
  <si>
    <t>全省合计</t>
    <phoneticPr fontId="2" type="noConversion"/>
  </si>
  <si>
    <t>省直小计</t>
    <phoneticPr fontId="2" type="noConversion"/>
  </si>
  <si>
    <t>市州小计</t>
    <phoneticPr fontId="2" type="noConversion"/>
  </si>
  <si>
    <t>长沙市</t>
  </si>
  <si>
    <t>长沙市小计</t>
    <phoneticPr fontId="2" type="noConversion"/>
  </si>
  <si>
    <t>市本级</t>
    <phoneticPr fontId="2" type="noConversion"/>
  </si>
  <si>
    <t>50299其他商品和服务支出</t>
  </si>
  <si>
    <t>浏阳市</t>
    <phoneticPr fontId="2" type="noConversion"/>
  </si>
  <si>
    <t>岳阳市</t>
  </si>
  <si>
    <t>岳阳市小计</t>
    <phoneticPr fontId="2" type="noConversion"/>
  </si>
  <si>
    <t>常德市</t>
  </si>
  <si>
    <t>常德市小计</t>
    <phoneticPr fontId="2" type="noConversion"/>
  </si>
  <si>
    <t>张家界市</t>
    <phoneticPr fontId="2" type="noConversion"/>
  </si>
  <si>
    <t>张家界市小计</t>
    <phoneticPr fontId="2" type="noConversion"/>
  </si>
  <si>
    <t>益阳市</t>
  </si>
  <si>
    <t>益阳市小计</t>
    <phoneticPr fontId="2" type="noConversion"/>
  </si>
  <si>
    <t>郴州市</t>
  </si>
  <si>
    <t>郴州市小计</t>
    <phoneticPr fontId="2" type="noConversion"/>
  </si>
  <si>
    <t>桂阳县</t>
    <phoneticPr fontId="4" type="noConversion"/>
  </si>
  <si>
    <t>宜章县</t>
    <phoneticPr fontId="2" type="noConversion"/>
  </si>
  <si>
    <t>永州市</t>
  </si>
  <si>
    <t>永州市小计</t>
    <phoneticPr fontId="2" type="noConversion"/>
  </si>
  <si>
    <t>怀化市</t>
  </si>
  <si>
    <t>怀化市小计</t>
    <phoneticPr fontId="2" type="noConversion"/>
  </si>
  <si>
    <t>娄底市</t>
    <phoneticPr fontId="4" type="noConversion"/>
  </si>
  <si>
    <t>娄底市小计</t>
    <phoneticPr fontId="2" type="noConversion"/>
  </si>
  <si>
    <t>双峰县</t>
    <phoneticPr fontId="2" type="noConversion"/>
  </si>
  <si>
    <t>湘西土家族苗族自治州</t>
    <phoneticPr fontId="2" type="noConversion"/>
  </si>
  <si>
    <t xml:space="preserve">株洲市 </t>
    <phoneticPr fontId="2" type="noConversion"/>
  </si>
  <si>
    <t>炎陵县</t>
    <phoneticPr fontId="2" type="noConversion"/>
  </si>
  <si>
    <t>株洲市小计</t>
    <phoneticPr fontId="2" type="noConversion"/>
  </si>
  <si>
    <t>衡阳市</t>
    <phoneticPr fontId="2" type="noConversion"/>
  </si>
  <si>
    <t>衡阳市小计</t>
    <phoneticPr fontId="2" type="noConversion"/>
  </si>
  <si>
    <t>安化县</t>
    <phoneticPr fontId="1" type="noConversion"/>
  </si>
  <si>
    <t>安化县文化旅游广电体育局</t>
  </si>
  <si>
    <t>唐家观古建筑群消防工程</t>
  </si>
  <si>
    <t>小计</t>
    <phoneticPr fontId="1" type="noConversion"/>
  </si>
  <si>
    <t>邵阳市</t>
    <phoneticPr fontId="1" type="noConversion"/>
  </si>
  <si>
    <t>城步县</t>
    <phoneticPr fontId="1" type="noConversion"/>
  </si>
  <si>
    <t>邵阳市小计</t>
    <phoneticPr fontId="2" type="noConversion"/>
  </si>
  <si>
    <t>慈利县</t>
    <phoneticPr fontId="1" type="noConversion"/>
  </si>
  <si>
    <t>九溪卫城及江垭古建筑群--陈能宽故居修缮工程</t>
  </si>
  <si>
    <t>九溪卫城及江垭古建筑群--红二六军团政治部旧址修缮工程</t>
  </si>
  <si>
    <t>桂阳县昆曲古戏台之愁下侯氏宗祠古戏台修缮工程</t>
  </si>
  <si>
    <t>衡南县</t>
    <phoneticPr fontId="2" type="noConversion"/>
  </si>
  <si>
    <t>衡南县文化遗产事务中心</t>
  </si>
  <si>
    <t>桐梓山工农游击队根据地旧址消防工程</t>
  </si>
  <si>
    <t>王如痴故居修缮工程</t>
  </si>
  <si>
    <t>南岳祝圣寺消防工程</t>
  </si>
  <si>
    <t>市本级</t>
    <phoneticPr fontId="1" type="noConversion"/>
  </si>
  <si>
    <t>湖南省文物考古研究所</t>
  </si>
  <si>
    <t>耒阳市物质文化遗产事务中心</t>
  </si>
  <si>
    <t>伍若兰故居保护修缮工程</t>
  </si>
  <si>
    <t>耒阳市</t>
    <phoneticPr fontId="1" type="noConversion"/>
  </si>
  <si>
    <t>刘少奇同志纪念馆</t>
  </si>
  <si>
    <t>隆回县</t>
    <phoneticPr fontId="1" type="noConversion"/>
  </si>
  <si>
    <t>邹汉勋故居保护修缮工程</t>
  </si>
  <si>
    <t>秋收起义文家市会师纪念馆</t>
  </si>
  <si>
    <t>任弼时纪念馆</t>
  </si>
  <si>
    <t>任弼时纪念馆消防提升工程</t>
  </si>
  <si>
    <t>桑植县文物考古研究所</t>
  </si>
  <si>
    <t>桑植县</t>
    <phoneticPr fontId="1" type="noConversion"/>
  </si>
  <si>
    <t xml:space="preserve">湘潭市 </t>
    <phoneticPr fontId="2" type="noConversion"/>
  </si>
  <si>
    <t>湘潭市文化旅游广电体育局</t>
  </si>
  <si>
    <t>陈鹏年墓修缮工程</t>
  </si>
  <si>
    <t>广州军区西湖生产基地军垦旧址群第一期修缮工程</t>
  </si>
  <si>
    <t>新宁县</t>
    <phoneticPr fontId="1" type="noConversion"/>
  </si>
  <si>
    <t>炎陵县文物局</t>
  </si>
  <si>
    <t>何孟雄故居修缮工程</t>
  </si>
  <si>
    <t>沅陵县</t>
    <phoneticPr fontId="2" type="noConversion"/>
  </si>
  <si>
    <t>湘潭市小计</t>
    <phoneticPr fontId="2" type="noConversion"/>
  </si>
  <si>
    <t>凤凰县</t>
    <phoneticPr fontId="1" type="noConversion"/>
  </si>
  <si>
    <t>朝阳宫安防工程</t>
  </si>
  <si>
    <t>汨罗市</t>
    <phoneticPr fontId="1" type="noConversion"/>
  </si>
  <si>
    <t>汩罗市文物管理所</t>
  </si>
  <si>
    <t>会同县</t>
    <phoneticPr fontId="1" type="noConversion"/>
  </si>
  <si>
    <t>先农坛安防监控系统工程</t>
  </si>
  <si>
    <t>醴陵市</t>
    <phoneticPr fontId="1" type="noConversion"/>
  </si>
  <si>
    <t>临澧县</t>
    <phoneticPr fontId="1" type="noConversion"/>
  </si>
  <si>
    <t>宁远县欧阳氏宗祠修缮工程</t>
  </si>
  <si>
    <t>祁阳县</t>
    <phoneticPr fontId="1" type="noConversion"/>
  </si>
  <si>
    <t>祁阳县文物局</t>
  </si>
  <si>
    <t>宁远县</t>
    <phoneticPr fontId="1" type="noConversion"/>
  </si>
  <si>
    <t>绥宁县文化旅游广电体育局</t>
  </si>
  <si>
    <t>绥宁县</t>
    <phoneticPr fontId="1" type="noConversion"/>
  </si>
  <si>
    <t>定远桥保护修缮工程</t>
  </si>
  <si>
    <t>湘潭县博物馆</t>
  </si>
  <si>
    <t>尹氏宗祠防雷工程</t>
  </si>
  <si>
    <t>湘潭县</t>
    <phoneticPr fontId="1" type="noConversion"/>
  </si>
  <si>
    <t>湘乡市博物馆</t>
  </si>
  <si>
    <t>湘乡市</t>
    <phoneticPr fontId="1" type="noConversion"/>
  </si>
  <si>
    <t>新邵县文化旅游广电体育局</t>
  </si>
  <si>
    <t>新邵县</t>
    <phoneticPr fontId="1" type="noConversion"/>
  </si>
  <si>
    <t>益阳市博物馆</t>
  </si>
  <si>
    <t>岳阳市博物馆</t>
  </si>
  <si>
    <t>岳阳市云溪区文化旅游广电局</t>
  </si>
  <si>
    <t>坪田牌坊安防工程</t>
  </si>
  <si>
    <t>王震故居安防工程</t>
  </si>
  <si>
    <t>湘西州小计</t>
    <phoneticPr fontId="2" type="noConversion"/>
  </si>
  <si>
    <t>长沙基督教永恒堂修缮工程</t>
    <phoneticPr fontId="1" type="noConversion"/>
  </si>
  <si>
    <t>长沙简牍博物馆</t>
    <phoneticPr fontId="1" type="noConversion"/>
  </si>
  <si>
    <t>馆藏珍贵文物数字化保护方案编制</t>
    <phoneticPr fontId="1" type="noConversion"/>
  </si>
  <si>
    <t>浏阳市博物馆</t>
    <phoneticPr fontId="1" type="noConversion"/>
  </si>
  <si>
    <t>江永县</t>
    <phoneticPr fontId="1" type="noConversion"/>
  </si>
  <si>
    <t>通道县</t>
    <phoneticPr fontId="1" type="noConversion"/>
  </si>
  <si>
    <t>杨开慧故居现状整修工程</t>
    <phoneticPr fontId="1" type="noConversion"/>
  </si>
  <si>
    <t>枫林桥修缮工程</t>
  </si>
  <si>
    <t>益阳市赫山区文物管理所</t>
    <phoneticPr fontId="1" type="noConversion"/>
  </si>
  <si>
    <t>湖南省文物保护利用中心</t>
    <phoneticPr fontId="1" type="noConversion"/>
  </si>
  <si>
    <t>文物保护单位“四有”工作项目经费</t>
    <phoneticPr fontId="1" type="noConversion"/>
  </si>
  <si>
    <t>崇实书院修缮工程</t>
  </si>
  <si>
    <t>溆浦县文化旅游广电体育局</t>
    <phoneticPr fontId="1" type="noConversion"/>
  </si>
  <si>
    <t>溆浦县</t>
  </si>
  <si>
    <t>长沙市文化旅游广电局</t>
    <phoneticPr fontId="1" type="noConversion"/>
  </si>
  <si>
    <t>城步苗族自治县文化旅游广电体育局（文物局）</t>
  </si>
  <si>
    <t>新宁县文化旅游广电体育局</t>
  </si>
  <si>
    <t>隆回县文化旅游广电体育局</t>
    <phoneticPr fontId="1" type="noConversion"/>
  </si>
  <si>
    <t>临澧县博物馆</t>
  </si>
  <si>
    <t>慈利县文化旅游广电体育局</t>
    <phoneticPr fontId="1" type="noConversion"/>
  </si>
  <si>
    <t>苏仙区文化旅游广电体育局</t>
    <phoneticPr fontId="1" type="noConversion"/>
  </si>
  <si>
    <t>桂阳县文物保护利用中心</t>
  </si>
  <si>
    <t>宁远县文物保护中心</t>
    <phoneticPr fontId="1" type="noConversion"/>
  </si>
  <si>
    <t>会同县文化旅游广电体育局</t>
    <phoneticPr fontId="1" type="noConversion"/>
  </si>
  <si>
    <t>沅陵县文化旅游广电体育局</t>
    <phoneticPr fontId="1" type="noConversion"/>
  </si>
  <si>
    <t>通道县文化旅游广电体育局</t>
    <phoneticPr fontId="1" type="noConversion"/>
  </si>
  <si>
    <t>凤凰县文物保护事务中心</t>
    <phoneticPr fontId="1" type="noConversion"/>
  </si>
  <si>
    <t>南岳区民族宗教事务局</t>
    <phoneticPr fontId="1" type="noConversion"/>
  </si>
  <si>
    <t>西湖管理区组织宣传统战部</t>
  </si>
  <si>
    <t>江永县文化旅游广电体育局</t>
  </si>
  <si>
    <t>谢维俊故居抢救性维修工程</t>
  </si>
  <si>
    <t>石门覃氏祖祠修缮工程</t>
  </si>
  <si>
    <t>石门县</t>
  </si>
  <si>
    <t>冷水滩区文化旅游体育局</t>
  </si>
  <si>
    <t>石门县文化旅游广电体育局</t>
  </si>
  <si>
    <t>醴陵市博物馆（醴陵市文化遗产保护中心）</t>
  </si>
  <si>
    <t>兰溪瑶寨古建筑群总管庙保护展示工程</t>
    <phoneticPr fontId="1" type="noConversion"/>
  </si>
  <si>
    <t>张经武故居现状整修(维修30万、展览40万）</t>
    <phoneticPr fontId="1" type="noConversion"/>
  </si>
  <si>
    <t>2020年浏阳市古港镇古城遗址考古勘探</t>
  </si>
  <si>
    <t>中共桑植县委旧址保护修缮工程</t>
    <phoneticPr fontId="1" type="noConversion"/>
  </si>
  <si>
    <t>中华苏维埃六县联合政府旧址东四间修缮工程</t>
    <phoneticPr fontId="1" type="noConversion"/>
  </si>
  <si>
    <t>坳上村古建筑群消防工程</t>
    <phoneticPr fontId="1" type="noConversion"/>
  </si>
  <si>
    <t>郴州市飞天山欧阳氏宗祠保护修缮工程</t>
    <phoneticPr fontId="1" type="noConversion"/>
  </si>
  <si>
    <t>文昌塔修缮工程</t>
    <phoneticPr fontId="1" type="noConversion"/>
  </si>
  <si>
    <t>官舟村古建筑群抢救性维修工程</t>
    <phoneticPr fontId="1" type="noConversion"/>
  </si>
  <si>
    <t>明中村古建筑群——夏家溪古民居修缮工程</t>
    <phoneticPr fontId="1" type="noConversion"/>
  </si>
  <si>
    <t>秋收起义文家市会师纪念馆馆藏油画修复工程</t>
    <phoneticPr fontId="1" type="noConversion"/>
  </si>
  <si>
    <t>寻淮洲故居安防工程</t>
    <phoneticPr fontId="1" type="noConversion"/>
  </si>
  <si>
    <t>李氏宗祠保护修缮工程</t>
    <phoneticPr fontId="1" type="noConversion"/>
  </si>
  <si>
    <t>文仙观三官殿修缮工程</t>
    <phoneticPr fontId="1" type="noConversion"/>
  </si>
  <si>
    <t>高岭刘氏宗祠修缮工程</t>
    <phoneticPr fontId="1" type="noConversion"/>
  </si>
  <si>
    <t>城步南门城楼文物保护修缮工程</t>
    <phoneticPr fontId="1" type="noConversion"/>
  </si>
  <si>
    <t>新安桥展示与环境整治工程</t>
    <phoneticPr fontId="1" type="noConversion"/>
  </si>
  <si>
    <t>浏阳市文物保护发展中心</t>
    <phoneticPr fontId="1" type="noConversion"/>
  </si>
  <si>
    <t>坪溪寨门修缮工程</t>
    <phoneticPr fontId="1" type="noConversion"/>
  </si>
  <si>
    <t>渠江大安村及茶园茶人古墓葬考古调查勘探</t>
    <phoneticPr fontId="1" type="noConversion"/>
  </si>
  <si>
    <t>尹氏宗祠安防工程</t>
    <phoneticPr fontId="1" type="noConversion"/>
  </si>
  <si>
    <t>李卓然故居消防工程</t>
    <phoneticPr fontId="1" type="noConversion"/>
  </si>
  <si>
    <t>袁吉六墓修缮工程</t>
    <phoneticPr fontId="1" type="noConversion"/>
  </si>
  <si>
    <t>张公桥修缮工程</t>
    <phoneticPr fontId="1" type="noConversion"/>
  </si>
  <si>
    <t>临澧博物馆安防工程</t>
    <phoneticPr fontId="1" type="noConversion"/>
  </si>
  <si>
    <t>益阳市博物馆消防改造工程</t>
    <phoneticPr fontId="1" type="noConversion"/>
  </si>
  <si>
    <t>刘少奇同志纪念馆文物库房安防工程</t>
    <phoneticPr fontId="1" type="noConversion"/>
  </si>
  <si>
    <t>博物馆馆藏青铜文物保护修复</t>
    <phoneticPr fontId="1" type="noConversion"/>
  </si>
  <si>
    <t>博物馆消防改造</t>
    <phoneticPr fontId="1" type="noConversion"/>
  </si>
  <si>
    <t>博物馆铁质文物保护修复</t>
    <phoneticPr fontId="1" type="noConversion"/>
  </si>
  <si>
    <t>全省文物事业“十四五”规划编制经费</t>
    <phoneticPr fontId="1" type="noConversion"/>
  </si>
  <si>
    <t>圣经学校旧址修缮展示工程</t>
    <phoneticPr fontId="1" type="noConversion"/>
  </si>
  <si>
    <t>民国政府第十一兵工厂烟溪旧址保护展示工程（一期）</t>
    <phoneticPr fontId="1" type="noConversion"/>
  </si>
  <si>
    <t>唐克故居修缮展示工程</t>
    <phoneticPr fontId="1" type="noConversion"/>
  </si>
  <si>
    <t>长沙市近现代文物保护管理中心</t>
    <phoneticPr fontId="1" type="noConversion"/>
  </si>
  <si>
    <t>长沙一师范旧址保护规划编制</t>
    <phoneticPr fontId="1" type="noConversion"/>
  </si>
  <si>
    <t>平江县</t>
    <phoneticPr fontId="1" type="noConversion"/>
  </si>
  <si>
    <t>韶山市</t>
    <phoneticPr fontId="1" type="noConversion"/>
  </si>
  <si>
    <t>韶山学校门楼修缮工程</t>
  </si>
  <si>
    <t>市文化旅游广电体育局</t>
    <phoneticPr fontId="1" type="noConversion"/>
  </si>
  <si>
    <t>祁东县</t>
    <phoneticPr fontId="1" type="noConversion"/>
  </si>
  <si>
    <t>祁东县文化遗产事务中心</t>
    <phoneticPr fontId="1" type="noConversion"/>
  </si>
  <si>
    <t>城步南门城楼文物保护修缮工程</t>
    <phoneticPr fontId="1" type="noConversion"/>
  </si>
  <si>
    <t>桑植起义旧址修缮工程</t>
    <phoneticPr fontId="1" type="noConversion"/>
  </si>
  <si>
    <t>衡南县文化遗产事务中心</t>
    <phoneticPr fontId="1" type="noConversion"/>
  </si>
  <si>
    <t>祁东县文化遗产事务中心（祁东县文物管理所）</t>
    <phoneticPr fontId="1" type="noConversion"/>
  </si>
  <si>
    <t>毛泽东青年时代活动旧址陈家老屋修缮工程</t>
    <phoneticPr fontId="1" type="noConversion"/>
  </si>
  <si>
    <t>柳氏宗祠修缮工程</t>
    <phoneticPr fontId="1" type="noConversion"/>
  </si>
  <si>
    <t>2020年省级文物保护专项资金安排明细表</t>
    <phoneticPr fontId="2" type="noConversion"/>
  </si>
  <si>
    <t>桂东县</t>
    <phoneticPr fontId="1" type="noConversion"/>
  </si>
  <si>
    <t>张岳龄故居保护修缮工程</t>
    <phoneticPr fontId="1" type="noConversion"/>
  </si>
  <si>
    <t>宜章县文化旅游广电体育局</t>
  </si>
  <si>
    <t>桂东县文化旅游广电体育局</t>
  </si>
  <si>
    <t>红四军普乐活动旧址群（含军部旧址、朱德居住旧址、兵工厂旧址、医院旧址）修缮工程</t>
    <phoneticPr fontId="1" type="noConversion"/>
  </si>
  <si>
    <t>平江县文物保护中心</t>
    <phoneticPr fontId="1" type="noConversion"/>
  </si>
  <si>
    <t>备注</t>
    <phoneticPr fontId="1" type="noConversion"/>
  </si>
  <si>
    <t>天王庙抢险修缮</t>
    <phoneticPr fontId="1" type="noConversion"/>
  </si>
  <si>
    <t>双峰县文化旅游广电体育局</t>
  </si>
  <si>
    <t>双峰县中心库房安防工程</t>
  </si>
  <si>
    <t>陈鹏年墓修缮工程</t>
    <phoneticPr fontId="1" type="noConversion"/>
  </si>
  <si>
    <t>附件：</t>
    <phoneticPr fontId="1" type="noConversion"/>
  </si>
  <si>
    <t>县市区/单位</t>
    <phoneticPr fontId="2" type="noConversion"/>
  </si>
  <si>
    <t>省直</t>
    <phoneticPr fontId="4" type="noConversion"/>
  </si>
  <si>
    <t>安化地区古代壁画墓数字化勘察测绘工程</t>
    <phoneticPr fontId="1" type="noConversion"/>
  </si>
  <si>
    <t>岳阳市本级及所辖区</t>
    <phoneticPr fontId="2" type="noConversion"/>
  </si>
  <si>
    <t>常德市本级及所辖区</t>
    <phoneticPr fontId="2" type="noConversion"/>
  </si>
  <si>
    <t>衡阳市本级及所辖区</t>
    <phoneticPr fontId="1" type="noConversion"/>
  </si>
  <si>
    <t>长沙市本级及所辖区</t>
    <phoneticPr fontId="2" type="noConversion"/>
  </si>
  <si>
    <t>益阳市本级及所辖区</t>
    <phoneticPr fontId="1" type="noConversion"/>
  </si>
  <si>
    <t>郴州市本级及所辖区</t>
    <phoneticPr fontId="2" type="noConversion"/>
  </si>
  <si>
    <t>永州市本级及所辖区</t>
    <phoneticPr fontId="2" type="noConversion"/>
  </si>
  <si>
    <t>金额</t>
    <phoneticPr fontId="2" type="noConversion"/>
  </si>
  <si>
    <t>湖南省地方金融监督管理局</t>
    <phoneticPr fontId="1" type="noConversion"/>
  </si>
  <si>
    <t>湖南省地方金融监督管理局本级</t>
    <phoneticPr fontId="1" type="noConversion"/>
  </si>
  <si>
    <t>省文化和旅游厅</t>
    <phoneticPr fontId="1" type="noConversion"/>
  </si>
  <si>
    <t>长沙县杨开慧纪念馆</t>
    <phoneticPr fontId="1" type="noConversion"/>
  </si>
  <si>
    <t xml:space="preserve">                                    单位：万元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</si>
</sst>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方正大标宋_GBK"/>
      <family val="4"/>
      <charset val="134"/>
    </font>
    <font>
      <b/>
      <sz val="10"/>
      <name val="华文楷体"/>
      <family val="3"/>
      <charset val="134"/>
    </font>
    <font>
      <b/>
      <sz val="10"/>
      <color theme="1"/>
      <name val="华文楷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6">
    <xf numFmtId="0" fontId="0" fillId="0" borderId="0" xfId="0"/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/>
    <xf numFmtId="176" fontId="7" fillId="0" borderId="2" xfId="2" applyNumberFormat="1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3" fillId="0" borderId="0" xfId="0" applyFont="1"/>
    <xf numFmtId="0" fontId="16" fillId="0" borderId="2" xfId="0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8" fillId="0" borderId="2" xfId="1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22" fillId="0" borderId="2" xfId="2" applyNumberFormat="1" applyFont="1" applyBorder="1" applyAlignment="1">
      <alignment horizontal="center" vertical="center" wrapText="1"/>
    </xf>
    <xf numFmtId="0" fontId="23" fillId="0" borderId="2" xfId="2" applyFont="1" applyBorder="1" applyAlignment="1">
      <alignment horizontal="left" vertical="center" wrapText="1"/>
    </xf>
    <xf numFmtId="176" fontId="23" fillId="0" borderId="2" xfId="2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176" fontId="2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176" fontId="18" fillId="0" borderId="2" xfId="2" applyNumberFormat="1" applyFont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left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76" fontId="21" fillId="0" borderId="2" xfId="3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2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23" fillId="0" borderId="3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</cellXfs>
  <cellStyles count="4">
    <cellStyle name="Normal" xfId="3"/>
    <cellStyle name="常规" xfId="0" builtinId="0"/>
    <cellStyle name="常规 3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view="pageBreakPreview" zoomScale="115" zoomScaleNormal="100" zoomScaleSheetLayoutView="115" workbookViewId="0">
      <pane ySplit="4" topLeftCell="A5" activePane="bottomLeft" state="frozen"/>
      <selection pane="bottomLeft" activeCell="H14" sqref="H14"/>
    </sheetView>
  </sheetViews>
  <sheetFormatPr defaultRowHeight="13.5"/>
  <cols>
    <col min="1" max="1" width="7.125" style="9" customWidth="1"/>
    <col min="2" max="2" width="12.625" style="10" customWidth="1"/>
    <col min="3" max="3" width="24" style="12" customWidth="1"/>
    <col min="4" max="4" width="33.25" style="9" customWidth="1"/>
    <col min="5" max="5" width="7.25" style="11" customWidth="1"/>
    <col min="6" max="6" width="6.125" style="19" customWidth="1"/>
    <col min="7" max="16384" width="9" style="3"/>
  </cols>
  <sheetData>
    <row r="1" spans="1:6" ht="14.25">
      <c r="A1" s="88" t="s">
        <v>198</v>
      </c>
      <c r="B1" s="88"/>
      <c r="C1" s="1"/>
      <c r="D1" s="1"/>
      <c r="E1" s="2"/>
    </row>
    <row r="2" spans="1:6" ht="20.25" customHeight="1">
      <c r="A2" s="89" t="s">
        <v>186</v>
      </c>
      <c r="B2" s="89"/>
      <c r="C2" s="89"/>
      <c r="D2" s="89"/>
      <c r="E2" s="89"/>
      <c r="F2" s="89"/>
    </row>
    <row r="3" spans="1:6" ht="15.75" customHeight="1">
      <c r="A3" s="15"/>
      <c r="B3" s="16"/>
      <c r="C3" s="17"/>
      <c r="D3" s="90" t="s">
        <v>214</v>
      </c>
      <c r="E3" s="90"/>
      <c r="F3" s="90"/>
    </row>
    <row r="4" spans="1:6" ht="23.25" customHeight="1">
      <c r="A4" s="26" t="s">
        <v>0</v>
      </c>
      <c r="B4" s="26" t="s">
        <v>199</v>
      </c>
      <c r="C4" s="26" t="s">
        <v>1</v>
      </c>
      <c r="D4" s="26" t="s">
        <v>2</v>
      </c>
      <c r="E4" s="27" t="s">
        <v>209</v>
      </c>
      <c r="F4" s="28" t="s">
        <v>193</v>
      </c>
    </row>
    <row r="5" spans="1:6" ht="26.25" customHeight="1">
      <c r="A5" s="75" t="s">
        <v>3</v>
      </c>
      <c r="B5" s="75"/>
      <c r="C5" s="75"/>
      <c r="D5" s="75"/>
      <c r="E5" s="29">
        <f>E6+E11</f>
        <v>9000</v>
      </c>
      <c r="F5" s="30"/>
    </row>
    <row r="6" spans="1:6" ht="24.75" customHeight="1">
      <c r="A6" s="75" t="s">
        <v>4</v>
      </c>
      <c r="B6" s="75"/>
      <c r="C6" s="75"/>
      <c r="D6" s="75"/>
      <c r="E6" s="29">
        <f>SUM(E7:E10)</f>
        <v>437</v>
      </c>
      <c r="F6" s="31"/>
    </row>
    <row r="7" spans="1:6" s="6" customFormat="1" ht="29.25" customHeight="1">
      <c r="A7" s="83" t="s">
        <v>200</v>
      </c>
      <c r="B7" s="83" t="s">
        <v>212</v>
      </c>
      <c r="C7" s="32" t="s">
        <v>53</v>
      </c>
      <c r="D7" s="32" t="s">
        <v>201</v>
      </c>
      <c r="E7" s="33">
        <v>45</v>
      </c>
      <c r="F7" s="34"/>
    </row>
    <row r="8" spans="1:6" s="6" customFormat="1" ht="29.25" customHeight="1">
      <c r="A8" s="83"/>
      <c r="B8" s="83"/>
      <c r="C8" s="84" t="s">
        <v>111</v>
      </c>
      <c r="D8" s="32" t="s">
        <v>168</v>
      </c>
      <c r="E8" s="33">
        <v>45</v>
      </c>
      <c r="F8" s="34"/>
    </row>
    <row r="9" spans="1:6" s="6" customFormat="1" ht="29.25" customHeight="1">
      <c r="A9" s="83"/>
      <c r="B9" s="83"/>
      <c r="C9" s="84"/>
      <c r="D9" s="32" t="s">
        <v>112</v>
      </c>
      <c r="E9" s="33">
        <v>77</v>
      </c>
      <c r="F9" s="34"/>
    </row>
    <row r="10" spans="1:6" s="6" customFormat="1" ht="29.25" customHeight="1">
      <c r="A10" s="83"/>
      <c r="B10" s="105" t="s">
        <v>210</v>
      </c>
      <c r="C10" s="32" t="s">
        <v>211</v>
      </c>
      <c r="D10" s="32" t="s">
        <v>169</v>
      </c>
      <c r="E10" s="33">
        <v>270</v>
      </c>
      <c r="F10" s="34"/>
    </row>
    <row r="11" spans="1:6" ht="29.25" customHeight="1">
      <c r="A11" s="75" t="s">
        <v>5</v>
      </c>
      <c r="B11" s="75"/>
      <c r="C11" s="75"/>
      <c r="D11" s="75"/>
      <c r="E11" s="29">
        <f>E12+E24+E28+E34+E41+E48+E56+E60+E66+E72+E78+E83+E88+E90</f>
        <v>8563</v>
      </c>
      <c r="F11" s="34"/>
    </row>
    <row r="12" spans="1:6" ht="26.25" customHeight="1">
      <c r="A12" s="74" t="s">
        <v>6</v>
      </c>
      <c r="B12" s="75" t="s">
        <v>7</v>
      </c>
      <c r="C12" s="75"/>
      <c r="D12" s="75"/>
      <c r="E12" s="29">
        <f>SUM(E13:E23)</f>
        <v>1128</v>
      </c>
      <c r="F12" s="34"/>
    </row>
    <row r="13" spans="1:6" s="6" customFormat="1" ht="29.25" customHeight="1">
      <c r="A13" s="74"/>
      <c r="B13" s="59" t="s">
        <v>205</v>
      </c>
      <c r="C13" s="32" t="s">
        <v>116</v>
      </c>
      <c r="D13" s="32" t="s">
        <v>102</v>
      </c>
      <c r="E13" s="33">
        <v>90</v>
      </c>
      <c r="F13" s="34"/>
    </row>
    <row r="14" spans="1:6" s="6" customFormat="1" ht="29.25" customHeight="1">
      <c r="A14" s="74"/>
      <c r="B14" s="60"/>
      <c r="C14" s="32" t="s">
        <v>103</v>
      </c>
      <c r="D14" s="32" t="s">
        <v>104</v>
      </c>
      <c r="E14" s="33">
        <v>63</v>
      </c>
      <c r="F14" s="34"/>
    </row>
    <row r="15" spans="1:6" s="6" customFormat="1" ht="29.25" customHeight="1">
      <c r="A15" s="74"/>
      <c r="B15" s="60"/>
      <c r="C15" s="32" t="s">
        <v>172</v>
      </c>
      <c r="D15" s="32" t="s">
        <v>173</v>
      </c>
      <c r="E15" s="33">
        <v>27</v>
      </c>
      <c r="F15" s="34"/>
    </row>
    <row r="16" spans="1:6" s="6" customFormat="1" ht="26.1" customHeight="1">
      <c r="A16" s="74"/>
      <c r="B16" s="60"/>
      <c r="C16" s="32" t="s">
        <v>57</v>
      </c>
      <c r="D16" s="32" t="s">
        <v>164</v>
      </c>
      <c r="E16" s="33">
        <v>315</v>
      </c>
      <c r="F16" s="34"/>
    </row>
    <row r="17" spans="1:6" s="6" customFormat="1" ht="26.1" customHeight="1">
      <c r="A17" s="74"/>
      <c r="B17" s="61"/>
      <c r="C17" s="32" t="s">
        <v>213</v>
      </c>
      <c r="D17" s="32" t="s">
        <v>108</v>
      </c>
      <c r="E17" s="33">
        <v>90</v>
      </c>
      <c r="F17" s="34"/>
    </row>
    <row r="18" spans="1:6" ht="26.1" customHeight="1">
      <c r="A18" s="74"/>
      <c r="B18" s="59" t="s">
        <v>10</v>
      </c>
      <c r="C18" s="65" t="s">
        <v>155</v>
      </c>
      <c r="D18" s="32" t="s">
        <v>149</v>
      </c>
      <c r="E18" s="33">
        <v>69</v>
      </c>
      <c r="F18" s="34"/>
    </row>
    <row r="19" spans="1:6" s="6" customFormat="1" ht="26.1" customHeight="1">
      <c r="A19" s="74"/>
      <c r="B19" s="60"/>
      <c r="C19" s="66"/>
      <c r="D19" s="32" t="s">
        <v>154</v>
      </c>
      <c r="E19" s="33">
        <v>81</v>
      </c>
      <c r="F19" s="34"/>
    </row>
    <row r="20" spans="1:6" s="6" customFormat="1" ht="29.25" customHeight="1">
      <c r="A20" s="74"/>
      <c r="B20" s="60"/>
      <c r="C20" s="67" t="s">
        <v>60</v>
      </c>
      <c r="D20" s="32" t="s">
        <v>148</v>
      </c>
      <c r="E20" s="33">
        <v>180</v>
      </c>
      <c r="F20" s="34"/>
    </row>
    <row r="21" spans="1:6" s="6" customFormat="1" ht="26.1" customHeight="1">
      <c r="A21" s="74"/>
      <c r="B21" s="60"/>
      <c r="C21" s="68"/>
      <c r="D21" s="36" t="s">
        <v>184</v>
      </c>
      <c r="E21" s="37">
        <v>63</v>
      </c>
      <c r="F21" s="34"/>
    </row>
    <row r="22" spans="1:6" s="6" customFormat="1" ht="26.1" customHeight="1">
      <c r="A22" s="74"/>
      <c r="B22" s="60"/>
      <c r="C22" s="65" t="s">
        <v>105</v>
      </c>
      <c r="D22" s="36" t="s">
        <v>140</v>
      </c>
      <c r="E22" s="37">
        <v>90</v>
      </c>
      <c r="F22" s="34"/>
    </row>
    <row r="23" spans="1:6" s="6" customFormat="1" ht="26.1" customHeight="1">
      <c r="A23" s="74"/>
      <c r="B23" s="61"/>
      <c r="C23" s="66"/>
      <c r="D23" s="36" t="s">
        <v>100</v>
      </c>
      <c r="E23" s="37">
        <v>60</v>
      </c>
      <c r="F23" s="34"/>
    </row>
    <row r="24" spans="1:6" ht="26.1" customHeight="1">
      <c r="A24" s="72" t="s">
        <v>31</v>
      </c>
      <c r="B24" s="80" t="s">
        <v>33</v>
      </c>
      <c r="C24" s="80"/>
      <c r="D24" s="80"/>
      <c r="E24" s="38">
        <f>SUM(E25:E27)</f>
        <v>288</v>
      </c>
      <c r="F24" s="34"/>
    </row>
    <row r="25" spans="1:6" s="6" customFormat="1" ht="26.1" customHeight="1">
      <c r="A25" s="72"/>
      <c r="B25" s="62" t="s">
        <v>32</v>
      </c>
      <c r="C25" s="81" t="s">
        <v>70</v>
      </c>
      <c r="D25" s="39" t="s">
        <v>71</v>
      </c>
      <c r="E25" s="40">
        <v>135</v>
      </c>
      <c r="F25" s="34"/>
    </row>
    <row r="26" spans="1:6" s="6" customFormat="1" ht="30" customHeight="1">
      <c r="A26" s="72"/>
      <c r="B26" s="63"/>
      <c r="C26" s="82"/>
      <c r="D26" s="39" t="s">
        <v>139</v>
      </c>
      <c r="E26" s="40">
        <v>63</v>
      </c>
      <c r="F26" s="34"/>
    </row>
    <row r="27" spans="1:6" s="6" customFormat="1" ht="31.5" customHeight="1">
      <c r="A27" s="72"/>
      <c r="B27" s="41" t="s">
        <v>80</v>
      </c>
      <c r="C27" s="39" t="s">
        <v>137</v>
      </c>
      <c r="D27" s="39" t="s">
        <v>79</v>
      </c>
      <c r="E27" s="40">
        <v>90</v>
      </c>
      <c r="F27" s="34"/>
    </row>
    <row r="28" spans="1:6" ht="24.95" customHeight="1">
      <c r="A28" s="72" t="s">
        <v>65</v>
      </c>
      <c r="B28" s="80" t="s">
        <v>73</v>
      </c>
      <c r="C28" s="80"/>
      <c r="D28" s="80"/>
      <c r="E28" s="38">
        <f>SUM(E29:E33)</f>
        <v>333</v>
      </c>
      <c r="F28" s="34"/>
    </row>
    <row r="29" spans="1:6" ht="24.95" customHeight="1">
      <c r="A29" s="72"/>
      <c r="B29" s="41" t="s">
        <v>175</v>
      </c>
      <c r="C29" s="39" t="s">
        <v>177</v>
      </c>
      <c r="D29" s="39" t="s">
        <v>176</v>
      </c>
      <c r="E29" s="40">
        <v>90</v>
      </c>
      <c r="F29" s="34"/>
    </row>
    <row r="30" spans="1:6" ht="24.95" customHeight="1">
      <c r="A30" s="72"/>
      <c r="B30" s="62" t="s">
        <v>91</v>
      </c>
      <c r="C30" s="85" t="s">
        <v>89</v>
      </c>
      <c r="D30" s="39" t="s">
        <v>197</v>
      </c>
      <c r="E30" s="40">
        <v>90</v>
      </c>
      <c r="F30" s="34"/>
    </row>
    <row r="31" spans="1:6" s="6" customFormat="1" ht="24.95" customHeight="1">
      <c r="A31" s="72"/>
      <c r="B31" s="64"/>
      <c r="C31" s="86"/>
      <c r="D31" s="39" t="s">
        <v>158</v>
      </c>
      <c r="E31" s="40">
        <v>56</v>
      </c>
      <c r="F31" s="34"/>
    </row>
    <row r="32" spans="1:6" s="6" customFormat="1" ht="24.95" customHeight="1">
      <c r="A32" s="72"/>
      <c r="B32" s="63"/>
      <c r="C32" s="87"/>
      <c r="D32" s="39" t="s">
        <v>90</v>
      </c>
      <c r="E32" s="40">
        <v>18</v>
      </c>
      <c r="F32" s="34"/>
    </row>
    <row r="33" spans="1:6" s="6" customFormat="1" ht="24.95" customHeight="1">
      <c r="A33" s="72"/>
      <c r="B33" s="41" t="s">
        <v>93</v>
      </c>
      <c r="C33" s="39" t="s">
        <v>92</v>
      </c>
      <c r="D33" s="39" t="s">
        <v>159</v>
      </c>
      <c r="E33" s="40">
        <v>79</v>
      </c>
      <c r="F33" s="34"/>
    </row>
    <row r="34" spans="1:6" ht="24.95" customHeight="1">
      <c r="A34" s="74" t="s">
        <v>34</v>
      </c>
      <c r="B34" s="75" t="s">
        <v>35</v>
      </c>
      <c r="C34" s="75"/>
      <c r="D34" s="75"/>
      <c r="E34" s="38">
        <f>SUM(E35:E40)</f>
        <v>895</v>
      </c>
      <c r="F34" s="34"/>
    </row>
    <row r="35" spans="1:6" s="6" customFormat="1" ht="30" customHeight="1">
      <c r="A35" s="74"/>
      <c r="B35" s="42" t="s">
        <v>204</v>
      </c>
      <c r="C35" s="43" t="s">
        <v>129</v>
      </c>
      <c r="D35" s="43" t="s">
        <v>51</v>
      </c>
      <c r="E35" s="40">
        <v>135</v>
      </c>
      <c r="F35" s="34"/>
    </row>
    <row r="36" spans="1:6" s="6" customFormat="1" ht="30" customHeight="1">
      <c r="A36" s="74"/>
      <c r="B36" s="35" t="s">
        <v>178</v>
      </c>
      <c r="C36" s="43" t="s">
        <v>183</v>
      </c>
      <c r="D36" s="43" t="s">
        <v>50</v>
      </c>
      <c r="E36" s="40">
        <v>135</v>
      </c>
      <c r="F36" s="34"/>
    </row>
    <row r="37" spans="1:6" s="6" customFormat="1" ht="24.95" customHeight="1">
      <c r="A37" s="74"/>
      <c r="B37" s="59" t="s">
        <v>47</v>
      </c>
      <c r="C37" s="73" t="s">
        <v>182</v>
      </c>
      <c r="D37" s="43" t="s">
        <v>49</v>
      </c>
      <c r="E37" s="40">
        <v>134</v>
      </c>
      <c r="F37" s="34"/>
    </row>
    <row r="38" spans="1:6" s="6" customFormat="1" ht="24.95" customHeight="1">
      <c r="A38" s="74"/>
      <c r="B38" s="61"/>
      <c r="C38" s="73"/>
      <c r="D38" s="43" t="s">
        <v>152</v>
      </c>
      <c r="E38" s="40">
        <v>180</v>
      </c>
      <c r="F38" s="34"/>
    </row>
    <row r="39" spans="1:6" s="6" customFormat="1" ht="24.95" customHeight="1">
      <c r="A39" s="74"/>
      <c r="B39" s="59" t="s">
        <v>56</v>
      </c>
      <c r="C39" s="73" t="s">
        <v>54</v>
      </c>
      <c r="D39" s="43" t="s">
        <v>132</v>
      </c>
      <c r="E39" s="40">
        <v>131</v>
      </c>
      <c r="F39" s="34"/>
    </row>
    <row r="40" spans="1:6" s="6" customFormat="1" ht="24.95" customHeight="1">
      <c r="A40" s="74"/>
      <c r="B40" s="61"/>
      <c r="C40" s="73"/>
      <c r="D40" s="43" t="s">
        <v>55</v>
      </c>
      <c r="E40" s="40">
        <v>180</v>
      </c>
      <c r="F40" s="34"/>
    </row>
    <row r="41" spans="1:6" ht="24.95" customHeight="1">
      <c r="A41" s="74" t="s">
        <v>40</v>
      </c>
      <c r="B41" s="75" t="s">
        <v>42</v>
      </c>
      <c r="C41" s="75"/>
      <c r="D41" s="75"/>
      <c r="E41" s="38">
        <f>SUM(E42:E47)</f>
        <v>792</v>
      </c>
      <c r="F41" s="34"/>
    </row>
    <row r="42" spans="1:6" s="6" customFormat="1" ht="31.5" customHeight="1">
      <c r="A42" s="74"/>
      <c r="B42" s="35" t="s">
        <v>41</v>
      </c>
      <c r="C42" s="43" t="s">
        <v>117</v>
      </c>
      <c r="D42" s="43" t="s">
        <v>180</v>
      </c>
      <c r="E42" s="40">
        <v>90</v>
      </c>
      <c r="F42" s="34"/>
    </row>
    <row r="43" spans="1:6" s="6" customFormat="1" ht="24.95" customHeight="1">
      <c r="A43" s="74"/>
      <c r="B43" s="35" t="s">
        <v>69</v>
      </c>
      <c r="C43" s="43" t="s">
        <v>118</v>
      </c>
      <c r="D43" s="43" t="s">
        <v>150</v>
      </c>
      <c r="E43" s="40">
        <v>180</v>
      </c>
      <c r="F43" s="34"/>
    </row>
    <row r="44" spans="1:6" s="6" customFormat="1" ht="24.95" customHeight="1">
      <c r="A44" s="74"/>
      <c r="B44" s="35" t="s">
        <v>95</v>
      </c>
      <c r="C44" s="43" t="s">
        <v>94</v>
      </c>
      <c r="D44" s="43" t="s">
        <v>151</v>
      </c>
      <c r="E44" s="40">
        <v>54</v>
      </c>
      <c r="F44" s="34"/>
    </row>
    <row r="45" spans="1:6" ht="24.95" customHeight="1">
      <c r="A45" s="74"/>
      <c r="B45" s="35" t="s">
        <v>87</v>
      </c>
      <c r="C45" s="43" t="s">
        <v>86</v>
      </c>
      <c r="D45" s="43" t="s">
        <v>88</v>
      </c>
      <c r="E45" s="40">
        <v>180</v>
      </c>
      <c r="F45" s="34"/>
    </row>
    <row r="46" spans="1:6" s="6" customFormat="1" ht="24.95" customHeight="1">
      <c r="A46" s="74"/>
      <c r="B46" s="59" t="s">
        <v>58</v>
      </c>
      <c r="C46" s="73" t="s">
        <v>119</v>
      </c>
      <c r="D46" s="43" t="s">
        <v>59</v>
      </c>
      <c r="E46" s="40">
        <v>225</v>
      </c>
      <c r="F46" s="34"/>
    </row>
    <row r="47" spans="1:6" s="6" customFormat="1" ht="24.95" customHeight="1">
      <c r="A47" s="74"/>
      <c r="B47" s="61"/>
      <c r="C47" s="73"/>
      <c r="D47" s="43" t="s">
        <v>160</v>
      </c>
      <c r="E47" s="40">
        <v>63</v>
      </c>
      <c r="F47" s="34"/>
    </row>
    <row r="48" spans="1:6" ht="24.95" customHeight="1">
      <c r="A48" s="72" t="s">
        <v>11</v>
      </c>
      <c r="B48" s="80" t="s">
        <v>12</v>
      </c>
      <c r="C48" s="80"/>
      <c r="D48" s="80"/>
      <c r="E48" s="44">
        <f>SUM(E49:E55)</f>
        <v>1043</v>
      </c>
      <c r="F48" s="34"/>
    </row>
    <row r="49" spans="1:6" s="6" customFormat="1" ht="24.95" customHeight="1">
      <c r="A49" s="72"/>
      <c r="B49" s="69" t="s">
        <v>202</v>
      </c>
      <c r="C49" s="76" t="s">
        <v>97</v>
      </c>
      <c r="D49" s="32" t="s">
        <v>165</v>
      </c>
      <c r="E49" s="33">
        <v>260</v>
      </c>
      <c r="F49" s="34"/>
    </row>
    <row r="50" spans="1:6" s="6" customFormat="1" ht="24.95" customHeight="1">
      <c r="A50" s="72"/>
      <c r="B50" s="71"/>
      <c r="C50" s="77"/>
      <c r="D50" s="32" t="s">
        <v>166</v>
      </c>
      <c r="E50" s="33">
        <v>54</v>
      </c>
      <c r="F50" s="34"/>
    </row>
    <row r="51" spans="1:6" s="6" customFormat="1" ht="24.95" customHeight="1">
      <c r="A51" s="72"/>
      <c r="B51" s="71"/>
      <c r="C51" s="78"/>
      <c r="D51" s="32" t="s">
        <v>167</v>
      </c>
      <c r="E51" s="33">
        <v>78</v>
      </c>
      <c r="F51" s="34"/>
    </row>
    <row r="52" spans="1:6" s="6" customFormat="1" ht="24.95" customHeight="1">
      <c r="A52" s="72"/>
      <c r="B52" s="70"/>
      <c r="C52" s="32" t="s">
        <v>98</v>
      </c>
      <c r="D52" s="32" t="s">
        <v>99</v>
      </c>
      <c r="E52" s="33">
        <v>27</v>
      </c>
      <c r="F52" s="34"/>
    </row>
    <row r="53" spans="1:6" s="6" customFormat="1" ht="24.95" customHeight="1">
      <c r="A53" s="72"/>
      <c r="B53" s="57" t="s">
        <v>76</v>
      </c>
      <c r="C53" s="32" t="s">
        <v>77</v>
      </c>
      <c r="D53" s="32" t="s">
        <v>161</v>
      </c>
      <c r="E53" s="33">
        <v>135</v>
      </c>
      <c r="F53" s="34"/>
    </row>
    <row r="54" spans="1:6" s="6" customFormat="1" ht="24.95" customHeight="1">
      <c r="A54" s="72"/>
      <c r="B54" s="58"/>
      <c r="C54" s="45" t="s">
        <v>61</v>
      </c>
      <c r="D54" s="32" t="s">
        <v>62</v>
      </c>
      <c r="E54" s="33">
        <v>201</v>
      </c>
      <c r="F54" s="34"/>
    </row>
    <row r="55" spans="1:6" s="25" customFormat="1" ht="24.95" customHeight="1">
      <c r="A55" s="72"/>
      <c r="B55" s="46" t="s">
        <v>174</v>
      </c>
      <c r="C55" s="45" t="s">
        <v>192</v>
      </c>
      <c r="D55" s="32" t="s">
        <v>188</v>
      </c>
      <c r="E55" s="33">
        <v>288</v>
      </c>
      <c r="F55" s="47"/>
    </row>
    <row r="56" spans="1:6" ht="24.95" customHeight="1">
      <c r="A56" s="72" t="s">
        <v>13</v>
      </c>
      <c r="B56" s="75" t="s">
        <v>14</v>
      </c>
      <c r="C56" s="75"/>
      <c r="D56" s="75"/>
      <c r="E56" s="48">
        <f>SUM(E57:E59)</f>
        <v>488</v>
      </c>
      <c r="F56" s="34"/>
    </row>
    <row r="57" spans="1:6" s="6" customFormat="1" ht="35.1" customHeight="1">
      <c r="A57" s="72"/>
      <c r="B57" s="35" t="s">
        <v>203</v>
      </c>
      <c r="C57" s="32" t="s">
        <v>130</v>
      </c>
      <c r="D57" s="43" t="s">
        <v>68</v>
      </c>
      <c r="E57" s="49">
        <v>315</v>
      </c>
      <c r="F57" s="34"/>
    </row>
    <row r="58" spans="1:6" s="6" customFormat="1" ht="24.95" customHeight="1">
      <c r="A58" s="72"/>
      <c r="B58" s="35" t="s">
        <v>134</v>
      </c>
      <c r="C58" s="32" t="s">
        <v>136</v>
      </c>
      <c r="D58" s="43" t="s">
        <v>133</v>
      </c>
      <c r="E58" s="49">
        <v>137</v>
      </c>
      <c r="F58" s="34"/>
    </row>
    <row r="59" spans="1:6" s="6" customFormat="1" ht="24.95" customHeight="1">
      <c r="A59" s="72"/>
      <c r="B59" s="50" t="s">
        <v>81</v>
      </c>
      <c r="C59" s="32" t="s">
        <v>120</v>
      </c>
      <c r="D59" s="32" t="s">
        <v>162</v>
      </c>
      <c r="E59" s="33">
        <v>36</v>
      </c>
      <c r="F59" s="34"/>
    </row>
    <row r="60" spans="1:6" ht="24.95" customHeight="1">
      <c r="A60" s="72" t="s">
        <v>15</v>
      </c>
      <c r="B60" s="75" t="s">
        <v>16</v>
      </c>
      <c r="C60" s="75"/>
      <c r="D60" s="75"/>
      <c r="E60" s="51">
        <f>SUM(E61:E65)</f>
        <v>644</v>
      </c>
      <c r="F60" s="34"/>
    </row>
    <row r="61" spans="1:6" s="6" customFormat="1" ht="35.1" customHeight="1">
      <c r="A61" s="72"/>
      <c r="B61" s="69" t="s">
        <v>43</v>
      </c>
      <c r="C61" s="79" t="s">
        <v>121</v>
      </c>
      <c r="D61" s="52" t="s">
        <v>44</v>
      </c>
      <c r="E61" s="53">
        <v>132</v>
      </c>
      <c r="F61" s="34"/>
    </row>
    <row r="62" spans="1:6" s="6" customFormat="1" ht="35.1" customHeight="1">
      <c r="A62" s="72"/>
      <c r="B62" s="70"/>
      <c r="C62" s="79"/>
      <c r="D62" s="52" t="s">
        <v>45</v>
      </c>
      <c r="E62" s="53">
        <v>178</v>
      </c>
      <c r="F62" s="34"/>
    </row>
    <row r="63" spans="1:6" s="14" customFormat="1" ht="24.95" customHeight="1">
      <c r="A63" s="72"/>
      <c r="B63" s="69" t="s">
        <v>64</v>
      </c>
      <c r="C63" s="67" t="s">
        <v>63</v>
      </c>
      <c r="D63" s="52" t="s">
        <v>181</v>
      </c>
      <c r="E63" s="53">
        <v>59</v>
      </c>
      <c r="F63" s="34"/>
    </row>
    <row r="64" spans="1:6" s="14" customFormat="1" ht="24.95" customHeight="1">
      <c r="A64" s="72"/>
      <c r="B64" s="71"/>
      <c r="C64" s="91"/>
      <c r="D64" s="52" t="s">
        <v>141</v>
      </c>
      <c r="E64" s="53">
        <v>153</v>
      </c>
      <c r="F64" s="34"/>
    </row>
    <row r="65" spans="1:6" s="14" customFormat="1" ht="24.95" customHeight="1">
      <c r="A65" s="72"/>
      <c r="B65" s="70"/>
      <c r="C65" s="68"/>
      <c r="D65" s="52" t="s">
        <v>142</v>
      </c>
      <c r="E65" s="53">
        <v>122</v>
      </c>
      <c r="F65" s="34"/>
    </row>
    <row r="66" spans="1:6" ht="20.100000000000001" customHeight="1">
      <c r="A66" s="72" t="s">
        <v>17</v>
      </c>
      <c r="B66" s="75" t="s">
        <v>18</v>
      </c>
      <c r="C66" s="75"/>
      <c r="D66" s="75"/>
      <c r="E66" s="48">
        <f>SUM(E67:E71)</f>
        <v>735</v>
      </c>
      <c r="F66" s="34"/>
    </row>
    <row r="67" spans="1:6" s="6" customFormat="1" ht="24.95" customHeight="1">
      <c r="A67" s="72"/>
      <c r="B67" s="57" t="s">
        <v>206</v>
      </c>
      <c r="C67" s="45" t="s">
        <v>96</v>
      </c>
      <c r="D67" s="52" t="s">
        <v>163</v>
      </c>
      <c r="E67" s="53">
        <v>81</v>
      </c>
      <c r="F67" s="34"/>
    </row>
    <row r="68" spans="1:6" s="6" customFormat="1" ht="24.95" customHeight="1">
      <c r="A68" s="72"/>
      <c r="B68" s="58"/>
      <c r="C68" s="45" t="s">
        <v>110</v>
      </c>
      <c r="D68" s="52" t="s">
        <v>109</v>
      </c>
      <c r="E68" s="53">
        <v>123</v>
      </c>
      <c r="F68" s="34"/>
    </row>
    <row r="69" spans="1:6" s="6" customFormat="1" ht="35.1" customHeight="1">
      <c r="A69" s="72"/>
      <c r="B69" s="59" t="s">
        <v>36</v>
      </c>
      <c r="C69" s="79" t="s">
        <v>37</v>
      </c>
      <c r="D69" s="54" t="s">
        <v>170</v>
      </c>
      <c r="E69" s="55">
        <v>315</v>
      </c>
      <c r="F69" s="34"/>
    </row>
    <row r="70" spans="1:6" s="6" customFormat="1" ht="24.95" customHeight="1">
      <c r="A70" s="72"/>
      <c r="B70" s="60"/>
      <c r="C70" s="79"/>
      <c r="D70" s="52" t="s">
        <v>38</v>
      </c>
      <c r="E70" s="55">
        <v>180</v>
      </c>
      <c r="F70" s="34"/>
    </row>
    <row r="71" spans="1:6" s="6" customFormat="1" ht="24.95" customHeight="1">
      <c r="A71" s="72"/>
      <c r="B71" s="61"/>
      <c r="C71" s="79"/>
      <c r="D71" s="52" t="s">
        <v>157</v>
      </c>
      <c r="E71" s="55">
        <v>36</v>
      </c>
      <c r="F71" s="34"/>
    </row>
    <row r="72" spans="1:6" ht="20.100000000000001" customHeight="1">
      <c r="A72" s="72" t="s">
        <v>19</v>
      </c>
      <c r="B72" s="75" t="s">
        <v>20</v>
      </c>
      <c r="C72" s="75"/>
      <c r="D72" s="75"/>
      <c r="E72" s="51">
        <f>SUM(E73:E77)</f>
        <v>656</v>
      </c>
      <c r="F72" s="34"/>
    </row>
    <row r="73" spans="1:6" s="6" customFormat="1" ht="24.95" customHeight="1">
      <c r="A73" s="72"/>
      <c r="B73" s="59" t="s">
        <v>207</v>
      </c>
      <c r="C73" s="84" t="s">
        <v>122</v>
      </c>
      <c r="D73" s="43" t="s">
        <v>143</v>
      </c>
      <c r="E73" s="55">
        <v>89</v>
      </c>
      <c r="F73" s="34"/>
    </row>
    <row r="74" spans="1:6" s="6" customFormat="1" ht="24.95" customHeight="1">
      <c r="A74" s="72"/>
      <c r="B74" s="61"/>
      <c r="C74" s="84"/>
      <c r="D74" s="43" t="s">
        <v>144</v>
      </c>
      <c r="E74" s="55">
        <v>180</v>
      </c>
      <c r="F74" s="34"/>
    </row>
    <row r="75" spans="1:6" ht="35.1" customHeight="1">
      <c r="A75" s="72"/>
      <c r="B75" s="50" t="s">
        <v>21</v>
      </c>
      <c r="C75" s="32" t="s">
        <v>123</v>
      </c>
      <c r="D75" s="32" t="s">
        <v>46</v>
      </c>
      <c r="E75" s="33">
        <v>162</v>
      </c>
      <c r="F75" s="34"/>
    </row>
    <row r="76" spans="1:6" ht="35.1" customHeight="1">
      <c r="A76" s="72"/>
      <c r="B76" s="50" t="s">
        <v>187</v>
      </c>
      <c r="C76" s="32" t="s">
        <v>190</v>
      </c>
      <c r="D76" s="32" t="s">
        <v>191</v>
      </c>
      <c r="E76" s="33">
        <v>90</v>
      </c>
      <c r="F76" s="34"/>
    </row>
    <row r="77" spans="1:6" ht="24.95" customHeight="1">
      <c r="A77" s="72"/>
      <c r="B77" s="50" t="s">
        <v>22</v>
      </c>
      <c r="C77" s="32" t="s">
        <v>189</v>
      </c>
      <c r="D77" s="32" t="s">
        <v>185</v>
      </c>
      <c r="E77" s="33">
        <v>135</v>
      </c>
      <c r="F77" s="34"/>
    </row>
    <row r="78" spans="1:6" ht="20.100000000000001" customHeight="1">
      <c r="A78" s="72" t="s">
        <v>23</v>
      </c>
      <c r="B78" s="75" t="s">
        <v>24</v>
      </c>
      <c r="C78" s="75"/>
      <c r="D78" s="75"/>
      <c r="E78" s="48">
        <f>SUM(E79:E82)</f>
        <v>576</v>
      </c>
      <c r="F78" s="34"/>
    </row>
    <row r="79" spans="1:6" s="6" customFormat="1" ht="31.5" customHeight="1">
      <c r="A79" s="72"/>
      <c r="B79" s="35" t="s">
        <v>208</v>
      </c>
      <c r="C79" s="32" t="s">
        <v>135</v>
      </c>
      <c r="D79" s="32" t="s">
        <v>171</v>
      </c>
      <c r="E79" s="33">
        <v>225</v>
      </c>
      <c r="F79" s="34"/>
    </row>
    <row r="80" spans="1:6" s="6" customFormat="1" ht="24.95" customHeight="1">
      <c r="A80" s="72"/>
      <c r="B80" s="35" t="s">
        <v>83</v>
      </c>
      <c r="C80" s="32" t="s">
        <v>84</v>
      </c>
      <c r="D80" s="32" t="s">
        <v>145</v>
      </c>
      <c r="E80" s="33">
        <v>145</v>
      </c>
      <c r="F80" s="34"/>
    </row>
    <row r="81" spans="1:6" s="6" customFormat="1" ht="24.95" customHeight="1">
      <c r="A81" s="72"/>
      <c r="B81" s="56" t="s">
        <v>85</v>
      </c>
      <c r="C81" s="32" t="s">
        <v>124</v>
      </c>
      <c r="D81" s="32" t="s">
        <v>82</v>
      </c>
      <c r="E81" s="33">
        <v>135</v>
      </c>
      <c r="F81" s="34"/>
    </row>
    <row r="82" spans="1:6" s="6" customFormat="1" ht="24.95" customHeight="1">
      <c r="A82" s="92"/>
      <c r="B82" s="56" t="s">
        <v>106</v>
      </c>
      <c r="C82" s="32" t="s">
        <v>131</v>
      </c>
      <c r="D82" s="32" t="s">
        <v>138</v>
      </c>
      <c r="E82" s="33">
        <v>71</v>
      </c>
      <c r="F82" s="34"/>
    </row>
    <row r="83" spans="1:6" ht="24.95" customHeight="1">
      <c r="A83" s="72" t="s">
        <v>25</v>
      </c>
      <c r="B83" s="75" t="s">
        <v>26</v>
      </c>
      <c r="C83" s="75"/>
      <c r="D83" s="75"/>
      <c r="E83" s="48">
        <f>SUM(E84:E87)</f>
        <v>828</v>
      </c>
      <c r="F83" s="34"/>
    </row>
    <row r="84" spans="1:6" s="6" customFormat="1" ht="24.95" customHeight="1">
      <c r="A84" s="72"/>
      <c r="B84" s="35" t="s">
        <v>78</v>
      </c>
      <c r="C84" s="32" t="s">
        <v>125</v>
      </c>
      <c r="D84" s="32" t="s">
        <v>146</v>
      </c>
      <c r="E84" s="33">
        <v>180</v>
      </c>
      <c r="F84" s="34"/>
    </row>
    <row r="85" spans="1:6" s="6" customFormat="1" ht="24.95" customHeight="1">
      <c r="A85" s="72"/>
      <c r="B85" s="50" t="s">
        <v>72</v>
      </c>
      <c r="C85" s="32" t="s">
        <v>126</v>
      </c>
      <c r="D85" s="32" t="s">
        <v>147</v>
      </c>
      <c r="E85" s="33">
        <v>180</v>
      </c>
      <c r="F85" s="34"/>
    </row>
    <row r="86" spans="1:6" s="6" customFormat="1" ht="24.95" customHeight="1">
      <c r="A86" s="72"/>
      <c r="B86" s="50" t="s">
        <v>107</v>
      </c>
      <c r="C86" s="32" t="s">
        <v>127</v>
      </c>
      <c r="D86" s="32" t="s">
        <v>156</v>
      </c>
      <c r="E86" s="33">
        <v>90</v>
      </c>
      <c r="F86" s="34"/>
    </row>
    <row r="87" spans="1:6" s="6" customFormat="1" ht="24.95" customHeight="1">
      <c r="A87" s="72"/>
      <c r="B87" s="50" t="s">
        <v>115</v>
      </c>
      <c r="C87" s="32" t="s">
        <v>114</v>
      </c>
      <c r="D87" s="32" t="s">
        <v>113</v>
      </c>
      <c r="E87" s="33">
        <v>378</v>
      </c>
      <c r="F87" s="34"/>
    </row>
    <row r="88" spans="1:6" ht="24.95" customHeight="1">
      <c r="A88" s="72" t="s">
        <v>27</v>
      </c>
      <c r="B88" s="75" t="s">
        <v>28</v>
      </c>
      <c r="C88" s="75"/>
      <c r="D88" s="75"/>
      <c r="E88" s="48">
        <f>SUM(E89:E89)</f>
        <v>31</v>
      </c>
      <c r="F88" s="34"/>
    </row>
    <row r="89" spans="1:6" s="6" customFormat="1" ht="24.95" customHeight="1">
      <c r="A89" s="72"/>
      <c r="B89" s="50" t="s">
        <v>29</v>
      </c>
      <c r="C89" s="32" t="s">
        <v>195</v>
      </c>
      <c r="D89" s="32" t="s">
        <v>196</v>
      </c>
      <c r="E89" s="33">
        <v>31</v>
      </c>
      <c r="F89" s="34"/>
    </row>
    <row r="90" spans="1:6" ht="24.95" customHeight="1">
      <c r="A90" s="93" t="s">
        <v>30</v>
      </c>
      <c r="B90" s="75" t="s">
        <v>101</v>
      </c>
      <c r="C90" s="75"/>
      <c r="D90" s="75"/>
      <c r="E90" s="48">
        <f>SUM(E91:E92)</f>
        <v>126</v>
      </c>
      <c r="F90" s="34"/>
    </row>
    <row r="91" spans="1:6" ht="24.95" customHeight="1">
      <c r="A91" s="93"/>
      <c r="B91" s="59" t="s">
        <v>74</v>
      </c>
      <c r="C91" s="84" t="s">
        <v>128</v>
      </c>
      <c r="D91" s="32" t="s">
        <v>75</v>
      </c>
      <c r="E91" s="33">
        <v>63</v>
      </c>
      <c r="F91" s="34"/>
    </row>
    <row r="92" spans="1:6" ht="24.95" customHeight="1">
      <c r="A92" s="93"/>
      <c r="B92" s="61"/>
      <c r="C92" s="84"/>
      <c r="D92" s="32" t="s">
        <v>194</v>
      </c>
      <c r="E92" s="33">
        <v>63</v>
      </c>
      <c r="F92" s="34"/>
    </row>
  </sheetData>
  <autoFilter ref="A4:F92"/>
  <mergeCells count="66">
    <mergeCell ref="A88:A89"/>
    <mergeCell ref="B88:D88"/>
    <mergeCell ref="A78:A82"/>
    <mergeCell ref="A90:A92"/>
    <mergeCell ref="A83:A87"/>
    <mergeCell ref="B78:D78"/>
    <mergeCell ref="B83:D83"/>
    <mergeCell ref="C91:C92"/>
    <mergeCell ref="A72:A77"/>
    <mergeCell ref="B12:D12"/>
    <mergeCell ref="A24:A27"/>
    <mergeCell ref="A12:A23"/>
    <mergeCell ref="A66:A71"/>
    <mergeCell ref="B66:D66"/>
    <mergeCell ref="C63:C65"/>
    <mergeCell ref="A34:A40"/>
    <mergeCell ref="A60:A65"/>
    <mergeCell ref="B56:D56"/>
    <mergeCell ref="B60:D60"/>
    <mergeCell ref="B72:D72"/>
    <mergeCell ref="A28:A33"/>
    <mergeCell ref="C73:C74"/>
    <mergeCell ref="B13:B17"/>
    <mergeCell ref="A1:B1"/>
    <mergeCell ref="A5:D5"/>
    <mergeCell ref="A6:D6"/>
    <mergeCell ref="A2:F2"/>
    <mergeCell ref="D3:F3"/>
    <mergeCell ref="C8:C9"/>
    <mergeCell ref="B48:D48"/>
    <mergeCell ref="A11:D11"/>
    <mergeCell ref="C39:C40"/>
    <mergeCell ref="C30:C32"/>
    <mergeCell ref="A7:A10"/>
    <mergeCell ref="B7:B9"/>
    <mergeCell ref="C69:C71"/>
    <mergeCell ref="B24:D24"/>
    <mergeCell ref="B34:D34"/>
    <mergeCell ref="C25:C26"/>
    <mergeCell ref="B28:D28"/>
    <mergeCell ref="C37:C38"/>
    <mergeCell ref="C61:C62"/>
    <mergeCell ref="A56:A59"/>
    <mergeCell ref="C46:C47"/>
    <mergeCell ref="A41:A47"/>
    <mergeCell ref="A48:A55"/>
    <mergeCell ref="B41:D41"/>
    <mergeCell ref="C49:C51"/>
    <mergeCell ref="B49:B52"/>
    <mergeCell ref="C18:C19"/>
    <mergeCell ref="C20:C21"/>
    <mergeCell ref="C22:C23"/>
    <mergeCell ref="B18:B23"/>
    <mergeCell ref="B53:B54"/>
    <mergeCell ref="B67:B68"/>
    <mergeCell ref="B69:B71"/>
    <mergeCell ref="B73:B74"/>
    <mergeCell ref="B91:B92"/>
    <mergeCell ref="B25:B26"/>
    <mergeCell ref="B30:B32"/>
    <mergeCell ref="B37:B38"/>
    <mergeCell ref="B39:B40"/>
    <mergeCell ref="B46:B47"/>
    <mergeCell ref="B61:B62"/>
    <mergeCell ref="B63:B65"/>
    <mergeCell ref="B90:D90"/>
  </mergeCells>
  <phoneticPr fontId="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29" sqref="A1:G29"/>
    </sheetView>
  </sheetViews>
  <sheetFormatPr defaultRowHeight="13.5"/>
  <cols>
    <col min="4" max="4" width="18.625" customWidth="1"/>
    <col min="5" max="5" width="11.875" customWidth="1"/>
  </cols>
  <sheetData>
    <row r="1" spans="1:7">
      <c r="A1" s="94" t="s">
        <v>31</v>
      </c>
      <c r="B1" s="95" t="s">
        <v>33</v>
      </c>
      <c r="C1" s="95"/>
      <c r="D1" s="95"/>
      <c r="E1" s="4"/>
      <c r="F1" s="7">
        <f>F2+F5</f>
        <v>320</v>
      </c>
      <c r="G1" s="18"/>
    </row>
    <row r="2" spans="1:7" ht="16.5" customHeight="1">
      <c r="A2" s="94"/>
      <c r="B2" s="96" t="s">
        <v>32</v>
      </c>
      <c r="C2" s="96" t="s">
        <v>39</v>
      </c>
      <c r="D2" s="96"/>
      <c r="E2" s="4"/>
      <c r="F2" s="8">
        <f>SUM(F3:F4)</f>
        <v>220</v>
      </c>
      <c r="G2" s="18"/>
    </row>
    <row r="3" spans="1:7" ht="27">
      <c r="A3" s="94"/>
      <c r="B3" s="96"/>
      <c r="C3" s="98" t="s">
        <v>70</v>
      </c>
      <c r="D3" s="23" t="s">
        <v>71</v>
      </c>
      <c r="E3" s="5" t="s">
        <v>9</v>
      </c>
      <c r="F3" s="8">
        <v>150</v>
      </c>
      <c r="G3" s="18"/>
    </row>
    <row r="4" spans="1:7" ht="40.5">
      <c r="A4" s="94"/>
      <c r="B4" s="96"/>
      <c r="C4" s="99"/>
      <c r="D4" s="23" t="s">
        <v>139</v>
      </c>
      <c r="E4" s="5"/>
      <c r="F4" s="8">
        <v>70</v>
      </c>
      <c r="G4" s="18"/>
    </row>
    <row r="5" spans="1:7" ht="67.5">
      <c r="A5" s="94"/>
      <c r="B5" s="5" t="s">
        <v>80</v>
      </c>
      <c r="C5" s="23" t="s">
        <v>137</v>
      </c>
      <c r="D5" s="23" t="s">
        <v>79</v>
      </c>
      <c r="E5" s="5" t="s">
        <v>9</v>
      </c>
      <c r="F5" s="8">
        <v>100</v>
      </c>
      <c r="G5" s="18"/>
    </row>
    <row r="6" spans="1:7">
      <c r="A6" s="94" t="s">
        <v>65</v>
      </c>
      <c r="B6" s="95" t="s">
        <v>73</v>
      </c>
      <c r="C6" s="95"/>
      <c r="D6" s="95"/>
      <c r="E6" s="4"/>
      <c r="F6" s="7">
        <f>F7+F8+F9+F12</f>
        <v>370</v>
      </c>
      <c r="G6" s="18"/>
    </row>
    <row r="7" spans="1:7" ht="40.5">
      <c r="A7" s="94"/>
      <c r="B7" s="21" t="s">
        <v>8</v>
      </c>
      <c r="C7" s="23" t="s">
        <v>66</v>
      </c>
      <c r="D7" s="23" t="s">
        <v>67</v>
      </c>
      <c r="E7" s="5" t="s">
        <v>9</v>
      </c>
      <c r="F7" s="8">
        <v>100</v>
      </c>
      <c r="G7" s="18"/>
    </row>
    <row r="8" spans="1:7" ht="40.5">
      <c r="A8" s="94"/>
      <c r="B8" s="21" t="s">
        <v>175</v>
      </c>
      <c r="C8" s="23" t="s">
        <v>177</v>
      </c>
      <c r="D8" s="23" t="s">
        <v>176</v>
      </c>
      <c r="E8" s="5"/>
      <c r="F8" s="8">
        <v>100</v>
      </c>
      <c r="G8" s="18"/>
    </row>
    <row r="9" spans="1:7">
      <c r="A9" s="94"/>
      <c r="B9" s="96" t="s">
        <v>91</v>
      </c>
      <c r="C9" s="97" t="s">
        <v>39</v>
      </c>
      <c r="D9" s="97"/>
      <c r="E9" s="13"/>
      <c r="F9" s="8">
        <f>SUM(F10:F11)</f>
        <v>82</v>
      </c>
      <c r="G9" s="18"/>
    </row>
    <row r="10" spans="1:7" ht="27">
      <c r="A10" s="94"/>
      <c r="B10" s="96"/>
      <c r="C10" s="98" t="s">
        <v>89</v>
      </c>
      <c r="D10" s="23" t="s">
        <v>158</v>
      </c>
      <c r="E10" s="5" t="s">
        <v>9</v>
      </c>
      <c r="F10" s="8">
        <v>62</v>
      </c>
      <c r="G10" s="18"/>
    </row>
    <row r="11" spans="1:7" ht="27">
      <c r="A11" s="94"/>
      <c r="B11" s="96"/>
      <c r="C11" s="98"/>
      <c r="D11" s="23" t="s">
        <v>90</v>
      </c>
      <c r="E11" s="5" t="s">
        <v>9</v>
      </c>
      <c r="F11" s="8">
        <v>20</v>
      </c>
      <c r="G11" s="18"/>
    </row>
    <row r="12" spans="1:7" ht="27">
      <c r="A12" s="94"/>
      <c r="B12" s="21" t="s">
        <v>93</v>
      </c>
      <c r="C12" s="23" t="s">
        <v>92</v>
      </c>
      <c r="D12" s="23" t="s">
        <v>159</v>
      </c>
      <c r="E12" s="5" t="s">
        <v>9</v>
      </c>
      <c r="F12" s="8">
        <v>88</v>
      </c>
      <c r="G12" s="18"/>
    </row>
    <row r="13" spans="1:7">
      <c r="A13" s="100" t="s">
        <v>34</v>
      </c>
      <c r="B13" s="101" t="s">
        <v>35</v>
      </c>
      <c r="C13" s="101"/>
      <c r="D13" s="101"/>
      <c r="E13" s="5"/>
      <c r="F13" s="7">
        <f>F14+F15+F16+F19</f>
        <v>995</v>
      </c>
      <c r="G13" s="18"/>
    </row>
    <row r="14" spans="1:7" ht="40.5">
      <c r="A14" s="100"/>
      <c r="B14" s="24" t="s">
        <v>52</v>
      </c>
      <c r="C14" s="22" t="s">
        <v>129</v>
      </c>
      <c r="D14" s="22" t="s">
        <v>51</v>
      </c>
      <c r="E14" s="5" t="s">
        <v>9</v>
      </c>
      <c r="F14" s="8">
        <v>150</v>
      </c>
      <c r="G14" s="18"/>
    </row>
    <row r="15" spans="1:7" ht="40.5">
      <c r="A15" s="100"/>
      <c r="B15" s="20" t="s">
        <v>178</v>
      </c>
      <c r="C15" s="22" t="s">
        <v>179</v>
      </c>
      <c r="D15" s="22" t="s">
        <v>50</v>
      </c>
      <c r="E15" s="5"/>
      <c r="F15" s="8">
        <v>150</v>
      </c>
      <c r="G15" s="18"/>
    </row>
    <row r="16" spans="1:7">
      <c r="A16" s="100"/>
      <c r="B16" s="102" t="s">
        <v>47</v>
      </c>
      <c r="C16" s="102" t="s">
        <v>39</v>
      </c>
      <c r="D16" s="102"/>
      <c r="E16" s="5"/>
      <c r="F16" s="8">
        <f>SUM(F17:F18)</f>
        <v>349</v>
      </c>
      <c r="G16" s="18"/>
    </row>
    <row r="17" spans="1:7" ht="27">
      <c r="A17" s="100"/>
      <c r="B17" s="102"/>
      <c r="C17" s="103" t="s">
        <v>48</v>
      </c>
      <c r="D17" s="22" t="s">
        <v>49</v>
      </c>
      <c r="E17" s="5" t="s">
        <v>9</v>
      </c>
      <c r="F17" s="8">
        <v>149</v>
      </c>
      <c r="G17" s="18"/>
    </row>
    <row r="18" spans="1:7" ht="27">
      <c r="A18" s="100"/>
      <c r="B18" s="102"/>
      <c r="C18" s="103"/>
      <c r="D18" s="22" t="s">
        <v>152</v>
      </c>
      <c r="E18" s="5" t="s">
        <v>9</v>
      </c>
      <c r="F18" s="8">
        <v>200</v>
      </c>
      <c r="G18" s="18"/>
    </row>
    <row r="19" spans="1:7">
      <c r="A19" s="100"/>
      <c r="B19" s="102" t="s">
        <v>56</v>
      </c>
      <c r="C19" s="104" t="s">
        <v>39</v>
      </c>
      <c r="D19" s="104"/>
      <c r="E19" s="13"/>
      <c r="F19" s="8">
        <f>SUM(F20:F21)</f>
        <v>346</v>
      </c>
      <c r="G19" s="18"/>
    </row>
    <row r="20" spans="1:7" ht="27">
      <c r="A20" s="100"/>
      <c r="B20" s="102"/>
      <c r="C20" s="103" t="s">
        <v>54</v>
      </c>
      <c r="D20" s="22" t="s">
        <v>132</v>
      </c>
      <c r="E20" s="5" t="s">
        <v>9</v>
      </c>
      <c r="F20" s="8">
        <v>146</v>
      </c>
      <c r="G20" s="18"/>
    </row>
    <row r="21" spans="1:7" ht="27">
      <c r="A21" s="100"/>
      <c r="B21" s="102"/>
      <c r="C21" s="103"/>
      <c r="D21" s="22" t="s">
        <v>55</v>
      </c>
      <c r="E21" s="5" t="s">
        <v>9</v>
      </c>
      <c r="F21" s="8">
        <v>200</v>
      </c>
      <c r="G21" s="18"/>
    </row>
    <row r="22" spans="1:7">
      <c r="A22" s="100" t="s">
        <v>40</v>
      </c>
      <c r="B22" s="101" t="s">
        <v>42</v>
      </c>
      <c r="C22" s="101"/>
      <c r="D22" s="101"/>
      <c r="E22" s="5"/>
      <c r="F22" s="8">
        <f>SUM(F23:F27)</f>
        <v>880</v>
      </c>
      <c r="G22" s="18"/>
    </row>
    <row r="23" spans="1:7" ht="81">
      <c r="A23" s="100"/>
      <c r="B23" s="20" t="s">
        <v>41</v>
      </c>
      <c r="C23" s="22" t="s">
        <v>117</v>
      </c>
      <c r="D23" s="22" t="s">
        <v>153</v>
      </c>
      <c r="E23" s="5" t="s">
        <v>9</v>
      </c>
      <c r="F23" s="8">
        <v>100</v>
      </c>
      <c r="G23" s="18"/>
    </row>
    <row r="24" spans="1:7" ht="40.5">
      <c r="A24" s="100"/>
      <c r="B24" s="20" t="s">
        <v>69</v>
      </c>
      <c r="C24" s="22" t="s">
        <v>118</v>
      </c>
      <c r="D24" s="22" t="s">
        <v>150</v>
      </c>
      <c r="E24" s="5" t="s">
        <v>9</v>
      </c>
      <c r="F24" s="8">
        <v>200</v>
      </c>
      <c r="G24" s="18"/>
    </row>
    <row r="25" spans="1:7" ht="40.5">
      <c r="A25" s="100"/>
      <c r="B25" s="20" t="s">
        <v>95</v>
      </c>
      <c r="C25" s="22" t="s">
        <v>94</v>
      </c>
      <c r="D25" s="22" t="s">
        <v>151</v>
      </c>
      <c r="E25" s="5" t="s">
        <v>9</v>
      </c>
      <c r="F25" s="8">
        <v>60</v>
      </c>
      <c r="G25" s="18"/>
    </row>
    <row r="26" spans="1:7" ht="40.5">
      <c r="A26" s="100"/>
      <c r="B26" s="20" t="s">
        <v>87</v>
      </c>
      <c r="C26" s="22" t="s">
        <v>86</v>
      </c>
      <c r="D26" s="22" t="s">
        <v>88</v>
      </c>
      <c r="E26" s="5" t="s">
        <v>9</v>
      </c>
      <c r="F26" s="8">
        <v>200</v>
      </c>
      <c r="G26" s="18"/>
    </row>
    <row r="27" spans="1:7">
      <c r="A27" s="100"/>
      <c r="B27" s="102" t="s">
        <v>58</v>
      </c>
      <c r="C27" s="104" t="s">
        <v>39</v>
      </c>
      <c r="D27" s="104"/>
      <c r="E27" s="13"/>
      <c r="F27" s="8">
        <f>SUM(F28:F29)</f>
        <v>320</v>
      </c>
      <c r="G27" s="18"/>
    </row>
    <row r="28" spans="1:7" ht="27">
      <c r="A28" s="100"/>
      <c r="B28" s="102"/>
      <c r="C28" s="103" t="s">
        <v>119</v>
      </c>
      <c r="D28" s="22" t="s">
        <v>59</v>
      </c>
      <c r="E28" s="5" t="s">
        <v>9</v>
      </c>
      <c r="F28" s="8">
        <v>250</v>
      </c>
      <c r="G28" s="18"/>
    </row>
    <row r="29" spans="1:7" ht="27">
      <c r="A29" s="100"/>
      <c r="B29" s="102"/>
      <c r="C29" s="103"/>
      <c r="D29" s="22" t="s">
        <v>160</v>
      </c>
      <c r="E29" s="5" t="s">
        <v>9</v>
      </c>
      <c r="F29" s="8">
        <v>70</v>
      </c>
      <c r="G29" s="18"/>
    </row>
  </sheetData>
  <mergeCells count="23">
    <mergeCell ref="A22:A29"/>
    <mergeCell ref="B22:D22"/>
    <mergeCell ref="B27:B29"/>
    <mergeCell ref="C27:D27"/>
    <mergeCell ref="C28:C29"/>
    <mergeCell ref="A13:A21"/>
    <mergeCell ref="B13:D13"/>
    <mergeCell ref="B16:B18"/>
    <mergeCell ref="C16:D16"/>
    <mergeCell ref="C17:C18"/>
    <mergeCell ref="B19:B21"/>
    <mergeCell ref="C19:D19"/>
    <mergeCell ref="C20:C21"/>
    <mergeCell ref="A1:A5"/>
    <mergeCell ref="B1:D1"/>
    <mergeCell ref="B2:B4"/>
    <mergeCell ref="C2:D2"/>
    <mergeCell ref="C3:C4"/>
    <mergeCell ref="A6:A12"/>
    <mergeCell ref="B6:D6"/>
    <mergeCell ref="B9:B11"/>
    <mergeCell ref="C9:D9"/>
    <mergeCell ref="C10:C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2020-06-30T00:35:20Z</dcterms:modified>
</cp:coreProperties>
</file>