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7140"/>
  </bookViews>
  <sheets>
    <sheet name="附件1" sheetId="1" r:id="rId1"/>
    <sheet name="附件2" sheetId="2" r:id="rId2"/>
    <sheet name="附件3" sheetId="4" r:id="rId3"/>
  </sheets>
  <definedNames>
    <definedName name="_xlnm.Print_Titles" localSheetId="0">附件1!$4:$4</definedName>
    <definedName name="_xlnm.Print_Titles" localSheetId="1">附件2!$3:$3</definedName>
  </definedNames>
  <calcPr calcId="145621"/>
</workbook>
</file>

<file path=xl/calcChain.xml><?xml version="1.0" encoding="utf-8"?>
<calcChain xmlns="http://schemas.openxmlformats.org/spreadsheetml/2006/main">
  <c r="H5" i="1" l="1"/>
  <c r="I5" i="1"/>
  <c r="J5" i="1"/>
  <c r="G5" i="1"/>
  <c r="H22" i="1"/>
  <c r="I22" i="1"/>
  <c r="G22" i="1"/>
  <c r="H23" i="1"/>
  <c r="I23" i="1"/>
  <c r="G23" i="1"/>
  <c r="J28" i="1"/>
  <c r="J27" i="1"/>
  <c r="H6" i="1" l="1"/>
  <c r="I6" i="1"/>
  <c r="G6" i="1"/>
  <c r="Q4" i="2"/>
  <c r="P4" i="2"/>
  <c r="Q5" i="2"/>
  <c r="P5" i="2"/>
  <c r="J30" i="1" l="1"/>
  <c r="Q36" i="2" l="1"/>
  <c r="P36" i="2"/>
  <c r="Q34" i="2"/>
  <c r="Q31" i="2"/>
  <c r="Q26" i="2"/>
  <c r="Q21" i="2"/>
  <c r="Q13" i="2"/>
  <c r="Q10" i="2"/>
  <c r="Q7" i="2"/>
  <c r="J29" i="1"/>
  <c r="J26" i="1"/>
  <c r="J25" i="1"/>
  <c r="J24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22" i="1" l="1"/>
  <c r="J23" i="1"/>
  <c r="J6" i="1"/>
</calcChain>
</file>

<file path=xl/sharedStrings.xml><?xml version="1.0" encoding="utf-8"?>
<sst xmlns="http://schemas.openxmlformats.org/spreadsheetml/2006/main" count="327" uniqueCount="196">
  <si>
    <t>附件1</t>
  </si>
  <si>
    <t>市州</t>
  </si>
  <si>
    <t>县区</t>
  </si>
  <si>
    <t>项目承办院校（机构）</t>
  </si>
  <si>
    <t>功能科目</t>
  </si>
  <si>
    <t>部门预算经济科目</t>
  </si>
  <si>
    <t>政府预算经济科目</t>
  </si>
  <si>
    <t>中小学教师校长省培计划</t>
  </si>
  <si>
    <t>云南怒江州支教补助</t>
  </si>
  <si>
    <t>民办教育培训</t>
  </si>
  <si>
    <t>合计</t>
  </si>
  <si>
    <t>备注</t>
  </si>
  <si>
    <t>全省合计</t>
  </si>
  <si>
    <t>省教育厅系统财务（省外承办机构）</t>
  </si>
  <si>
    <t>北京外国语大学</t>
  </si>
  <si>
    <t>2050205高等教育</t>
  </si>
  <si>
    <t>30299其他商品和服务支出</t>
  </si>
  <si>
    <t>50502商品和服务支出</t>
  </si>
  <si>
    <t>高等教育出版社有限公司</t>
  </si>
  <si>
    <t>2050299其他普通教育支出</t>
  </si>
  <si>
    <t>北京继教网教育科技发展有限公司（全国继教网）</t>
  </si>
  <si>
    <t>湖南教育报刊集团有限公司</t>
  </si>
  <si>
    <t>省教育厅</t>
  </si>
  <si>
    <t>湖南省教育科学研究院</t>
  </si>
  <si>
    <t>湖南大学</t>
  </si>
  <si>
    <t>湖南师范大学</t>
  </si>
  <si>
    <t>湖南第一师范学院</t>
  </si>
  <si>
    <t>湖南科技大学</t>
  </si>
  <si>
    <t>湖南省生产装备处</t>
  </si>
  <si>
    <t>湖南省中小学教师发展中心</t>
  </si>
  <si>
    <t>怀化学院</t>
  </si>
  <si>
    <t>邵阳学院</t>
  </si>
  <si>
    <t>湖南师范大学附属中学</t>
  </si>
  <si>
    <t>2050204高中教育</t>
  </si>
  <si>
    <t>长沙师范学院</t>
  </si>
  <si>
    <t>湖南信息学院</t>
  </si>
  <si>
    <t>湖南软件职业学院</t>
  </si>
  <si>
    <t>长沙医学院</t>
  </si>
  <si>
    <t>市州小计</t>
  </si>
  <si>
    <t>长沙市</t>
  </si>
  <si>
    <t>市本级</t>
  </si>
  <si>
    <t>长沙市特殊教育学校</t>
  </si>
  <si>
    <t>2050701特殊学校教育</t>
  </si>
  <si>
    <t>505对事业单位经常性补助</t>
  </si>
  <si>
    <t>长沙职业技术学院</t>
  </si>
  <si>
    <t>2050305高等职业教育</t>
  </si>
  <si>
    <t>长沙市明德中学</t>
  </si>
  <si>
    <t>株洲市</t>
  </si>
  <si>
    <t>渌口区</t>
  </si>
  <si>
    <t>株洲市渌口区第五中学</t>
  </si>
  <si>
    <t>衡阳市</t>
  </si>
  <si>
    <t>衡阳市教师发展中心</t>
  </si>
  <si>
    <t>桃江县</t>
  </si>
  <si>
    <t>桃江县教师发展中心</t>
  </si>
  <si>
    <t>益阳市</t>
  </si>
  <si>
    <t>沅江市</t>
  </si>
  <si>
    <t>沅江市教师进修学校</t>
  </si>
  <si>
    <t>附件2</t>
  </si>
  <si>
    <t>2021年省级教师培训项目资金分配明细表（教师培训、语言文字等工作）</t>
  </si>
  <si>
    <t>县市区</t>
  </si>
  <si>
    <t>项目承办单位</t>
  </si>
  <si>
    <t>子项目名称及代码</t>
  </si>
  <si>
    <t>培训对象</t>
  </si>
  <si>
    <t>培训时间（天）</t>
  </si>
  <si>
    <t>经费标准（元/人/天）</t>
  </si>
  <si>
    <t>培训人数</t>
  </si>
  <si>
    <t>省内培训天数</t>
  </si>
  <si>
    <t>省内经费标准（元/人.天）</t>
  </si>
  <si>
    <t>网络研修学时数</t>
  </si>
  <si>
    <t>网络研修经费标准（元/人.学时</t>
  </si>
  <si>
    <t>省外培训天数</t>
  </si>
  <si>
    <t>省外经费标准（元/人.天）</t>
  </si>
  <si>
    <t>师资费（元/天）</t>
  </si>
  <si>
    <t>经费（万元）</t>
  </si>
  <si>
    <t>经费合计（万元）</t>
  </si>
  <si>
    <t>省教育厅系统财务</t>
  </si>
  <si>
    <t>湖南省民族地区脱贫地区高中校长研修班（S102）</t>
  </si>
  <si>
    <t>全省民族地区脱贫地区高中校长</t>
  </si>
  <si>
    <t>农村优秀青年教师递进式研修（小学语文S201-1）</t>
  </si>
  <si>
    <t>教龄3年至9年、教育教学水平较高、具有辐射带动能力的优秀小学语文骨干教师</t>
  </si>
  <si>
    <t>第二年：6天</t>
  </si>
  <si>
    <t>2020年延续性项目</t>
  </si>
  <si>
    <t>农村优秀青年教师递进式研修（初中英语S201-6）</t>
  </si>
  <si>
    <t>教龄3年至9年、教育教学水平较高、具有辐射带动能力的优秀初中英语骨干教师</t>
  </si>
  <si>
    <t>农村优秀青年教师递进式研修（小学英语S201-3）</t>
  </si>
  <si>
    <t>教龄3年至9年、教育教学水平较高、具有辐射带动能力的优秀小学英语骨干教师</t>
  </si>
  <si>
    <t>高中生涯规划教育省级骨干教师研修（S202）</t>
  </si>
  <si>
    <t>各市州、县市区承担高中生涯教育的培训者</t>
  </si>
  <si>
    <t>中小学心理健康教师通识教育培训（S602）</t>
  </si>
  <si>
    <t>宁乡市中小学心理健康教育教师</t>
  </si>
  <si>
    <t>湖南省少先队大队辅导员培训（S603）</t>
  </si>
  <si>
    <t>大队辅导员</t>
  </si>
  <si>
    <t>330（100人以上班级）</t>
  </si>
  <si>
    <t>高中精英校长领航研修（S101）</t>
  </si>
  <si>
    <t>担任正职5年且参加过提高培训的优秀高中校长</t>
  </si>
  <si>
    <t>省内8天、省外10天，训后应用现场指导2天</t>
  </si>
  <si>
    <t>省内440、省外550，另按10000元/天安排集中培训师资费</t>
  </si>
  <si>
    <t>省内8天、训后应用现场指导2天</t>
  </si>
  <si>
    <t>2021-2022，两年期省内外结合研修</t>
  </si>
  <si>
    <t>高中优秀党委书记高端研修（S104）</t>
  </si>
  <si>
    <t>担任高中学校党委（党总支、党支部，非学校二级支部）书记3年以上的优秀党委书记</t>
  </si>
  <si>
    <t>省内440、省外550</t>
  </si>
  <si>
    <t>少数民族学生教育管理服务人员业务培训（S204）</t>
  </si>
  <si>
    <t>有新疆籍、西藏籍少数民族学生培养任务的高校学工部（处）负责同志，内地民族班负责同志及藏语文、维语文教师，高校新疆籍少数民族学生专职辅导员，新疆内派教师</t>
  </si>
  <si>
    <t>乡村高中骨干校长提高培训（S207）</t>
  </si>
  <si>
    <t>处于县镇以下的乡村高中学校的优秀校长</t>
  </si>
  <si>
    <t>省内350，省外400</t>
  </si>
  <si>
    <t>高中校长任职资格培训（S301）</t>
  </si>
  <si>
    <t>未取得任职资格证书的新任高中学校校长</t>
  </si>
  <si>
    <t>高中校长任职资格培训（S301-1）</t>
  </si>
  <si>
    <t>省内350</t>
  </si>
  <si>
    <t>高中学校青年精英干部培训（S401）</t>
  </si>
  <si>
    <t>高中学校重点培养的优秀青年干部</t>
  </si>
  <si>
    <t>农村优秀青年教师递进式研修（小学数学S201-2）</t>
  </si>
  <si>
    <t>教龄3年至9年、教育教学水平较高、具有辐射带动能力的优秀小学数学骨干教师</t>
  </si>
  <si>
    <t>桃江县校本研修管理者与培训者团队培训（S703）</t>
  </si>
  <si>
    <t>桃江县校本研修骨干管理者、培训者</t>
  </si>
  <si>
    <t>农村优秀青年教师递进式研修（初中数学S201-5）</t>
  </si>
  <si>
    <t>教龄3年至9年、教育教学水平较高、具有辐射带动能力的优秀初中数学骨干教师</t>
  </si>
  <si>
    <t>市县校车安全管理培训（S501）</t>
  </si>
  <si>
    <t>市县校车安全管理机构负责人</t>
  </si>
  <si>
    <t>基层中小学正高级教师高端研修（S103）</t>
  </si>
  <si>
    <t>2021年评选的基层中小学正高级教师</t>
  </si>
  <si>
    <t>省内440，另按10000元/天安排集中培训师资费</t>
  </si>
  <si>
    <t>教育评价改革专题培训班（S503）</t>
  </si>
  <si>
    <t>教育改革试点地区分管副局长、业务专干，各市州、县市区部分中小学校长、分管副校长等</t>
  </si>
  <si>
    <t>省内330</t>
  </si>
  <si>
    <t>市级教师发展机构管理者高研班（S701）</t>
  </si>
  <si>
    <t>市级教师发展中心、进修学校负责人、培训主管、培训专干</t>
  </si>
  <si>
    <t>10（省内5天，省外5天）</t>
  </si>
  <si>
    <t>省内350、省外400</t>
  </si>
  <si>
    <t>中小学语文骨干教师普通话提升培训（S203）</t>
  </si>
  <si>
    <t>市州中小学语文骨干教师</t>
  </si>
  <si>
    <t>140（2个班）</t>
  </si>
  <si>
    <t>农村优秀青年教师递进式研修（初中语文S201-4）</t>
  </si>
  <si>
    <t>教龄3年至9年、教育教学水平较高、具有辐射带动能力的优秀初中语文骨干教师</t>
  </si>
  <si>
    <t>示范性中学研究型教师专题研修班（S209）</t>
  </si>
  <si>
    <t>示范性中学教科研骨干、领航研修中学校长等</t>
  </si>
  <si>
    <t>省外400</t>
  </si>
  <si>
    <t>游戏试点园幼小科学衔接研修班（S210）</t>
  </si>
  <si>
    <t>试点园园长，市州学前教育专干或教研员</t>
  </si>
  <si>
    <t>全省幼儿教育保教提质培训（S502）</t>
  </si>
  <si>
    <t>区县教育局负责幼儿教育主管领导或专干</t>
  </si>
  <si>
    <t>衡东县幼儿园送培到县培训（S801）</t>
  </si>
  <si>
    <t>衡东县幼儿园教师</t>
  </si>
  <si>
    <t>5万元/县</t>
  </si>
  <si>
    <t>特殊教育骨干教师研修（S205）</t>
  </si>
  <si>
    <t>特殊教育学校和资源中心骨干教师</t>
  </si>
  <si>
    <t>300（200人以上班级）</t>
  </si>
  <si>
    <t>特殊教育教研员和校长研修（S206）</t>
  </si>
  <si>
    <t>市州、县市区特教专干和特校校长</t>
  </si>
  <si>
    <t>2021年上学期</t>
  </si>
  <si>
    <t>1.5万元/人/学期</t>
  </si>
  <si>
    <t>衡阳市教师培训管理者研修（S702）</t>
  </si>
  <si>
    <t>市直学校负责培训的副校长、培训主任，教师发展中心、进修学校培训管理者等</t>
  </si>
  <si>
    <t>沅江市乡村学校骨干校长提升培训</t>
  </si>
  <si>
    <t>沅江市乡村中小学骨干校长</t>
  </si>
  <si>
    <t>附件3</t>
  </si>
  <si>
    <t>2021年民办教育培训资金分配明细表</t>
  </si>
  <si>
    <t>项目名称</t>
  </si>
  <si>
    <t>建议经费标准（元/人.天)</t>
  </si>
  <si>
    <t>建议经费预算（万元）</t>
  </si>
  <si>
    <t>委托单位（经费拨付单位）</t>
  </si>
  <si>
    <t>联合培训单位</t>
  </si>
  <si>
    <t>培训主要内容</t>
  </si>
  <si>
    <t>全省民办教育职能部门负责人民办教育政策法规培训班</t>
  </si>
  <si>
    <t>全省各市州、县市区教育局民办教育科（股）负责人</t>
  </si>
  <si>
    <t>陕西</t>
  </si>
  <si>
    <t>对全省民办教育职能部门负责人开展民办教育新法新政培训，提高政策理论水平和管理服务能力。</t>
  </si>
  <si>
    <t>全省民办幼儿园优质规范发展培训班</t>
  </si>
  <si>
    <t>全省部分大中型民办幼儿园举办者、董事长</t>
  </si>
  <si>
    <t>山西</t>
  </si>
  <si>
    <t>开展民办教育政策法规、园所管理、财务管理、课堂教学、教师专业发展、幼儿发展等培训，促进民办幼儿园提升办园水平。</t>
  </si>
  <si>
    <t>全省民办普通中小学改革发展培训班</t>
  </si>
  <si>
    <t>全省部分大中型民办普通中小学校举办者、董事长</t>
  </si>
  <si>
    <t>广东第二师范大学</t>
  </si>
  <si>
    <t>开展民办普通中小学校改革发展政策法规培训，指导民办普通中小学校推进分类登记工作。</t>
  </si>
  <si>
    <t>全省民办职业教育规范发展培训班</t>
  </si>
  <si>
    <t>全省部分大中型民办职业学校举办者、董事长</t>
  </si>
  <si>
    <t>浙江大学</t>
  </si>
  <si>
    <t>开展民办教育、职业教育政策法规培训，重点强化民办职业学校招生政策宣讲，指导职业学校转型发展。</t>
  </si>
  <si>
    <t>全省校外培训机构规范发展培训班</t>
  </si>
  <si>
    <t>全省部分规模较大的校外培训机构举办者、董事长</t>
  </si>
  <si>
    <t>重庆第二师范大学</t>
  </si>
  <si>
    <t>开展校外培训机构政策法规培训，增强校外培训机构举办者、董事长规范办学意识。</t>
  </si>
  <si>
    <t>合计：</t>
  </si>
  <si>
    <t>2021年第七批教育综合发展专项（省级教师培训）资金分配表</t>
    <phoneticPr fontId="23" type="noConversion"/>
  </si>
  <si>
    <t>湖南信息学院</t>
    <phoneticPr fontId="23" type="noConversion"/>
  </si>
  <si>
    <t>湘潭市</t>
    <phoneticPr fontId="23" type="noConversion"/>
  </si>
  <si>
    <t>市本级</t>
    <phoneticPr fontId="23" type="noConversion"/>
  </si>
  <si>
    <t>湖南省教育生产装备处</t>
    <phoneticPr fontId="23" type="noConversion"/>
  </si>
  <si>
    <t>单位：万元</t>
    <phoneticPr fontId="23" type="noConversion"/>
  </si>
  <si>
    <t>省直单位小计</t>
    <phoneticPr fontId="23" type="noConversion"/>
  </si>
  <si>
    <t>省教育厅</t>
    <phoneticPr fontId="23" type="noConversion"/>
  </si>
  <si>
    <t>小计</t>
    <phoneticPr fontId="23" type="noConversion"/>
  </si>
  <si>
    <t>益阳市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</si>
</sst>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_ "/>
    <numFmt numFmtId="177" formatCode="#,##0.00_);[Red]\(#,##0.00\)"/>
    <numFmt numFmtId="178" formatCode="0.0_);[Red]\(0.0\)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b/>
      <sz val="18"/>
      <color theme="1"/>
      <name val="方正小标宋简体"/>
      <family val="3"/>
      <charset val="134"/>
    </font>
    <font>
      <sz val="12"/>
      <color theme="1"/>
      <name val="黑体"/>
      <family val="3"/>
      <charset val="134"/>
    </font>
    <font>
      <sz val="12"/>
      <color theme="1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sz val="16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b/>
      <sz val="20"/>
      <color theme="1"/>
      <name val="宋体"/>
      <family val="3"/>
      <charset val="134"/>
    </font>
    <font>
      <b/>
      <sz val="20"/>
      <color theme="1"/>
      <name val="Times New Roman"/>
      <family val="1"/>
    </font>
    <font>
      <b/>
      <sz val="11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20"/>
      <color theme="1"/>
      <name val="Times New Roman"/>
      <family val="1"/>
    </font>
    <font>
      <b/>
      <sz val="16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8"/>
      <color rgb="FF000000"/>
      <name val="方正小标宋简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22" fillId="0" borderId="0">
      <alignment vertical="center"/>
    </xf>
    <xf numFmtId="0" fontId="1" fillId="0" borderId="0"/>
    <xf numFmtId="0" fontId="22" fillId="0" borderId="0">
      <alignment vertical="center"/>
    </xf>
    <xf numFmtId="0" fontId="19" fillId="0" borderId="0">
      <alignment vertical="center"/>
    </xf>
  </cellStyleXfs>
  <cellXfs count="120">
    <xf numFmtId="0" fontId="0" fillId="0" borderId="0" xfId="0">
      <alignment vertical="center"/>
    </xf>
    <xf numFmtId="0" fontId="1" fillId="0" borderId="0" xfId="2"/>
    <xf numFmtId="0" fontId="2" fillId="0" borderId="0" xfId="2" applyFont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left" vertical="center" wrapText="1"/>
    </xf>
    <xf numFmtId="0" fontId="5" fillId="0" borderId="2" xfId="2" applyFont="1" applyBorder="1" applyAlignment="1">
      <alignment horizontal="center" vertical="center" wrapText="1"/>
    </xf>
    <xf numFmtId="0" fontId="7" fillId="0" borderId="5" xfId="2" applyFont="1" applyBorder="1" applyAlignment="1">
      <alignment vertical="center"/>
    </xf>
    <xf numFmtId="0" fontId="5" fillId="0" borderId="2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justify" vertical="center" wrapText="1"/>
    </xf>
    <xf numFmtId="0" fontId="0" fillId="0" borderId="0" xfId="0" applyFill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177" fontId="11" fillId="2" borderId="2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justify" vertical="center" wrapText="1"/>
    </xf>
    <xf numFmtId="0" fontId="14" fillId="3" borderId="2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justify" vertical="center" wrapText="1"/>
    </xf>
    <xf numFmtId="0" fontId="16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justify" vertical="center" wrapText="1"/>
    </xf>
    <xf numFmtId="0" fontId="0" fillId="0" borderId="2" xfId="0" applyBorder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178" fontId="12" fillId="0" borderId="2" xfId="0" applyNumberFormat="1" applyFont="1" applyFill="1" applyBorder="1" applyAlignment="1">
      <alignment horizontal="center" vertical="center" wrapText="1"/>
    </xf>
    <xf numFmtId="178" fontId="11" fillId="2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0" xfId="0" applyFont="1" applyFill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2" fillId="0" borderId="0" xfId="0" applyFont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0" fontId="14" fillId="2" borderId="2" xfId="0" applyFont="1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2" xfId="0" applyFont="1" applyFill="1" applyBorder="1">
      <alignment vertical="center"/>
    </xf>
    <xf numFmtId="0" fontId="19" fillId="4" borderId="2" xfId="3" applyFont="1" applyFill="1" applyBorder="1" applyAlignment="1">
      <alignment horizontal="center" vertical="center" wrapText="1"/>
    </xf>
    <xf numFmtId="0" fontId="13" fillId="4" borderId="2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4" fillId="4" borderId="2" xfId="0" applyFont="1" applyFill="1" applyBorder="1">
      <alignment vertical="center"/>
    </xf>
    <xf numFmtId="0" fontId="14" fillId="4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/>
    </xf>
    <xf numFmtId="0" fontId="19" fillId="4" borderId="2" xfId="4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14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1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justify" vertical="center" wrapText="1"/>
    </xf>
    <xf numFmtId="0" fontId="14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justify" vertical="center" wrapText="1"/>
    </xf>
    <xf numFmtId="0" fontId="16" fillId="0" borderId="2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justify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justify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</cellXfs>
  <cellStyles count="5">
    <cellStyle name="常规" xfId="0" builtinId="0"/>
    <cellStyle name="常规 18" xfId="1"/>
    <cellStyle name="常规 2" xfId="2"/>
    <cellStyle name="常规 4" xfId="3"/>
    <cellStyle name="常规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tabSelected="1" topLeftCell="A16" workbookViewId="0">
      <selection activeCell="A32" sqref="A32:A33"/>
    </sheetView>
  </sheetViews>
  <sheetFormatPr defaultColWidth="8.75" defaultRowHeight="13.5"/>
  <cols>
    <col min="1" max="1" width="7.5" customWidth="1"/>
    <col min="2" max="2" width="8.125" customWidth="1"/>
    <col min="3" max="3" width="25.375" customWidth="1"/>
    <col min="4" max="4" width="19.125" customWidth="1"/>
    <col min="5" max="5" width="20.375" customWidth="1"/>
    <col min="6" max="6" width="17.125" customWidth="1"/>
    <col min="7" max="7" width="13.125" style="14" customWidth="1"/>
    <col min="8" max="8" width="10.875" style="14" customWidth="1"/>
    <col min="9" max="9" width="8.75" style="14"/>
    <col min="10" max="10" width="9.25" style="14" customWidth="1"/>
    <col min="11" max="11" width="12.5" customWidth="1"/>
  </cols>
  <sheetData>
    <row r="1" spans="1:18" ht="24.95" customHeight="1">
      <c r="A1" s="46" t="s">
        <v>0</v>
      </c>
    </row>
    <row r="2" spans="1:18" ht="36.950000000000003" customHeight="1">
      <c r="A2" s="96" t="s">
        <v>186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63"/>
      <c r="M2" s="64"/>
      <c r="N2" s="64"/>
      <c r="O2" s="64"/>
      <c r="P2" s="64"/>
      <c r="Q2" s="64"/>
      <c r="R2" s="64"/>
    </row>
    <row r="3" spans="1:18" ht="36.950000000000003" customHeight="1">
      <c r="A3" s="81"/>
      <c r="B3" s="81"/>
      <c r="C3" s="81"/>
      <c r="D3" s="81"/>
      <c r="E3" s="81"/>
      <c r="F3" s="81"/>
      <c r="G3" s="81"/>
      <c r="H3" s="81"/>
      <c r="I3" s="81"/>
      <c r="J3" s="81"/>
      <c r="K3" s="82" t="s">
        <v>191</v>
      </c>
      <c r="L3" s="63"/>
      <c r="M3" s="64"/>
      <c r="N3" s="64"/>
      <c r="O3" s="64"/>
      <c r="P3" s="64"/>
      <c r="Q3" s="64"/>
      <c r="R3" s="64"/>
    </row>
    <row r="4" spans="1:18" ht="27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47" t="s">
        <v>6</v>
      </c>
      <c r="G4" s="47" t="s">
        <v>7</v>
      </c>
      <c r="H4" s="47" t="s">
        <v>8</v>
      </c>
      <c r="I4" s="47" t="s">
        <v>9</v>
      </c>
      <c r="J4" s="47" t="s">
        <v>10</v>
      </c>
      <c r="K4" s="47" t="s">
        <v>11</v>
      </c>
    </row>
    <row r="5" spans="1:18" ht="23.1" customHeight="1">
      <c r="A5" s="97" t="s">
        <v>12</v>
      </c>
      <c r="B5" s="97"/>
      <c r="C5" s="48"/>
      <c r="D5" s="48"/>
      <c r="E5" s="48"/>
      <c r="F5" s="48"/>
      <c r="G5" s="74">
        <f>G6+G22</f>
        <v>788</v>
      </c>
      <c r="H5" s="80">
        <f t="shared" ref="H5:J5" si="0">H6+H22</f>
        <v>3</v>
      </c>
      <c r="I5" s="80">
        <f t="shared" si="0"/>
        <v>199.36</v>
      </c>
      <c r="J5" s="80">
        <f t="shared" si="0"/>
        <v>990.35999999999979</v>
      </c>
      <c r="K5" s="48"/>
    </row>
    <row r="6" spans="1:18" ht="21.95" customHeight="1">
      <c r="A6" s="98" t="s">
        <v>192</v>
      </c>
      <c r="B6" s="98"/>
      <c r="C6" s="50"/>
      <c r="D6" s="50"/>
      <c r="E6" s="50"/>
      <c r="F6" s="50"/>
      <c r="G6" s="49">
        <f>SUM(G7:G21)</f>
        <v>690.3</v>
      </c>
      <c r="H6" s="75">
        <f t="shared" ref="H6:J6" si="1">SUM(H7:H21)</f>
        <v>0</v>
      </c>
      <c r="I6" s="75">
        <f t="shared" si="1"/>
        <v>79.800000000000011</v>
      </c>
      <c r="J6" s="75">
        <f t="shared" si="1"/>
        <v>770.0999999999998</v>
      </c>
      <c r="K6" s="50"/>
    </row>
    <row r="7" spans="1:18" ht="27">
      <c r="A7" s="83" t="s">
        <v>13</v>
      </c>
      <c r="B7" s="84"/>
      <c r="C7" s="31" t="s">
        <v>14</v>
      </c>
      <c r="D7" s="51" t="s">
        <v>15</v>
      </c>
      <c r="E7" s="51" t="s">
        <v>16</v>
      </c>
      <c r="F7" s="52" t="s">
        <v>17</v>
      </c>
      <c r="G7" s="27">
        <v>43.6</v>
      </c>
      <c r="H7" s="53"/>
      <c r="I7" s="53"/>
      <c r="J7" s="27">
        <f>G7+H7+I7</f>
        <v>43.6</v>
      </c>
      <c r="K7" s="65"/>
    </row>
    <row r="8" spans="1:18" ht="27">
      <c r="A8" s="85"/>
      <c r="B8" s="86"/>
      <c r="C8" s="31" t="s">
        <v>18</v>
      </c>
      <c r="D8" s="54" t="s">
        <v>19</v>
      </c>
      <c r="E8" s="51" t="s">
        <v>16</v>
      </c>
      <c r="F8" s="55" t="s">
        <v>17</v>
      </c>
      <c r="G8" s="27">
        <v>29.4</v>
      </c>
      <c r="H8" s="53"/>
      <c r="I8" s="53"/>
      <c r="J8" s="27">
        <f t="shared" ref="J8:J10" si="2">G8+H8+I8</f>
        <v>29.4</v>
      </c>
      <c r="K8" s="65"/>
    </row>
    <row r="9" spans="1:18" ht="27">
      <c r="A9" s="85"/>
      <c r="B9" s="86"/>
      <c r="C9" s="31" t="s">
        <v>20</v>
      </c>
      <c r="D9" s="54" t="s">
        <v>19</v>
      </c>
      <c r="E9" s="51" t="s">
        <v>16</v>
      </c>
      <c r="F9" s="55" t="s">
        <v>17</v>
      </c>
      <c r="G9" s="27">
        <v>14.7</v>
      </c>
      <c r="H9" s="53"/>
      <c r="I9" s="53"/>
      <c r="J9" s="27">
        <f t="shared" si="2"/>
        <v>14.7</v>
      </c>
      <c r="K9" s="65"/>
    </row>
    <row r="10" spans="1:18" ht="27">
      <c r="A10" s="87"/>
      <c r="B10" s="88"/>
      <c r="C10" s="31" t="s">
        <v>21</v>
      </c>
      <c r="D10" s="54" t="s">
        <v>19</v>
      </c>
      <c r="E10" s="51" t="s">
        <v>16</v>
      </c>
      <c r="F10" s="55" t="s">
        <v>17</v>
      </c>
      <c r="G10" s="27">
        <v>34.4</v>
      </c>
      <c r="H10" s="53"/>
      <c r="I10" s="53"/>
      <c r="J10" s="27">
        <f t="shared" si="2"/>
        <v>34.4</v>
      </c>
      <c r="K10" s="65"/>
    </row>
    <row r="11" spans="1:18" ht="39.75" customHeight="1">
      <c r="A11" s="89" t="s">
        <v>22</v>
      </c>
      <c r="B11" s="90"/>
      <c r="C11" s="56" t="s">
        <v>23</v>
      </c>
      <c r="D11" s="54" t="s">
        <v>19</v>
      </c>
      <c r="E11" s="51" t="s">
        <v>16</v>
      </c>
      <c r="F11" s="55" t="s">
        <v>17</v>
      </c>
      <c r="G11" s="57">
        <v>29.7</v>
      </c>
      <c r="H11" s="57"/>
      <c r="I11" s="57">
        <v>29.96</v>
      </c>
      <c r="J11" s="27">
        <f t="shared" ref="J11:J19" si="3">G11+H11+I11</f>
        <v>59.66</v>
      </c>
      <c r="K11" s="56"/>
    </row>
    <row r="12" spans="1:18" ht="27">
      <c r="A12" s="91"/>
      <c r="B12" s="92"/>
      <c r="C12" s="31" t="s">
        <v>24</v>
      </c>
      <c r="D12" s="51" t="s">
        <v>15</v>
      </c>
      <c r="E12" s="51" t="s">
        <v>16</v>
      </c>
      <c r="F12" s="52" t="s">
        <v>17</v>
      </c>
      <c r="G12" s="27">
        <v>24.7</v>
      </c>
      <c r="H12" s="53"/>
      <c r="I12" s="53"/>
      <c r="J12" s="27">
        <f t="shared" si="3"/>
        <v>24.7</v>
      </c>
      <c r="K12" s="65"/>
    </row>
    <row r="13" spans="1:18" ht="27">
      <c r="A13" s="91"/>
      <c r="B13" s="92"/>
      <c r="C13" s="31" t="s">
        <v>25</v>
      </c>
      <c r="D13" s="51" t="s">
        <v>15</v>
      </c>
      <c r="E13" s="51" t="s">
        <v>16</v>
      </c>
      <c r="F13" s="52" t="s">
        <v>17</v>
      </c>
      <c r="G13" s="27">
        <v>268.89999999999998</v>
      </c>
      <c r="H13" s="53"/>
      <c r="I13" s="53"/>
      <c r="J13" s="27">
        <f t="shared" si="3"/>
        <v>268.89999999999998</v>
      </c>
      <c r="K13" s="65"/>
    </row>
    <row r="14" spans="1:18" ht="27">
      <c r="A14" s="91"/>
      <c r="B14" s="92"/>
      <c r="C14" s="31" t="s">
        <v>26</v>
      </c>
      <c r="D14" s="51" t="s">
        <v>15</v>
      </c>
      <c r="E14" s="51" t="s">
        <v>16</v>
      </c>
      <c r="F14" s="52" t="s">
        <v>17</v>
      </c>
      <c r="G14" s="27">
        <v>46.6</v>
      </c>
      <c r="H14" s="53"/>
      <c r="I14" s="53"/>
      <c r="J14" s="27">
        <f t="shared" si="3"/>
        <v>46.6</v>
      </c>
      <c r="K14" s="65"/>
    </row>
    <row r="15" spans="1:18" ht="27">
      <c r="A15" s="91"/>
      <c r="B15" s="92"/>
      <c r="C15" s="31" t="s">
        <v>27</v>
      </c>
      <c r="D15" s="51" t="s">
        <v>15</v>
      </c>
      <c r="E15" s="51" t="s">
        <v>16</v>
      </c>
      <c r="F15" s="52" t="s">
        <v>17</v>
      </c>
      <c r="G15" s="27">
        <v>14.7</v>
      </c>
      <c r="H15" s="53"/>
      <c r="I15" s="53"/>
      <c r="J15" s="27">
        <f t="shared" si="3"/>
        <v>14.7</v>
      </c>
      <c r="K15" s="65"/>
    </row>
    <row r="16" spans="1:18" ht="27">
      <c r="A16" s="91"/>
      <c r="B16" s="92"/>
      <c r="C16" s="31" t="s">
        <v>190</v>
      </c>
      <c r="D16" s="54" t="s">
        <v>19</v>
      </c>
      <c r="E16" s="51" t="s">
        <v>16</v>
      </c>
      <c r="F16" s="55" t="s">
        <v>17</v>
      </c>
      <c r="G16" s="27">
        <v>15.8</v>
      </c>
      <c r="H16" s="53"/>
      <c r="I16" s="53"/>
      <c r="J16" s="27">
        <f t="shared" si="3"/>
        <v>15.8</v>
      </c>
      <c r="K16" s="65"/>
    </row>
    <row r="17" spans="1:11" ht="27">
      <c r="A17" s="91"/>
      <c r="B17" s="92"/>
      <c r="C17" s="31" t="s">
        <v>29</v>
      </c>
      <c r="D17" s="54" t="s">
        <v>19</v>
      </c>
      <c r="E17" s="51" t="s">
        <v>16</v>
      </c>
      <c r="F17" s="55" t="s">
        <v>17</v>
      </c>
      <c r="G17" s="27">
        <v>68.099999999999994</v>
      </c>
      <c r="H17" s="53"/>
      <c r="I17" s="66">
        <v>49.84</v>
      </c>
      <c r="J17" s="27">
        <f t="shared" si="3"/>
        <v>117.94</v>
      </c>
      <c r="K17" s="65"/>
    </row>
    <row r="18" spans="1:11" ht="27">
      <c r="A18" s="91"/>
      <c r="B18" s="92"/>
      <c r="C18" s="31" t="s">
        <v>30</v>
      </c>
      <c r="D18" s="51" t="s">
        <v>15</v>
      </c>
      <c r="E18" s="51" t="s">
        <v>16</v>
      </c>
      <c r="F18" s="52" t="s">
        <v>17</v>
      </c>
      <c r="G18" s="27">
        <v>29.4</v>
      </c>
      <c r="H18" s="53"/>
      <c r="I18" s="53"/>
      <c r="J18" s="27">
        <f t="shared" si="3"/>
        <v>29.4</v>
      </c>
      <c r="K18" s="65"/>
    </row>
    <row r="19" spans="1:11" ht="27">
      <c r="A19" s="91"/>
      <c r="B19" s="92"/>
      <c r="C19" s="31" t="s">
        <v>31</v>
      </c>
      <c r="D19" s="51" t="s">
        <v>15</v>
      </c>
      <c r="E19" s="51" t="s">
        <v>16</v>
      </c>
      <c r="F19" s="52" t="s">
        <v>17</v>
      </c>
      <c r="G19" s="27">
        <v>14.7</v>
      </c>
      <c r="H19" s="53"/>
      <c r="I19" s="53"/>
      <c r="J19" s="27">
        <f t="shared" si="3"/>
        <v>14.7</v>
      </c>
      <c r="K19" s="65"/>
    </row>
    <row r="20" spans="1:11" ht="27">
      <c r="A20" s="91"/>
      <c r="B20" s="92"/>
      <c r="C20" s="31" t="s">
        <v>32</v>
      </c>
      <c r="D20" s="47" t="s">
        <v>33</v>
      </c>
      <c r="E20" s="51" t="s">
        <v>16</v>
      </c>
      <c r="F20" s="55" t="s">
        <v>17</v>
      </c>
      <c r="G20" s="27">
        <v>36.799999999999997</v>
      </c>
      <c r="H20" s="53"/>
      <c r="I20" s="53"/>
      <c r="J20" s="27">
        <f>G20+H20+I20</f>
        <v>36.799999999999997</v>
      </c>
      <c r="K20" s="65"/>
    </row>
    <row r="21" spans="1:11" ht="27">
      <c r="A21" s="91"/>
      <c r="B21" s="92"/>
      <c r="C21" s="31" t="s">
        <v>34</v>
      </c>
      <c r="D21" s="51" t="s">
        <v>15</v>
      </c>
      <c r="E21" s="51" t="s">
        <v>16</v>
      </c>
      <c r="F21" s="52" t="s">
        <v>17</v>
      </c>
      <c r="G21" s="27">
        <v>18.8</v>
      </c>
      <c r="H21" s="53"/>
      <c r="I21" s="53"/>
      <c r="J21" s="27">
        <f>G21+H21+I21</f>
        <v>18.8</v>
      </c>
      <c r="K21" s="65"/>
    </row>
    <row r="22" spans="1:11" ht="20.100000000000001" customHeight="1">
      <c r="A22" s="98" t="s">
        <v>38</v>
      </c>
      <c r="B22" s="98"/>
      <c r="C22" s="50"/>
      <c r="D22" s="50"/>
      <c r="E22" s="50"/>
      <c r="F22" s="50"/>
      <c r="G22" s="49">
        <f>SUM(G24:G33)</f>
        <v>97.7</v>
      </c>
      <c r="H22" s="77">
        <f t="shared" ref="H22:J22" si="4">SUM(H24:H33)</f>
        <v>3</v>
      </c>
      <c r="I22" s="77">
        <f t="shared" si="4"/>
        <v>119.56</v>
      </c>
      <c r="J22" s="77">
        <f t="shared" si="4"/>
        <v>220.26000000000002</v>
      </c>
      <c r="K22" s="50"/>
    </row>
    <row r="23" spans="1:11" ht="20.100000000000001" customHeight="1">
      <c r="A23" s="93" t="s">
        <v>39</v>
      </c>
      <c r="B23" s="93" t="s">
        <v>40</v>
      </c>
      <c r="C23" s="50" t="s">
        <v>194</v>
      </c>
      <c r="D23" s="50"/>
      <c r="E23" s="50"/>
      <c r="F23" s="50"/>
      <c r="G23" s="77">
        <f>SUM(G24:G28)</f>
        <v>42</v>
      </c>
      <c r="H23" s="77">
        <f t="shared" ref="H23:J23" si="5">SUM(H24:H28)</f>
        <v>1.5</v>
      </c>
      <c r="I23" s="77">
        <f t="shared" si="5"/>
        <v>89.6</v>
      </c>
      <c r="J23" s="77">
        <f t="shared" si="5"/>
        <v>133.1</v>
      </c>
      <c r="K23" s="50"/>
    </row>
    <row r="24" spans="1:11" ht="27">
      <c r="A24" s="94"/>
      <c r="B24" s="94"/>
      <c r="C24" s="31" t="s">
        <v>41</v>
      </c>
      <c r="D24" s="47" t="s">
        <v>42</v>
      </c>
      <c r="E24" s="51"/>
      <c r="F24" s="58" t="s">
        <v>43</v>
      </c>
      <c r="G24" s="27">
        <v>27</v>
      </c>
      <c r="H24" s="53"/>
      <c r="I24" s="53"/>
      <c r="J24" s="27">
        <f t="shared" ref="J24:J30" si="6">G24+H24+I24</f>
        <v>27</v>
      </c>
      <c r="K24" s="65"/>
    </row>
    <row r="25" spans="1:11" ht="27">
      <c r="A25" s="94"/>
      <c r="B25" s="94"/>
      <c r="C25" s="31" t="s">
        <v>44</v>
      </c>
      <c r="D25" s="59" t="s">
        <v>45</v>
      </c>
      <c r="E25" s="51"/>
      <c r="F25" s="58" t="s">
        <v>43</v>
      </c>
      <c r="G25" s="27">
        <v>15</v>
      </c>
      <c r="H25" s="53"/>
      <c r="I25" s="53"/>
      <c r="J25" s="27">
        <f t="shared" si="6"/>
        <v>15</v>
      </c>
      <c r="K25" s="65"/>
    </row>
    <row r="26" spans="1:11" ht="27">
      <c r="A26" s="94"/>
      <c r="B26" s="94"/>
      <c r="C26" s="31" t="s">
        <v>46</v>
      </c>
      <c r="D26" s="47" t="s">
        <v>33</v>
      </c>
      <c r="E26" s="51"/>
      <c r="F26" s="58" t="s">
        <v>43</v>
      </c>
      <c r="G26" s="27"/>
      <c r="H26" s="53">
        <v>1.5</v>
      </c>
      <c r="I26" s="53"/>
      <c r="J26" s="27">
        <f t="shared" si="6"/>
        <v>1.5</v>
      </c>
      <c r="K26" s="65"/>
    </row>
    <row r="27" spans="1:11" ht="24" customHeight="1">
      <c r="A27" s="94"/>
      <c r="B27" s="94"/>
      <c r="C27" s="31" t="s">
        <v>187</v>
      </c>
      <c r="D27" s="51" t="s">
        <v>15</v>
      </c>
      <c r="E27" s="51"/>
      <c r="F27" s="58" t="s">
        <v>43</v>
      </c>
      <c r="G27" s="78"/>
      <c r="H27" s="79"/>
      <c r="I27" s="79">
        <v>49.84</v>
      </c>
      <c r="J27" s="78">
        <f t="shared" si="6"/>
        <v>49.84</v>
      </c>
      <c r="K27" s="65"/>
    </row>
    <row r="28" spans="1:11" ht="30.75" customHeight="1">
      <c r="A28" s="95"/>
      <c r="B28" s="95"/>
      <c r="C28" s="31" t="s">
        <v>37</v>
      </c>
      <c r="D28" s="51" t="s">
        <v>15</v>
      </c>
      <c r="E28" s="51"/>
      <c r="F28" s="58" t="s">
        <v>43</v>
      </c>
      <c r="G28" s="78"/>
      <c r="H28" s="79"/>
      <c r="I28" s="79">
        <v>39.76</v>
      </c>
      <c r="J28" s="78">
        <f t="shared" si="6"/>
        <v>39.76</v>
      </c>
      <c r="K28" s="65"/>
    </row>
    <row r="29" spans="1:11" ht="27">
      <c r="A29" s="60" t="s">
        <v>47</v>
      </c>
      <c r="B29" s="61" t="s">
        <v>48</v>
      </c>
      <c r="C29" s="31" t="s">
        <v>49</v>
      </c>
      <c r="D29" s="47" t="s">
        <v>33</v>
      </c>
      <c r="E29" s="51"/>
      <c r="F29" s="58" t="s">
        <v>43</v>
      </c>
      <c r="G29" s="27"/>
      <c r="H29" s="53">
        <v>1.5</v>
      </c>
      <c r="I29" s="53"/>
      <c r="J29" s="27">
        <f t="shared" si="6"/>
        <v>1.5</v>
      </c>
      <c r="K29" s="32"/>
    </row>
    <row r="30" spans="1:11" ht="24.75" customHeight="1">
      <c r="A30" s="73" t="s">
        <v>188</v>
      </c>
      <c r="B30" s="73" t="s">
        <v>189</v>
      </c>
      <c r="C30" s="31" t="s">
        <v>36</v>
      </c>
      <c r="D30" s="51" t="s">
        <v>15</v>
      </c>
      <c r="E30" s="51"/>
      <c r="F30" s="58" t="s">
        <v>43</v>
      </c>
      <c r="G30" s="72"/>
      <c r="H30" s="53"/>
      <c r="I30" s="53">
        <v>29.96</v>
      </c>
      <c r="J30" s="72">
        <f t="shared" si="6"/>
        <v>29.96</v>
      </c>
      <c r="K30" s="67"/>
    </row>
    <row r="31" spans="1:11" ht="27">
      <c r="A31" s="33" t="s">
        <v>50</v>
      </c>
      <c r="B31" s="33" t="s">
        <v>40</v>
      </c>
      <c r="C31" s="34" t="s">
        <v>51</v>
      </c>
      <c r="D31" s="54" t="s">
        <v>19</v>
      </c>
      <c r="E31" s="51"/>
      <c r="F31" s="58" t="s">
        <v>43</v>
      </c>
      <c r="G31" s="29">
        <v>24.4</v>
      </c>
      <c r="H31" s="62"/>
      <c r="I31" s="62"/>
      <c r="J31" s="29">
        <v>24.4</v>
      </c>
      <c r="K31" s="67"/>
    </row>
    <row r="32" spans="1:11" ht="27">
      <c r="A32" s="117" t="s">
        <v>54</v>
      </c>
      <c r="B32" s="33" t="s">
        <v>52</v>
      </c>
      <c r="C32" s="34" t="s">
        <v>53</v>
      </c>
      <c r="D32" s="54" t="s">
        <v>19</v>
      </c>
      <c r="E32" s="51"/>
      <c r="F32" s="58" t="s">
        <v>43</v>
      </c>
      <c r="G32" s="29">
        <v>7.3</v>
      </c>
      <c r="H32" s="62"/>
      <c r="I32" s="62"/>
      <c r="J32" s="29">
        <v>7.3</v>
      </c>
      <c r="K32" s="67"/>
    </row>
    <row r="33" spans="1:11" ht="27">
      <c r="A33" s="118"/>
      <c r="B33" s="33" t="s">
        <v>55</v>
      </c>
      <c r="C33" s="34" t="s">
        <v>56</v>
      </c>
      <c r="D33" s="54" t="s">
        <v>19</v>
      </c>
      <c r="E33" s="51"/>
      <c r="F33" s="58" t="s">
        <v>43</v>
      </c>
      <c r="G33" s="29">
        <v>24</v>
      </c>
      <c r="H33" s="62"/>
      <c r="I33" s="62"/>
      <c r="J33" s="29">
        <v>24</v>
      </c>
      <c r="K33" s="67"/>
    </row>
  </sheetData>
  <mergeCells count="9">
    <mergeCell ref="A32:A33"/>
    <mergeCell ref="A7:B10"/>
    <mergeCell ref="A11:B21"/>
    <mergeCell ref="A23:A28"/>
    <mergeCell ref="B23:B28"/>
    <mergeCell ref="A2:K2"/>
    <mergeCell ref="A5:B5"/>
    <mergeCell ref="A6:B6"/>
    <mergeCell ref="A22:B22"/>
  </mergeCells>
  <phoneticPr fontId="23" type="noConversion"/>
  <pageMargins left="0.74803149606299213" right="0.74803149606299213" top="0.78740157480314965" bottom="0.59055118110236227" header="0.51181102362204722" footer="0.51181102362204722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zoomScale="79" zoomScaleNormal="79" workbookViewId="0">
      <pane ySplit="3" topLeftCell="A31" activePane="bottomLeft" state="frozen"/>
      <selection pane="bottomLeft" activeCell="A44" sqref="A44"/>
    </sheetView>
  </sheetViews>
  <sheetFormatPr defaultColWidth="8.75" defaultRowHeight="13.5"/>
  <cols>
    <col min="3" max="3" width="14.75" style="11" customWidth="1"/>
    <col min="4" max="4" width="20.125" style="12" customWidth="1"/>
    <col min="5" max="5" width="24.375" style="12" customWidth="1"/>
    <col min="6" max="7" width="8.75" style="13" customWidth="1"/>
    <col min="8" max="9" width="8.75" style="14" customWidth="1"/>
    <col min="10" max="10" width="10.125" style="14" customWidth="1"/>
    <col min="11" max="11" width="8.75" style="14" customWidth="1"/>
    <col min="12" max="12" width="10.75" style="14" customWidth="1"/>
    <col min="13" max="13" width="8.75" style="14" customWidth="1"/>
    <col min="14" max="16" width="9.75" style="14" customWidth="1"/>
    <col min="17" max="17" width="10.125" style="14" customWidth="1"/>
    <col min="18" max="18" width="8.75" style="12"/>
  </cols>
  <sheetData>
    <row r="1" spans="1:18" ht="20.25">
      <c r="A1" s="15" t="s">
        <v>57</v>
      </c>
      <c r="B1" s="16"/>
      <c r="C1" s="17"/>
      <c r="D1" s="18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41"/>
    </row>
    <row r="2" spans="1:18" ht="34.5" customHeight="1">
      <c r="A2" s="102" t="s">
        <v>58</v>
      </c>
      <c r="B2" s="103"/>
      <c r="C2" s="104"/>
      <c r="D2" s="105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6"/>
    </row>
    <row r="3" spans="1:18" ht="54">
      <c r="A3" s="19" t="s">
        <v>1</v>
      </c>
      <c r="B3" s="19" t="s">
        <v>59</v>
      </c>
      <c r="C3" s="19" t="s">
        <v>60</v>
      </c>
      <c r="D3" s="20" t="s">
        <v>61</v>
      </c>
      <c r="E3" s="19" t="s">
        <v>62</v>
      </c>
      <c r="F3" s="20" t="s">
        <v>63</v>
      </c>
      <c r="G3" s="20" t="s">
        <v>64</v>
      </c>
      <c r="H3" s="20" t="s">
        <v>65</v>
      </c>
      <c r="I3" s="36" t="s">
        <v>66</v>
      </c>
      <c r="J3" s="36" t="s">
        <v>67</v>
      </c>
      <c r="K3" s="36" t="s">
        <v>68</v>
      </c>
      <c r="L3" s="36" t="s">
        <v>69</v>
      </c>
      <c r="M3" s="36" t="s">
        <v>70</v>
      </c>
      <c r="N3" s="36" t="s">
        <v>71</v>
      </c>
      <c r="O3" s="36" t="s">
        <v>72</v>
      </c>
      <c r="P3" s="37" t="s">
        <v>73</v>
      </c>
      <c r="Q3" s="42" t="s">
        <v>74</v>
      </c>
      <c r="R3" s="43" t="s">
        <v>11</v>
      </c>
    </row>
    <row r="4" spans="1:18" ht="24" customHeight="1">
      <c r="A4" s="107" t="s">
        <v>12</v>
      </c>
      <c r="B4" s="107"/>
      <c r="C4" s="108"/>
      <c r="D4" s="21"/>
      <c r="E4" s="22"/>
      <c r="F4" s="22"/>
      <c r="G4" s="22"/>
      <c r="H4" s="23"/>
      <c r="I4" s="23"/>
      <c r="J4" s="23"/>
      <c r="K4" s="22"/>
      <c r="L4" s="22"/>
      <c r="M4" s="22"/>
      <c r="N4" s="22"/>
      <c r="O4" s="22"/>
      <c r="P4" s="38">
        <f>P5+P36</f>
        <v>791.00000000000011</v>
      </c>
      <c r="Q4" s="38">
        <f>Q5+Q36</f>
        <v>791</v>
      </c>
      <c r="R4" s="22"/>
    </row>
    <row r="5" spans="1:18" ht="24" customHeight="1">
      <c r="A5" s="109" t="s">
        <v>192</v>
      </c>
      <c r="B5" s="109"/>
      <c r="C5" s="24"/>
      <c r="D5" s="25"/>
      <c r="E5" s="25"/>
      <c r="F5" s="26"/>
      <c r="G5" s="26"/>
      <c r="H5" s="26"/>
      <c r="I5" s="26"/>
      <c r="J5" s="26"/>
      <c r="K5" s="26"/>
      <c r="L5" s="26"/>
      <c r="M5" s="26"/>
      <c r="N5" s="26"/>
      <c r="O5" s="26"/>
      <c r="P5" s="26">
        <f>SUM(P6:P35)</f>
        <v>690.30000000000007</v>
      </c>
      <c r="Q5" s="76">
        <f>SUM(Q6:Q35)</f>
        <v>690.3</v>
      </c>
      <c r="R5" s="25"/>
    </row>
    <row r="6" spans="1:18" ht="40.5">
      <c r="A6" s="99" t="s">
        <v>75</v>
      </c>
      <c r="B6" s="99"/>
      <c r="C6" s="69" t="s">
        <v>14</v>
      </c>
      <c r="D6" s="44" t="s">
        <v>76</v>
      </c>
      <c r="E6" s="44" t="s">
        <v>77</v>
      </c>
      <c r="F6" s="70">
        <v>9</v>
      </c>
      <c r="G6" s="68"/>
      <c r="H6" s="70">
        <v>70</v>
      </c>
      <c r="I6" s="70"/>
      <c r="J6" s="70"/>
      <c r="K6" s="70"/>
      <c r="L6" s="70"/>
      <c r="M6" s="70">
        <v>9</v>
      </c>
      <c r="N6" s="70">
        <v>550</v>
      </c>
      <c r="O6" s="70">
        <v>10000</v>
      </c>
      <c r="P6" s="68">
        <v>43.6</v>
      </c>
      <c r="Q6" s="68">
        <v>43.6</v>
      </c>
      <c r="R6" s="44"/>
    </row>
    <row r="7" spans="1:18" ht="40.5">
      <c r="A7" s="99"/>
      <c r="B7" s="99"/>
      <c r="C7" s="100" t="s">
        <v>18</v>
      </c>
      <c r="D7" s="69" t="s">
        <v>78</v>
      </c>
      <c r="E7" s="69" t="s">
        <v>79</v>
      </c>
      <c r="F7" s="70" t="s">
        <v>80</v>
      </c>
      <c r="G7" s="70">
        <v>350</v>
      </c>
      <c r="H7" s="70">
        <v>70</v>
      </c>
      <c r="I7" s="70">
        <v>6</v>
      </c>
      <c r="J7" s="70">
        <v>350</v>
      </c>
      <c r="K7" s="70"/>
      <c r="L7" s="70"/>
      <c r="M7" s="70"/>
      <c r="N7" s="70"/>
      <c r="O7" s="70"/>
      <c r="P7" s="70">
        <v>14.7</v>
      </c>
      <c r="Q7" s="99">
        <f>SUM(P7:P8)</f>
        <v>29.4</v>
      </c>
      <c r="R7" s="44" t="s">
        <v>81</v>
      </c>
    </row>
    <row r="8" spans="1:18" ht="40.5">
      <c r="A8" s="99"/>
      <c r="B8" s="99"/>
      <c r="C8" s="100"/>
      <c r="D8" s="69" t="s">
        <v>82</v>
      </c>
      <c r="E8" s="69" t="s">
        <v>83</v>
      </c>
      <c r="F8" s="70" t="s">
        <v>80</v>
      </c>
      <c r="G8" s="70">
        <v>350</v>
      </c>
      <c r="H8" s="70">
        <v>70</v>
      </c>
      <c r="I8" s="70">
        <v>6</v>
      </c>
      <c r="J8" s="70">
        <v>350</v>
      </c>
      <c r="K8" s="70"/>
      <c r="L8" s="70"/>
      <c r="M8" s="70"/>
      <c r="N8" s="70"/>
      <c r="O8" s="70"/>
      <c r="P8" s="70">
        <v>14.7</v>
      </c>
      <c r="Q8" s="99"/>
      <c r="R8" s="44" t="s">
        <v>81</v>
      </c>
    </row>
    <row r="9" spans="1:18" ht="54">
      <c r="A9" s="99"/>
      <c r="B9" s="99"/>
      <c r="C9" s="69" t="s">
        <v>20</v>
      </c>
      <c r="D9" s="69" t="s">
        <v>84</v>
      </c>
      <c r="E9" s="69" t="s">
        <v>85</v>
      </c>
      <c r="F9" s="70" t="s">
        <v>80</v>
      </c>
      <c r="G9" s="70">
        <v>350</v>
      </c>
      <c r="H9" s="70">
        <v>70</v>
      </c>
      <c r="I9" s="70">
        <v>6</v>
      </c>
      <c r="J9" s="70">
        <v>350</v>
      </c>
      <c r="K9" s="70"/>
      <c r="L9" s="70"/>
      <c r="M9" s="70"/>
      <c r="N9" s="70"/>
      <c r="O9" s="70"/>
      <c r="P9" s="70">
        <v>14.7</v>
      </c>
      <c r="Q9" s="70">
        <v>14.7</v>
      </c>
      <c r="R9" s="44" t="s">
        <v>81</v>
      </c>
    </row>
    <row r="10" spans="1:18" ht="41.25" customHeight="1">
      <c r="A10" s="99"/>
      <c r="B10" s="99"/>
      <c r="C10" s="100" t="s">
        <v>21</v>
      </c>
      <c r="D10" s="69" t="s">
        <v>86</v>
      </c>
      <c r="E10" s="69" t="s">
        <v>87</v>
      </c>
      <c r="F10" s="70">
        <v>7</v>
      </c>
      <c r="G10" s="70">
        <v>350</v>
      </c>
      <c r="H10" s="70">
        <v>70</v>
      </c>
      <c r="I10" s="70">
        <v>7</v>
      </c>
      <c r="J10" s="70">
        <v>350</v>
      </c>
      <c r="K10" s="70"/>
      <c r="L10" s="70"/>
      <c r="M10" s="70"/>
      <c r="N10" s="70"/>
      <c r="O10" s="70"/>
      <c r="P10" s="68">
        <v>17.2</v>
      </c>
      <c r="Q10" s="99">
        <f>SUM(P10:P11)</f>
        <v>34.4</v>
      </c>
      <c r="R10" s="44"/>
    </row>
    <row r="11" spans="1:18" ht="42" customHeight="1">
      <c r="A11" s="99"/>
      <c r="B11" s="99"/>
      <c r="C11" s="100"/>
      <c r="D11" s="69" t="s">
        <v>88</v>
      </c>
      <c r="E11" s="69" t="s">
        <v>89</v>
      </c>
      <c r="F11" s="70">
        <v>7</v>
      </c>
      <c r="G11" s="70">
        <v>350</v>
      </c>
      <c r="H11" s="70">
        <v>70</v>
      </c>
      <c r="I11" s="70">
        <v>7</v>
      </c>
      <c r="J11" s="70">
        <v>350</v>
      </c>
      <c r="K11" s="70"/>
      <c r="L11" s="70"/>
      <c r="M11" s="70"/>
      <c r="N11" s="70"/>
      <c r="O11" s="70"/>
      <c r="P11" s="68">
        <v>17.2</v>
      </c>
      <c r="Q11" s="99"/>
      <c r="R11" s="44"/>
    </row>
    <row r="12" spans="1:18" ht="40.5">
      <c r="A12" s="99" t="s">
        <v>193</v>
      </c>
      <c r="B12" s="99"/>
      <c r="C12" s="69" t="s">
        <v>24</v>
      </c>
      <c r="D12" s="69" t="s">
        <v>90</v>
      </c>
      <c r="E12" s="69" t="s">
        <v>91</v>
      </c>
      <c r="F12" s="70">
        <v>5</v>
      </c>
      <c r="G12" s="70" t="s">
        <v>92</v>
      </c>
      <c r="H12" s="70">
        <v>150</v>
      </c>
      <c r="I12" s="70">
        <v>5</v>
      </c>
      <c r="J12" s="70">
        <v>330</v>
      </c>
      <c r="K12" s="70"/>
      <c r="L12" s="70"/>
      <c r="M12" s="70"/>
      <c r="N12" s="70"/>
      <c r="O12" s="70"/>
      <c r="P12" s="68">
        <v>24.7</v>
      </c>
      <c r="Q12" s="68">
        <v>24.7</v>
      </c>
      <c r="R12" s="44"/>
    </row>
    <row r="13" spans="1:18" ht="94.5">
      <c r="A13" s="99"/>
      <c r="B13" s="99"/>
      <c r="C13" s="100" t="s">
        <v>25</v>
      </c>
      <c r="D13" s="69" t="s">
        <v>93</v>
      </c>
      <c r="E13" s="69" t="s">
        <v>94</v>
      </c>
      <c r="F13" s="70" t="s">
        <v>95</v>
      </c>
      <c r="G13" s="70" t="s">
        <v>96</v>
      </c>
      <c r="H13" s="70">
        <v>40</v>
      </c>
      <c r="I13" s="70" t="s">
        <v>97</v>
      </c>
      <c r="J13" s="70">
        <v>440</v>
      </c>
      <c r="K13" s="70"/>
      <c r="L13" s="70"/>
      <c r="M13" s="70">
        <v>550</v>
      </c>
      <c r="N13" s="70"/>
      <c r="O13" s="70">
        <v>10000</v>
      </c>
      <c r="P13" s="68">
        <v>59.5</v>
      </c>
      <c r="Q13" s="99">
        <f>SUM(P13:P20)</f>
        <v>268.89999999999998</v>
      </c>
      <c r="R13" s="70" t="s">
        <v>98</v>
      </c>
    </row>
    <row r="14" spans="1:18" s="10" customFormat="1" ht="54">
      <c r="A14" s="99"/>
      <c r="B14" s="99"/>
      <c r="C14" s="100"/>
      <c r="D14" s="28" t="s">
        <v>99</v>
      </c>
      <c r="E14" s="28" t="s">
        <v>100</v>
      </c>
      <c r="F14" s="71">
        <v>18</v>
      </c>
      <c r="G14" s="71" t="s">
        <v>101</v>
      </c>
      <c r="H14" s="33">
        <v>50</v>
      </c>
      <c r="I14" s="33">
        <v>10</v>
      </c>
      <c r="J14" s="33">
        <v>440</v>
      </c>
      <c r="K14" s="39"/>
      <c r="L14" s="39"/>
      <c r="M14" s="33">
        <v>8</v>
      </c>
      <c r="N14" s="33">
        <v>550</v>
      </c>
      <c r="O14" s="70"/>
      <c r="P14" s="33">
        <v>44</v>
      </c>
      <c r="Q14" s="99"/>
      <c r="R14" s="70"/>
    </row>
    <row r="15" spans="1:18" s="10" customFormat="1" ht="94.5">
      <c r="A15" s="99"/>
      <c r="B15" s="99"/>
      <c r="C15" s="100"/>
      <c r="D15" s="69" t="s">
        <v>102</v>
      </c>
      <c r="E15" s="69" t="s">
        <v>103</v>
      </c>
      <c r="F15" s="70">
        <v>2</v>
      </c>
      <c r="G15" s="70" t="s">
        <v>92</v>
      </c>
      <c r="H15" s="70">
        <v>180</v>
      </c>
      <c r="I15" s="70">
        <v>2</v>
      </c>
      <c r="J15" s="70">
        <v>330</v>
      </c>
      <c r="K15" s="70"/>
      <c r="L15" s="70"/>
      <c r="M15" s="70"/>
      <c r="N15" s="70"/>
      <c r="O15" s="70"/>
      <c r="P15" s="68">
        <v>12</v>
      </c>
      <c r="Q15" s="99"/>
      <c r="R15" s="44"/>
    </row>
    <row r="16" spans="1:18" s="10" customFormat="1" ht="40.5">
      <c r="A16" s="99"/>
      <c r="B16" s="99"/>
      <c r="C16" s="100"/>
      <c r="D16" s="28" t="s">
        <v>104</v>
      </c>
      <c r="E16" s="28" t="s">
        <v>105</v>
      </c>
      <c r="F16" s="71">
        <v>14</v>
      </c>
      <c r="G16" s="71" t="s">
        <v>106</v>
      </c>
      <c r="H16" s="33">
        <v>70</v>
      </c>
      <c r="I16" s="33">
        <v>7</v>
      </c>
      <c r="J16" s="33">
        <v>350</v>
      </c>
      <c r="K16" s="39"/>
      <c r="L16" s="39"/>
      <c r="M16" s="33">
        <v>7</v>
      </c>
      <c r="N16" s="33">
        <v>400</v>
      </c>
      <c r="O16" s="70"/>
      <c r="P16" s="33">
        <v>36.700000000000003</v>
      </c>
      <c r="Q16" s="99"/>
      <c r="R16" s="44"/>
    </row>
    <row r="17" spans="1:18" s="10" customFormat="1" ht="37.5" customHeight="1">
      <c r="A17" s="99"/>
      <c r="B17" s="99"/>
      <c r="C17" s="100"/>
      <c r="D17" s="69" t="s">
        <v>107</v>
      </c>
      <c r="E17" s="69" t="s">
        <v>108</v>
      </c>
      <c r="F17" s="70">
        <v>15</v>
      </c>
      <c r="G17" s="70">
        <v>350</v>
      </c>
      <c r="H17" s="70">
        <v>70</v>
      </c>
      <c r="I17" s="70">
        <v>15</v>
      </c>
      <c r="J17" s="70">
        <v>350</v>
      </c>
      <c r="K17" s="70"/>
      <c r="L17" s="70"/>
      <c r="M17" s="70"/>
      <c r="N17" s="70"/>
      <c r="O17" s="70"/>
      <c r="P17" s="68">
        <v>36.799999999999997</v>
      </c>
      <c r="Q17" s="99"/>
      <c r="R17" s="44"/>
    </row>
    <row r="18" spans="1:18" s="10" customFormat="1" ht="36.75" customHeight="1">
      <c r="A18" s="99"/>
      <c r="B18" s="99"/>
      <c r="C18" s="100"/>
      <c r="D18" s="28" t="s">
        <v>109</v>
      </c>
      <c r="E18" s="28" t="s">
        <v>108</v>
      </c>
      <c r="F18" s="71">
        <v>15</v>
      </c>
      <c r="G18" s="71" t="s">
        <v>110</v>
      </c>
      <c r="H18" s="33">
        <v>70</v>
      </c>
      <c r="I18" s="33">
        <v>15</v>
      </c>
      <c r="J18" s="33">
        <v>350</v>
      </c>
      <c r="K18" s="33"/>
      <c r="L18" s="33"/>
      <c r="M18" s="39"/>
      <c r="N18" s="70"/>
      <c r="O18" s="70"/>
      <c r="P18" s="33">
        <v>36.799999999999997</v>
      </c>
      <c r="Q18" s="99"/>
      <c r="R18" s="44"/>
    </row>
    <row r="19" spans="1:18" s="10" customFormat="1" ht="33.75" customHeight="1">
      <c r="A19" s="99"/>
      <c r="B19" s="99"/>
      <c r="C19" s="100"/>
      <c r="D19" s="69" t="s">
        <v>111</v>
      </c>
      <c r="E19" s="69" t="s">
        <v>112</v>
      </c>
      <c r="F19" s="70">
        <v>10</v>
      </c>
      <c r="G19" s="70">
        <v>350</v>
      </c>
      <c r="H19" s="70">
        <v>72</v>
      </c>
      <c r="I19" s="70">
        <v>10</v>
      </c>
      <c r="J19" s="70">
        <v>350</v>
      </c>
      <c r="K19" s="70"/>
      <c r="L19" s="70"/>
      <c r="M19" s="70"/>
      <c r="N19" s="70"/>
      <c r="O19" s="70"/>
      <c r="P19" s="68">
        <v>25.2</v>
      </c>
      <c r="Q19" s="99"/>
      <c r="R19" s="44"/>
    </row>
    <row r="20" spans="1:18" s="10" customFormat="1" ht="39" customHeight="1">
      <c r="A20" s="99"/>
      <c r="B20" s="99"/>
      <c r="C20" s="100"/>
      <c r="D20" s="69" t="s">
        <v>88</v>
      </c>
      <c r="E20" s="69" t="s">
        <v>89</v>
      </c>
      <c r="F20" s="70">
        <v>7</v>
      </c>
      <c r="G20" s="70">
        <v>350</v>
      </c>
      <c r="H20" s="70">
        <v>73</v>
      </c>
      <c r="I20" s="70">
        <v>7</v>
      </c>
      <c r="J20" s="70">
        <v>350</v>
      </c>
      <c r="K20" s="70"/>
      <c r="L20" s="70"/>
      <c r="M20" s="70"/>
      <c r="N20" s="70"/>
      <c r="O20" s="70"/>
      <c r="P20" s="68">
        <v>17.899999999999999</v>
      </c>
      <c r="Q20" s="99"/>
      <c r="R20" s="44"/>
    </row>
    <row r="21" spans="1:18" s="10" customFormat="1" ht="48" customHeight="1">
      <c r="A21" s="99"/>
      <c r="B21" s="99"/>
      <c r="C21" s="100" t="s">
        <v>26</v>
      </c>
      <c r="D21" s="69" t="s">
        <v>113</v>
      </c>
      <c r="E21" s="69" t="s">
        <v>114</v>
      </c>
      <c r="F21" s="70" t="s">
        <v>80</v>
      </c>
      <c r="G21" s="70">
        <v>350</v>
      </c>
      <c r="H21" s="70">
        <v>70</v>
      </c>
      <c r="I21" s="70">
        <v>6</v>
      </c>
      <c r="J21" s="70">
        <v>350</v>
      </c>
      <c r="K21" s="70"/>
      <c r="L21" s="70"/>
      <c r="M21" s="70"/>
      <c r="N21" s="70"/>
      <c r="O21" s="70"/>
      <c r="P21" s="70">
        <v>14.7</v>
      </c>
      <c r="Q21" s="99">
        <f>SUM(P21:P23)</f>
        <v>46.599999999999994</v>
      </c>
      <c r="R21" s="44" t="s">
        <v>81</v>
      </c>
    </row>
    <row r="22" spans="1:18" s="10" customFormat="1" ht="39" customHeight="1">
      <c r="A22" s="99"/>
      <c r="B22" s="99"/>
      <c r="C22" s="100"/>
      <c r="D22" s="69" t="s">
        <v>88</v>
      </c>
      <c r="E22" s="69" t="s">
        <v>89</v>
      </c>
      <c r="F22" s="70">
        <v>7</v>
      </c>
      <c r="G22" s="70">
        <v>350</v>
      </c>
      <c r="H22" s="70">
        <v>70</v>
      </c>
      <c r="I22" s="70">
        <v>7</v>
      </c>
      <c r="J22" s="70">
        <v>350</v>
      </c>
      <c r="K22" s="70"/>
      <c r="L22" s="70"/>
      <c r="M22" s="70"/>
      <c r="N22" s="70"/>
      <c r="O22" s="70"/>
      <c r="P22" s="68">
        <v>17.2</v>
      </c>
      <c r="Q22" s="99"/>
      <c r="R22" s="44"/>
    </row>
    <row r="23" spans="1:18" s="10" customFormat="1" ht="40.5">
      <c r="A23" s="99"/>
      <c r="B23" s="99"/>
      <c r="C23" s="100"/>
      <c r="D23" s="28" t="s">
        <v>115</v>
      </c>
      <c r="E23" s="28" t="s">
        <v>116</v>
      </c>
      <c r="F23" s="71">
        <v>9</v>
      </c>
      <c r="G23" s="71" t="s">
        <v>110</v>
      </c>
      <c r="H23" s="71">
        <v>70</v>
      </c>
      <c r="I23" s="71">
        <v>6</v>
      </c>
      <c r="J23" s="71">
        <v>350</v>
      </c>
      <c r="K23" s="33"/>
      <c r="L23" s="33"/>
      <c r="M23" s="40"/>
      <c r="N23" s="40"/>
      <c r="O23" s="40"/>
      <c r="P23" s="33">
        <v>14.7</v>
      </c>
      <c r="Q23" s="99"/>
      <c r="R23" s="44"/>
    </row>
    <row r="24" spans="1:18" s="10" customFormat="1" ht="55.5" customHeight="1">
      <c r="A24" s="99"/>
      <c r="B24" s="99"/>
      <c r="C24" s="69" t="s">
        <v>27</v>
      </c>
      <c r="D24" s="69" t="s">
        <v>117</v>
      </c>
      <c r="E24" s="69" t="s">
        <v>118</v>
      </c>
      <c r="F24" s="70" t="s">
        <v>80</v>
      </c>
      <c r="G24" s="70">
        <v>350</v>
      </c>
      <c r="H24" s="70">
        <v>70</v>
      </c>
      <c r="I24" s="70">
        <v>6</v>
      </c>
      <c r="J24" s="70">
        <v>350</v>
      </c>
      <c r="K24" s="70"/>
      <c r="L24" s="70"/>
      <c r="M24" s="70"/>
      <c r="N24" s="70"/>
      <c r="O24" s="70"/>
      <c r="P24" s="70">
        <v>14.7</v>
      </c>
      <c r="Q24" s="70">
        <v>14.7</v>
      </c>
      <c r="R24" s="44" t="s">
        <v>81</v>
      </c>
    </row>
    <row r="25" spans="1:18" s="10" customFormat="1" ht="40.5">
      <c r="A25" s="99"/>
      <c r="B25" s="99"/>
      <c r="C25" s="69" t="s">
        <v>28</v>
      </c>
      <c r="D25" s="69" t="s">
        <v>119</v>
      </c>
      <c r="E25" s="69" t="s">
        <v>120</v>
      </c>
      <c r="F25" s="70">
        <v>3</v>
      </c>
      <c r="G25" s="70" t="s">
        <v>92</v>
      </c>
      <c r="H25" s="70">
        <v>160</v>
      </c>
      <c r="I25" s="70">
        <v>3</v>
      </c>
      <c r="J25" s="70">
        <v>330</v>
      </c>
      <c r="K25" s="70"/>
      <c r="L25" s="70"/>
      <c r="M25" s="70"/>
      <c r="N25" s="70"/>
      <c r="O25" s="70"/>
      <c r="P25" s="68">
        <v>15.8</v>
      </c>
      <c r="Q25" s="68">
        <v>15.8</v>
      </c>
      <c r="R25" s="44"/>
    </row>
    <row r="26" spans="1:18" s="10" customFormat="1" ht="81">
      <c r="A26" s="99"/>
      <c r="B26" s="99"/>
      <c r="C26" s="99" t="s">
        <v>29</v>
      </c>
      <c r="D26" s="69" t="s">
        <v>121</v>
      </c>
      <c r="E26" s="69" t="s">
        <v>122</v>
      </c>
      <c r="F26" s="70">
        <v>10</v>
      </c>
      <c r="G26" s="70" t="s">
        <v>123</v>
      </c>
      <c r="H26" s="70">
        <v>32</v>
      </c>
      <c r="I26" s="70">
        <v>10</v>
      </c>
      <c r="J26" s="70">
        <v>440</v>
      </c>
      <c r="K26" s="70"/>
      <c r="L26" s="70"/>
      <c r="M26" s="70"/>
      <c r="N26" s="70"/>
      <c r="O26" s="70">
        <v>10000</v>
      </c>
      <c r="P26" s="68">
        <v>24.1</v>
      </c>
      <c r="Q26" s="110">
        <f>SUM(P26:P28)</f>
        <v>68.100000000000009</v>
      </c>
      <c r="R26" s="44"/>
    </row>
    <row r="27" spans="1:18" s="10" customFormat="1" ht="54">
      <c r="A27" s="99"/>
      <c r="B27" s="99"/>
      <c r="C27" s="99"/>
      <c r="D27" s="28" t="s">
        <v>124</v>
      </c>
      <c r="E27" s="28" t="s">
        <v>125</v>
      </c>
      <c r="F27" s="71">
        <v>3</v>
      </c>
      <c r="G27" s="71" t="s">
        <v>126</v>
      </c>
      <c r="H27" s="71">
        <v>180</v>
      </c>
      <c r="I27" s="33">
        <v>3</v>
      </c>
      <c r="J27" s="71">
        <v>330</v>
      </c>
      <c r="K27" s="33"/>
      <c r="L27" s="33"/>
      <c r="M27" s="40"/>
      <c r="N27" s="70"/>
      <c r="O27" s="70"/>
      <c r="P27" s="71">
        <v>17.8</v>
      </c>
      <c r="Q27" s="110"/>
      <c r="R27" s="44"/>
    </row>
    <row r="28" spans="1:18" ht="40.5">
      <c r="A28" s="99"/>
      <c r="B28" s="99"/>
      <c r="C28" s="100"/>
      <c r="D28" s="28" t="s">
        <v>127</v>
      </c>
      <c r="E28" s="28" t="s">
        <v>128</v>
      </c>
      <c r="F28" s="71" t="s">
        <v>129</v>
      </c>
      <c r="G28" s="71" t="s">
        <v>130</v>
      </c>
      <c r="H28" s="71">
        <v>70</v>
      </c>
      <c r="I28" s="33">
        <v>5</v>
      </c>
      <c r="J28" s="71">
        <v>350</v>
      </c>
      <c r="K28" s="39"/>
      <c r="L28" s="39"/>
      <c r="M28" s="33">
        <v>5</v>
      </c>
      <c r="N28" s="33">
        <v>400</v>
      </c>
      <c r="O28" s="39"/>
      <c r="P28" s="71">
        <v>26.2</v>
      </c>
      <c r="Q28" s="110"/>
      <c r="R28" s="44"/>
    </row>
    <row r="29" spans="1:18" ht="27">
      <c r="A29" s="99"/>
      <c r="B29" s="99"/>
      <c r="C29" s="70" t="s">
        <v>30</v>
      </c>
      <c r="D29" s="69" t="s">
        <v>131</v>
      </c>
      <c r="E29" s="69" t="s">
        <v>132</v>
      </c>
      <c r="F29" s="70">
        <v>6</v>
      </c>
      <c r="G29" s="70">
        <v>350</v>
      </c>
      <c r="H29" s="70" t="s">
        <v>133</v>
      </c>
      <c r="I29" s="70">
        <v>6</v>
      </c>
      <c r="J29" s="70">
        <v>350</v>
      </c>
      <c r="K29" s="70"/>
      <c r="L29" s="70"/>
      <c r="M29" s="70"/>
      <c r="N29" s="70"/>
      <c r="O29" s="70"/>
      <c r="P29" s="68">
        <v>29.4</v>
      </c>
      <c r="Q29" s="68">
        <v>29.4</v>
      </c>
      <c r="R29" s="44"/>
    </row>
    <row r="30" spans="1:18" ht="40.5">
      <c r="A30" s="99"/>
      <c r="B30" s="99"/>
      <c r="C30" s="70" t="s">
        <v>31</v>
      </c>
      <c r="D30" s="69" t="s">
        <v>134</v>
      </c>
      <c r="E30" s="69" t="s">
        <v>135</v>
      </c>
      <c r="F30" s="70" t="s">
        <v>80</v>
      </c>
      <c r="G30" s="70">
        <v>350</v>
      </c>
      <c r="H30" s="70">
        <v>70</v>
      </c>
      <c r="I30" s="70">
        <v>6</v>
      </c>
      <c r="J30" s="70">
        <v>350</v>
      </c>
      <c r="K30" s="70"/>
      <c r="L30" s="70"/>
      <c r="M30" s="70"/>
      <c r="N30" s="70"/>
      <c r="O30" s="70"/>
      <c r="P30" s="70">
        <v>14.7</v>
      </c>
      <c r="Q30" s="70">
        <v>14.7</v>
      </c>
      <c r="R30" s="44" t="s">
        <v>81</v>
      </c>
    </row>
    <row r="31" spans="1:18" ht="27">
      <c r="A31" s="99"/>
      <c r="B31" s="99"/>
      <c r="C31" s="99" t="s">
        <v>32</v>
      </c>
      <c r="D31" s="69" t="s">
        <v>86</v>
      </c>
      <c r="E31" s="69" t="s">
        <v>87</v>
      </c>
      <c r="F31" s="70">
        <v>7</v>
      </c>
      <c r="G31" s="70">
        <v>350</v>
      </c>
      <c r="H31" s="70">
        <v>70</v>
      </c>
      <c r="I31" s="70">
        <v>7</v>
      </c>
      <c r="J31" s="70">
        <v>350</v>
      </c>
      <c r="K31" s="70"/>
      <c r="L31" s="70"/>
      <c r="M31" s="70"/>
      <c r="N31" s="70"/>
      <c r="O31" s="70"/>
      <c r="P31" s="68">
        <v>17.2</v>
      </c>
      <c r="Q31" s="110">
        <f>SUM(P31:P32)</f>
        <v>36.799999999999997</v>
      </c>
      <c r="R31" s="44"/>
    </row>
    <row r="32" spans="1:18" ht="27">
      <c r="A32" s="99"/>
      <c r="B32" s="99"/>
      <c r="C32" s="99"/>
      <c r="D32" s="28" t="s">
        <v>136</v>
      </c>
      <c r="E32" s="28" t="s">
        <v>137</v>
      </c>
      <c r="F32" s="71">
        <v>7</v>
      </c>
      <c r="G32" s="71" t="s">
        <v>138</v>
      </c>
      <c r="H32" s="71">
        <v>70</v>
      </c>
      <c r="I32" s="33"/>
      <c r="J32" s="71"/>
      <c r="K32" s="39"/>
      <c r="L32" s="39"/>
      <c r="M32" s="33">
        <v>7</v>
      </c>
      <c r="N32" s="33">
        <v>400</v>
      </c>
      <c r="O32" s="71"/>
      <c r="P32" s="33">
        <v>19.600000000000001</v>
      </c>
      <c r="Q32" s="110"/>
      <c r="R32" s="44"/>
    </row>
    <row r="33" spans="1:19" ht="27">
      <c r="A33" s="99"/>
      <c r="B33" s="99"/>
      <c r="C33" s="71" t="s">
        <v>23</v>
      </c>
      <c r="D33" s="28" t="s">
        <v>139</v>
      </c>
      <c r="E33" s="28" t="s">
        <v>140</v>
      </c>
      <c r="F33" s="71">
        <v>5</v>
      </c>
      <c r="G33" s="71" t="s">
        <v>126</v>
      </c>
      <c r="H33" s="71">
        <v>180</v>
      </c>
      <c r="I33" s="33">
        <v>5</v>
      </c>
      <c r="J33" s="71">
        <v>350</v>
      </c>
      <c r="K33" s="33"/>
      <c r="L33" s="33"/>
      <c r="M33" s="39"/>
      <c r="N33" s="70"/>
      <c r="O33" s="70"/>
      <c r="P33" s="71">
        <v>29.7</v>
      </c>
      <c r="Q33" s="70">
        <v>29.7</v>
      </c>
      <c r="R33" s="44"/>
    </row>
    <row r="34" spans="1:19" ht="27">
      <c r="A34" s="99"/>
      <c r="B34" s="99"/>
      <c r="C34" s="101" t="s">
        <v>34</v>
      </c>
      <c r="D34" s="28" t="s">
        <v>141</v>
      </c>
      <c r="E34" s="28" t="s">
        <v>142</v>
      </c>
      <c r="F34" s="71">
        <v>3</v>
      </c>
      <c r="G34" s="71" t="s">
        <v>126</v>
      </c>
      <c r="H34" s="71">
        <v>140</v>
      </c>
      <c r="I34" s="33">
        <v>3</v>
      </c>
      <c r="J34" s="71">
        <v>330</v>
      </c>
      <c r="K34" s="33"/>
      <c r="L34" s="33"/>
      <c r="M34" s="39"/>
      <c r="N34" s="70"/>
      <c r="O34" s="70"/>
      <c r="P34" s="71">
        <v>13.8</v>
      </c>
      <c r="Q34" s="99">
        <f>SUM(P34:P35)</f>
        <v>18.8</v>
      </c>
      <c r="R34" s="44"/>
      <c r="S34" s="10"/>
    </row>
    <row r="35" spans="1:19" ht="27">
      <c r="A35" s="99"/>
      <c r="B35" s="99"/>
      <c r="C35" s="101"/>
      <c r="D35" s="28" t="s">
        <v>143</v>
      </c>
      <c r="E35" s="28" t="s">
        <v>144</v>
      </c>
      <c r="F35" s="71">
        <v>2</v>
      </c>
      <c r="G35" s="71" t="s">
        <v>145</v>
      </c>
      <c r="H35" s="71">
        <v>300</v>
      </c>
      <c r="I35" s="33">
        <v>2</v>
      </c>
      <c r="J35" s="71"/>
      <c r="K35" s="33"/>
      <c r="L35" s="33"/>
      <c r="M35" s="39"/>
      <c r="N35" s="39"/>
      <c r="O35" s="39"/>
      <c r="P35" s="71">
        <v>5</v>
      </c>
      <c r="Q35" s="99"/>
      <c r="R35" s="45"/>
      <c r="S35" s="10"/>
    </row>
    <row r="36" spans="1:19" ht="27" customHeight="1">
      <c r="A36" s="109" t="s">
        <v>38</v>
      </c>
      <c r="B36" s="109"/>
      <c r="C36" s="24"/>
      <c r="D36" s="25"/>
      <c r="E36" s="25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>
        <f>SUM(P37:P43)</f>
        <v>100.7</v>
      </c>
      <c r="Q36" s="26">
        <f>SUM(Q37:Q43)</f>
        <v>100.7</v>
      </c>
      <c r="R36" s="25"/>
    </row>
    <row r="37" spans="1:19" ht="40.5">
      <c r="A37" s="99" t="s">
        <v>39</v>
      </c>
      <c r="B37" s="99" t="s">
        <v>40</v>
      </c>
      <c r="C37" s="69" t="s">
        <v>41</v>
      </c>
      <c r="D37" s="69" t="s">
        <v>146</v>
      </c>
      <c r="E37" s="69" t="s">
        <v>147</v>
      </c>
      <c r="F37" s="70">
        <v>3</v>
      </c>
      <c r="G37" s="70" t="s">
        <v>148</v>
      </c>
      <c r="H37" s="70">
        <v>300</v>
      </c>
      <c r="I37" s="70">
        <v>3</v>
      </c>
      <c r="J37" s="70">
        <v>300</v>
      </c>
      <c r="K37" s="70"/>
      <c r="L37" s="70"/>
      <c r="M37" s="70"/>
      <c r="N37" s="70"/>
      <c r="O37" s="70"/>
      <c r="P37" s="68">
        <v>27</v>
      </c>
      <c r="Q37" s="68">
        <v>27</v>
      </c>
      <c r="R37" s="44"/>
    </row>
    <row r="38" spans="1:19" ht="40.5">
      <c r="A38" s="99"/>
      <c r="B38" s="99"/>
      <c r="C38" s="69" t="s">
        <v>44</v>
      </c>
      <c r="D38" s="69" t="s">
        <v>149</v>
      </c>
      <c r="E38" s="30" t="s">
        <v>150</v>
      </c>
      <c r="F38" s="70">
        <v>2</v>
      </c>
      <c r="G38" s="70" t="s">
        <v>148</v>
      </c>
      <c r="H38" s="70">
        <v>250</v>
      </c>
      <c r="I38" s="70">
        <v>2</v>
      </c>
      <c r="J38" s="70">
        <v>300</v>
      </c>
      <c r="K38" s="70"/>
      <c r="L38" s="70"/>
      <c r="M38" s="70"/>
      <c r="N38" s="70"/>
      <c r="O38" s="70"/>
      <c r="P38" s="68">
        <v>15</v>
      </c>
      <c r="Q38" s="68">
        <v>15</v>
      </c>
      <c r="R38" s="44"/>
    </row>
    <row r="39" spans="1:19" ht="27">
      <c r="A39" s="99"/>
      <c r="B39" s="99"/>
      <c r="C39" s="31" t="s">
        <v>46</v>
      </c>
      <c r="D39" s="44" t="s">
        <v>8</v>
      </c>
      <c r="E39" s="44"/>
      <c r="F39" s="70" t="s">
        <v>151</v>
      </c>
      <c r="G39" s="70" t="s">
        <v>152</v>
      </c>
      <c r="H39" s="70">
        <v>1</v>
      </c>
      <c r="I39" s="70"/>
      <c r="J39" s="70"/>
      <c r="K39" s="70"/>
      <c r="L39" s="70"/>
      <c r="M39" s="70"/>
      <c r="N39" s="70"/>
      <c r="O39" s="70"/>
      <c r="P39" s="70">
        <v>1.5</v>
      </c>
      <c r="Q39" s="70">
        <v>1.5</v>
      </c>
      <c r="R39" s="44"/>
    </row>
    <row r="40" spans="1:19" ht="27">
      <c r="A40" s="67" t="s">
        <v>47</v>
      </c>
      <c r="B40" s="67" t="s">
        <v>48</v>
      </c>
      <c r="C40" s="31" t="s">
        <v>49</v>
      </c>
      <c r="D40" s="44" t="s">
        <v>8</v>
      </c>
      <c r="E40" s="44"/>
      <c r="F40" s="70" t="s">
        <v>151</v>
      </c>
      <c r="G40" s="70" t="s">
        <v>152</v>
      </c>
      <c r="H40" s="70">
        <v>1</v>
      </c>
      <c r="I40" s="70"/>
      <c r="J40" s="70"/>
      <c r="K40" s="70"/>
      <c r="L40" s="70"/>
      <c r="M40" s="70"/>
      <c r="N40" s="70"/>
      <c r="O40" s="70"/>
      <c r="P40" s="70">
        <v>1.5</v>
      </c>
      <c r="Q40" s="70">
        <v>1.5</v>
      </c>
      <c r="R40" s="44"/>
    </row>
    <row r="41" spans="1:19" ht="40.5">
      <c r="A41" s="33" t="s">
        <v>50</v>
      </c>
      <c r="B41" s="33" t="s">
        <v>40</v>
      </c>
      <c r="C41" s="71" t="s">
        <v>51</v>
      </c>
      <c r="D41" s="28" t="s">
        <v>153</v>
      </c>
      <c r="E41" s="28" t="s">
        <v>154</v>
      </c>
      <c r="F41" s="71">
        <v>8</v>
      </c>
      <c r="G41" s="71" t="s">
        <v>130</v>
      </c>
      <c r="H41" s="71">
        <v>80</v>
      </c>
      <c r="I41" s="71">
        <v>3</v>
      </c>
      <c r="J41" s="71">
        <v>350</v>
      </c>
      <c r="K41" s="39"/>
      <c r="L41" s="39"/>
      <c r="M41" s="33">
        <v>5</v>
      </c>
      <c r="N41" s="33">
        <v>400</v>
      </c>
      <c r="O41" s="39"/>
      <c r="P41" s="33">
        <v>24.4</v>
      </c>
      <c r="Q41" s="33">
        <v>24.4</v>
      </c>
      <c r="R41" s="45"/>
    </row>
    <row r="42" spans="1:19" ht="40.5">
      <c r="A42" s="119" t="s">
        <v>195</v>
      </c>
      <c r="B42" s="33" t="s">
        <v>52</v>
      </c>
      <c r="C42" s="71" t="s">
        <v>53</v>
      </c>
      <c r="D42" s="71" t="s">
        <v>115</v>
      </c>
      <c r="E42" s="71" t="s">
        <v>116</v>
      </c>
      <c r="F42" s="71">
        <v>9</v>
      </c>
      <c r="G42" s="71" t="s">
        <v>110</v>
      </c>
      <c r="H42" s="71">
        <v>70</v>
      </c>
      <c r="I42" s="71">
        <v>3</v>
      </c>
      <c r="J42" s="71">
        <v>350</v>
      </c>
      <c r="K42" s="39"/>
      <c r="L42" s="39"/>
      <c r="M42" s="33"/>
      <c r="N42" s="33"/>
      <c r="O42" s="39"/>
      <c r="P42" s="33">
        <v>7.3</v>
      </c>
      <c r="Q42" s="33">
        <v>7.3</v>
      </c>
      <c r="R42" s="45"/>
    </row>
    <row r="43" spans="1:19" ht="27">
      <c r="A43" s="118"/>
      <c r="B43" s="33" t="s">
        <v>55</v>
      </c>
      <c r="C43" s="71" t="s">
        <v>56</v>
      </c>
      <c r="D43" s="34" t="s">
        <v>155</v>
      </c>
      <c r="E43" s="35" t="s">
        <v>156</v>
      </c>
      <c r="F43" s="33">
        <v>10</v>
      </c>
      <c r="G43" s="33" t="s">
        <v>138</v>
      </c>
      <c r="H43" s="33">
        <v>60</v>
      </c>
      <c r="I43" s="33"/>
      <c r="J43" s="33"/>
      <c r="K43" s="39"/>
      <c r="L43" s="39"/>
      <c r="M43" s="33">
        <v>10</v>
      </c>
      <c r="N43" s="33">
        <v>400</v>
      </c>
      <c r="O43" s="39"/>
      <c r="P43" s="33">
        <v>24</v>
      </c>
      <c r="Q43" s="33">
        <v>24</v>
      </c>
      <c r="R43" s="45"/>
    </row>
  </sheetData>
  <mergeCells count="23">
    <mergeCell ref="A42:A43"/>
    <mergeCell ref="A2:R2"/>
    <mergeCell ref="A4:C4"/>
    <mergeCell ref="A5:B5"/>
    <mergeCell ref="A36:B36"/>
    <mergeCell ref="Q7:Q8"/>
    <mergeCell ref="Q10:Q11"/>
    <mergeCell ref="Q13:Q20"/>
    <mergeCell ref="Q21:Q23"/>
    <mergeCell ref="Q26:Q28"/>
    <mergeCell ref="Q31:Q32"/>
    <mergeCell ref="Q34:Q35"/>
    <mergeCell ref="A37:A39"/>
    <mergeCell ref="B37:B39"/>
    <mergeCell ref="C7:C8"/>
    <mergeCell ref="C10:C11"/>
    <mergeCell ref="C13:C20"/>
    <mergeCell ref="C21:C23"/>
    <mergeCell ref="C26:C28"/>
    <mergeCell ref="C31:C32"/>
    <mergeCell ref="C34:C35"/>
    <mergeCell ref="A6:B11"/>
    <mergeCell ref="A12:B35"/>
  </mergeCells>
  <phoneticPr fontId="23" type="noConversion"/>
  <pageMargins left="0.74803149606299213" right="0.74803149606299213" top="0.98425196850393704" bottom="0.98425196850393704" header="0.51181102362204722" footer="0.51181102362204722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"/>
  <sheetViews>
    <sheetView workbookViewId="0">
      <selection activeCell="D7" sqref="D7"/>
    </sheetView>
  </sheetViews>
  <sheetFormatPr defaultColWidth="9" defaultRowHeight="13.5"/>
  <cols>
    <col min="1" max="1" width="19" style="1" customWidth="1"/>
    <col min="2" max="2" width="17.875" style="1" customWidth="1"/>
    <col min="3" max="3" width="9.875" style="1" customWidth="1"/>
    <col min="4" max="4" width="9.125" style="1" customWidth="1"/>
    <col min="5" max="5" width="13.75" style="1" customWidth="1"/>
    <col min="6" max="6" width="11.875" style="1" customWidth="1"/>
    <col min="7" max="7" width="13.5" style="1" customWidth="1"/>
    <col min="8" max="8" width="17.75" style="1" customWidth="1"/>
    <col min="9" max="9" width="38" style="1" customWidth="1"/>
    <col min="10" max="16384" width="9" style="1"/>
  </cols>
  <sheetData>
    <row r="1" spans="1:9" ht="28.5" customHeight="1">
      <c r="A1" s="2" t="s">
        <v>157</v>
      </c>
    </row>
    <row r="2" spans="1:9" ht="64.5" customHeight="1">
      <c r="A2" s="111" t="s">
        <v>158</v>
      </c>
      <c r="B2" s="111"/>
      <c r="C2" s="111"/>
      <c r="D2" s="111"/>
      <c r="E2" s="111"/>
      <c r="F2" s="111"/>
      <c r="G2" s="111"/>
      <c r="H2" s="111"/>
      <c r="I2" s="111"/>
    </row>
    <row r="3" spans="1:9" ht="43.5" customHeight="1">
      <c r="A3" s="3" t="s">
        <v>159</v>
      </c>
      <c r="B3" s="3" t="s">
        <v>62</v>
      </c>
      <c r="C3" s="3" t="s">
        <v>63</v>
      </c>
      <c r="D3" s="3" t="s">
        <v>65</v>
      </c>
      <c r="E3" s="3" t="s">
        <v>160</v>
      </c>
      <c r="F3" s="3" t="s">
        <v>161</v>
      </c>
      <c r="G3" s="3" t="s">
        <v>162</v>
      </c>
      <c r="H3" s="3" t="s">
        <v>163</v>
      </c>
      <c r="I3" s="3" t="s">
        <v>164</v>
      </c>
    </row>
    <row r="4" spans="1:9" ht="66" customHeight="1">
      <c r="A4" s="4" t="s">
        <v>165</v>
      </c>
      <c r="B4" s="4" t="s">
        <v>166</v>
      </c>
      <c r="C4" s="5">
        <v>7</v>
      </c>
      <c r="D4" s="5">
        <v>107</v>
      </c>
      <c r="E4" s="5">
        <v>400</v>
      </c>
      <c r="F4" s="5">
        <v>29.96</v>
      </c>
      <c r="G4" s="4" t="s">
        <v>23</v>
      </c>
      <c r="H4" s="5" t="s">
        <v>167</v>
      </c>
      <c r="I4" s="4" t="s">
        <v>168</v>
      </c>
    </row>
    <row r="5" spans="1:9" ht="82.5" customHeight="1">
      <c r="A5" s="4" t="s">
        <v>169</v>
      </c>
      <c r="B5" s="4" t="s">
        <v>170</v>
      </c>
      <c r="C5" s="5">
        <v>7</v>
      </c>
      <c r="D5" s="5">
        <v>178</v>
      </c>
      <c r="E5" s="5">
        <v>400</v>
      </c>
      <c r="F5" s="5">
        <v>49.84</v>
      </c>
      <c r="G5" s="4" t="s">
        <v>29</v>
      </c>
      <c r="H5" s="5" t="s">
        <v>171</v>
      </c>
      <c r="I5" s="4" t="s">
        <v>172</v>
      </c>
    </row>
    <row r="6" spans="1:9" ht="60" customHeight="1">
      <c r="A6" s="4" t="s">
        <v>173</v>
      </c>
      <c r="B6" s="4" t="s">
        <v>174</v>
      </c>
      <c r="C6" s="5">
        <v>7</v>
      </c>
      <c r="D6" s="5">
        <v>178</v>
      </c>
      <c r="E6" s="5">
        <v>400</v>
      </c>
      <c r="F6" s="5">
        <v>49.84</v>
      </c>
      <c r="G6" s="4" t="s">
        <v>35</v>
      </c>
      <c r="H6" s="5" t="s">
        <v>175</v>
      </c>
      <c r="I6" s="4" t="s">
        <v>176</v>
      </c>
    </row>
    <row r="7" spans="1:9" ht="69" customHeight="1">
      <c r="A7" s="4" t="s">
        <v>177</v>
      </c>
      <c r="B7" s="4" t="s">
        <v>178</v>
      </c>
      <c r="C7" s="5">
        <v>7</v>
      </c>
      <c r="D7" s="5">
        <v>107</v>
      </c>
      <c r="E7" s="5">
        <v>400</v>
      </c>
      <c r="F7" s="5">
        <v>29.96</v>
      </c>
      <c r="G7" s="4" t="s">
        <v>36</v>
      </c>
      <c r="H7" s="5" t="s">
        <v>179</v>
      </c>
      <c r="I7" s="4" t="s">
        <v>180</v>
      </c>
    </row>
    <row r="8" spans="1:9" ht="60" customHeight="1">
      <c r="A8" s="4" t="s">
        <v>181</v>
      </c>
      <c r="B8" s="4" t="s">
        <v>182</v>
      </c>
      <c r="C8" s="5">
        <v>7</v>
      </c>
      <c r="D8" s="5">
        <v>142</v>
      </c>
      <c r="E8" s="5">
        <v>400</v>
      </c>
      <c r="F8" s="5">
        <v>39.76</v>
      </c>
      <c r="G8" s="4" t="s">
        <v>37</v>
      </c>
      <c r="H8" s="5" t="s">
        <v>183</v>
      </c>
      <c r="I8" s="4" t="s">
        <v>184</v>
      </c>
    </row>
    <row r="9" spans="1:9" ht="22.5" customHeight="1">
      <c r="A9" s="112" t="s">
        <v>185</v>
      </c>
      <c r="B9" s="113"/>
      <c r="C9" s="6"/>
      <c r="D9" s="7">
        <v>712</v>
      </c>
      <c r="E9" s="8"/>
      <c r="F9" s="9">
        <v>199.36</v>
      </c>
      <c r="G9" s="114"/>
      <c r="H9" s="115"/>
      <c r="I9" s="116"/>
    </row>
  </sheetData>
  <mergeCells count="3">
    <mergeCell ref="A2:I2"/>
    <mergeCell ref="A9:B9"/>
    <mergeCell ref="G9:I9"/>
  </mergeCells>
  <phoneticPr fontId="23" type="noConversion"/>
  <pageMargins left="0.7" right="0.7" top="0.75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附件1</vt:lpstr>
      <vt:lpstr>附件2</vt:lpstr>
      <vt:lpstr>附件3</vt:lpstr>
      <vt:lpstr>附件1!Print_Titles</vt:lpstr>
      <vt:lpstr>附件2!Print_Titles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</dc:creator>
  <cp:lastModifiedBy>陈琳姿 null</cp:lastModifiedBy>
  <cp:lastPrinted>2021-08-27T09:37:01Z</cp:lastPrinted>
  <dcterms:created xsi:type="dcterms:W3CDTF">2021-05-18T17:17:00Z</dcterms:created>
  <dcterms:modified xsi:type="dcterms:W3CDTF">2021-09-02T08:22:53Z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