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4000" windowHeight="9735"/>
  </bookViews>
  <sheets>
    <sheet name="单位" sheetId="1" r:id="rId1"/>
  </sheets>
  <definedNames>
    <definedName name="_xlnm._FilterDatabase" localSheetId="0" hidden="1">单位!$A$4:$K$102</definedName>
    <definedName name="_xlnm.Print_Titles" localSheetId="0">单位!$4:$4</definedName>
  </definedNames>
  <calcPr calcId="145621"/>
</workbook>
</file>

<file path=xl/calcChain.xml><?xml version="1.0" encoding="utf-8"?>
<calcChain xmlns="http://schemas.openxmlformats.org/spreadsheetml/2006/main">
  <c r="I37" i="1" l="1"/>
  <c r="J37" i="1"/>
  <c r="H37" i="1"/>
  <c r="I34" i="1"/>
  <c r="J34" i="1"/>
  <c r="H34" i="1"/>
  <c r="I29" i="1"/>
  <c r="J29" i="1"/>
  <c r="H29" i="1"/>
  <c r="I16" i="1" l="1"/>
  <c r="J16" i="1"/>
  <c r="H16" i="1"/>
  <c r="I12" i="1"/>
  <c r="J12" i="1" s="1"/>
  <c r="H12" i="1"/>
  <c r="J102" i="1"/>
  <c r="J101" i="1"/>
  <c r="J100" i="1"/>
  <c r="I100" i="1"/>
  <c r="H100" i="1"/>
  <c r="J99" i="1"/>
  <c r="J98" i="1"/>
  <c r="J97" i="1"/>
  <c r="I97" i="1"/>
  <c r="H97" i="1"/>
  <c r="J96" i="1"/>
  <c r="J95" i="1"/>
  <c r="J94" i="1"/>
  <c r="J93" i="1" s="1"/>
  <c r="I93" i="1"/>
  <c r="H93" i="1"/>
  <c r="J92" i="1"/>
  <c r="J91" i="1"/>
  <c r="J90" i="1"/>
  <c r="I90" i="1"/>
  <c r="H90" i="1"/>
  <c r="J89" i="1"/>
  <c r="J88" i="1"/>
  <c r="J87" i="1"/>
  <c r="I87" i="1"/>
  <c r="H87" i="1"/>
  <c r="J86" i="1"/>
  <c r="J85" i="1"/>
  <c r="J84" i="1" s="1"/>
  <c r="I84" i="1"/>
  <c r="H84" i="1"/>
  <c r="J83" i="1"/>
  <c r="J82" i="1"/>
  <c r="J81" i="1" s="1"/>
  <c r="I81" i="1"/>
  <c r="H81" i="1"/>
  <c r="J80" i="1"/>
  <c r="J79" i="1"/>
  <c r="J78" i="1" s="1"/>
  <c r="I78" i="1"/>
  <c r="H78" i="1"/>
  <c r="J77" i="1"/>
  <c r="J76" i="1"/>
  <c r="J75" i="1"/>
  <c r="J74" i="1"/>
  <c r="J73" i="1" s="1"/>
  <c r="I73" i="1"/>
  <c r="H73" i="1"/>
  <c r="J72" i="1"/>
  <c r="J71" i="1"/>
  <c r="J70" i="1"/>
  <c r="I70" i="1"/>
  <c r="I43" i="1" s="1"/>
  <c r="H70" i="1"/>
  <c r="J69" i="1"/>
  <c r="J68" i="1"/>
  <c r="J67" i="1"/>
  <c r="I67" i="1"/>
  <c r="H67" i="1"/>
  <c r="J66" i="1"/>
  <c r="J65" i="1"/>
  <c r="J64" i="1"/>
  <c r="J63" i="1" s="1"/>
  <c r="I63" i="1"/>
  <c r="H63" i="1"/>
  <c r="J62" i="1"/>
  <c r="J61" i="1"/>
  <c r="J60" i="1"/>
  <c r="J59" i="1"/>
  <c r="I59" i="1"/>
  <c r="H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 s="1"/>
  <c r="I44" i="1"/>
  <c r="H44" i="1"/>
  <c r="H43" i="1" s="1"/>
  <c r="J42" i="1"/>
  <c r="J41" i="1"/>
  <c r="I41" i="1"/>
  <c r="H41" i="1"/>
  <c r="J40" i="1"/>
  <c r="J39" i="1"/>
  <c r="J38" i="1"/>
  <c r="J36" i="1"/>
  <c r="J35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3" i="1"/>
  <c r="J11" i="1"/>
  <c r="J10" i="1"/>
  <c r="J9" i="1"/>
  <c r="J8" i="1"/>
  <c r="H7" i="1" l="1"/>
  <c r="H6" i="1" s="1"/>
  <c r="H5" i="1" s="1"/>
  <c r="J7" i="1"/>
  <c r="J6" i="1" s="1"/>
  <c r="I7" i="1"/>
  <c r="I6" i="1" s="1"/>
  <c r="I5" i="1" s="1"/>
  <c r="J43" i="1"/>
  <c r="J5" i="1" l="1"/>
</calcChain>
</file>

<file path=xl/sharedStrings.xml><?xml version="1.0" encoding="utf-8"?>
<sst xmlns="http://schemas.openxmlformats.org/spreadsheetml/2006/main" count="360" uniqueCount="146">
  <si>
    <r>
      <rPr>
        <sz val="16"/>
        <rFont val="黑体"/>
        <family val="3"/>
        <charset val="134"/>
      </rPr>
      <t>附件</t>
    </r>
  </si>
  <si>
    <t>单位：万元</t>
  </si>
  <si>
    <t>市州</t>
  </si>
  <si>
    <t>县市区</t>
  </si>
  <si>
    <t>单位</t>
  </si>
  <si>
    <t>功能科目</t>
  </si>
  <si>
    <t>政府预算支出经济分类科目</t>
  </si>
  <si>
    <t>部门预算支出经济分类科目</t>
  </si>
  <si>
    <t>项目</t>
  </si>
  <si>
    <t>体卫艺及国防教育</t>
  </si>
  <si>
    <t>校园足球</t>
  </si>
  <si>
    <t>下达金额</t>
  </si>
  <si>
    <t>备注</t>
  </si>
  <si>
    <t>全省合计</t>
  </si>
  <si>
    <t>省本级小计</t>
  </si>
  <si>
    <t>省教育厅</t>
  </si>
  <si>
    <r>
      <t>省教育厅系统财务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省军区综合训练队）</t>
    </r>
  </si>
  <si>
    <r>
      <t>2050803</t>
    </r>
    <r>
      <rPr>
        <sz val="10"/>
        <rFont val="宋体"/>
        <family val="3"/>
        <charset val="134"/>
      </rPr>
      <t>培训支出</t>
    </r>
  </si>
  <si>
    <r>
      <t>50502</t>
    </r>
    <r>
      <rPr>
        <sz val="10"/>
        <rFont val="宋体"/>
        <family val="3"/>
        <charset val="134"/>
      </rPr>
      <t>商品和服务支出</t>
    </r>
  </si>
  <si>
    <r>
      <t>30299</t>
    </r>
    <r>
      <rPr>
        <sz val="10"/>
        <rFont val="宋体"/>
        <family val="3"/>
        <charset val="134"/>
      </rPr>
      <t>其他商品和服务支出</t>
    </r>
  </si>
  <si>
    <t>省高中学校军事课教师培训</t>
  </si>
  <si>
    <t>湘潭大学</t>
  </si>
  <si>
    <r>
      <t>2050205</t>
    </r>
    <r>
      <rPr>
        <sz val="10"/>
        <rFont val="宋体"/>
        <family val="3"/>
        <charset val="134"/>
      </rPr>
      <t>高等教育</t>
    </r>
  </si>
  <si>
    <t>湖南省青少年校园足球发展报告编撰</t>
  </si>
  <si>
    <t>吉首大学</t>
  </si>
  <si>
    <t>2021年校园足球师资专项培训</t>
  </si>
  <si>
    <t>湖南科技大学</t>
  </si>
  <si>
    <t>湖南农业大学</t>
  </si>
  <si>
    <t>小计</t>
  </si>
  <si>
    <t>2019年-2020年校园足球比赛奖励</t>
  </si>
  <si>
    <r>
      <t>2050205</t>
    </r>
    <r>
      <rPr>
        <sz val="10"/>
        <rFont val="宋体"/>
        <family val="3"/>
        <charset val="134"/>
      </rPr>
      <t>高等教育</t>
    </r>
  </si>
  <si>
    <t>国家级、省级校园足球项目地区及学校评选及全省校园足球活动调研</t>
  </si>
  <si>
    <t>省级校园足球竞赛裁判辅助系统建设</t>
  </si>
  <si>
    <t>湖南师范大学</t>
  </si>
  <si>
    <r>
      <t>2021</t>
    </r>
    <r>
      <rPr>
        <sz val="10"/>
        <rFont val="宋体"/>
        <family val="3"/>
        <charset val="134"/>
      </rPr>
      <t>年湖南省学校防艾宣传周活动</t>
    </r>
  </si>
  <si>
    <t>大学生男子排球队</t>
  </si>
  <si>
    <t>大学生乒乓球队</t>
  </si>
  <si>
    <t>大学生羽毛球队</t>
  </si>
  <si>
    <t>大学生田径队</t>
  </si>
  <si>
    <t>大学生游泳队</t>
  </si>
  <si>
    <t>大学生武术队</t>
  </si>
  <si>
    <t>省大学生田径队选拔赛</t>
  </si>
  <si>
    <t>省体育科学论文评选</t>
  </si>
  <si>
    <r>
      <t>2021</t>
    </r>
    <r>
      <rPr>
        <sz val="10"/>
        <rFont val="宋体"/>
        <family val="3"/>
        <charset val="134"/>
      </rPr>
      <t>年校园足球师资专项培训</t>
    </r>
  </si>
  <si>
    <r>
      <t>高校足球学院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年奖补经费</t>
    </r>
  </si>
  <si>
    <t>湖南工业大学</t>
  </si>
  <si>
    <t>湖南财政经济学院</t>
  </si>
  <si>
    <t>校园足球信息管理中心维护</t>
  </si>
  <si>
    <t>长沙师范学院</t>
  </si>
  <si>
    <t>湖南教育电视台</t>
  </si>
  <si>
    <r>
      <t>2050502</t>
    </r>
    <r>
      <rPr>
        <sz val="10"/>
        <rFont val="宋体"/>
        <family val="3"/>
        <charset val="134"/>
      </rPr>
      <t>教育电视台</t>
    </r>
  </si>
  <si>
    <t>全省校园足球活动宣传</t>
  </si>
  <si>
    <t>湖南省教育科学研究院</t>
  </si>
  <si>
    <r>
      <rPr>
        <sz val="10"/>
        <rFont val="Times New Roman"/>
        <family val="1"/>
      </rPr>
      <t>2050299</t>
    </r>
    <r>
      <rPr>
        <sz val="10"/>
        <rFont val="宋体"/>
        <family val="3"/>
        <charset val="134"/>
      </rPr>
      <t>其他普通教育支出</t>
    </r>
  </si>
  <si>
    <r>
      <rPr>
        <sz val="10"/>
        <rFont val="Times New Roman"/>
        <family val="1"/>
      </rPr>
      <t>50502</t>
    </r>
    <r>
      <rPr>
        <sz val="10"/>
        <rFont val="宋体"/>
        <family val="3"/>
        <charset val="134"/>
      </rPr>
      <t>商品和服务支出</t>
    </r>
  </si>
  <si>
    <r>
      <t>30299</t>
    </r>
    <r>
      <rPr>
        <sz val="10"/>
        <rFont val="宋体"/>
        <family val="3"/>
        <charset val="134"/>
      </rPr>
      <t>其他商品和服务支出</t>
    </r>
  </si>
  <si>
    <t>全省中学音乐教师教学展示与交流研讨</t>
  </si>
  <si>
    <t>全省中学美术教师教学展示与交流研讨</t>
  </si>
  <si>
    <t>中南大学</t>
  </si>
  <si>
    <t>大学生男子篮球队</t>
  </si>
  <si>
    <t>大学生女子篮球队</t>
  </si>
  <si>
    <t>湖南大学</t>
  </si>
  <si>
    <t>湖南省学生体质健康监测数据上报管理及报告撰写</t>
  </si>
  <si>
    <t>其他部门行业小计</t>
  </si>
  <si>
    <t>省体育局</t>
  </si>
  <si>
    <t>湖南体育职业学院</t>
  </si>
  <si>
    <r>
      <t>2050305</t>
    </r>
    <r>
      <rPr>
        <sz val="10"/>
        <rFont val="宋体"/>
        <family val="3"/>
        <charset val="134"/>
      </rPr>
      <t>高等职业教育</t>
    </r>
  </si>
  <si>
    <t>市州小计</t>
  </si>
  <si>
    <t>长沙市</t>
  </si>
  <si>
    <t>长沙市小计</t>
  </si>
  <si>
    <t>市本级</t>
  </si>
  <si>
    <t>长沙市本级</t>
  </si>
  <si>
    <r>
      <t>2050299</t>
    </r>
    <r>
      <rPr>
        <sz val="10"/>
        <rFont val="宋体"/>
        <family val="3"/>
        <charset val="134"/>
      </rPr>
      <t>其他普通教育支出</t>
    </r>
  </si>
  <si>
    <r>
      <t>505</t>
    </r>
    <r>
      <rPr>
        <sz val="10"/>
        <rFont val="宋体"/>
        <family val="3"/>
        <charset val="134"/>
      </rPr>
      <t>对事业单位经常性补助</t>
    </r>
  </si>
  <si>
    <t>2020年批次全国足球特色幼儿园2020年、2021年奖补经费</t>
  </si>
  <si>
    <t>2020年批次全国青少年校园足球特色学校2021年奖补经费</t>
  </si>
  <si>
    <t>湖南省地质中学</t>
  </si>
  <si>
    <r>
      <t>2050204</t>
    </r>
    <r>
      <rPr>
        <sz val="10"/>
        <rFont val="宋体"/>
        <family val="3"/>
        <charset val="134"/>
      </rPr>
      <t>高中教育</t>
    </r>
  </si>
  <si>
    <t>中学生男子篮球队</t>
  </si>
  <si>
    <t>雅礼中学</t>
  </si>
  <si>
    <t>中学生女子篮球队</t>
  </si>
  <si>
    <t>雅礼书院中学</t>
  </si>
  <si>
    <t>中学生武术队</t>
  </si>
  <si>
    <t>雅礼外国语学校</t>
  </si>
  <si>
    <t>南雅中学</t>
  </si>
  <si>
    <r>
      <t>2019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imes New Roman"/>
        <family val="1"/>
      </rPr>
      <t>-2020</t>
    </r>
    <r>
      <rPr>
        <sz val="10"/>
        <color rgb="FF000000"/>
        <rFont val="宋体"/>
        <family val="3"/>
        <charset val="134"/>
      </rPr>
      <t>年校园足球比赛奖励</t>
    </r>
  </si>
  <si>
    <t>长郡中学</t>
  </si>
  <si>
    <t>中学生乒乓球队</t>
  </si>
  <si>
    <t>中学生健美操队</t>
  </si>
  <si>
    <t>长郡梅溪湖中学</t>
  </si>
  <si>
    <t>中学生游泳队</t>
  </si>
  <si>
    <t>长沙市麓山国际实验学校</t>
  </si>
  <si>
    <t>周南中学</t>
  </si>
  <si>
    <t>中学生男子排球队</t>
  </si>
  <si>
    <t>长沙市一中雨花新华都学校</t>
  </si>
  <si>
    <t>株洲市</t>
  </si>
  <si>
    <t>株洲市小计</t>
  </si>
  <si>
    <t>株洲市本级</t>
  </si>
  <si>
    <t>荷塘区</t>
  </si>
  <si>
    <t>2020年批次国家级“满天星”训练营2020年、2021年奖补经费</t>
  </si>
  <si>
    <t>湘潭市</t>
  </si>
  <si>
    <t>湘潭市小计</t>
  </si>
  <si>
    <t>湘潭市本级</t>
  </si>
  <si>
    <t>小学生集体传唱红色经典戏曲活动</t>
  </si>
  <si>
    <r>
      <t>2020</t>
    </r>
    <r>
      <rPr>
        <sz val="10"/>
        <rFont val="宋体"/>
        <family val="3"/>
        <charset val="134"/>
      </rPr>
      <t>年批次全国青少年校园足球特色学校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年奖补经费</t>
    </r>
  </si>
  <si>
    <t>衡阳市</t>
  </si>
  <si>
    <t>衡阳市小计</t>
  </si>
  <si>
    <t>衡阳市本级</t>
  </si>
  <si>
    <r>
      <t>2020</t>
    </r>
    <r>
      <rPr>
        <sz val="10"/>
        <rFont val="宋体"/>
        <family val="3"/>
        <charset val="134"/>
      </rPr>
      <t>年批次全国足球特色幼儿园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年、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年奖补经费</t>
    </r>
  </si>
  <si>
    <t>邵阳市</t>
  </si>
  <si>
    <t>邵阳市小计</t>
  </si>
  <si>
    <t>邵阳市本级</t>
  </si>
  <si>
    <t>岳阳市</t>
  </si>
  <si>
    <t>岳阳市小计</t>
  </si>
  <si>
    <t>岳阳市本级</t>
  </si>
  <si>
    <t>临湘市</t>
  </si>
  <si>
    <t>中学生田径队</t>
  </si>
  <si>
    <t>临湘市第二中学</t>
  </si>
  <si>
    <t>省中学生田径队选拔赛</t>
  </si>
  <si>
    <t>常德市</t>
  </si>
  <si>
    <t>常德市小计</t>
  </si>
  <si>
    <t>常德市本级</t>
  </si>
  <si>
    <t>张家界市</t>
  </si>
  <si>
    <t>张家界市小计</t>
  </si>
  <si>
    <t>张家界市本级</t>
  </si>
  <si>
    <t>益阳市</t>
  </si>
  <si>
    <t>益阳市小计</t>
  </si>
  <si>
    <t>益阳市本级</t>
  </si>
  <si>
    <t>永州市</t>
  </si>
  <si>
    <t>永州市小计</t>
  </si>
  <si>
    <t>永州市本级</t>
  </si>
  <si>
    <t>郴州市</t>
  </si>
  <si>
    <t>郴州市小计</t>
  </si>
  <si>
    <t>郴州市本级</t>
  </si>
  <si>
    <t>娄底市</t>
  </si>
  <si>
    <t>娄底市小计</t>
  </si>
  <si>
    <t>娄底市本级</t>
  </si>
  <si>
    <t>湖南省第四届中学生运动会</t>
  </si>
  <si>
    <t>怀化市</t>
  </si>
  <si>
    <t>怀化市小计</t>
  </si>
  <si>
    <t>怀化市本级</t>
  </si>
  <si>
    <t>湘西土家族苗族自治州</t>
  </si>
  <si>
    <t>湘西土家族苗族自治州小计</t>
  </si>
  <si>
    <t>湘西土家族苗族自治州本级</t>
  </si>
  <si>
    <t>省教育厅小计</t>
    <phoneticPr fontId="17" type="noConversion"/>
  </si>
  <si>
    <r>
      <t>2021</t>
    </r>
    <r>
      <rPr>
        <sz val="18"/>
        <rFont val="方正小标宋简体"/>
        <family val="3"/>
        <charset val="134"/>
      </rPr>
      <t>年第六批教育综合发展专项资金（校园足球、体卫艺及国防教育）安排表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</si>
</sst>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8" x14ac:knownFonts="1">
    <font>
      <sz val="11"/>
      <color theme="1"/>
      <name val="宋体"/>
      <charset val="134"/>
      <scheme val="minor"/>
    </font>
    <font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8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theme="1"/>
      <name val="宋体"/>
      <family val="3"/>
      <charset val="134"/>
    </font>
    <font>
      <sz val="16"/>
      <name val="黑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workbookViewId="0">
      <selection activeCell="N18" sqref="N18"/>
    </sheetView>
  </sheetViews>
  <sheetFormatPr defaultColWidth="8.75" defaultRowHeight="27" customHeight="1" x14ac:dyDescent="0.15"/>
  <cols>
    <col min="1" max="1" width="7.75" style="5" customWidth="1"/>
    <col min="2" max="2" width="6.875" style="5" customWidth="1"/>
    <col min="3" max="3" width="15.5" style="5" customWidth="1"/>
    <col min="4" max="4" width="12.375" style="5" customWidth="1"/>
    <col min="5" max="5" width="12.75" style="5" customWidth="1"/>
    <col min="6" max="6" width="13.375" style="5" customWidth="1"/>
    <col min="7" max="7" width="25.75" style="5" customWidth="1"/>
    <col min="8" max="8" width="10" style="5" customWidth="1"/>
    <col min="9" max="9" width="9.25" style="6" customWidth="1"/>
    <col min="10" max="10" width="9.25" style="5" customWidth="1"/>
    <col min="11" max="16384" width="8.75" style="7"/>
  </cols>
  <sheetData>
    <row r="1" spans="1:11" ht="27" customHeight="1" x14ac:dyDescent="0.15">
      <c r="A1" s="38" t="s">
        <v>0</v>
      </c>
      <c r="B1" s="38"/>
      <c r="C1" s="38"/>
    </row>
    <row r="2" spans="1:11" s="1" customFormat="1" ht="27" customHeight="1" x14ac:dyDescent="0.15">
      <c r="A2" s="39" t="s">
        <v>145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7" customHeight="1" x14ac:dyDescent="0.15">
      <c r="I3" s="21"/>
      <c r="J3" s="40" t="s">
        <v>1</v>
      </c>
      <c r="K3" s="41"/>
    </row>
    <row r="4" spans="1:11" s="2" customFormat="1" ht="27" customHeight="1" x14ac:dyDescent="0.1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22" t="s">
        <v>10</v>
      </c>
      <c r="J4" s="8" t="s">
        <v>11</v>
      </c>
      <c r="K4" s="17" t="s">
        <v>12</v>
      </c>
    </row>
    <row r="5" spans="1:11" s="3" customFormat="1" ht="27" customHeight="1" x14ac:dyDescent="0.15">
      <c r="A5" s="34" t="s">
        <v>13</v>
      </c>
      <c r="B5" s="35"/>
      <c r="C5" s="35"/>
      <c r="D5" s="10"/>
      <c r="E5" s="10"/>
      <c r="F5" s="10"/>
      <c r="G5" s="10"/>
      <c r="H5" s="10">
        <f>H6+H43</f>
        <v>526</v>
      </c>
      <c r="I5" s="10">
        <f>I6+I43</f>
        <v>1149</v>
      </c>
      <c r="J5" s="10">
        <f>J6+J43</f>
        <v>1675</v>
      </c>
      <c r="K5" s="23"/>
    </row>
    <row r="6" spans="1:11" s="3" customFormat="1" ht="27" customHeight="1" x14ac:dyDescent="0.15">
      <c r="A6" s="34" t="s">
        <v>14</v>
      </c>
      <c r="B6" s="35"/>
      <c r="C6" s="35"/>
      <c r="D6" s="10"/>
      <c r="E6" s="10"/>
      <c r="F6" s="10"/>
      <c r="G6" s="10"/>
      <c r="H6" s="10">
        <f>H7+H41</f>
        <v>180</v>
      </c>
      <c r="I6" s="10">
        <f>I7+I41</f>
        <v>254.50000000000009</v>
      </c>
      <c r="J6" s="10">
        <f>J7+J41</f>
        <v>434.5</v>
      </c>
      <c r="K6" s="23"/>
    </row>
    <row r="7" spans="1:11" s="3" customFormat="1" ht="27" customHeight="1" x14ac:dyDescent="0.15">
      <c r="A7" s="34" t="s">
        <v>144</v>
      </c>
      <c r="B7" s="35"/>
      <c r="C7" s="35"/>
      <c r="D7" s="10"/>
      <c r="E7" s="10"/>
      <c r="F7" s="10"/>
      <c r="G7" s="10"/>
      <c r="H7" s="10">
        <f>SUM(H8:H40)-H12-H16-H29-H34-H37</f>
        <v>180</v>
      </c>
      <c r="I7" s="10">
        <f>SUM(I8:I40)-I12-I16-I29-I34-I37</f>
        <v>218.50000000000009</v>
      </c>
      <c r="J7" s="10">
        <f>SUM(J8:J40)-J12-J16-J29-J34-J37</f>
        <v>398.5</v>
      </c>
      <c r="K7" s="23"/>
    </row>
    <row r="8" spans="1:11" s="3" customFormat="1" ht="36.75" x14ac:dyDescent="0.15">
      <c r="A8" s="31" t="s">
        <v>15</v>
      </c>
      <c r="B8" s="12">
        <v>100001</v>
      </c>
      <c r="C8" s="8" t="s">
        <v>16</v>
      </c>
      <c r="D8" s="12" t="s">
        <v>17</v>
      </c>
      <c r="E8" s="12" t="s">
        <v>18</v>
      </c>
      <c r="F8" s="12" t="s">
        <v>19</v>
      </c>
      <c r="G8" s="8" t="s">
        <v>20</v>
      </c>
      <c r="H8" s="12">
        <v>15</v>
      </c>
      <c r="I8" s="24"/>
      <c r="J8" s="12">
        <f>H8+I8</f>
        <v>15</v>
      </c>
      <c r="K8" s="23"/>
    </row>
    <row r="9" spans="1:11" s="3" customFormat="1" ht="27" customHeight="1" x14ac:dyDescent="0.15">
      <c r="A9" s="30"/>
      <c r="B9" s="12">
        <v>100003</v>
      </c>
      <c r="C9" s="11" t="s">
        <v>21</v>
      </c>
      <c r="D9" s="12" t="s">
        <v>22</v>
      </c>
      <c r="E9" s="12" t="s">
        <v>18</v>
      </c>
      <c r="F9" s="12" t="s">
        <v>19</v>
      </c>
      <c r="G9" s="8" t="s">
        <v>23</v>
      </c>
      <c r="H9" s="12"/>
      <c r="I9" s="24">
        <v>20</v>
      </c>
      <c r="J9" s="12">
        <f t="shared" ref="J9:J27" si="0">H9+I9</f>
        <v>20</v>
      </c>
      <c r="K9" s="23"/>
    </row>
    <row r="10" spans="1:11" s="3" customFormat="1" ht="27" customHeight="1" x14ac:dyDescent="0.15">
      <c r="A10" s="30"/>
      <c r="B10" s="12">
        <v>100004</v>
      </c>
      <c r="C10" s="11" t="s">
        <v>24</v>
      </c>
      <c r="D10" s="12" t="s">
        <v>22</v>
      </c>
      <c r="E10" s="12" t="s">
        <v>18</v>
      </c>
      <c r="F10" s="12" t="s">
        <v>19</v>
      </c>
      <c r="G10" s="8" t="s">
        <v>25</v>
      </c>
      <c r="H10" s="12"/>
      <c r="I10" s="24">
        <v>12.8</v>
      </c>
      <c r="J10" s="12">
        <f t="shared" si="0"/>
        <v>12.8</v>
      </c>
      <c r="K10" s="23"/>
    </row>
    <row r="11" spans="1:11" s="4" customFormat="1" ht="27" customHeight="1" x14ac:dyDescent="0.15">
      <c r="A11" s="30"/>
      <c r="B11" s="12">
        <v>100005</v>
      </c>
      <c r="C11" s="8" t="s">
        <v>26</v>
      </c>
      <c r="D11" s="12" t="s">
        <v>22</v>
      </c>
      <c r="E11" s="12" t="s">
        <v>18</v>
      </c>
      <c r="F11" s="12" t="s">
        <v>19</v>
      </c>
      <c r="G11" s="11" t="s">
        <v>25</v>
      </c>
      <c r="H11" s="13"/>
      <c r="I11" s="25">
        <v>13.44</v>
      </c>
      <c r="J11" s="12">
        <f t="shared" si="0"/>
        <v>13.44</v>
      </c>
      <c r="K11" s="15"/>
    </row>
    <row r="12" spans="1:11" s="3" customFormat="1" ht="27" customHeight="1" x14ac:dyDescent="0.15">
      <c r="A12" s="30"/>
      <c r="B12" s="30">
        <v>100007</v>
      </c>
      <c r="C12" s="29" t="s">
        <v>27</v>
      </c>
      <c r="D12" s="9" t="s">
        <v>28</v>
      </c>
      <c r="E12" s="10"/>
      <c r="F12" s="10"/>
      <c r="G12" s="10"/>
      <c r="H12" s="14">
        <f>SUM(H13:H15)</f>
        <v>0</v>
      </c>
      <c r="I12" s="26">
        <f>SUM(I13:I15)</f>
        <v>45.9</v>
      </c>
      <c r="J12" s="10">
        <f t="shared" si="0"/>
        <v>45.9</v>
      </c>
      <c r="K12" s="23"/>
    </row>
    <row r="13" spans="1:11" s="4" customFormat="1" ht="27" customHeight="1" x14ac:dyDescent="0.15">
      <c r="A13" s="30"/>
      <c r="B13" s="30"/>
      <c r="C13" s="30"/>
      <c r="D13" s="12" t="s">
        <v>22</v>
      </c>
      <c r="E13" s="12" t="s">
        <v>18</v>
      </c>
      <c r="F13" s="12" t="s">
        <v>19</v>
      </c>
      <c r="G13" s="11" t="s">
        <v>29</v>
      </c>
      <c r="H13" s="13"/>
      <c r="I13" s="25">
        <v>5</v>
      </c>
      <c r="J13" s="12">
        <f t="shared" si="0"/>
        <v>5</v>
      </c>
      <c r="K13" s="15"/>
    </row>
    <row r="14" spans="1:11" s="4" customFormat="1" ht="27" customHeight="1" x14ac:dyDescent="0.15">
      <c r="A14" s="30"/>
      <c r="B14" s="30"/>
      <c r="C14" s="30"/>
      <c r="D14" s="12" t="s">
        <v>30</v>
      </c>
      <c r="E14" s="12" t="s">
        <v>18</v>
      </c>
      <c r="F14" s="12" t="s">
        <v>19</v>
      </c>
      <c r="G14" s="11" t="s">
        <v>31</v>
      </c>
      <c r="H14" s="13"/>
      <c r="I14" s="25">
        <v>20.9</v>
      </c>
      <c r="J14" s="12">
        <f t="shared" si="0"/>
        <v>20.9</v>
      </c>
      <c r="K14" s="15"/>
    </row>
    <row r="15" spans="1:11" s="4" customFormat="1" ht="27" customHeight="1" x14ac:dyDescent="0.15">
      <c r="A15" s="30"/>
      <c r="B15" s="30"/>
      <c r="C15" s="30"/>
      <c r="D15" s="12" t="s">
        <v>22</v>
      </c>
      <c r="E15" s="12" t="s">
        <v>18</v>
      </c>
      <c r="F15" s="12" t="s">
        <v>19</v>
      </c>
      <c r="G15" s="11" t="s">
        <v>32</v>
      </c>
      <c r="H15" s="13"/>
      <c r="I15" s="25">
        <v>20</v>
      </c>
      <c r="J15" s="12">
        <f t="shared" si="0"/>
        <v>20</v>
      </c>
      <c r="K15" s="15"/>
    </row>
    <row r="16" spans="1:11" s="3" customFormat="1" ht="27" customHeight="1" x14ac:dyDescent="0.15">
      <c r="A16" s="30"/>
      <c r="B16" s="30">
        <v>100010</v>
      </c>
      <c r="C16" s="29" t="s">
        <v>33</v>
      </c>
      <c r="D16" s="9" t="s">
        <v>28</v>
      </c>
      <c r="E16" s="10"/>
      <c r="F16" s="10"/>
      <c r="G16" s="10"/>
      <c r="H16" s="14">
        <f>SUM(H17:H27)</f>
        <v>115</v>
      </c>
      <c r="I16" s="26">
        <f t="shared" ref="I16:J16" si="1">SUM(I17:I27)</f>
        <v>62.2</v>
      </c>
      <c r="J16" s="26">
        <f t="shared" si="1"/>
        <v>177.2</v>
      </c>
      <c r="K16" s="23"/>
    </row>
    <row r="17" spans="1:11" s="4" customFormat="1" ht="27" customHeight="1" x14ac:dyDescent="0.15">
      <c r="A17" s="30"/>
      <c r="B17" s="30"/>
      <c r="C17" s="30"/>
      <c r="D17" s="12" t="s">
        <v>22</v>
      </c>
      <c r="E17" s="12" t="s">
        <v>18</v>
      </c>
      <c r="F17" s="12" t="s">
        <v>19</v>
      </c>
      <c r="G17" s="12" t="s">
        <v>34</v>
      </c>
      <c r="H17" s="13">
        <v>16</v>
      </c>
      <c r="I17" s="25"/>
      <c r="J17" s="12">
        <f t="shared" si="0"/>
        <v>16</v>
      </c>
      <c r="K17" s="15"/>
    </row>
    <row r="18" spans="1:11" s="4" customFormat="1" ht="27" customHeight="1" x14ac:dyDescent="0.15">
      <c r="A18" s="30"/>
      <c r="B18" s="30"/>
      <c r="C18" s="30"/>
      <c r="D18" s="12" t="s">
        <v>22</v>
      </c>
      <c r="E18" s="12" t="s">
        <v>18</v>
      </c>
      <c r="F18" s="12" t="s">
        <v>19</v>
      </c>
      <c r="G18" s="11" t="s">
        <v>35</v>
      </c>
      <c r="H18" s="12">
        <v>10</v>
      </c>
      <c r="I18" s="25"/>
      <c r="J18" s="12">
        <f t="shared" si="0"/>
        <v>10</v>
      </c>
      <c r="K18" s="15"/>
    </row>
    <row r="19" spans="1:11" s="4" customFormat="1" ht="27" customHeight="1" x14ac:dyDescent="0.15">
      <c r="A19" s="30"/>
      <c r="B19" s="30"/>
      <c r="C19" s="30"/>
      <c r="D19" s="12" t="s">
        <v>22</v>
      </c>
      <c r="E19" s="12" t="s">
        <v>18</v>
      </c>
      <c r="F19" s="12" t="s">
        <v>19</v>
      </c>
      <c r="G19" s="11" t="s">
        <v>36</v>
      </c>
      <c r="H19" s="12">
        <v>8</v>
      </c>
      <c r="I19" s="25"/>
      <c r="J19" s="12">
        <f t="shared" si="0"/>
        <v>8</v>
      </c>
      <c r="K19" s="15"/>
    </row>
    <row r="20" spans="1:11" s="4" customFormat="1" ht="27" customHeight="1" x14ac:dyDescent="0.15">
      <c r="A20" s="30"/>
      <c r="B20" s="30"/>
      <c r="C20" s="30"/>
      <c r="D20" s="12" t="s">
        <v>22</v>
      </c>
      <c r="E20" s="12" t="s">
        <v>18</v>
      </c>
      <c r="F20" s="12" t="s">
        <v>19</v>
      </c>
      <c r="G20" s="11" t="s">
        <v>37</v>
      </c>
      <c r="H20" s="12">
        <v>8</v>
      </c>
      <c r="I20" s="25"/>
      <c r="J20" s="12">
        <f t="shared" si="0"/>
        <v>8</v>
      </c>
      <c r="K20" s="15"/>
    </row>
    <row r="21" spans="1:11" s="4" customFormat="1" ht="27" customHeight="1" x14ac:dyDescent="0.15">
      <c r="A21" s="30"/>
      <c r="B21" s="30"/>
      <c r="C21" s="30"/>
      <c r="D21" s="12" t="s">
        <v>22</v>
      </c>
      <c r="E21" s="12" t="s">
        <v>18</v>
      </c>
      <c r="F21" s="12" t="s">
        <v>19</v>
      </c>
      <c r="G21" s="11" t="s">
        <v>38</v>
      </c>
      <c r="H21" s="12">
        <v>30</v>
      </c>
      <c r="I21" s="25"/>
      <c r="J21" s="12">
        <f t="shared" si="0"/>
        <v>30</v>
      </c>
      <c r="K21" s="15"/>
    </row>
    <row r="22" spans="1:11" s="4" customFormat="1" ht="27" customHeight="1" x14ac:dyDescent="0.15">
      <c r="A22" s="30"/>
      <c r="B22" s="30"/>
      <c r="C22" s="30"/>
      <c r="D22" s="12" t="s">
        <v>22</v>
      </c>
      <c r="E22" s="12" t="s">
        <v>18</v>
      </c>
      <c r="F22" s="12" t="s">
        <v>19</v>
      </c>
      <c r="G22" s="11" t="s">
        <v>39</v>
      </c>
      <c r="H22" s="12">
        <v>18</v>
      </c>
      <c r="I22" s="25"/>
      <c r="J22" s="12">
        <f t="shared" si="0"/>
        <v>18</v>
      </c>
      <c r="K22" s="15"/>
    </row>
    <row r="23" spans="1:11" s="4" customFormat="1" ht="27" customHeight="1" x14ac:dyDescent="0.15">
      <c r="A23" s="30"/>
      <c r="B23" s="30"/>
      <c r="C23" s="30"/>
      <c r="D23" s="12" t="s">
        <v>22</v>
      </c>
      <c r="E23" s="12" t="s">
        <v>18</v>
      </c>
      <c r="F23" s="12" t="s">
        <v>19</v>
      </c>
      <c r="G23" s="11" t="s">
        <v>40</v>
      </c>
      <c r="H23" s="12">
        <v>5</v>
      </c>
      <c r="I23" s="25"/>
      <c r="J23" s="12">
        <f t="shared" si="0"/>
        <v>5</v>
      </c>
      <c r="K23" s="15"/>
    </row>
    <row r="24" spans="1:11" s="4" customFormat="1" ht="27" customHeight="1" x14ac:dyDescent="0.15">
      <c r="A24" s="30"/>
      <c r="B24" s="30"/>
      <c r="C24" s="30"/>
      <c r="D24" s="12" t="s">
        <v>22</v>
      </c>
      <c r="E24" s="12" t="s">
        <v>18</v>
      </c>
      <c r="F24" s="12" t="s">
        <v>19</v>
      </c>
      <c r="G24" s="11" t="s">
        <v>41</v>
      </c>
      <c r="H24" s="13">
        <v>10</v>
      </c>
      <c r="I24" s="25"/>
      <c r="J24" s="12">
        <f t="shared" si="0"/>
        <v>10</v>
      </c>
      <c r="K24" s="15"/>
    </row>
    <row r="25" spans="1:11" s="4" customFormat="1" ht="27" customHeight="1" x14ac:dyDescent="0.15">
      <c r="A25" s="30"/>
      <c r="B25" s="30"/>
      <c r="C25" s="30"/>
      <c r="D25" s="12" t="s">
        <v>22</v>
      </c>
      <c r="E25" s="12" t="s">
        <v>18</v>
      </c>
      <c r="F25" s="12" t="s">
        <v>19</v>
      </c>
      <c r="G25" s="11" t="s">
        <v>42</v>
      </c>
      <c r="H25" s="13">
        <v>10</v>
      </c>
      <c r="I25" s="25"/>
      <c r="J25" s="12">
        <f t="shared" si="0"/>
        <v>10</v>
      </c>
      <c r="K25" s="15"/>
    </row>
    <row r="26" spans="1:11" s="4" customFormat="1" ht="27" customHeight="1" x14ac:dyDescent="0.15">
      <c r="A26" s="30"/>
      <c r="B26" s="30"/>
      <c r="C26" s="30"/>
      <c r="D26" s="12" t="s">
        <v>22</v>
      </c>
      <c r="E26" s="12" t="s">
        <v>18</v>
      </c>
      <c r="F26" s="12" t="s">
        <v>19</v>
      </c>
      <c r="G26" s="12" t="s">
        <v>43</v>
      </c>
      <c r="H26" s="13"/>
      <c r="I26" s="25">
        <v>32.200000000000003</v>
      </c>
      <c r="J26" s="12">
        <f t="shared" si="0"/>
        <v>32.200000000000003</v>
      </c>
      <c r="K26" s="15"/>
    </row>
    <row r="27" spans="1:11" s="4" customFormat="1" ht="27" customHeight="1" x14ac:dyDescent="0.15">
      <c r="A27" s="30"/>
      <c r="B27" s="30"/>
      <c r="C27" s="30"/>
      <c r="D27" s="12" t="s">
        <v>22</v>
      </c>
      <c r="E27" s="12" t="s">
        <v>18</v>
      </c>
      <c r="F27" s="12" t="s">
        <v>19</v>
      </c>
      <c r="G27" s="11" t="s">
        <v>44</v>
      </c>
      <c r="H27" s="13"/>
      <c r="I27" s="25">
        <v>30</v>
      </c>
      <c r="J27" s="12">
        <f t="shared" si="0"/>
        <v>30</v>
      </c>
      <c r="K27" s="15"/>
    </row>
    <row r="28" spans="1:11" s="4" customFormat="1" ht="27" customHeight="1" x14ac:dyDescent="0.15">
      <c r="A28" s="30"/>
      <c r="B28" s="12">
        <v>100012</v>
      </c>
      <c r="C28" s="8" t="s">
        <v>45</v>
      </c>
      <c r="D28" s="12" t="s">
        <v>22</v>
      </c>
      <c r="E28" s="12" t="s">
        <v>18</v>
      </c>
      <c r="F28" s="12" t="s">
        <v>19</v>
      </c>
      <c r="G28" s="11" t="s">
        <v>29</v>
      </c>
      <c r="H28" s="13"/>
      <c r="I28" s="25">
        <v>6</v>
      </c>
      <c r="J28" s="12">
        <f t="shared" ref="J28:J33" si="2">H28+I28</f>
        <v>6</v>
      </c>
      <c r="K28" s="15"/>
    </row>
    <row r="29" spans="1:11" s="3" customFormat="1" ht="27" customHeight="1" x14ac:dyDescent="0.15">
      <c r="A29" s="30"/>
      <c r="B29" s="30">
        <v>100026</v>
      </c>
      <c r="C29" s="29" t="s">
        <v>46</v>
      </c>
      <c r="D29" s="9" t="s">
        <v>28</v>
      </c>
      <c r="E29" s="10"/>
      <c r="F29" s="10"/>
      <c r="G29" s="10"/>
      <c r="H29" s="14">
        <f>SUM(H30:H31)</f>
        <v>0</v>
      </c>
      <c r="I29" s="26">
        <f t="shared" ref="I29:J29" si="3">SUM(I30:I31)</f>
        <v>25.04</v>
      </c>
      <c r="J29" s="26">
        <f t="shared" si="3"/>
        <v>25.04</v>
      </c>
      <c r="K29" s="23"/>
    </row>
    <row r="30" spans="1:11" s="4" customFormat="1" ht="27" customHeight="1" x14ac:dyDescent="0.15">
      <c r="A30" s="30"/>
      <c r="B30" s="30"/>
      <c r="C30" s="30"/>
      <c r="D30" s="12" t="s">
        <v>22</v>
      </c>
      <c r="E30" s="12" t="s">
        <v>18</v>
      </c>
      <c r="F30" s="12" t="s">
        <v>19</v>
      </c>
      <c r="G30" s="11" t="s">
        <v>25</v>
      </c>
      <c r="H30" s="15"/>
      <c r="I30" s="27">
        <v>15.04</v>
      </c>
      <c r="J30" s="12">
        <f t="shared" si="2"/>
        <v>15.04</v>
      </c>
      <c r="K30" s="15"/>
    </row>
    <row r="31" spans="1:11" s="4" customFormat="1" ht="27" customHeight="1" x14ac:dyDescent="0.15">
      <c r="A31" s="30"/>
      <c r="B31" s="30"/>
      <c r="C31" s="30"/>
      <c r="D31" s="12" t="s">
        <v>22</v>
      </c>
      <c r="E31" s="12" t="s">
        <v>18</v>
      </c>
      <c r="F31" s="12" t="s">
        <v>19</v>
      </c>
      <c r="G31" s="11" t="s">
        <v>47</v>
      </c>
      <c r="H31" s="13"/>
      <c r="I31" s="25">
        <v>10</v>
      </c>
      <c r="J31" s="12">
        <f t="shared" si="2"/>
        <v>10</v>
      </c>
      <c r="K31" s="15"/>
    </row>
    <row r="32" spans="1:11" s="4" customFormat="1" ht="27" customHeight="1" x14ac:dyDescent="0.15">
      <c r="A32" s="30"/>
      <c r="B32" s="12">
        <v>100028</v>
      </c>
      <c r="C32" s="8" t="s">
        <v>48</v>
      </c>
      <c r="D32" s="12" t="s">
        <v>22</v>
      </c>
      <c r="E32" s="12" t="s">
        <v>18</v>
      </c>
      <c r="F32" s="12" t="s">
        <v>19</v>
      </c>
      <c r="G32" s="11" t="s">
        <v>25</v>
      </c>
      <c r="H32" s="13"/>
      <c r="I32" s="25">
        <v>13.12</v>
      </c>
      <c r="J32" s="12">
        <f t="shared" si="2"/>
        <v>13.12</v>
      </c>
      <c r="K32" s="15"/>
    </row>
    <row r="33" spans="1:11" s="4" customFormat="1" ht="27" customHeight="1" x14ac:dyDescent="0.15">
      <c r="A33" s="30"/>
      <c r="B33" s="12">
        <v>100040</v>
      </c>
      <c r="C33" s="8" t="s">
        <v>49</v>
      </c>
      <c r="D33" s="12" t="s">
        <v>50</v>
      </c>
      <c r="E33" s="12" t="s">
        <v>18</v>
      </c>
      <c r="F33" s="12" t="s">
        <v>19</v>
      </c>
      <c r="G33" s="11" t="s">
        <v>51</v>
      </c>
      <c r="H33" s="13"/>
      <c r="I33" s="25">
        <v>20</v>
      </c>
      <c r="J33" s="12">
        <f t="shared" si="2"/>
        <v>20</v>
      </c>
      <c r="K33" s="15"/>
    </row>
    <row r="34" spans="1:11" s="4" customFormat="1" ht="27" customHeight="1" x14ac:dyDescent="0.15">
      <c r="A34" s="30"/>
      <c r="B34" s="33">
        <v>100043</v>
      </c>
      <c r="C34" s="32" t="s">
        <v>52</v>
      </c>
      <c r="D34" s="9" t="s">
        <v>28</v>
      </c>
      <c r="E34" s="10"/>
      <c r="F34" s="10"/>
      <c r="G34" s="16"/>
      <c r="H34" s="14">
        <f>SUM(H35:H36)</f>
        <v>10</v>
      </c>
      <c r="I34" s="26">
        <f t="shared" ref="I34:J34" si="4">SUM(I35:I36)</f>
        <v>0</v>
      </c>
      <c r="J34" s="26">
        <f t="shared" si="4"/>
        <v>10</v>
      </c>
      <c r="K34" s="15"/>
    </row>
    <row r="35" spans="1:11" s="4" customFormat="1" ht="27" customHeight="1" x14ac:dyDescent="0.15">
      <c r="A35" s="30"/>
      <c r="B35" s="30"/>
      <c r="C35" s="31"/>
      <c r="D35" s="12" t="s">
        <v>53</v>
      </c>
      <c r="E35" s="12" t="s">
        <v>54</v>
      </c>
      <c r="F35" s="12" t="s">
        <v>55</v>
      </c>
      <c r="G35" s="11" t="s">
        <v>56</v>
      </c>
      <c r="H35" s="13">
        <v>5</v>
      </c>
      <c r="I35" s="25"/>
      <c r="J35" s="12">
        <f t="shared" ref="J35:J40" si="5">H35+I35</f>
        <v>5</v>
      </c>
      <c r="K35" s="15"/>
    </row>
    <row r="36" spans="1:11" s="4" customFormat="1" ht="27" customHeight="1" x14ac:dyDescent="0.15">
      <c r="A36" s="30"/>
      <c r="B36" s="30"/>
      <c r="C36" s="31"/>
      <c r="D36" s="12" t="s">
        <v>53</v>
      </c>
      <c r="E36" s="12" t="s">
        <v>54</v>
      </c>
      <c r="F36" s="12" t="s">
        <v>55</v>
      </c>
      <c r="G36" s="11" t="s">
        <v>57</v>
      </c>
      <c r="H36" s="13">
        <v>5</v>
      </c>
      <c r="I36" s="25"/>
      <c r="J36" s="12">
        <f t="shared" si="5"/>
        <v>5</v>
      </c>
      <c r="K36" s="15"/>
    </row>
    <row r="37" spans="1:11" s="3" customFormat="1" ht="27" customHeight="1" x14ac:dyDescent="0.15">
      <c r="A37" s="30"/>
      <c r="B37" s="30">
        <v>100050</v>
      </c>
      <c r="C37" s="29" t="s">
        <v>58</v>
      </c>
      <c r="D37" s="9" t="s">
        <v>28</v>
      </c>
      <c r="E37" s="10"/>
      <c r="F37" s="10"/>
      <c r="G37" s="10"/>
      <c r="H37" s="14">
        <f>SUM(H38:H39)</f>
        <v>20</v>
      </c>
      <c r="I37" s="26">
        <f t="shared" ref="I37:J37" si="6">SUM(I38:I39)</f>
        <v>0</v>
      </c>
      <c r="J37" s="26">
        <f t="shared" si="6"/>
        <v>20</v>
      </c>
      <c r="K37" s="23"/>
    </row>
    <row r="38" spans="1:11" s="4" customFormat="1" ht="27" customHeight="1" x14ac:dyDescent="0.15">
      <c r="A38" s="30"/>
      <c r="B38" s="30"/>
      <c r="C38" s="30"/>
      <c r="D38" s="12" t="s">
        <v>22</v>
      </c>
      <c r="E38" s="12" t="s">
        <v>18</v>
      </c>
      <c r="F38" s="12" t="s">
        <v>19</v>
      </c>
      <c r="G38" s="11" t="s">
        <v>59</v>
      </c>
      <c r="H38" s="13">
        <v>10</v>
      </c>
      <c r="I38" s="25"/>
      <c r="J38" s="12">
        <f t="shared" si="5"/>
        <v>10</v>
      </c>
      <c r="K38" s="15"/>
    </row>
    <row r="39" spans="1:11" s="4" customFormat="1" ht="27" customHeight="1" x14ac:dyDescent="0.15">
      <c r="A39" s="30"/>
      <c r="B39" s="30"/>
      <c r="C39" s="30"/>
      <c r="D39" s="12" t="s">
        <v>22</v>
      </c>
      <c r="E39" s="12" t="s">
        <v>18</v>
      </c>
      <c r="F39" s="12" t="s">
        <v>19</v>
      </c>
      <c r="G39" s="11" t="s">
        <v>60</v>
      </c>
      <c r="H39" s="13">
        <v>10</v>
      </c>
      <c r="I39" s="25"/>
      <c r="J39" s="12">
        <f t="shared" si="5"/>
        <v>10</v>
      </c>
      <c r="K39" s="15"/>
    </row>
    <row r="40" spans="1:11" s="4" customFormat="1" ht="27" customHeight="1" x14ac:dyDescent="0.15">
      <c r="A40" s="30"/>
      <c r="B40" s="12">
        <v>100051</v>
      </c>
      <c r="C40" s="8" t="s">
        <v>61</v>
      </c>
      <c r="D40" s="12" t="s">
        <v>22</v>
      </c>
      <c r="E40" s="12" t="s">
        <v>18</v>
      </c>
      <c r="F40" s="12" t="s">
        <v>19</v>
      </c>
      <c r="G40" s="11" t="s">
        <v>62</v>
      </c>
      <c r="H40" s="13">
        <v>20</v>
      </c>
      <c r="I40" s="25"/>
      <c r="J40" s="12">
        <f t="shared" si="5"/>
        <v>20</v>
      </c>
      <c r="K40" s="15"/>
    </row>
    <row r="41" spans="1:11" s="3" customFormat="1" ht="27" customHeight="1" x14ac:dyDescent="0.15">
      <c r="A41" s="34" t="s">
        <v>63</v>
      </c>
      <c r="B41" s="35"/>
      <c r="C41" s="30"/>
      <c r="D41" s="35"/>
      <c r="E41" s="10"/>
      <c r="F41" s="10"/>
      <c r="G41" s="10"/>
      <c r="H41" s="10">
        <f>H42</f>
        <v>0</v>
      </c>
      <c r="I41" s="10">
        <f>I42</f>
        <v>36</v>
      </c>
      <c r="J41" s="10">
        <f>J42</f>
        <v>36</v>
      </c>
      <c r="K41" s="23"/>
    </row>
    <row r="42" spans="1:11" s="4" customFormat="1" ht="27" customHeight="1" x14ac:dyDescent="0.15">
      <c r="A42" s="8" t="s">
        <v>64</v>
      </c>
      <c r="B42" s="12">
        <v>111012</v>
      </c>
      <c r="C42" s="8" t="s">
        <v>65</v>
      </c>
      <c r="D42" s="12" t="s">
        <v>66</v>
      </c>
      <c r="E42" s="12" t="s">
        <v>18</v>
      </c>
      <c r="F42" s="12" t="s">
        <v>19</v>
      </c>
      <c r="G42" s="11" t="s">
        <v>25</v>
      </c>
      <c r="H42" s="12"/>
      <c r="I42" s="24">
        <v>36</v>
      </c>
      <c r="J42" s="12">
        <f>H42+I42</f>
        <v>36</v>
      </c>
      <c r="K42" s="15"/>
    </row>
    <row r="43" spans="1:11" s="3" customFormat="1" ht="27" customHeight="1" x14ac:dyDescent="0.15">
      <c r="A43" s="34" t="s">
        <v>67</v>
      </c>
      <c r="B43" s="35"/>
      <c r="C43" s="30"/>
      <c r="D43" s="35"/>
      <c r="E43" s="10"/>
      <c r="F43" s="10"/>
      <c r="G43" s="10"/>
      <c r="H43" s="10">
        <f>H44+H59+H63+H67+H70+H73+H78+H81+H84+H87+H90+H93+H97+H100</f>
        <v>346</v>
      </c>
      <c r="I43" s="10">
        <f>I44+I59+I63+I67+I70+I73+I78+I81+I84+I87+I90+I93+I97+I100</f>
        <v>894.5</v>
      </c>
      <c r="J43" s="10">
        <f>J44+J59+J63+J67+J70+J73+J78+J81+J84+J87+J90+J93+J97+J100</f>
        <v>1240.5</v>
      </c>
      <c r="K43" s="23"/>
    </row>
    <row r="44" spans="1:11" s="3" customFormat="1" ht="27" customHeight="1" x14ac:dyDescent="0.15">
      <c r="A44" s="29" t="s">
        <v>68</v>
      </c>
      <c r="B44" s="34" t="s">
        <v>69</v>
      </c>
      <c r="C44" s="30"/>
      <c r="D44" s="35"/>
      <c r="E44" s="10"/>
      <c r="F44" s="10"/>
      <c r="G44" s="10"/>
      <c r="H44" s="10">
        <f>SUM(H45:H58)</f>
        <v>56</v>
      </c>
      <c r="I44" s="10">
        <f>SUM(I45:I58)</f>
        <v>167</v>
      </c>
      <c r="J44" s="10">
        <f>SUM(J45:J58)</f>
        <v>223</v>
      </c>
      <c r="K44" s="23"/>
    </row>
    <row r="45" spans="1:11" s="4" customFormat="1" ht="27" customHeight="1" x14ac:dyDescent="0.15">
      <c r="A45" s="30"/>
      <c r="B45" s="31" t="s">
        <v>70</v>
      </c>
      <c r="C45" s="29" t="s">
        <v>71</v>
      </c>
      <c r="D45" s="12" t="s">
        <v>72</v>
      </c>
      <c r="E45" s="12" t="s">
        <v>73</v>
      </c>
      <c r="F45" s="12"/>
      <c r="G45" s="11" t="s">
        <v>74</v>
      </c>
      <c r="H45" s="13"/>
      <c r="I45" s="25">
        <v>44</v>
      </c>
      <c r="J45" s="12">
        <f>H45+I45</f>
        <v>44</v>
      </c>
      <c r="K45" s="15"/>
    </row>
    <row r="46" spans="1:11" s="4" customFormat="1" ht="27" customHeight="1" x14ac:dyDescent="0.15">
      <c r="A46" s="30"/>
      <c r="B46" s="30"/>
      <c r="C46" s="30"/>
      <c r="D46" s="12" t="s">
        <v>72</v>
      </c>
      <c r="E46" s="12" t="s">
        <v>73</v>
      </c>
      <c r="F46" s="12"/>
      <c r="G46" s="11" t="s">
        <v>75</v>
      </c>
      <c r="H46" s="13"/>
      <c r="I46" s="25">
        <v>77</v>
      </c>
      <c r="J46" s="12">
        <f>H46+I46</f>
        <v>77</v>
      </c>
      <c r="K46" s="15"/>
    </row>
    <row r="47" spans="1:11" s="4" customFormat="1" ht="27" customHeight="1" x14ac:dyDescent="0.15">
      <c r="A47" s="30"/>
      <c r="B47" s="30"/>
      <c r="C47" s="8" t="s">
        <v>76</v>
      </c>
      <c r="D47" s="12" t="s">
        <v>77</v>
      </c>
      <c r="E47" s="12" t="s">
        <v>73</v>
      </c>
      <c r="F47" s="12"/>
      <c r="G47" s="11" t="s">
        <v>78</v>
      </c>
      <c r="H47" s="13">
        <v>10</v>
      </c>
      <c r="I47" s="25"/>
      <c r="J47" s="12">
        <f t="shared" ref="J47:J57" si="7">H47+I47</f>
        <v>10</v>
      </c>
      <c r="K47" s="15"/>
    </row>
    <row r="48" spans="1:11" s="4" customFormat="1" ht="27" customHeight="1" x14ac:dyDescent="0.15">
      <c r="A48" s="30"/>
      <c r="B48" s="30"/>
      <c r="C48" s="29" t="s">
        <v>79</v>
      </c>
      <c r="D48" s="12" t="s">
        <v>77</v>
      </c>
      <c r="E48" s="12" t="s">
        <v>73</v>
      </c>
      <c r="F48" s="12"/>
      <c r="G48" s="11" t="s">
        <v>80</v>
      </c>
      <c r="H48" s="13">
        <v>10</v>
      </c>
      <c r="I48" s="25"/>
      <c r="J48" s="12">
        <f t="shared" si="7"/>
        <v>10</v>
      </c>
      <c r="K48" s="15"/>
    </row>
    <row r="49" spans="1:11" s="4" customFormat="1" ht="27" customHeight="1" x14ac:dyDescent="0.15">
      <c r="A49" s="30"/>
      <c r="B49" s="30"/>
      <c r="C49" s="30"/>
      <c r="D49" s="12" t="s">
        <v>77</v>
      </c>
      <c r="E49" s="12" t="s">
        <v>73</v>
      </c>
      <c r="F49" s="12"/>
      <c r="G49" s="11" t="s">
        <v>29</v>
      </c>
      <c r="H49" s="13"/>
      <c r="I49" s="25">
        <v>7</v>
      </c>
      <c r="J49" s="12">
        <f t="shared" si="7"/>
        <v>7</v>
      </c>
      <c r="K49" s="15"/>
    </row>
    <row r="50" spans="1:11" s="4" customFormat="1" ht="27" customHeight="1" x14ac:dyDescent="0.15">
      <c r="A50" s="30"/>
      <c r="B50" s="30"/>
      <c r="C50" s="18" t="s">
        <v>81</v>
      </c>
      <c r="D50" s="12" t="s">
        <v>77</v>
      </c>
      <c r="E50" s="12" t="s">
        <v>73</v>
      </c>
      <c r="F50" s="12"/>
      <c r="G50" s="11" t="s">
        <v>82</v>
      </c>
      <c r="H50" s="13">
        <v>5</v>
      </c>
      <c r="I50" s="25"/>
      <c r="J50" s="12">
        <f t="shared" si="7"/>
        <v>5</v>
      </c>
      <c r="K50" s="15"/>
    </row>
    <row r="51" spans="1:11" s="4" customFormat="1" ht="27" customHeight="1" x14ac:dyDescent="0.15">
      <c r="A51" s="30"/>
      <c r="B51" s="30"/>
      <c r="C51" s="18" t="s">
        <v>83</v>
      </c>
      <c r="D51" s="12" t="s">
        <v>77</v>
      </c>
      <c r="E51" s="12" t="s">
        <v>73</v>
      </c>
      <c r="F51" s="12"/>
      <c r="G51" s="11" t="s">
        <v>29</v>
      </c>
      <c r="H51" s="13"/>
      <c r="I51" s="25">
        <v>15</v>
      </c>
      <c r="J51" s="12">
        <f t="shared" si="7"/>
        <v>15</v>
      </c>
      <c r="K51" s="15"/>
    </row>
    <row r="52" spans="1:11" s="4" customFormat="1" ht="27" customHeight="1" x14ac:dyDescent="0.15">
      <c r="A52" s="30"/>
      <c r="B52" s="30"/>
      <c r="C52" s="18" t="s">
        <v>84</v>
      </c>
      <c r="D52" s="12" t="s">
        <v>77</v>
      </c>
      <c r="E52" s="12" t="s">
        <v>73</v>
      </c>
      <c r="F52" s="12"/>
      <c r="G52" s="19" t="s">
        <v>85</v>
      </c>
      <c r="H52" s="13"/>
      <c r="I52" s="25">
        <v>7</v>
      </c>
      <c r="J52" s="12">
        <f t="shared" si="7"/>
        <v>7</v>
      </c>
      <c r="K52" s="15"/>
    </row>
    <row r="53" spans="1:11" s="4" customFormat="1" ht="27" customHeight="1" x14ac:dyDescent="0.15">
      <c r="A53" s="30"/>
      <c r="B53" s="30"/>
      <c r="C53" s="29" t="s">
        <v>86</v>
      </c>
      <c r="D53" s="12" t="s">
        <v>77</v>
      </c>
      <c r="E53" s="12" t="s">
        <v>73</v>
      </c>
      <c r="F53" s="12"/>
      <c r="G53" s="11" t="s">
        <v>87</v>
      </c>
      <c r="H53" s="13">
        <v>6</v>
      </c>
      <c r="I53" s="25"/>
      <c r="J53" s="12">
        <f t="shared" si="7"/>
        <v>6</v>
      </c>
      <c r="K53" s="15"/>
    </row>
    <row r="54" spans="1:11" s="4" customFormat="1" ht="27" customHeight="1" x14ac:dyDescent="0.15">
      <c r="A54" s="30"/>
      <c r="B54" s="30"/>
      <c r="C54" s="30"/>
      <c r="D54" s="12" t="s">
        <v>77</v>
      </c>
      <c r="E54" s="12" t="s">
        <v>73</v>
      </c>
      <c r="F54" s="12"/>
      <c r="G54" s="11" t="s">
        <v>88</v>
      </c>
      <c r="H54" s="13">
        <v>7</v>
      </c>
      <c r="I54" s="25"/>
      <c r="J54" s="12">
        <f t="shared" si="7"/>
        <v>7</v>
      </c>
      <c r="K54" s="15"/>
    </row>
    <row r="55" spans="1:11" s="4" customFormat="1" ht="27" customHeight="1" x14ac:dyDescent="0.15">
      <c r="A55" s="30"/>
      <c r="B55" s="30"/>
      <c r="C55" s="11" t="s">
        <v>89</v>
      </c>
      <c r="D55" s="12" t="s">
        <v>77</v>
      </c>
      <c r="E55" s="12" t="s">
        <v>73</v>
      </c>
      <c r="F55" s="12"/>
      <c r="G55" s="18" t="s">
        <v>90</v>
      </c>
      <c r="H55" s="13">
        <v>8</v>
      </c>
      <c r="I55" s="25"/>
      <c r="J55" s="12">
        <f t="shared" si="7"/>
        <v>8</v>
      </c>
      <c r="K55" s="15"/>
    </row>
    <row r="56" spans="1:11" s="4" customFormat="1" ht="27" customHeight="1" x14ac:dyDescent="0.15">
      <c r="A56" s="30"/>
      <c r="B56" s="30"/>
      <c r="C56" s="20" t="s">
        <v>91</v>
      </c>
      <c r="D56" s="12" t="s">
        <v>77</v>
      </c>
      <c r="E56" s="12" t="s">
        <v>73</v>
      </c>
      <c r="F56" s="12"/>
      <c r="G56" s="11" t="s">
        <v>29</v>
      </c>
      <c r="H56" s="13"/>
      <c r="I56" s="25">
        <v>13</v>
      </c>
      <c r="J56" s="12">
        <f t="shared" si="7"/>
        <v>13</v>
      </c>
      <c r="K56" s="15"/>
    </row>
    <row r="57" spans="1:11" s="4" customFormat="1" ht="27" customHeight="1" x14ac:dyDescent="0.15">
      <c r="A57" s="30"/>
      <c r="B57" s="30"/>
      <c r="C57" s="8" t="s">
        <v>92</v>
      </c>
      <c r="D57" s="12" t="s">
        <v>77</v>
      </c>
      <c r="E57" s="12" t="s">
        <v>73</v>
      </c>
      <c r="F57" s="12"/>
      <c r="G57" s="11" t="s">
        <v>93</v>
      </c>
      <c r="H57" s="13">
        <v>10</v>
      </c>
      <c r="I57" s="25"/>
      <c r="J57" s="12">
        <f t="shared" si="7"/>
        <v>10</v>
      </c>
      <c r="K57" s="15"/>
    </row>
    <row r="58" spans="1:11" s="4" customFormat="1" ht="27" customHeight="1" x14ac:dyDescent="0.15">
      <c r="A58" s="30"/>
      <c r="B58" s="30"/>
      <c r="C58" s="11" t="s">
        <v>94</v>
      </c>
      <c r="D58" s="12" t="s">
        <v>77</v>
      </c>
      <c r="E58" s="12" t="s">
        <v>73</v>
      </c>
      <c r="F58" s="12"/>
      <c r="G58" s="11" t="s">
        <v>29</v>
      </c>
      <c r="H58" s="13"/>
      <c r="I58" s="25">
        <v>4</v>
      </c>
      <c r="J58" s="12">
        <f>H58+I58</f>
        <v>4</v>
      </c>
      <c r="K58" s="15"/>
    </row>
    <row r="59" spans="1:11" s="3" customFormat="1" ht="27" customHeight="1" x14ac:dyDescent="0.15">
      <c r="A59" s="29" t="s">
        <v>95</v>
      </c>
      <c r="B59" s="34" t="s">
        <v>96</v>
      </c>
      <c r="C59" s="30"/>
      <c r="D59" s="35"/>
      <c r="E59" s="10"/>
      <c r="F59" s="10"/>
      <c r="G59" s="10"/>
      <c r="H59" s="10">
        <f>SUM(H60:H62)</f>
        <v>0</v>
      </c>
      <c r="I59" s="10">
        <f>SUM(I60:I62)</f>
        <v>132</v>
      </c>
      <c r="J59" s="10">
        <f>SUM(J60:J62)</f>
        <v>132</v>
      </c>
      <c r="K59" s="23"/>
    </row>
    <row r="60" spans="1:11" s="4" customFormat="1" ht="27" customHeight="1" x14ac:dyDescent="0.15">
      <c r="A60" s="30"/>
      <c r="B60" s="31" t="s">
        <v>70</v>
      </c>
      <c r="C60" s="29" t="s">
        <v>97</v>
      </c>
      <c r="D60" s="12" t="s">
        <v>72</v>
      </c>
      <c r="E60" s="12" t="s">
        <v>73</v>
      </c>
      <c r="F60" s="12"/>
      <c r="G60" s="11" t="s">
        <v>74</v>
      </c>
      <c r="H60" s="13"/>
      <c r="I60" s="25">
        <v>4</v>
      </c>
      <c r="J60" s="12">
        <f>H60+I60</f>
        <v>4</v>
      </c>
      <c r="K60" s="15"/>
    </row>
    <row r="61" spans="1:11" s="4" customFormat="1" ht="27" customHeight="1" x14ac:dyDescent="0.15">
      <c r="A61" s="30"/>
      <c r="B61" s="30"/>
      <c r="C61" s="30"/>
      <c r="D61" s="12" t="s">
        <v>72</v>
      </c>
      <c r="E61" s="12" t="s">
        <v>73</v>
      </c>
      <c r="F61" s="12"/>
      <c r="G61" s="11" t="s">
        <v>75</v>
      </c>
      <c r="H61" s="13"/>
      <c r="I61" s="25">
        <v>28</v>
      </c>
      <c r="J61" s="12">
        <f>H61+I61</f>
        <v>28</v>
      </c>
      <c r="K61" s="15"/>
    </row>
    <row r="62" spans="1:11" s="4" customFormat="1" ht="27" customHeight="1" x14ac:dyDescent="0.15">
      <c r="A62" s="30"/>
      <c r="B62" s="31" t="s">
        <v>98</v>
      </c>
      <c r="C62" s="30"/>
      <c r="D62" s="12" t="s">
        <v>72</v>
      </c>
      <c r="E62" s="12" t="s">
        <v>73</v>
      </c>
      <c r="F62" s="12"/>
      <c r="G62" s="11" t="s">
        <v>99</v>
      </c>
      <c r="H62" s="13"/>
      <c r="I62" s="25">
        <v>100</v>
      </c>
      <c r="J62" s="12">
        <f>H62+I62</f>
        <v>100</v>
      </c>
      <c r="K62" s="15"/>
    </row>
    <row r="63" spans="1:11" s="3" customFormat="1" ht="27" customHeight="1" x14ac:dyDescent="0.15">
      <c r="A63" s="29" t="s">
        <v>100</v>
      </c>
      <c r="B63" s="34" t="s">
        <v>101</v>
      </c>
      <c r="C63" s="30"/>
      <c r="D63" s="35"/>
      <c r="E63" s="10"/>
      <c r="F63" s="10"/>
      <c r="G63" s="10"/>
      <c r="H63" s="10">
        <f>SUM(H64:H66)</f>
        <v>15</v>
      </c>
      <c r="I63" s="10">
        <f>SUM(I64:I66)</f>
        <v>28.5</v>
      </c>
      <c r="J63" s="10">
        <f>SUM(J64:J66)</f>
        <v>43.5</v>
      </c>
      <c r="K63" s="23"/>
    </row>
    <row r="64" spans="1:11" s="4" customFormat="1" ht="27" customHeight="1" x14ac:dyDescent="0.15">
      <c r="A64" s="30"/>
      <c r="B64" s="31" t="s">
        <v>70</v>
      </c>
      <c r="C64" s="29" t="s">
        <v>102</v>
      </c>
      <c r="D64" s="12" t="s">
        <v>72</v>
      </c>
      <c r="E64" s="12" t="s">
        <v>73</v>
      </c>
      <c r="F64" s="12"/>
      <c r="G64" s="11" t="s">
        <v>103</v>
      </c>
      <c r="H64" s="13">
        <v>15</v>
      </c>
      <c r="I64" s="25"/>
      <c r="J64" s="12">
        <f>H64+I64</f>
        <v>15</v>
      </c>
      <c r="K64" s="15"/>
    </row>
    <row r="65" spans="1:11" s="4" customFormat="1" ht="27" customHeight="1" x14ac:dyDescent="0.15">
      <c r="A65" s="30"/>
      <c r="B65" s="30"/>
      <c r="C65" s="30"/>
      <c r="D65" s="12" t="s">
        <v>72</v>
      </c>
      <c r="E65" s="12" t="s">
        <v>73</v>
      </c>
      <c r="F65" s="12"/>
      <c r="G65" s="11" t="s">
        <v>74</v>
      </c>
      <c r="H65" s="13"/>
      <c r="I65" s="25">
        <v>4</v>
      </c>
      <c r="J65" s="12">
        <f>H65+I65</f>
        <v>4</v>
      </c>
      <c r="K65" s="15"/>
    </row>
    <row r="66" spans="1:11" s="4" customFormat="1" ht="27" customHeight="1" x14ac:dyDescent="0.15">
      <c r="A66" s="30"/>
      <c r="B66" s="30"/>
      <c r="C66" s="30"/>
      <c r="D66" s="12" t="s">
        <v>72</v>
      </c>
      <c r="E66" s="12" t="s">
        <v>73</v>
      </c>
      <c r="F66" s="12"/>
      <c r="G66" s="12" t="s">
        <v>104</v>
      </c>
      <c r="H66" s="13"/>
      <c r="I66" s="25">
        <v>24.5</v>
      </c>
      <c r="J66" s="12">
        <f>H66+I66</f>
        <v>24.5</v>
      </c>
      <c r="K66" s="15"/>
    </row>
    <row r="67" spans="1:11" s="3" customFormat="1" ht="27" customHeight="1" x14ac:dyDescent="0.15">
      <c r="A67" s="29" t="s">
        <v>105</v>
      </c>
      <c r="B67" s="34" t="s">
        <v>106</v>
      </c>
      <c r="C67" s="30"/>
      <c r="D67" s="35"/>
      <c r="E67" s="10"/>
      <c r="F67" s="10"/>
      <c r="G67" s="10"/>
      <c r="H67" s="10">
        <f>SUM(H68:H69)</f>
        <v>0</v>
      </c>
      <c r="I67" s="10">
        <f>SUM(I68:I69)</f>
        <v>71.5</v>
      </c>
      <c r="J67" s="10">
        <f>SUM(J68:J69)</f>
        <v>71.5</v>
      </c>
      <c r="K67" s="23"/>
    </row>
    <row r="68" spans="1:11" s="4" customFormat="1" ht="27" customHeight="1" x14ac:dyDescent="0.15">
      <c r="A68" s="30"/>
      <c r="B68" s="29" t="s">
        <v>70</v>
      </c>
      <c r="C68" s="29" t="s">
        <v>107</v>
      </c>
      <c r="D68" s="12" t="s">
        <v>72</v>
      </c>
      <c r="E68" s="12" t="s">
        <v>73</v>
      </c>
      <c r="F68" s="12"/>
      <c r="G68" s="12" t="s">
        <v>108</v>
      </c>
      <c r="H68" s="13"/>
      <c r="I68" s="25">
        <v>12</v>
      </c>
      <c r="J68" s="12">
        <f>H68+I68</f>
        <v>12</v>
      </c>
      <c r="K68" s="15"/>
    </row>
    <row r="69" spans="1:11" s="4" customFormat="1" ht="27" customHeight="1" x14ac:dyDescent="0.15">
      <c r="A69" s="30"/>
      <c r="B69" s="29"/>
      <c r="C69" s="30"/>
      <c r="D69" s="12" t="s">
        <v>72</v>
      </c>
      <c r="E69" s="12" t="s">
        <v>73</v>
      </c>
      <c r="F69" s="12"/>
      <c r="G69" s="11" t="s">
        <v>75</v>
      </c>
      <c r="H69" s="13"/>
      <c r="I69" s="25">
        <v>59.5</v>
      </c>
      <c r="J69" s="12">
        <f>H69+I69</f>
        <v>59.5</v>
      </c>
      <c r="K69" s="15"/>
    </row>
    <row r="70" spans="1:11" s="3" customFormat="1" ht="27" customHeight="1" x14ac:dyDescent="0.15">
      <c r="A70" s="29" t="s">
        <v>109</v>
      </c>
      <c r="B70" s="34" t="s">
        <v>110</v>
      </c>
      <c r="C70" s="30"/>
      <c r="D70" s="35"/>
      <c r="E70" s="10"/>
      <c r="F70" s="10"/>
      <c r="G70" s="10"/>
      <c r="H70" s="10">
        <f>SUM(H71:H72)</f>
        <v>0</v>
      </c>
      <c r="I70" s="10">
        <f>SUM(I71:I72)</f>
        <v>39.5</v>
      </c>
      <c r="J70" s="10">
        <f>SUM(J71:J72)</f>
        <v>39.5</v>
      </c>
      <c r="K70" s="23"/>
    </row>
    <row r="71" spans="1:11" s="4" customFormat="1" ht="27" customHeight="1" x14ac:dyDescent="0.15">
      <c r="A71" s="30"/>
      <c r="B71" s="31" t="s">
        <v>70</v>
      </c>
      <c r="C71" s="29" t="s">
        <v>111</v>
      </c>
      <c r="D71" s="12" t="s">
        <v>72</v>
      </c>
      <c r="E71" s="12" t="s">
        <v>73</v>
      </c>
      <c r="F71" s="12"/>
      <c r="G71" s="11" t="s">
        <v>74</v>
      </c>
      <c r="H71" s="13"/>
      <c r="I71" s="25">
        <v>8</v>
      </c>
      <c r="J71" s="12">
        <f>H71+I71</f>
        <v>8</v>
      </c>
      <c r="K71" s="15"/>
    </row>
    <row r="72" spans="1:11" s="4" customFormat="1" ht="27" customHeight="1" x14ac:dyDescent="0.15">
      <c r="A72" s="30"/>
      <c r="B72" s="30"/>
      <c r="C72" s="30"/>
      <c r="D72" s="12" t="s">
        <v>72</v>
      </c>
      <c r="E72" s="12" t="s">
        <v>73</v>
      </c>
      <c r="F72" s="12"/>
      <c r="G72" s="11" t="s">
        <v>75</v>
      </c>
      <c r="H72" s="13"/>
      <c r="I72" s="25">
        <v>31.5</v>
      </c>
      <c r="J72" s="12">
        <f>H72+I72</f>
        <v>31.5</v>
      </c>
      <c r="K72" s="15"/>
    </row>
    <row r="73" spans="1:11" s="3" customFormat="1" ht="27" customHeight="1" x14ac:dyDescent="0.15">
      <c r="A73" s="29" t="s">
        <v>112</v>
      </c>
      <c r="B73" s="34" t="s">
        <v>113</v>
      </c>
      <c r="C73" s="30"/>
      <c r="D73" s="35"/>
      <c r="E73" s="10"/>
      <c r="F73" s="10"/>
      <c r="G73" s="10"/>
      <c r="H73" s="10">
        <f>SUM(H74:H77)</f>
        <v>25</v>
      </c>
      <c r="I73" s="10">
        <f>SUM(I74:I77)</f>
        <v>57.5</v>
      </c>
      <c r="J73" s="10">
        <f>SUM(J74:J77)</f>
        <v>82.5</v>
      </c>
      <c r="K73" s="23"/>
    </row>
    <row r="74" spans="1:11" s="4" customFormat="1" ht="27" customHeight="1" x14ac:dyDescent="0.15">
      <c r="A74" s="30"/>
      <c r="B74" s="31" t="s">
        <v>70</v>
      </c>
      <c r="C74" s="29" t="s">
        <v>114</v>
      </c>
      <c r="D74" s="12" t="s">
        <v>72</v>
      </c>
      <c r="E74" s="12" t="s">
        <v>73</v>
      </c>
      <c r="F74" s="12"/>
      <c r="G74" s="11" t="s">
        <v>74</v>
      </c>
      <c r="H74" s="13"/>
      <c r="I74" s="25">
        <v>12</v>
      </c>
      <c r="J74" s="12">
        <f>H74+I74</f>
        <v>12</v>
      </c>
      <c r="K74" s="15"/>
    </row>
    <row r="75" spans="1:11" s="4" customFormat="1" ht="27" customHeight="1" x14ac:dyDescent="0.15">
      <c r="A75" s="30"/>
      <c r="B75" s="30"/>
      <c r="C75" s="30"/>
      <c r="D75" s="12" t="s">
        <v>72</v>
      </c>
      <c r="E75" s="12" t="s">
        <v>73</v>
      </c>
      <c r="F75" s="12"/>
      <c r="G75" s="11" t="s">
        <v>75</v>
      </c>
      <c r="H75" s="13"/>
      <c r="I75" s="25">
        <v>45.5</v>
      </c>
      <c r="J75" s="12">
        <f>H75+I75</f>
        <v>45.5</v>
      </c>
      <c r="K75" s="15"/>
    </row>
    <row r="76" spans="1:11" s="4" customFormat="1" ht="27" customHeight="1" x14ac:dyDescent="0.15">
      <c r="A76" s="30"/>
      <c r="B76" s="29" t="s">
        <v>115</v>
      </c>
      <c r="C76" s="29"/>
      <c r="D76" s="12" t="s">
        <v>72</v>
      </c>
      <c r="E76" s="12" t="s">
        <v>73</v>
      </c>
      <c r="F76" s="12"/>
      <c r="G76" s="11" t="s">
        <v>116</v>
      </c>
      <c r="H76" s="13">
        <v>15</v>
      </c>
      <c r="I76" s="25"/>
      <c r="J76" s="12">
        <f>H76+I76</f>
        <v>15</v>
      </c>
      <c r="K76" s="31" t="s">
        <v>117</v>
      </c>
    </row>
    <row r="77" spans="1:11" s="4" customFormat="1" ht="27" customHeight="1" x14ac:dyDescent="0.15">
      <c r="A77" s="30"/>
      <c r="B77" s="29"/>
      <c r="C77" s="29"/>
      <c r="D77" s="12" t="s">
        <v>72</v>
      </c>
      <c r="E77" s="12" t="s">
        <v>73</v>
      </c>
      <c r="F77" s="12"/>
      <c r="G77" s="11" t="s">
        <v>118</v>
      </c>
      <c r="H77" s="13">
        <v>10</v>
      </c>
      <c r="I77" s="25"/>
      <c r="J77" s="12">
        <f>H77+I77</f>
        <v>10</v>
      </c>
      <c r="K77" s="30"/>
    </row>
    <row r="78" spans="1:11" s="3" customFormat="1" ht="27" customHeight="1" x14ac:dyDescent="0.15">
      <c r="A78" s="29" t="s">
        <v>119</v>
      </c>
      <c r="B78" s="34" t="s">
        <v>120</v>
      </c>
      <c r="C78" s="30"/>
      <c r="D78" s="35"/>
      <c r="E78" s="10"/>
      <c r="F78" s="10"/>
      <c r="G78" s="10"/>
      <c r="H78" s="10">
        <f>SUM(H79:H80)</f>
        <v>0</v>
      </c>
      <c r="I78" s="10">
        <f>SUM(I79:I80)</f>
        <v>63.5</v>
      </c>
      <c r="J78" s="10">
        <f>SUM(J79:J80)</f>
        <v>63.5</v>
      </c>
      <c r="K78" s="23"/>
    </row>
    <row r="79" spans="1:11" s="4" customFormat="1" ht="27" customHeight="1" x14ac:dyDescent="0.15">
      <c r="A79" s="30"/>
      <c r="B79" s="31" t="s">
        <v>70</v>
      </c>
      <c r="C79" s="29" t="s">
        <v>121</v>
      </c>
      <c r="D79" s="12" t="s">
        <v>72</v>
      </c>
      <c r="E79" s="12" t="s">
        <v>73</v>
      </c>
      <c r="F79" s="12"/>
      <c r="G79" s="8" t="s">
        <v>74</v>
      </c>
      <c r="H79" s="13"/>
      <c r="I79" s="25">
        <v>4</v>
      </c>
      <c r="J79" s="12">
        <f>H79+I79</f>
        <v>4</v>
      </c>
      <c r="K79" s="15"/>
    </row>
    <row r="80" spans="1:11" s="4" customFormat="1" ht="27" customHeight="1" x14ac:dyDescent="0.15">
      <c r="A80" s="30"/>
      <c r="B80" s="30"/>
      <c r="C80" s="30"/>
      <c r="D80" s="12" t="s">
        <v>72</v>
      </c>
      <c r="E80" s="12" t="s">
        <v>73</v>
      </c>
      <c r="F80" s="12"/>
      <c r="G80" s="11" t="s">
        <v>75</v>
      </c>
      <c r="H80" s="13"/>
      <c r="I80" s="25">
        <v>59.5</v>
      </c>
      <c r="J80" s="12">
        <f>H80+I80</f>
        <v>59.5</v>
      </c>
      <c r="K80" s="15"/>
    </row>
    <row r="81" spans="1:11" s="3" customFormat="1" ht="27" customHeight="1" x14ac:dyDescent="0.15">
      <c r="A81" s="29" t="s">
        <v>122</v>
      </c>
      <c r="B81" s="34" t="s">
        <v>123</v>
      </c>
      <c r="C81" s="30"/>
      <c r="D81" s="35"/>
      <c r="E81" s="10"/>
      <c r="F81" s="10"/>
      <c r="G81" s="10"/>
      <c r="H81" s="10">
        <f>SUM(H82:H83)</f>
        <v>0</v>
      </c>
      <c r="I81" s="10">
        <f>SUM(I82:I83)</f>
        <v>22</v>
      </c>
      <c r="J81" s="10">
        <f>SUM(J82:J83)</f>
        <v>22</v>
      </c>
      <c r="K81" s="23"/>
    </row>
    <row r="82" spans="1:11" s="4" customFormat="1" ht="27" customHeight="1" x14ac:dyDescent="0.15">
      <c r="A82" s="30"/>
      <c r="B82" s="31" t="s">
        <v>70</v>
      </c>
      <c r="C82" s="29" t="s">
        <v>124</v>
      </c>
      <c r="D82" s="12" t="s">
        <v>72</v>
      </c>
      <c r="E82" s="12" t="s">
        <v>73</v>
      </c>
      <c r="F82" s="12"/>
      <c r="G82" s="11" t="s">
        <v>74</v>
      </c>
      <c r="H82" s="13"/>
      <c r="I82" s="25">
        <v>8</v>
      </c>
      <c r="J82" s="12">
        <f>H82+I82</f>
        <v>8</v>
      </c>
      <c r="K82" s="15"/>
    </row>
    <row r="83" spans="1:11" s="4" customFormat="1" ht="27" customHeight="1" x14ac:dyDescent="0.15">
      <c r="A83" s="30"/>
      <c r="B83" s="30"/>
      <c r="C83" s="30"/>
      <c r="D83" s="12" t="s">
        <v>72</v>
      </c>
      <c r="E83" s="12" t="s">
        <v>73</v>
      </c>
      <c r="F83" s="12"/>
      <c r="G83" s="11" t="s">
        <v>75</v>
      </c>
      <c r="H83" s="13"/>
      <c r="I83" s="25">
        <v>14</v>
      </c>
      <c r="J83" s="12">
        <f>H83+I83</f>
        <v>14</v>
      </c>
      <c r="K83" s="15"/>
    </row>
    <row r="84" spans="1:11" s="3" customFormat="1" ht="27" customHeight="1" x14ac:dyDescent="0.15">
      <c r="A84" s="29" t="s">
        <v>125</v>
      </c>
      <c r="B84" s="34" t="s">
        <v>126</v>
      </c>
      <c r="C84" s="30"/>
      <c r="D84" s="35"/>
      <c r="E84" s="10"/>
      <c r="F84" s="10"/>
      <c r="G84" s="10"/>
      <c r="H84" s="10">
        <f>SUM(H85:H86)</f>
        <v>0</v>
      </c>
      <c r="I84" s="10">
        <f t="shared" ref="I84:J84" si="8">SUM(I85:I86)</f>
        <v>72</v>
      </c>
      <c r="J84" s="10">
        <f t="shared" si="8"/>
        <v>72</v>
      </c>
      <c r="K84" s="23"/>
    </row>
    <row r="85" spans="1:11" s="4" customFormat="1" ht="27" customHeight="1" x14ac:dyDescent="0.15">
      <c r="A85" s="30"/>
      <c r="B85" s="31" t="s">
        <v>70</v>
      </c>
      <c r="C85" s="29" t="s">
        <v>127</v>
      </c>
      <c r="D85" s="12" t="s">
        <v>72</v>
      </c>
      <c r="E85" s="12" t="s">
        <v>73</v>
      </c>
      <c r="F85" s="12"/>
      <c r="G85" s="11" t="s">
        <v>74</v>
      </c>
      <c r="H85" s="13"/>
      <c r="I85" s="25">
        <v>16</v>
      </c>
      <c r="J85" s="12">
        <f>H85+I85</f>
        <v>16</v>
      </c>
      <c r="K85" s="15"/>
    </row>
    <row r="86" spans="1:11" s="4" customFormat="1" ht="27" customHeight="1" x14ac:dyDescent="0.15">
      <c r="A86" s="30"/>
      <c r="B86" s="30"/>
      <c r="C86" s="30"/>
      <c r="D86" s="12" t="s">
        <v>72</v>
      </c>
      <c r="E86" s="12" t="s">
        <v>73</v>
      </c>
      <c r="F86" s="12"/>
      <c r="G86" s="11" t="s">
        <v>75</v>
      </c>
      <c r="H86" s="13"/>
      <c r="I86" s="25">
        <v>56</v>
      </c>
      <c r="J86" s="12">
        <f>H86+I86</f>
        <v>56</v>
      </c>
      <c r="K86" s="15"/>
    </row>
    <row r="87" spans="1:11" s="3" customFormat="1" ht="27" customHeight="1" x14ac:dyDescent="0.15">
      <c r="A87" s="29" t="s">
        <v>128</v>
      </c>
      <c r="B87" s="34" t="s">
        <v>129</v>
      </c>
      <c r="C87" s="30"/>
      <c r="D87" s="35"/>
      <c r="E87" s="10"/>
      <c r="F87" s="10"/>
      <c r="G87" s="10"/>
      <c r="H87" s="10">
        <f>SUM(H88:H89)</f>
        <v>0</v>
      </c>
      <c r="I87" s="10">
        <f t="shared" ref="I87:J87" si="9">SUM(I88:I89)</f>
        <v>60.5</v>
      </c>
      <c r="J87" s="10">
        <f t="shared" si="9"/>
        <v>60.5</v>
      </c>
      <c r="K87" s="23"/>
    </row>
    <row r="88" spans="1:11" s="4" customFormat="1" ht="27" customHeight="1" x14ac:dyDescent="0.15">
      <c r="A88" s="30"/>
      <c r="B88" s="31" t="s">
        <v>70</v>
      </c>
      <c r="C88" s="29" t="s">
        <v>130</v>
      </c>
      <c r="D88" s="12" t="s">
        <v>72</v>
      </c>
      <c r="E88" s="12" t="s">
        <v>73</v>
      </c>
      <c r="F88" s="12"/>
      <c r="G88" s="11" t="s">
        <v>74</v>
      </c>
      <c r="H88" s="13"/>
      <c r="I88" s="25">
        <v>8</v>
      </c>
      <c r="J88" s="12">
        <f>H88+I88</f>
        <v>8</v>
      </c>
      <c r="K88" s="15"/>
    </row>
    <row r="89" spans="1:11" s="4" customFormat="1" ht="27" customHeight="1" x14ac:dyDescent="0.15">
      <c r="A89" s="30"/>
      <c r="B89" s="30"/>
      <c r="C89" s="30"/>
      <c r="D89" s="12" t="s">
        <v>72</v>
      </c>
      <c r="E89" s="12" t="s">
        <v>73</v>
      </c>
      <c r="F89" s="12"/>
      <c r="G89" s="11" t="s">
        <v>75</v>
      </c>
      <c r="H89" s="13"/>
      <c r="I89" s="25">
        <v>52.5</v>
      </c>
      <c r="J89" s="12">
        <f>H89+I89</f>
        <v>52.5</v>
      </c>
      <c r="K89" s="15"/>
    </row>
    <row r="90" spans="1:11" s="3" customFormat="1" ht="27" customHeight="1" x14ac:dyDescent="0.15">
      <c r="A90" s="36" t="s">
        <v>131</v>
      </c>
      <c r="B90" s="34" t="s">
        <v>132</v>
      </c>
      <c r="C90" s="30"/>
      <c r="D90" s="35"/>
      <c r="E90" s="10"/>
      <c r="F90" s="10"/>
      <c r="G90" s="10"/>
      <c r="H90" s="10">
        <f t="shared" ref="H90:J90" si="10">SUM(H91:H92)</f>
        <v>0</v>
      </c>
      <c r="I90" s="10">
        <f>SUM(I91:I92)</f>
        <v>60.5</v>
      </c>
      <c r="J90" s="10">
        <f t="shared" si="10"/>
        <v>60.5</v>
      </c>
      <c r="K90" s="23"/>
    </row>
    <row r="91" spans="1:11" s="4" customFormat="1" ht="27" customHeight="1" x14ac:dyDescent="0.15">
      <c r="A91" s="37"/>
      <c r="B91" s="31" t="s">
        <v>70</v>
      </c>
      <c r="C91" s="29" t="s">
        <v>133</v>
      </c>
      <c r="D91" s="12" t="s">
        <v>72</v>
      </c>
      <c r="E91" s="12" t="s">
        <v>73</v>
      </c>
      <c r="F91" s="12"/>
      <c r="G91" s="11" t="s">
        <v>74</v>
      </c>
      <c r="H91" s="13"/>
      <c r="I91" s="25">
        <v>8</v>
      </c>
      <c r="J91" s="12">
        <f>H91+I91</f>
        <v>8</v>
      </c>
      <c r="K91" s="15"/>
    </row>
    <row r="92" spans="1:11" s="4" customFormat="1" ht="27" customHeight="1" x14ac:dyDescent="0.15">
      <c r="A92" s="37"/>
      <c r="B92" s="30"/>
      <c r="C92" s="30"/>
      <c r="D92" s="12" t="s">
        <v>72</v>
      </c>
      <c r="E92" s="12" t="s">
        <v>73</v>
      </c>
      <c r="F92" s="12"/>
      <c r="G92" s="11" t="s">
        <v>75</v>
      </c>
      <c r="H92" s="13"/>
      <c r="I92" s="25">
        <v>52.5</v>
      </c>
      <c r="J92" s="12">
        <f>H92+I92</f>
        <v>52.5</v>
      </c>
      <c r="K92" s="15"/>
    </row>
    <row r="93" spans="1:11" s="3" customFormat="1" ht="27" customHeight="1" x14ac:dyDescent="0.15">
      <c r="A93" s="29" t="s">
        <v>134</v>
      </c>
      <c r="B93" s="34" t="s">
        <v>135</v>
      </c>
      <c r="C93" s="30"/>
      <c r="D93" s="35"/>
      <c r="E93" s="10"/>
      <c r="F93" s="10"/>
      <c r="G93" s="10"/>
      <c r="H93" s="10">
        <f>SUM(H94:H96)</f>
        <v>250</v>
      </c>
      <c r="I93" s="10">
        <f>SUM(I94:I96)</f>
        <v>21.5</v>
      </c>
      <c r="J93" s="10">
        <f>SUM(J94:J96)</f>
        <v>271.5</v>
      </c>
      <c r="K93" s="23"/>
    </row>
    <row r="94" spans="1:11" s="4" customFormat="1" ht="27" customHeight="1" x14ac:dyDescent="0.15">
      <c r="A94" s="30"/>
      <c r="B94" s="31" t="s">
        <v>70</v>
      </c>
      <c r="C94" s="29" t="s">
        <v>136</v>
      </c>
      <c r="D94" s="12" t="s">
        <v>72</v>
      </c>
      <c r="E94" s="12" t="s">
        <v>73</v>
      </c>
      <c r="F94" s="12"/>
      <c r="G94" s="11" t="s">
        <v>137</v>
      </c>
      <c r="H94" s="13">
        <v>250</v>
      </c>
      <c r="I94" s="25"/>
      <c r="J94" s="12">
        <f>H94+I94</f>
        <v>250</v>
      </c>
      <c r="K94" s="15"/>
    </row>
    <row r="95" spans="1:11" s="4" customFormat="1" ht="27" customHeight="1" x14ac:dyDescent="0.15">
      <c r="A95" s="30"/>
      <c r="B95" s="30"/>
      <c r="C95" s="30"/>
      <c r="D95" s="12" t="s">
        <v>72</v>
      </c>
      <c r="E95" s="12" t="s">
        <v>73</v>
      </c>
      <c r="F95" s="12"/>
      <c r="G95" s="8" t="s">
        <v>74</v>
      </c>
      <c r="H95" s="13"/>
      <c r="I95" s="25">
        <v>4</v>
      </c>
      <c r="J95" s="12">
        <f>H95+I95</f>
        <v>4</v>
      </c>
      <c r="K95" s="15"/>
    </row>
    <row r="96" spans="1:11" s="4" customFormat="1" ht="27" customHeight="1" x14ac:dyDescent="0.15">
      <c r="A96" s="30"/>
      <c r="B96" s="30"/>
      <c r="C96" s="30"/>
      <c r="D96" s="12" t="s">
        <v>72</v>
      </c>
      <c r="E96" s="12" t="s">
        <v>73</v>
      </c>
      <c r="F96" s="12"/>
      <c r="G96" s="11" t="s">
        <v>75</v>
      </c>
      <c r="H96" s="13"/>
      <c r="I96" s="25">
        <v>17.5</v>
      </c>
      <c r="J96" s="12">
        <f>H96+I96</f>
        <v>17.5</v>
      </c>
      <c r="K96" s="15"/>
    </row>
    <row r="97" spans="1:11" s="3" customFormat="1" ht="27" customHeight="1" x14ac:dyDescent="0.15">
      <c r="A97" s="29" t="s">
        <v>138</v>
      </c>
      <c r="B97" s="34" t="s">
        <v>139</v>
      </c>
      <c r="C97" s="30"/>
      <c r="D97" s="35"/>
      <c r="E97" s="10"/>
      <c r="F97" s="10"/>
      <c r="G97" s="10"/>
      <c r="H97" s="10">
        <f>SUM(H98:H99)</f>
        <v>0</v>
      </c>
      <c r="I97" s="10">
        <f>SUM(I98:I99)</f>
        <v>43</v>
      </c>
      <c r="J97" s="10">
        <f>SUM(J98:J99)</f>
        <v>43</v>
      </c>
      <c r="K97" s="23"/>
    </row>
    <row r="98" spans="1:11" s="4" customFormat="1" ht="27" customHeight="1" x14ac:dyDescent="0.15">
      <c r="A98" s="30"/>
      <c r="B98" s="31" t="s">
        <v>70</v>
      </c>
      <c r="C98" s="29" t="s">
        <v>140</v>
      </c>
      <c r="D98" s="12" t="s">
        <v>72</v>
      </c>
      <c r="E98" s="12" t="s">
        <v>73</v>
      </c>
      <c r="F98" s="12"/>
      <c r="G98" s="11" t="s">
        <v>74</v>
      </c>
      <c r="H98" s="13"/>
      <c r="I98" s="25">
        <v>8</v>
      </c>
      <c r="J98" s="12">
        <f>H98+I98</f>
        <v>8</v>
      </c>
      <c r="K98" s="15"/>
    </row>
    <row r="99" spans="1:11" s="4" customFormat="1" ht="27" customHeight="1" x14ac:dyDescent="0.15">
      <c r="A99" s="30"/>
      <c r="B99" s="30"/>
      <c r="C99" s="30"/>
      <c r="D99" s="12" t="s">
        <v>72</v>
      </c>
      <c r="E99" s="12" t="s">
        <v>73</v>
      </c>
      <c r="F99" s="12"/>
      <c r="G99" s="11" t="s">
        <v>75</v>
      </c>
      <c r="H99" s="13"/>
      <c r="I99" s="25">
        <v>35</v>
      </c>
      <c r="J99" s="12">
        <f>H99+I99</f>
        <v>35</v>
      </c>
      <c r="K99" s="15"/>
    </row>
    <row r="100" spans="1:11" s="3" customFormat="1" ht="27" customHeight="1" x14ac:dyDescent="0.15">
      <c r="A100" s="29" t="s">
        <v>141</v>
      </c>
      <c r="B100" s="34" t="s">
        <v>142</v>
      </c>
      <c r="C100" s="30"/>
      <c r="D100" s="35"/>
      <c r="E100" s="10"/>
      <c r="F100" s="10"/>
      <c r="G100" s="10"/>
      <c r="H100" s="10">
        <f t="shared" ref="H100:J100" si="11">SUM(H101:H102)</f>
        <v>0</v>
      </c>
      <c r="I100" s="10">
        <f>SUM(I101:I102)</f>
        <v>55.5</v>
      </c>
      <c r="J100" s="10">
        <f t="shared" si="11"/>
        <v>55.5</v>
      </c>
      <c r="K100" s="23"/>
    </row>
    <row r="101" spans="1:11" s="4" customFormat="1" ht="27" customHeight="1" x14ac:dyDescent="0.15">
      <c r="A101" s="30"/>
      <c r="B101" s="31" t="s">
        <v>70</v>
      </c>
      <c r="C101" s="29" t="s">
        <v>143</v>
      </c>
      <c r="D101" s="12" t="s">
        <v>72</v>
      </c>
      <c r="E101" s="12" t="s">
        <v>73</v>
      </c>
      <c r="F101" s="12"/>
      <c r="G101" s="12" t="s">
        <v>108</v>
      </c>
      <c r="H101" s="13"/>
      <c r="I101" s="25">
        <v>24</v>
      </c>
      <c r="J101" s="12">
        <f>H101+I101</f>
        <v>24</v>
      </c>
      <c r="K101" s="15"/>
    </row>
    <row r="102" spans="1:11" s="4" customFormat="1" ht="27" customHeight="1" x14ac:dyDescent="0.15">
      <c r="A102" s="30"/>
      <c r="B102" s="30"/>
      <c r="C102" s="30"/>
      <c r="D102" s="12" t="s">
        <v>72</v>
      </c>
      <c r="E102" s="12" t="s">
        <v>73</v>
      </c>
      <c r="F102" s="12"/>
      <c r="G102" s="11" t="s">
        <v>75</v>
      </c>
      <c r="H102" s="13"/>
      <c r="I102" s="25">
        <v>31.5</v>
      </c>
      <c r="J102" s="12">
        <f>H102+I102</f>
        <v>31.5</v>
      </c>
      <c r="K102" s="15"/>
    </row>
    <row r="103" spans="1:11" s="4" customFormat="1" ht="27" customHeight="1" x14ac:dyDescent="0.15">
      <c r="A103" s="2"/>
      <c r="B103" s="2"/>
      <c r="C103" s="2"/>
      <c r="D103" s="2"/>
      <c r="E103" s="2"/>
      <c r="F103" s="2"/>
      <c r="G103" s="2"/>
      <c r="H103" s="2"/>
      <c r="I103" s="28"/>
      <c r="J103" s="2"/>
    </row>
  </sheetData>
  <autoFilter ref="A4:K102"/>
  <sortState ref="C10:K49">
    <sortCondition ref="C10:C49"/>
  </sortState>
  <mergeCells count="80">
    <mergeCell ref="A1:C1"/>
    <mergeCell ref="A2:J2"/>
    <mergeCell ref="J3:K3"/>
    <mergeCell ref="A5:C5"/>
    <mergeCell ref="A6:C6"/>
    <mergeCell ref="B67:D67"/>
    <mergeCell ref="B70:D70"/>
    <mergeCell ref="B73:D73"/>
    <mergeCell ref="A7:C7"/>
    <mergeCell ref="A41:D41"/>
    <mergeCell ref="A43:D43"/>
    <mergeCell ref="B44:D44"/>
    <mergeCell ref="B59:D59"/>
    <mergeCell ref="A87:A89"/>
    <mergeCell ref="A90:A92"/>
    <mergeCell ref="A93:A96"/>
    <mergeCell ref="B78:D78"/>
    <mergeCell ref="B81:D81"/>
    <mergeCell ref="B84:D84"/>
    <mergeCell ref="B87:D87"/>
    <mergeCell ref="B90:D90"/>
    <mergeCell ref="B88:B89"/>
    <mergeCell ref="A70:A72"/>
    <mergeCell ref="A73:A77"/>
    <mergeCell ref="A78:A80"/>
    <mergeCell ref="A81:A83"/>
    <mergeCell ref="A84:A86"/>
    <mergeCell ref="A8:A40"/>
    <mergeCell ref="A44:A58"/>
    <mergeCell ref="A59:A62"/>
    <mergeCell ref="A63:A66"/>
    <mergeCell ref="A67:A69"/>
    <mergeCell ref="C68:C69"/>
    <mergeCell ref="C71:C72"/>
    <mergeCell ref="A97:A99"/>
    <mergeCell ref="A100:A102"/>
    <mergeCell ref="B12:B15"/>
    <mergeCell ref="B16:B27"/>
    <mergeCell ref="B29:B31"/>
    <mergeCell ref="B34:B36"/>
    <mergeCell ref="B37:B39"/>
    <mergeCell ref="B45:B58"/>
    <mergeCell ref="B60:B61"/>
    <mergeCell ref="B64:B66"/>
    <mergeCell ref="B68:B69"/>
    <mergeCell ref="B71:B72"/>
    <mergeCell ref="B74:B75"/>
    <mergeCell ref="B79:B80"/>
    <mergeCell ref="C45:C46"/>
    <mergeCell ref="C48:C49"/>
    <mergeCell ref="C53:C54"/>
    <mergeCell ref="C60:C61"/>
    <mergeCell ref="C64:C66"/>
    <mergeCell ref="B62:C62"/>
    <mergeCell ref="B63:D63"/>
    <mergeCell ref="C12:C15"/>
    <mergeCell ref="C16:C27"/>
    <mergeCell ref="C29:C31"/>
    <mergeCell ref="C34:C36"/>
    <mergeCell ref="C37:C39"/>
    <mergeCell ref="C74:C75"/>
    <mergeCell ref="C79:C80"/>
    <mergeCell ref="C82:C83"/>
    <mergeCell ref="C85:C86"/>
    <mergeCell ref="C88:C89"/>
    <mergeCell ref="C91:C92"/>
    <mergeCell ref="C94:C96"/>
    <mergeCell ref="C98:C99"/>
    <mergeCell ref="C101:C102"/>
    <mergeCell ref="K76:K77"/>
    <mergeCell ref="B76:C77"/>
    <mergeCell ref="B91:B92"/>
    <mergeCell ref="B94:B96"/>
    <mergeCell ref="B98:B99"/>
    <mergeCell ref="B101:B102"/>
    <mergeCell ref="B82:B83"/>
    <mergeCell ref="B85:B86"/>
    <mergeCell ref="B93:D93"/>
    <mergeCell ref="B97:D97"/>
    <mergeCell ref="B100:D100"/>
  </mergeCells>
  <phoneticPr fontId="17" type="noConversion"/>
  <printOptions horizontalCentered="1"/>
  <pageMargins left="0.75138888888888899" right="0.75138888888888899" top="1" bottom="1" header="0.51180555555555596" footer="0.51180555555555596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</vt:lpstr>
      <vt:lpstr>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null</cp:lastModifiedBy>
  <cp:lastPrinted>2020-09-28T01:59:00Z</cp:lastPrinted>
  <dcterms:created xsi:type="dcterms:W3CDTF">2019-01-02T14:36:00Z</dcterms:created>
  <dcterms:modified xsi:type="dcterms:W3CDTF">2021-08-02T03:22:36Z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2052-11.3.0.8742</vt:lpwstr>
  </property>
</Properties>
</file>