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4000" windowHeight="9765"/>
  </bookViews>
  <sheets>
    <sheet name="单位" sheetId="1" r:id="rId1"/>
  </sheets>
  <definedNames>
    <definedName name="_xlnm._FilterDatabase" localSheetId="0" hidden="1">单位!$A$4:$K$133</definedName>
    <definedName name="_xlnm.Print_Titles" localSheetId="0">单位!$4:$4</definedName>
  </definedNames>
  <calcPr calcId="145621"/>
</workbook>
</file>

<file path=xl/calcChain.xml><?xml version="1.0" encoding="utf-8"?>
<calcChain xmlns="http://schemas.openxmlformats.org/spreadsheetml/2006/main">
  <c r="J133" i="1" l="1"/>
  <c r="J132" i="1"/>
  <c r="J131" i="1"/>
  <c r="J130" i="1"/>
  <c r="J129" i="1" s="1"/>
  <c r="I130" i="1"/>
  <c r="H130" i="1"/>
  <c r="I129" i="1"/>
  <c r="H129" i="1"/>
  <c r="J128" i="1"/>
  <c r="J127" i="1"/>
  <c r="J126" i="1"/>
  <c r="J125" i="1" s="1"/>
  <c r="J124" i="1" s="1"/>
  <c r="I125" i="1"/>
  <c r="H125" i="1"/>
  <c r="H124" i="1" s="1"/>
  <c r="I124" i="1"/>
  <c r="J123" i="1"/>
  <c r="J122" i="1"/>
  <c r="J121" i="1"/>
  <c r="J120" i="1"/>
  <c r="J119" i="1"/>
  <c r="J118" i="1"/>
  <c r="J117" i="1" s="1"/>
  <c r="I117" i="1"/>
  <c r="H117" i="1"/>
  <c r="J116" i="1"/>
  <c r="I116" i="1"/>
  <c r="H116" i="1"/>
  <c r="J115" i="1"/>
  <c r="J114" i="1"/>
  <c r="J111" i="1" s="1"/>
  <c r="J113" i="1"/>
  <c r="J110" i="1" s="1"/>
  <c r="J112" i="1"/>
  <c r="I111" i="1"/>
  <c r="H111" i="1"/>
  <c r="I110" i="1"/>
  <c r="H110" i="1"/>
  <c r="J109" i="1"/>
  <c r="J108" i="1"/>
  <c r="J107" i="1"/>
  <c r="J106" i="1"/>
  <c r="J105" i="1" s="1"/>
  <c r="I105" i="1"/>
  <c r="H105" i="1"/>
  <c r="I104" i="1"/>
  <c r="H104" i="1"/>
  <c r="J103" i="1"/>
  <c r="J102" i="1"/>
  <c r="J98" i="1" s="1"/>
  <c r="J101" i="1"/>
  <c r="J100" i="1"/>
  <c r="I99" i="1"/>
  <c r="H99" i="1"/>
  <c r="I98" i="1"/>
  <c r="H98" i="1"/>
  <c r="J97" i="1"/>
  <c r="J96" i="1"/>
  <c r="J95" i="1"/>
  <c r="J94" i="1"/>
  <c r="J93" i="1" s="1"/>
  <c r="J92" i="1" s="1"/>
  <c r="I93" i="1"/>
  <c r="I92" i="1" s="1"/>
  <c r="H93" i="1"/>
  <c r="H92" i="1" s="1"/>
  <c r="J91" i="1"/>
  <c r="J90" i="1"/>
  <c r="J85" i="1" s="1"/>
  <c r="J89" i="1"/>
  <c r="J88" i="1"/>
  <c r="J87" i="1"/>
  <c r="J86" i="1"/>
  <c r="I86" i="1"/>
  <c r="H86" i="1"/>
  <c r="I85" i="1"/>
  <c r="H85" i="1"/>
  <c r="J84" i="1"/>
  <c r="J83" i="1"/>
  <c r="J82" i="1"/>
  <c r="J79" i="1" s="1"/>
  <c r="J81" i="1"/>
  <c r="J80" i="1"/>
  <c r="I79" i="1"/>
  <c r="H79" i="1"/>
  <c r="I78" i="1"/>
  <c r="H78" i="1"/>
  <c r="J77" i="1"/>
  <c r="J76" i="1"/>
  <c r="J75" i="1"/>
  <c r="J74" i="1"/>
  <c r="J73" i="1" s="1"/>
  <c r="I73" i="1"/>
  <c r="H73" i="1"/>
  <c r="J72" i="1"/>
  <c r="I72" i="1"/>
  <c r="H72" i="1"/>
  <c r="J71" i="1"/>
  <c r="J70" i="1"/>
  <c r="J65" i="1" s="1"/>
  <c r="J69" i="1"/>
  <c r="J68" i="1"/>
  <c r="J67" i="1"/>
  <c r="I66" i="1"/>
  <c r="H66" i="1"/>
  <c r="I65" i="1"/>
  <c r="H65" i="1"/>
  <c r="J64" i="1"/>
  <c r="J63" i="1"/>
  <c r="J62" i="1"/>
  <c r="J59" i="1" s="1"/>
  <c r="J61" i="1"/>
  <c r="J60" i="1"/>
  <c r="I59" i="1"/>
  <c r="H59" i="1"/>
  <c r="I58" i="1"/>
  <c r="H58" i="1"/>
  <c r="J57" i="1"/>
  <c r="J56" i="1"/>
  <c r="J55" i="1"/>
  <c r="J54" i="1"/>
  <c r="J53" i="1" s="1"/>
  <c r="I53" i="1"/>
  <c r="H53" i="1"/>
  <c r="J52" i="1"/>
  <c r="I52" i="1"/>
  <c r="H52" i="1"/>
  <c r="J51" i="1"/>
  <c r="J50" i="1"/>
  <c r="J49" i="1"/>
  <c r="J48" i="1"/>
  <c r="J47" i="1"/>
  <c r="J46" i="1"/>
  <c r="J45" i="1"/>
  <c r="J44" i="1"/>
  <c r="J43" i="1"/>
  <c r="J42" i="1"/>
  <c r="J39" i="1" s="1"/>
  <c r="J41" i="1"/>
  <c r="I40" i="1"/>
  <c r="H40" i="1"/>
  <c r="I39" i="1"/>
  <c r="I38" i="1" s="1"/>
  <c r="H39" i="1"/>
  <c r="H38" i="1" s="1"/>
  <c r="J37" i="1"/>
  <c r="J36" i="1"/>
  <c r="I36" i="1"/>
  <c r="H36" i="1"/>
  <c r="J35" i="1"/>
  <c r="J34" i="1"/>
  <c r="J31" i="1" s="1"/>
  <c r="J33" i="1"/>
  <c r="J32" i="1"/>
  <c r="I31" i="1"/>
  <c r="H31" i="1"/>
  <c r="J30" i="1"/>
  <c r="J29" i="1"/>
  <c r="J28" i="1"/>
  <c r="I28" i="1"/>
  <c r="H28" i="1"/>
  <c r="J27" i="1"/>
  <c r="J26" i="1"/>
  <c r="J25" i="1"/>
  <c r="J24" i="1"/>
  <c r="J23" i="1"/>
  <c r="I23" i="1"/>
  <c r="H23" i="1"/>
  <c r="J22" i="1"/>
  <c r="J21" i="1"/>
  <c r="J20" i="1"/>
  <c r="J18" i="1" s="1"/>
  <c r="J19" i="1"/>
  <c r="I18" i="1"/>
  <c r="I7" i="1" s="1"/>
  <c r="I6" i="1" s="1"/>
  <c r="I5" i="1" s="1"/>
  <c r="H18" i="1"/>
  <c r="H7" i="1" s="1"/>
  <c r="H6" i="1" s="1"/>
  <c r="H5" i="1" s="1"/>
  <c r="J17" i="1"/>
  <c r="J16" i="1"/>
  <c r="J15" i="1"/>
  <c r="J14" i="1"/>
  <c r="J13" i="1"/>
  <c r="J12" i="1"/>
  <c r="J11" i="1"/>
  <c r="J10" i="1"/>
  <c r="I10" i="1"/>
  <c r="H10" i="1"/>
  <c r="J9" i="1"/>
  <c r="J8" i="1"/>
  <c r="J7" i="1" s="1"/>
  <c r="J6" i="1" s="1"/>
  <c r="J99" i="1" l="1"/>
  <c r="J40" i="1"/>
  <c r="J58" i="1"/>
  <c r="J38" i="1" s="1"/>
  <c r="J5" i="1" s="1"/>
  <c r="J78" i="1"/>
  <c r="J66" i="1"/>
  <c r="J104" i="1"/>
</calcChain>
</file>

<file path=xl/sharedStrings.xml><?xml version="1.0" encoding="utf-8"?>
<sst xmlns="http://schemas.openxmlformats.org/spreadsheetml/2006/main" count="515" uniqueCount="149">
  <si>
    <t>附件：</t>
  </si>
  <si>
    <t>提前下达2021年第二批教育综合发展专项资金（校园足球、体卫艺及国防教育）安排表</t>
  </si>
  <si>
    <t>单位：万元</t>
  </si>
  <si>
    <t>市州</t>
  </si>
  <si>
    <t>县市区</t>
  </si>
  <si>
    <t>单位</t>
  </si>
  <si>
    <t>功能科目</t>
  </si>
  <si>
    <t>政府预算支出
经济分类科目</t>
  </si>
  <si>
    <t>部门预算支出
经济分类科目</t>
  </si>
  <si>
    <t>项目</t>
  </si>
  <si>
    <t>体卫艺及国防教育</t>
  </si>
  <si>
    <t>校园足球</t>
  </si>
  <si>
    <t>下达金额</t>
  </si>
  <si>
    <t>备注</t>
  </si>
  <si>
    <t>全省合计</t>
  </si>
  <si>
    <t>省本级小计</t>
  </si>
  <si>
    <t>省教育厅</t>
  </si>
  <si>
    <t>省教育厅小计</t>
  </si>
  <si>
    <t>湘潭大学</t>
  </si>
  <si>
    <t>2050205高等教育</t>
  </si>
  <si>
    <t>50502商品和服务支出</t>
  </si>
  <si>
    <t>30299其他商品和服务支出</t>
  </si>
  <si>
    <t>湖南省大学生篮球联赛本科院校超级组</t>
  </si>
  <si>
    <t>湖南农业大学</t>
  </si>
  <si>
    <t>校园足球夏令营选拔赛</t>
  </si>
  <si>
    <t>湖南师范大学</t>
  </si>
  <si>
    <t>小计</t>
  </si>
  <si>
    <r>
      <rPr>
        <sz val="10"/>
        <rFont val="宋体"/>
        <family val="3"/>
        <charset val="134"/>
        <scheme val="minor"/>
      </rPr>
      <t>湖南省第十五届中小学“</t>
    </r>
    <r>
      <rPr>
        <sz val="10"/>
        <color rgb="FF000000"/>
        <rFont val="宋体"/>
        <family val="3"/>
        <charset val="134"/>
        <scheme val="minor"/>
      </rPr>
      <t>体育与健康”教育教学竞赛</t>
    </r>
  </si>
  <si>
    <t>湖南省第六届普通高等学校体育教育专业学生基本功大赛</t>
  </si>
  <si>
    <t>湖南省大学生田径比赛</t>
  </si>
  <si>
    <t>湖南省大学生游泳比赛</t>
  </si>
  <si>
    <t>湖南省大学生排球比赛</t>
  </si>
  <si>
    <t>湖南省大学生健美操、啦啦操、体育舞蹈比赛</t>
  </si>
  <si>
    <t>南华大学</t>
  </si>
  <si>
    <t>湖南省校园足球大学生联赛本科院校校园组</t>
  </si>
  <si>
    <t>湖南工业大学</t>
  </si>
  <si>
    <t>湖南省第十一届普通高等学校音乐学本科专业学生基本功比赛</t>
  </si>
  <si>
    <t>湖南省大学生武术、跆拳道比赛</t>
  </si>
  <si>
    <t>湖南工商大学</t>
  </si>
  <si>
    <t>湖南省大学生网球比赛</t>
  </si>
  <si>
    <t>湖南工程学院</t>
  </si>
  <si>
    <t>湖南省第九届高等学校军事课教师授课竞赛</t>
  </si>
  <si>
    <t>衡阳师范学院</t>
  </si>
  <si>
    <t>湖南省大学生羽毛球比赛</t>
  </si>
  <si>
    <t>湖南省校园足球大学生联赛本科院校超级组</t>
  </si>
  <si>
    <t>湖南人文科技学院</t>
  </si>
  <si>
    <t>湖南省大学生乒乓球比赛</t>
  </si>
  <si>
    <t>湖南财政经济学院</t>
  </si>
  <si>
    <t>湖南省大学生篮球联赛本科院校园组比赛</t>
  </si>
  <si>
    <t>湖南环境生物职业技术学院</t>
  </si>
  <si>
    <t>2050305高等职业教育</t>
  </si>
  <si>
    <t>湖南省大学生篮球联赛高职高专学校组比赛</t>
  </si>
  <si>
    <t>湖南省校园足球大学生联赛高职高专学校组</t>
  </si>
  <si>
    <t>湖南教育电视台</t>
  </si>
  <si>
    <t>2050502教育电视台</t>
  </si>
  <si>
    <t>湖南省中学生独唱、独奏、独舞比赛</t>
  </si>
  <si>
    <t>湖南省第六届中学生建制班合唱比赛</t>
  </si>
  <si>
    <t>学校传染病防控宣传</t>
  </si>
  <si>
    <t>湖南省教育厅信息中心</t>
  </si>
  <si>
    <t>2050299其他普通教育支出</t>
  </si>
  <si>
    <t>全省教育系统疫情信息管理系统、湖南省学生运动员网络注册系统及湖南省学生体育竞赛活动网技术服务管理</t>
  </si>
  <si>
    <t>其他部门行业小计</t>
  </si>
  <si>
    <t>实拨单位</t>
  </si>
  <si>
    <t>湖南信息学院</t>
  </si>
  <si>
    <t>湖南省第九届普通高等学校音乐、舞蹈本科专业学生独唱、独奏、独舞比赛</t>
  </si>
  <si>
    <t>市州小计</t>
  </si>
  <si>
    <t>长沙市</t>
  </si>
  <si>
    <t>长沙市小计</t>
  </si>
  <si>
    <t>市本级</t>
  </si>
  <si>
    <t>长沙市本级</t>
  </si>
  <si>
    <t>505对事业单位经常性补助</t>
  </si>
  <si>
    <t>湖南省第七届中小学生艺术展演活动</t>
  </si>
  <si>
    <t>体卫艺及国防教育（长沙市少年宫）</t>
  </si>
  <si>
    <t>全国青少年校园足球特色学校奖补</t>
  </si>
  <si>
    <t>全国青少年校园足球特色幼儿园奖补</t>
  </si>
  <si>
    <t>国家级校园足球改革试验区奖补</t>
  </si>
  <si>
    <t>2021年湖南省校园足球专项培训（学生裁判员）</t>
  </si>
  <si>
    <t>组织参加2021年全国中小学生夏令营（高中初中组）</t>
  </si>
  <si>
    <t>雅礼中学</t>
  </si>
  <si>
    <t>2050204高中教育</t>
  </si>
  <si>
    <t>高中较高水平足球队建设基地奖补经费</t>
  </si>
  <si>
    <t>南雅中学</t>
  </si>
  <si>
    <t>组织参加全国青少年校园足球冬令营</t>
  </si>
  <si>
    <t>长沙市第十五中学</t>
  </si>
  <si>
    <t>雨花区</t>
  </si>
  <si>
    <t>国家级校园足球“满天星”训练营奖补</t>
  </si>
  <si>
    <t>岳麓区</t>
  </si>
  <si>
    <t>校园足球省级试点县市区奖补</t>
  </si>
  <si>
    <t>株洲市</t>
  </si>
  <si>
    <t>株洲市小计</t>
  </si>
  <si>
    <t>株洲市本级</t>
  </si>
  <si>
    <t>株洲市南方中学</t>
  </si>
  <si>
    <t>湘潭市</t>
  </si>
  <si>
    <t>湘潭市小计</t>
  </si>
  <si>
    <t>湘潭市本级</t>
  </si>
  <si>
    <t>湘潭钢铁集团有限公司第一子弟中学</t>
  </si>
  <si>
    <t>雨湖区</t>
  </si>
  <si>
    <t>衡阳市</t>
  </si>
  <si>
    <t>衡阳市小计</t>
  </si>
  <si>
    <t>衡阳市本级</t>
  </si>
  <si>
    <t>衡阳市铁一中学</t>
  </si>
  <si>
    <t>珠晖区</t>
  </si>
  <si>
    <t>邵阳市</t>
  </si>
  <si>
    <t>邵阳市小计</t>
  </si>
  <si>
    <t>邵阳市本级</t>
  </si>
  <si>
    <t>邵阳县</t>
  </si>
  <si>
    <t>校园足球(邵阳县第七中学)</t>
  </si>
  <si>
    <t>岳阳市</t>
  </si>
  <si>
    <t>岳阳市小计</t>
  </si>
  <si>
    <t>岳阳市本级</t>
  </si>
  <si>
    <t>湖南省校园足球初中联赛总决赛</t>
  </si>
  <si>
    <t>汨罗市</t>
  </si>
  <si>
    <t>校园足球(汨罗市第一中学)</t>
  </si>
  <si>
    <t>常德市</t>
  </si>
  <si>
    <t>常德市小计</t>
  </si>
  <si>
    <t>常德市本级</t>
  </si>
  <si>
    <t>组织参加2021年全国中小学生夏令营（小学组）</t>
  </si>
  <si>
    <t>常德市第三中学</t>
  </si>
  <si>
    <t>张家界市</t>
  </si>
  <si>
    <t>张家界市小计</t>
  </si>
  <si>
    <t>张家界市本级</t>
  </si>
  <si>
    <t>张家界市民族中学</t>
  </si>
  <si>
    <t>益阳市</t>
  </si>
  <si>
    <t>益阳市小计</t>
  </si>
  <si>
    <t>益阳市本级</t>
  </si>
  <si>
    <t>资阳区</t>
  </si>
  <si>
    <t>湖南省校园足球小学夏令营</t>
  </si>
  <si>
    <t>永州市</t>
  </si>
  <si>
    <t>永州市小计</t>
  </si>
  <si>
    <t>永州市本级</t>
  </si>
  <si>
    <t>冷水滩区</t>
  </si>
  <si>
    <t>郴州市</t>
  </si>
  <si>
    <t>郴州市小计</t>
  </si>
  <si>
    <t>郴州市本级</t>
  </si>
  <si>
    <t>桂阳县</t>
  </si>
  <si>
    <t>校园足球(桂阳县第三中学</t>
  </si>
  <si>
    <t>娄底市</t>
  </si>
  <si>
    <t>娄底市小计</t>
  </si>
  <si>
    <t>娄底市本级</t>
  </si>
  <si>
    <t>湖南省第四届中学生运动会</t>
  </si>
  <si>
    <t>湖南省校园足球高中联赛</t>
  </si>
  <si>
    <t>娄星区</t>
  </si>
  <si>
    <t>怀化市</t>
  </si>
  <si>
    <t>怀化市小计</t>
  </si>
  <si>
    <t>怀化市本级</t>
  </si>
  <si>
    <t>湘西土家族苗族自治州</t>
  </si>
  <si>
    <t>湘西土家族苗族自治州小计</t>
  </si>
  <si>
    <t>州本级</t>
  </si>
  <si>
    <t>湘西土家族苗族自治州本级</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</si>
</sst>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宋体"/>
      <charset val="134"/>
      <scheme val="minor"/>
    </font>
    <font>
      <sz val="16"/>
      <name val="Times New Roman"/>
      <family val="1"/>
    </font>
    <font>
      <sz val="11"/>
      <name val="宋体"/>
      <family val="3"/>
      <charset val="134"/>
      <scheme val="minor"/>
    </font>
    <font>
      <b/>
      <sz val="11"/>
      <name val="宋体"/>
      <family val="3"/>
      <charset val="134"/>
      <scheme val="minor"/>
    </font>
    <font>
      <sz val="10"/>
      <name val="宋体"/>
      <family val="3"/>
      <charset val="134"/>
      <scheme val="minor"/>
    </font>
    <font>
      <b/>
      <sz val="10"/>
      <name val="宋体"/>
      <family val="3"/>
      <charset val="134"/>
      <scheme val="minor"/>
    </font>
    <font>
      <sz val="10"/>
      <name val="Times New Roman"/>
      <family val="1"/>
    </font>
    <font>
      <sz val="11"/>
      <name val="Times New Roman"/>
      <family val="1"/>
    </font>
    <font>
      <sz val="14"/>
      <name val="黑体"/>
      <family val="3"/>
      <charset val="134"/>
    </font>
    <font>
      <sz val="14"/>
      <name val="Times New Roman"/>
      <family val="1"/>
    </font>
    <font>
      <sz val="18"/>
      <name val="方正小标宋简体"/>
      <family val="3"/>
      <charset val="134"/>
    </font>
    <font>
      <sz val="10"/>
      <color theme="1"/>
      <name val="宋体"/>
      <family val="3"/>
      <charset val="134"/>
      <scheme val="minor"/>
    </font>
    <font>
      <b/>
      <sz val="10"/>
      <color theme="1"/>
      <name val="宋体"/>
      <family val="3"/>
      <charset val="134"/>
      <scheme val="minor"/>
    </font>
    <font>
      <sz val="10"/>
      <color rgb="FF000000"/>
      <name val="宋体"/>
      <family val="3"/>
      <charset val="134"/>
      <scheme val="minor"/>
    </font>
    <font>
      <sz val="10"/>
      <name val="宋体"/>
      <family val="3"/>
      <charset val="134"/>
    </font>
    <font>
      <sz val="12"/>
      <name val="宋体"/>
      <family val="3"/>
      <charset val="134"/>
    </font>
    <font>
      <sz val="9"/>
      <name val="宋体"/>
      <family val="3"/>
      <charset val="134"/>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15" fillId="0" borderId="0"/>
  </cellStyleXfs>
  <cellXfs count="3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0" fillId="0" borderId="0" xfId="0" applyFont="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6" fillId="0" borderId="0" xfId="0" applyFont="1" applyFill="1" applyAlignment="1">
      <alignment horizontal="center" vertical="center" wrapText="1"/>
    </xf>
    <xf numFmtId="0" fontId="8" fillId="0" borderId="0" xfId="0" applyFont="1" applyFill="1" applyAlignment="1">
      <alignment horizontal="left" vertical="center" wrapText="1"/>
    </xf>
    <xf numFmtId="0" fontId="9" fillId="0" borderId="0" xfId="0" applyFont="1" applyFill="1" applyAlignment="1">
      <alignment horizontal="left" vertical="center" wrapText="1"/>
    </xf>
    <xf numFmtId="0" fontId="10" fillId="0" borderId="0" xfId="0" applyFont="1" applyFill="1" applyAlignment="1">
      <alignment horizontal="center" vertical="center" wrapText="1"/>
    </xf>
    <xf numFmtId="0" fontId="14" fillId="0" borderId="0" xfId="0" applyFont="1" applyFill="1" applyAlignment="1">
      <alignment horizontal="center" vertical="center" wrapText="1"/>
    </xf>
    <xf numFmtId="0" fontId="6"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2" fontId="4" fillId="0" borderId="1" xfId="1"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cellXfs>
  <cellStyles count="2">
    <cellStyle name="常规" xfId="0" builtinId="0"/>
    <cellStyle name="常规_修改总预算情况表(6.4)" xfId="1"/>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4"/>
  <sheetViews>
    <sheetView showZeros="0" tabSelected="1" zoomScale="115" zoomScaleNormal="115" workbookViewId="0">
      <selection activeCell="M5" sqref="M5"/>
    </sheetView>
  </sheetViews>
  <sheetFormatPr defaultColWidth="8.75" defaultRowHeight="15" x14ac:dyDescent="0.15"/>
  <cols>
    <col min="1" max="1" width="9.375" style="8" customWidth="1"/>
    <col min="2" max="2" width="6.5" style="8" customWidth="1"/>
    <col min="3" max="3" width="15.5" style="8" customWidth="1"/>
    <col min="4" max="4" width="23.125" style="8" customWidth="1"/>
    <col min="5" max="5" width="21.625" style="8" customWidth="1"/>
    <col min="6" max="6" width="21.75" style="8" customWidth="1"/>
    <col min="7" max="7" width="28.5" style="8" customWidth="1"/>
    <col min="8" max="10" width="9.125" style="8" customWidth="1"/>
    <col min="11" max="11" width="14.625" style="8" customWidth="1"/>
    <col min="12" max="16384" width="8.75" style="9"/>
  </cols>
  <sheetData>
    <row r="1" spans="1:11" ht="18.75" x14ac:dyDescent="0.15">
      <c r="A1" s="17" t="s">
        <v>0</v>
      </c>
      <c r="B1" s="18"/>
      <c r="C1" s="18"/>
    </row>
    <row r="2" spans="1:11" s="1" customFormat="1" ht="24" x14ac:dyDescent="0.15">
      <c r="A2" s="19" t="s">
        <v>1</v>
      </c>
      <c r="B2" s="19"/>
      <c r="C2" s="19"/>
      <c r="D2" s="19"/>
      <c r="E2" s="19"/>
      <c r="F2" s="19"/>
      <c r="G2" s="19"/>
      <c r="H2" s="19"/>
      <c r="I2" s="19"/>
      <c r="J2" s="19"/>
      <c r="K2" s="19"/>
    </row>
    <row r="3" spans="1:11" ht="18" customHeight="1" x14ac:dyDescent="0.15">
      <c r="J3" s="20" t="s">
        <v>2</v>
      </c>
      <c r="K3" s="21"/>
    </row>
    <row r="4" spans="1:11" s="2" customFormat="1" ht="27" customHeight="1" x14ac:dyDescent="0.15">
      <c r="A4" s="10" t="s">
        <v>3</v>
      </c>
      <c r="B4" s="10" t="s">
        <v>4</v>
      </c>
      <c r="C4" s="10" t="s">
        <v>5</v>
      </c>
      <c r="D4" s="10" t="s">
        <v>6</v>
      </c>
      <c r="E4" s="10" t="s">
        <v>7</v>
      </c>
      <c r="F4" s="10" t="s">
        <v>8</v>
      </c>
      <c r="G4" s="10" t="s">
        <v>9</v>
      </c>
      <c r="H4" s="10" t="s">
        <v>10</v>
      </c>
      <c r="I4" s="10" t="s">
        <v>11</v>
      </c>
      <c r="J4" s="10" t="s">
        <v>12</v>
      </c>
      <c r="K4" s="10" t="s">
        <v>13</v>
      </c>
    </row>
    <row r="5" spans="1:11" s="3" customFormat="1" ht="24" customHeight="1" x14ac:dyDescent="0.15">
      <c r="A5" s="22" t="s">
        <v>14</v>
      </c>
      <c r="B5" s="22"/>
      <c r="C5" s="22"/>
      <c r="D5" s="22"/>
      <c r="E5" s="22"/>
      <c r="F5" s="22"/>
      <c r="G5" s="11"/>
      <c r="H5" s="11">
        <f>H6+H38</f>
        <v>634</v>
      </c>
      <c r="I5" s="11">
        <f>I6+I38</f>
        <v>2901</v>
      </c>
      <c r="J5" s="11">
        <f>J6+J38</f>
        <v>3535</v>
      </c>
      <c r="K5" s="11"/>
    </row>
    <row r="6" spans="1:11" s="3" customFormat="1" ht="24" customHeight="1" x14ac:dyDescent="0.15">
      <c r="A6" s="22" t="s">
        <v>15</v>
      </c>
      <c r="B6" s="22"/>
      <c r="C6" s="22"/>
      <c r="D6" s="22"/>
      <c r="E6" s="22"/>
      <c r="F6" s="22"/>
      <c r="G6" s="11"/>
      <c r="H6" s="11">
        <f>H7+H36</f>
        <v>384</v>
      </c>
      <c r="I6" s="11">
        <f>I7+I36</f>
        <v>114</v>
      </c>
      <c r="J6" s="11">
        <f>J7+J36</f>
        <v>498</v>
      </c>
      <c r="K6" s="11"/>
    </row>
    <row r="7" spans="1:11" s="3" customFormat="1" ht="24" customHeight="1" x14ac:dyDescent="0.15">
      <c r="A7" s="26" t="s">
        <v>16</v>
      </c>
      <c r="B7" s="22" t="s">
        <v>17</v>
      </c>
      <c r="C7" s="22"/>
      <c r="D7" s="22"/>
      <c r="E7" s="22"/>
      <c r="F7" s="22"/>
      <c r="G7" s="11"/>
      <c r="H7" s="11">
        <f>H8+H9+H10+H17+H18+H21+H22+H23+H27+H28+H31+H35+H26</f>
        <v>369</v>
      </c>
      <c r="I7" s="11">
        <f>I8+I9+I10+I17+I18+I21+I22+I23+I27+I28+I31+I35+I26</f>
        <v>114</v>
      </c>
      <c r="J7" s="11">
        <f>J8+J9+J10+J17+J18+J21+J22+J23+J27+J28+J31+J35+J26</f>
        <v>483</v>
      </c>
      <c r="K7" s="11"/>
    </row>
    <row r="8" spans="1:11" s="2" customFormat="1" ht="24" customHeight="1" x14ac:dyDescent="0.15">
      <c r="A8" s="26"/>
      <c r="B8" s="10">
        <v>100003</v>
      </c>
      <c r="C8" s="10" t="s">
        <v>18</v>
      </c>
      <c r="D8" s="10" t="s">
        <v>19</v>
      </c>
      <c r="E8" s="10" t="s">
        <v>20</v>
      </c>
      <c r="F8" s="10" t="s">
        <v>21</v>
      </c>
      <c r="G8" s="10" t="s">
        <v>22</v>
      </c>
      <c r="H8" s="10">
        <v>25</v>
      </c>
      <c r="I8" s="10"/>
      <c r="J8" s="10">
        <f>SUM(H8:I8)</f>
        <v>25</v>
      </c>
      <c r="K8" s="10" t="s">
        <v>10</v>
      </c>
    </row>
    <row r="9" spans="1:11" s="4" customFormat="1" ht="24" customHeight="1" x14ac:dyDescent="0.15">
      <c r="A9" s="26"/>
      <c r="B9" s="10">
        <v>100007</v>
      </c>
      <c r="C9" s="10" t="s">
        <v>23</v>
      </c>
      <c r="D9" s="10" t="s">
        <v>19</v>
      </c>
      <c r="E9" s="10" t="s">
        <v>20</v>
      </c>
      <c r="F9" s="10" t="s">
        <v>21</v>
      </c>
      <c r="G9" s="10" t="s">
        <v>24</v>
      </c>
      <c r="H9" s="12"/>
      <c r="I9" s="12">
        <v>18</v>
      </c>
      <c r="J9" s="10">
        <f>SUM(H9:I9)</f>
        <v>18</v>
      </c>
      <c r="K9" s="10" t="s">
        <v>11</v>
      </c>
    </row>
    <row r="10" spans="1:11" s="5" customFormat="1" ht="24" customHeight="1" x14ac:dyDescent="0.15">
      <c r="A10" s="26"/>
      <c r="B10" s="26">
        <v>100010</v>
      </c>
      <c r="C10" s="26" t="s">
        <v>25</v>
      </c>
      <c r="D10" s="23" t="s">
        <v>26</v>
      </c>
      <c r="E10" s="24"/>
      <c r="F10" s="25"/>
      <c r="G10" s="11"/>
      <c r="H10" s="13">
        <f>SUM(H11:H16)</f>
        <v>145</v>
      </c>
      <c r="I10" s="13">
        <f>SUM(I11:I16)</f>
        <v>0</v>
      </c>
      <c r="J10" s="13">
        <f>SUM(J11:J16)</f>
        <v>145</v>
      </c>
      <c r="K10" s="11"/>
    </row>
    <row r="11" spans="1:11" s="4" customFormat="1" ht="24" customHeight="1" x14ac:dyDescent="0.15">
      <c r="A11" s="26"/>
      <c r="B11" s="26"/>
      <c r="C11" s="26"/>
      <c r="D11" s="10" t="s">
        <v>19</v>
      </c>
      <c r="E11" s="10" t="s">
        <v>20</v>
      </c>
      <c r="F11" s="10" t="s">
        <v>21</v>
      </c>
      <c r="G11" s="10" t="s">
        <v>27</v>
      </c>
      <c r="H11" s="12">
        <v>20</v>
      </c>
      <c r="I11" s="12"/>
      <c r="J11" s="10">
        <f t="shared" ref="J11:J17" si="0">SUM(H11:I11)</f>
        <v>20</v>
      </c>
      <c r="K11" s="10" t="s">
        <v>10</v>
      </c>
    </row>
    <row r="12" spans="1:11" s="4" customFormat="1" ht="24" customHeight="1" x14ac:dyDescent="0.15">
      <c r="A12" s="26"/>
      <c r="B12" s="26"/>
      <c r="C12" s="26"/>
      <c r="D12" s="10" t="s">
        <v>19</v>
      </c>
      <c r="E12" s="10" t="s">
        <v>20</v>
      </c>
      <c r="F12" s="10" t="s">
        <v>21</v>
      </c>
      <c r="G12" s="10" t="s">
        <v>28</v>
      </c>
      <c r="H12" s="12">
        <v>20</v>
      </c>
      <c r="I12" s="12"/>
      <c r="J12" s="10">
        <f t="shared" si="0"/>
        <v>20</v>
      </c>
      <c r="K12" s="10" t="s">
        <v>10</v>
      </c>
    </row>
    <row r="13" spans="1:11" s="4" customFormat="1" ht="24" customHeight="1" x14ac:dyDescent="0.15">
      <c r="A13" s="26"/>
      <c r="B13" s="26"/>
      <c r="C13" s="26"/>
      <c r="D13" s="10" t="s">
        <v>19</v>
      </c>
      <c r="E13" s="10" t="s">
        <v>20</v>
      </c>
      <c r="F13" s="10" t="s">
        <v>21</v>
      </c>
      <c r="G13" s="14" t="s">
        <v>29</v>
      </c>
      <c r="H13" s="14">
        <v>40</v>
      </c>
      <c r="I13" s="12"/>
      <c r="J13" s="10">
        <f t="shared" si="0"/>
        <v>40</v>
      </c>
      <c r="K13" s="10" t="s">
        <v>10</v>
      </c>
    </row>
    <row r="14" spans="1:11" s="4" customFormat="1" ht="24" customHeight="1" x14ac:dyDescent="0.15">
      <c r="A14" s="26"/>
      <c r="B14" s="26"/>
      <c r="C14" s="26"/>
      <c r="D14" s="10" t="s">
        <v>19</v>
      </c>
      <c r="E14" s="10" t="s">
        <v>20</v>
      </c>
      <c r="F14" s="10" t="s">
        <v>21</v>
      </c>
      <c r="G14" s="14" t="s">
        <v>30</v>
      </c>
      <c r="H14" s="14">
        <v>20</v>
      </c>
      <c r="I14" s="12"/>
      <c r="J14" s="10">
        <f t="shared" si="0"/>
        <v>20</v>
      </c>
      <c r="K14" s="10" t="s">
        <v>10</v>
      </c>
    </row>
    <row r="15" spans="1:11" s="4" customFormat="1" ht="24" customHeight="1" x14ac:dyDescent="0.15">
      <c r="A15" s="26"/>
      <c r="B15" s="26"/>
      <c r="C15" s="26"/>
      <c r="D15" s="10" t="s">
        <v>19</v>
      </c>
      <c r="E15" s="10" t="s">
        <v>20</v>
      </c>
      <c r="F15" s="10" t="s">
        <v>21</v>
      </c>
      <c r="G15" s="14" t="s">
        <v>31</v>
      </c>
      <c r="H15" s="14">
        <v>20</v>
      </c>
      <c r="I15" s="12"/>
      <c r="J15" s="10">
        <f t="shared" si="0"/>
        <v>20</v>
      </c>
      <c r="K15" s="10" t="s">
        <v>10</v>
      </c>
    </row>
    <row r="16" spans="1:11" s="4" customFormat="1" ht="24" customHeight="1" x14ac:dyDescent="0.15">
      <c r="A16" s="26"/>
      <c r="B16" s="26"/>
      <c r="C16" s="26"/>
      <c r="D16" s="10" t="s">
        <v>19</v>
      </c>
      <c r="E16" s="10" t="s">
        <v>20</v>
      </c>
      <c r="F16" s="10" t="s">
        <v>21</v>
      </c>
      <c r="G16" s="10" t="s">
        <v>32</v>
      </c>
      <c r="H16" s="12">
        <v>25</v>
      </c>
      <c r="I16" s="12"/>
      <c r="J16" s="10">
        <f t="shared" si="0"/>
        <v>25</v>
      </c>
      <c r="K16" s="10" t="s">
        <v>10</v>
      </c>
    </row>
    <row r="17" spans="1:11" s="4" customFormat="1" ht="24" customHeight="1" x14ac:dyDescent="0.15">
      <c r="A17" s="26"/>
      <c r="B17" s="10">
        <v>100011</v>
      </c>
      <c r="C17" s="10" t="s">
        <v>33</v>
      </c>
      <c r="D17" s="10" t="s">
        <v>19</v>
      </c>
      <c r="E17" s="10" t="s">
        <v>20</v>
      </c>
      <c r="F17" s="10" t="s">
        <v>21</v>
      </c>
      <c r="G17" s="10" t="s">
        <v>34</v>
      </c>
      <c r="H17" s="12"/>
      <c r="I17" s="12">
        <v>26</v>
      </c>
      <c r="J17" s="10">
        <f t="shared" si="0"/>
        <v>26</v>
      </c>
      <c r="K17" s="10" t="s">
        <v>11</v>
      </c>
    </row>
    <row r="18" spans="1:11" s="5" customFormat="1" ht="24" customHeight="1" x14ac:dyDescent="0.15">
      <c r="A18" s="26"/>
      <c r="B18" s="26">
        <v>100012</v>
      </c>
      <c r="C18" s="26" t="s">
        <v>35</v>
      </c>
      <c r="D18" s="23" t="s">
        <v>26</v>
      </c>
      <c r="E18" s="24"/>
      <c r="F18" s="25"/>
      <c r="G18" s="11"/>
      <c r="H18" s="13">
        <f>SUM(H19:H20)</f>
        <v>40</v>
      </c>
      <c r="I18" s="13">
        <f>SUM(I19:I20)</f>
        <v>0</v>
      </c>
      <c r="J18" s="13">
        <f>SUM(J19:J20)</f>
        <v>40</v>
      </c>
      <c r="K18" s="11"/>
    </row>
    <row r="19" spans="1:11" s="4" customFormat="1" ht="24" customHeight="1" x14ac:dyDescent="0.15">
      <c r="A19" s="26"/>
      <c r="B19" s="26"/>
      <c r="C19" s="26"/>
      <c r="D19" s="10" t="s">
        <v>19</v>
      </c>
      <c r="E19" s="10" t="s">
        <v>20</v>
      </c>
      <c r="F19" s="10" t="s">
        <v>21</v>
      </c>
      <c r="G19" s="10" t="s">
        <v>36</v>
      </c>
      <c r="H19" s="12">
        <v>15</v>
      </c>
      <c r="I19" s="12"/>
      <c r="J19" s="10">
        <f>SUM(H19:I19)</f>
        <v>15</v>
      </c>
      <c r="K19" s="10" t="s">
        <v>10</v>
      </c>
    </row>
    <row r="20" spans="1:11" s="4" customFormat="1" ht="24" customHeight="1" x14ac:dyDescent="0.15">
      <c r="A20" s="26"/>
      <c r="B20" s="26"/>
      <c r="C20" s="26"/>
      <c r="D20" s="10" t="s">
        <v>19</v>
      </c>
      <c r="E20" s="10" t="s">
        <v>20</v>
      </c>
      <c r="F20" s="10" t="s">
        <v>21</v>
      </c>
      <c r="G20" s="10" t="s">
        <v>37</v>
      </c>
      <c r="H20" s="12">
        <v>25</v>
      </c>
      <c r="I20" s="12"/>
      <c r="J20" s="10">
        <f>SUM(H20:I20)</f>
        <v>25</v>
      </c>
      <c r="K20" s="10" t="s">
        <v>10</v>
      </c>
    </row>
    <row r="21" spans="1:11" s="4" customFormat="1" ht="24" customHeight="1" x14ac:dyDescent="0.15">
      <c r="A21" s="26"/>
      <c r="B21" s="10">
        <v>100013</v>
      </c>
      <c r="C21" s="10" t="s">
        <v>38</v>
      </c>
      <c r="D21" s="10" t="s">
        <v>19</v>
      </c>
      <c r="E21" s="10" t="s">
        <v>20</v>
      </c>
      <c r="F21" s="10" t="s">
        <v>21</v>
      </c>
      <c r="G21" s="10" t="s">
        <v>39</v>
      </c>
      <c r="H21" s="12">
        <v>10</v>
      </c>
      <c r="I21" s="12"/>
      <c r="J21" s="10">
        <f>SUM(H21:I21)</f>
        <v>10</v>
      </c>
      <c r="K21" s="10" t="s">
        <v>10</v>
      </c>
    </row>
    <row r="22" spans="1:11" s="4" customFormat="1" ht="24" customHeight="1" x14ac:dyDescent="0.15">
      <c r="A22" s="26"/>
      <c r="B22" s="10">
        <v>100014</v>
      </c>
      <c r="C22" s="10" t="s">
        <v>40</v>
      </c>
      <c r="D22" s="10" t="s">
        <v>19</v>
      </c>
      <c r="E22" s="10" t="s">
        <v>20</v>
      </c>
      <c r="F22" s="10" t="s">
        <v>21</v>
      </c>
      <c r="G22" s="10" t="s">
        <v>41</v>
      </c>
      <c r="H22" s="12">
        <v>20</v>
      </c>
      <c r="I22" s="12"/>
      <c r="J22" s="10">
        <f>SUM(H22:I22)</f>
        <v>20</v>
      </c>
      <c r="K22" s="10" t="s">
        <v>10</v>
      </c>
    </row>
    <row r="23" spans="1:11" s="5" customFormat="1" ht="24" customHeight="1" x14ac:dyDescent="0.15">
      <c r="A23" s="26"/>
      <c r="B23" s="26">
        <v>100017</v>
      </c>
      <c r="C23" s="26" t="s">
        <v>42</v>
      </c>
      <c r="D23" s="23" t="s">
        <v>26</v>
      </c>
      <c r="E23" s="24"/>
      <c r="F23" s="25"/>
      <c r="G23" s="11"/>
      <c r="H23" s="13">
        <f>SUM(H24:H25)</f>
        <v>20</v>
      </c>
      <c r="I23" s="13">
        <f>SUM(I24:I25)</f>
        <v>40</v>
      </c>
      <c r="J23" s="13">
        <f>SUM(J24:J25)</f>
        <v>60</v>
      </c>
      <c r="K23" s="11"/>
    </row>
    <row r="24" spans="1:11" s="4" customFormat="1" ht="24" customHeight="1" x14ac:dyDescent="0.15">
      <c r="A24" s="26"/>
      <c r="B24" s="26"/>
      <c r="C24" s="26"/>
      <c r="D24" s="10" t="s">
        <v>19</v>
      </c>
      <c r="E24" s="10" t="s">
        <v>20</v>
      </c>
      <c r="F24" s="10" t="s">
        <v>21</v>
      </c>
      <c r="G24" s="10" t="s">
        <v>43</v>
      </c>
      <c r="H24" s="12">
        <v>20</v>
      </c>
      <c r="I24" s="12"/>
      <c r="J24" s="10">
        <f>SUM(H24:I24)</f>
        <v>20</v>
      </c>
      <c r="K24" s="10" t="s">
        <v>10</v>
      </c>
    </row>
    <row r="25" spans="1:11" s="4" customFormat="1" ht="24" customHeight="1" x14ac:dyDescent="0.15">
      <c r="A25" s="26"/>
      <c r="B25" s="26"/>
      <c r="C25" s="26"/>
      <c r="D25" s="10" t="s">
        <v>19</v>
      </c>
      <c r="E25" s="10" t="s">
        <v>20</v>
      </c>
      <c r="F25" s="10" t="s">
        <v>21</v>
      </c>
      <c r="G25" s="10" t="s">
        <v>44</v>
      </c>
      <c r="H25" s="12"/>
      <c r="I25" s="12">
        <v>40</v>
      </c>
      <c r="J25" s="10">
        <f>SUM(H25:I25)</f>
        <v>40</v>
      </c>
      <c r="K25" s="10" t="s">
        <v>11</v>
      </c>
    </row>
    <row r="26" spans="1:11" s="4" customFormat="1" ht="24" customHeight="1" x14ac:dyDescent="0.15">
      <c r="A26" s="26"/>
      <c r="B26" s="10">
        <v>100022</v>
      </c>
      <c r="C26" s="10" t="s">
        <v>45</v>
      </c>
      <c r="D26" s="10" t="s">
        <v>19</v>
      </c>
      <c r="E26" s="10" t="s">
        <v>20</v>
      </c>
      <c r="F26" s="10" t="s">
        <v>21</v>
      </c>
      <c r="G26" s="10" t="s">
        <v>46</v>
      </c>
      <c r="H26" s="12">
        <v>18</v>
      </c>
      <c r="I26" s="12"/>
      <c r="J26" s="10">
        <f>SUM(H26:I26)</f>
        <v>18</v>
      </c>
      <c r="K26" s="10"/>
    </row>
    <row r="27" spans="1:11" s="4" customFormat="1" ht="24" customHeight="1" x14ac:dyDescent="0.15">
      <c r="A27" s="26"/>
      <c r="B27" s="10">
        <v>100026</v>
      </c>
      <c r="C27" s="10" t="s">
        <v>47</v>
      </c>
      <c r="D27" s="10" t="s">
        <v>19</v>
      </c>
      <c r="E27" s="10" t="s">
        <v>20</v>
      </c>
      <c r="F27" s="10" t="s">
        <v>21</v>
      </c>
      <c r="G27" s="10" t="s">
        <v>48</v>
      </c>
      <c r="H27" s="12">
        <v>22</v>
      </c>
      <c r="I27" s="12"/>
      <c r="J27" s="10">
        <f>SUM(H27:I27)</f>
        <v>22</v>
      </c>
      <c r="K27" s="10" t="s">
        <v>10</v>
      </c>
    </row>
    <row r="28" spans="1:11" s="5" customFormat="1" ht="24" customHeight="1" x14ac:dyDescent="0.15">
      <c r="A28" s="26"/>
      <c r="B28" s="26">
        <v>100032</v>
      </c>
      <c r="C28" s="28" t="s">
        <v>49</v>
      </c>
      <c r="D28" s="23" t="s">
        <v>26</v>
      </c>
      <c r="E28" s="24"/>
      <c r="F28" s="25"/>
      <c r="G28" s="11"/>
      <c r="H28" s="13">
        <f>SUM(H29:H30)</f>
        <v>22</v>
      </c>
      <c r="I28" s="13">
        <f>SUM(I29:I30)</f>
        <v>30</v>
      </c>
      <c r="J28" s="13">
        <f>SUM(J29:J30)</f>
        <v>52</v>
      </c>
      <c r="K28" s="11"/>
    </row>
    <row r="29" spans="1:11" s="4" customFormat="1" ht="24" customHeight="1" x14ac:dyDescent="0.15">
      <c r="A29" s="26"/>
      <c r="B29" s="26"/>
      <c r="C29" s="28"/>
      <c r="D29" s="10" t="s">
        <v>50</v>
      </c>
      <c r="E29" s="10" t="s">
        <v>20</v>
      </c>
      <c r="F29" s="10" t="s">
        <v>21</v>
      </c>
      <c r="G29" s="10" t="s">
        <v>51</v>
      </c>
      <c r="H29" s="12">
        <v>22</v>
      </c>
      <c r="I29" s="12"/>
      <c r="J29" s="10">
        <f>SUM(H29:I29)</f>
        <v>22</v>
      </c>
      <c r="K29" s="10" t="s">
        <v>10</v>
      </c>
    </row>
    <row r="30" spans="1:11" s="4" customFormat="1" ht="24" customHeight="1" x14ac:dyDescent="0.15">
      <c r="A30" s="26"/>
      <c r="B30" s="26"/>
      <c r="C30" s="28"/>
      <c r="D30" s="10" t="s">
        <v>50</v>
      </c>
      <c r="E30" s="10" t="s">
        <v>20</v>
      </c>
      <c r="F30" s="10" t="s">
        <v>21</v>
      </c>
      <c r="G30" s="10" t="s">
        <v>52</v>
      </c>
      <c r="H30" s="12"/>
      <c r="I30" s="12">
        <v>30</v>
      </c>
      <c r="J30" s="10">
        <f>SUM(H30:I30)</f>
        <v>30</v>
      </c>
      <c r="K30" s="10" t="s">
        <v>11</v>
      </c>
    </row>
    <row r="31" spans="1:11" s="5" customFormat="1" ht="24" customHeight="1" x14ac:dyDescent="0.15">
      <c r="A31" s="26"/>
      <c r="B31" s="26">
        <v>100040</v>
      </c>
      <c r="C31" s="26" t="s">
        <v>53</v>
      </c>
      <c r="D31" s="23" t="s">
        <v>26</v>
      </c>
      <c r="E31" s="24"/>
      <c r="F31" s="25"/>
      <c r="G31" s="11"/>
      <c r="H31" s="13">
        <f>SUM(H32:H34)</f>
        <v>32</v>
      </c>
      <c r="I31" s="13">
        <f>SUM(I32:I34)</f>
        <v>0</v>
      </c>
      <c r="J31" s="13">
        <f>SUM(J32:J34)</f>
        <v>32</v>
      </c>
      <c r="K31" s="11"/>
    </row>
    <row r="32" spans="1:11" s="4" customFormat="1" ht="24" customHeight="1" x14ac:dyDescent="0.15">
      <c r="A32" s="26"/>
      <c r="B32" s="26"/>
      <c r="C32" s="26"/>
      <c r="D32" s="10" t="s">
        <v>54</v>
      </c>
      <c r="E32" s="10" t="s">
        <v>20</v>
      </c>
      <c r="F32" s="10" t="s">
        <v>21</v>
      </c>
      <c r="G32" s="10" t="s">
        <v>55</v>
      </c>
      <c r="H32" s="12">
        <v>12</v>
      </c>
      <c r="I32" s="12"/>
      <c r="J32" s="10">
        <f>SUM(H32:I32)</f>
        <v>12</v>
      </c>
      <c r="K32" s="10" t="s">
        <v>10</v>
      </c>
    </row>
    <row r="33" spans="1:11" s="4" customFormat="1" ht="24" customHeight="1" x14ac:dyDescent="0.15">
      <c r="A33" s="26"/>
      <c r="B33" s="26"/>
      <c r="C33" s="26"/>
      <c r="D33" s="10" t="s">
        <v>54</v>
      </c>
      <c r="E33" s="10" t="s">
        <v>20</v>
      </c>
      <c r="F33" s="10" t="s">
        <v>21</v>
      </c>
      <c r="G33" s="10" t="s">
        <v>56</v>
      </c>
      <c r="H33" s="12">
        <v>15</v>
      </c>
      <c r="I33" s="12"/>
      <c r="J33" s="10">
        <f>SUM(H33:I33)</f>
        <v>15</v>
      </c>
      <c r="K33" s="10" t="s">
        <v>10</v>
      </c>
    </row>
    <row r="34" spans="1:11" s="4" customFormat="1" ht="24" customHeight="1" x14ac:dyDescent="0.15">
      <c r="A34" s="26"/>
      <c r="B34" s="26"/>
      <c r="C34" s="26"/>
      <c r="D34" s="10" t="s">
        <v>54</v>
      </c>
      <c r="E34" s="10" t="s">
        <v>20</v>
      </c>
      <c r="F34" s="10" t="s">
        <v>21</v>
      </c>
      <c r="G34" s="10" t="s">
        <v>57</v>
      </c>
      <c r="H34" s="12">
        <v>5</v>
      </c>
      <c r="I34" s="12"/>
      <c r="J34" s="10">
        <f>SUM(H34:I34)</f>
        <v>5</v>
      </c>
      <c r="K34" s="10" t="s">
        <v>10</v>
      </c>
    </row>
    <row r="35" spans="1:11" s="4" customFormat="1" ht="38.25" customHeight="1" x14ac:dyDescent="0.15">
      <c r="A35" s="26"/>
      <c r="B35" s="10">
        <v>100045</v>
      </c>
      <c r="C35" s="10" t="s">
        <v>58</v>
      </c>
      <c r="D35" s="10" t="s">
        <v>59</v>
      </c>
      <c r="E35" s="10" t="s">
        <v>20</v>
      </c>
      <c r="F35" s="10" t="s">
        <v>21</v>
      </c>
      <c r="G35" s="10" t="s">
        <v>60</v>
      </c>
      <c r="H35" s="12">
        <v>15</v>
      </c>
      <c r="I35" s="12"/>
      <c r="J35" s="10">
        <f>SUM(H35:I35)</f>
        <v>15</v>
      </c>
      <c r="K35" s="10" t="s">
        <v>10</v>
      </c>
    </row>
    <row r="36" spans="1:11" s="3" customFormat="1" ht="24" customHeight="1" x14ac:dyDescent="0.15">
      <c r="A36" s="23" t="s">
        <v>61</v>
      </c>
      <c r="B36" s="24"/>
      <c r="C36" s="24"/>
      <c r="D36" s="24"/>
      <c r="E36" s="24"/>
      <c r="F36" s="25"/>
      <c r="G36" s="11"/>
      <c r="H36" s="11">
        <f>H37</f>
        <v>15</v>
      </c>
      <c r="I36" s="11">
        <f>I37</f>
        <v>0</v>
      </c>
      <c r="J36" s="11">
        <f>J37</f>
        <v>15</v>
      </c>
      <c r="K36" s="11"/>
    </row>
    <row r="37" spans="1:11" s="6" customFormat="1" ht="24" customHeight="1" x14ac:dyDescent="0.15">
      <c r="A37" s="10" t="s">
        <v>62</v>
      </c>
      <c r="B37" s="10">
        <v>999901</v>
      </c>
      <c r="C37" s="10" t="s">
        <v>63</v>
      </c>
      <c r="D37" s="10" t="s">
        <v>19</v>
      </c>
      <c r="E37" s="10" t="s">
        <v>20</v>
      </c>
      <c r="F37" s="10" t="s">
        <v>21</v>
      </c>
      <c r="G37" s="10" t="s">
        <v>64</v>
      </c>
      <c r="H37" s="10">
        <v>15</v>
      </c>
      <c r="I37" s="10"/>
      <c r="J37" s="10">
        <f>SUM(H37:I37)</f>
        <v>15</v>
      </c>
      <c r="K37" s="10" t="s">
        <v>10</v>
      </c>
    </row>
    <row r="38" spans="1:11" s="3" customFormat="1" ht="24" customHeight="1" x14ac:dyDescent="0.15">
      <c r="A38" s="23" t="s">
        <v>65</v>
      </c>
      <c r="B38" s="24"/>
      <c r="C38" s="24"/>
      <c r="D38" s="24"/>
      <c r="E38" s="24"/>
      <c r="F38" s="25"/>
      <c r="G38" s="11"/>
      <c r="H38" s="11">
        <f>H39+H52+H58+H65+H72+H78+H85+H92+H98+H104+H110+H116+H124+H129</f>
        <v>250</v>
      </c>
      <c r="I38" s="11">
        <f>I39+I52+I58+I65+I72+I78+I85+I92+I98+I104+I110+I116+I124+I129</f>
        <v>2787</v>
      </c>
      <c r="J38" s="11">
        <f>J39+J52+J58+J65+J72+J78+J85+J92+J98+J104+J110+J116+J124+J129</f>
        <v>3037</v>
      </c>
      <c r="K38" s="11"/>
    </row>
    <row r="39" spans="1:11" s="3" customFormat="1" ht="24" customHeight="1" x14ac:dyDescent="0.15">
      <c r="A39" s="26" t="s">
        <v>66</v>
      </c>
      <c r="B39" s="23" t="s">
        <v>67</v>
      </c>
      <c r="C39" s="24"/>
      <c r="D39" s="24"/>
      <c r="E39" s="24"/>
      <c r="F39" s="25"/>
      <c r="G39" s="11"/>
      <c r="H39" s="11">
        <f>SUM(H41:H51)</f>
        <v>50</v>
      </c>
      <c r="I39" s="11">
        <f>SUM(I41:I51)</f>
        <v>514.5</v>
      </c>
      <c r="J39" s="11">
        <f>SUM(J41:J51)</f>
        <v>564.5</v>
      </c>
      <c r="K39" s="11"/>
    </row>
    <row r="40" spans="1:11" s="3" customFormat="1" ht="24" customHeight="1" x14ac:dyDescent="0.15">
      <c r="A40" s="26"/>
      <c r="B40" s="26" t="s">
        <v>68</v>
      </c>
      <c r="C40" s="23" t="s">
        <v>26</v>
      </c>
      <c r="D40" s="24"/>
      <c r="E40" s="24"/>
      <c r="F40" s="25"/>
      <c r="G40" s="11"/>
      <c r="H40" s="11">
        <f>SUM(H41:H46)</f>
        <v>50</v>
      </c>
      <c r="I40" s="11">
        <f>SUM(I41:I46)</f>
        <v>384.5</v>
      </c>
      <c r="J40" s="11">
        <f>SUM(J41:J46)</f>
        <v>434.5</v>
      </c>
      <c r="K40" s="11"/>
    </row>
    <row r="41" spans="1:11" s="4" customFormat="1" ht="24" customHeight="1" x14ac:dyDescent="0.15">
      <c r="A41" s="26"/>
      <c r="B41" s="26"/>
      <c r="C41" s="29" t="s">
        <v>69</v>
      </c>
      <c r="D41" s="10" t="s">
        <v>59</v>
      </c>
      <c r="E41" s="10" t="s">
        <v>70</v>
      </c>
      <c r="F41" s="10"/>
      <c r="G41" s="10" t="s">
        <v>71</v>
      </c>
      <c r="H41" s="12">
        <v>50</v>
      </c>
      <c r="I41" s="12"/>
      <c r="J41" s="10">
        <f>SUM(H41:I41)</f>
        <v>50</v>
      </c>
      <c r="K41" s="10" t="s">
        <v>72</v>
      </c>
    </row>
    <row r="42" spans="1:11" s="4" customFormat="1" ht="24" customHeight="1" x14ac:dyDescent="0.15">
      <c r="A42" s="26"/>
      <c r="B42" s="26"/>
      <c r="C42" s="30"/>
      <c r="D42" s="10" t="s">
        <v>59</v>
      </c>
      <c r="E42" s="10" t="s">
        <v>70</v>
      </c>
      <c r="F42" s="10"/>
      <c r="G42" s="10" t="s">
        <v>73</v>
      </c>
      <c r="H42" s="12"/>
      <c r="I42" s="12">
        <v>187.5</v>
      </c>
      <c r="J42" s="10">
        <f t="shared" ref="J42:J51" si="1">SUM(H42:I42)</f>
        <v>187.5</v>
      </c>
      <c r="K42" s="10" t="s">
        <v>11</v>
      </c>
    </row>
    <row r="43" spans="1:11" s="4" customFormat="1" ht="24" customHeight="1" x14ac:dyDescent="0.15">
      <c r="A43" s="26"/>
      <c r="B43" s="26"/>
      <c r="C43" s="30"/>
      <c r="D43" s="10" t="s">
        <v>59</v>
      </c>
      <c r="E43" s="10" t="s">
        <v>70</v>
      </c>
      <c r="F43" s="10"/>
      <c r="G43" s="10" t="s">
        <v>74</v>
      </c>
      <c r="H43" s="12"/>
      <c r="I43" s="12">
        <v>26</v>
      </c>
      <c r="J43" s="10">
        <f t="shared" si="1"/>
        <v>26</v>
      </c>
      <c r="K43" s="10" t="s">
        <v>11</v>
      </c>
    </row>
    <row r="44" spans="1:11" s="4" customFormat="1" ht="24" customHeight="1" x14ac:dyDescent="0.15">
      <c r="A44" s="26"/>
      <c r="B44" s="26"/>
      <c r="C44" s="30"/>
      <c r="D44" s="10" t="s">
        <v>59</v>
      </c>
      <c r="E44" s="10" t="s">
        <v>70</v>
      </c>
      <c r="F44" s="10"/>
      <c r="G44" s="10" t="s">
        <v>75</v>
      </c>
      <c r="H44" s="12"/>
      <c r="I44" s="12">
        <v>100</v>
      </c>
      <c r="J44" s="10">
        <f t="shared" si="1"/>
        <v>100</v>
      </c>
      <c r="K44" s="10" t="s">
        <v>11</v>
      </c>
    </row>
    <row r="45" spans="1:11" s="4" customFormat="1" ht="24" customHeight="1" x14ac:dyDescent="0.15">
      <c r="A45" s="26"/>
      <c r="B45" s="26"/>
      <c r="C45" s="30"/>
      <c r="D45" s="10" t="s">
        <v>59</v>
      </c>
      <c r="E45" s="10" t="s">
        <v>70</v>
      </c>
      <c r="F45" s="10"/>
      <c r="G45" s="10" t="s">
        <v>76</v>
      </c>
      <c r="H45" s="12"/>
      <c r="I45" s="12">
        <v>21</v>
      </c>
      <c r="J45" s="10">
        <f t="shared" si="1"/>
        <v>21</v>
      </c>
      <c r="K45" s="10" t="s">
        <v>11</v>
      </c>
    </row>
    <row r="46" spans="1:11" s="4" customFormat="1" ht="24" customHeight="1" x14ac:dyDescent="0.15">
      <c r="A46" s="26"/>
      <c r="B46" s="26"/>
      <c r="C46" s="31"/>
      <c r="D46" s="10" t="s">
        <v>59</v>
      </c>
      <c r="E46" s="10" t="s">
        <v>70</v>
      </c>
      <c r="F46" s="10"/>
      <c r="G46" s="10" t="s">
        <v>77</v>
      </c>
      <c r="H46" s="12"/>
      <c r="I46" s="12">
        <v>50</v>
      </c>
      <c r="J46" s="10">
        <f t="shared" si="1"/>
        <v>50</v>
      </c>
      <c r="K46" s="10" t="s">
        <v>11</v>
      </c>
    </row>
    <row r="47" spans="1:11" s="4" customFormat="1" ht="24" customHeight="1" x14ac:dyDescent="0.15">
      <c r="A47" s="26"/>
      <c r="B47" s="26"/>
      <c r="C47" s="15" t="s">
        <v>78</v>
      </c>
      <c r="D47" s="10" t="s">
        <v>79</v>
      </c>
      <c r="E47" s="10" t="s">
        <v>70</v>
      </c>
      <c r="F47" s="10"/>
      <c r="G47" s="10" t="s">
        <v>80</v>
      </c>
      <c r="H47" s="12"/>
      <c r="I47" s="12">
        <v>10</v>
      </c>
      <c r="J47" s="10">
        <f t="shared" si="1"/>
        <v>10</v>
      </c>
      <c r="K47" s="10" t="s">
        <v>11</v>
      </c>
    </row>
    <row r="48" spans="1:11" s="4" customFormat="1" ht="24" customHeight="1" x14ac:dyDescent="0.15">
      <c r="A48" s="26"/>
      <c r="B48" s="26"/>
      <c r="C48" s="15" t="s">
        <v>81</v>
      </c>
      <c r="D48" s="10" t="s">
        <v>79</v>
      </c>
      <c r="E48" s="10" t="s">
        <v>70</v>
      </c>
      <c r="F48" s="10"/>
      <c r="G48" s="10" t="s">
        <v>82</v>
      </c>
      <c r="H48" s="12"/>
      <c r="I48" s="12">
        <v>10</v>
      </c>
      <c r="J48" s="10">
        <f t="shared" si="1"/>
        <v>10</v>
      </c>
      <c r="K48" s="10" t="s">
        <v>11</v>
      </c>
    </row>
    <row r="49" spans="1:11" s="4" customFormat="1" ht="24" customHeight="1" x14ac:dyDescent="0.15">
      <c r="A49" s="26"/>
      <c r="B49" s="26"/>
      <c r="C49" s="15" t="s">
        <v>83</v>
      </c>
      <c r="D49" s="10" t="s">
        <v>79</v>
      </c>
      <c r="E49" s="10" t="s">
        <v>70</v>
      </c>
      <c r="F49" s="10"/>
      <c r="G49" s="10" t="s">
        <v>80</v>
      </c>
      <c r="H49" s="12"/>
      <c r="I49" s="12">
        <v>10</v>
      </c>
      <c r="J49" s="10">
        <f t="shared" si="1"/>
        <v>10</v>
      </c>
      <c r="K49" s="10" t="s">
        <v>11</v>
      </c>
    </row>
    <row r="50" spans="1:11" s="4" customFormat="1" ht="24" customHeight="1" x14ac:dyDescent="0.15">
      <c r="A50" s="26"/>
      <c r="B50" s="26" t="s">
        <v>84</v>
      </c>
      <c r="C50" s="26"/>
      <c r="D50" s="10" t="s">
        <v>59</v>
      </c>
      <c r="E50" s="10" t="s">
        <v>70</v>
      </c>
      <c r="F50" s="10"/>
      <c r="G50" s="10" t="s">
        <v>85</v>
      </c>
      <c r="H50" s="10"/>
      <c r="I50" s="10">
        <v>50</v>
      </c>
      <c r="J50" s="10">
        <f t="shared" si="1"/>
        <v>50</v>
      </c>
      <c r="K50" s="10" t="s">
        <v>11</v>
      </c>
    </row>
    <row r="51" spans="1:11" s="4" customFormat="1" ht="24" customHeight="1" x14ac:dyDescent="0.15">
      <c r="A51" s="26"/>
      <c r="B51" s="26" t="s">
        <v>86</v>
      </c>
      <c r="C51" s="26"/>
      <c r="D51" s="10" t="s">
        <v>59</v>
      </c>
      <c r="E51" s="10" t="s">
        <v>70</v>
      </c>
      <c r="F51" s="10"/>
      <c r="G51" s="10" t="s">
        <v>87</v>
      </c>
      <c r="H51" s="12"/>
      <c r="I51" s="12">
        <v>50</v>
      </c>
      <c r="J51" s="10">
        <f t="shared" si="1"/>
        <v>50</v>
      </c>
      <c r="K51" s="10" t="s">
        <v>11</v>
      </c>
    </row>
    <row r="52" spans="1:11" s="5" customFormat="1" ht="24" customHeight="1" x14ac:dyDescent="0.15">
      <c r="A52" s="26" t="s">
        <v>88</v>
      </c>
      <c r="B52" s="23" t="s">
        <v>89</v>
      </c>
      <c r="C52" s="24"/>
      <c r="D52" s="24"/>
      <c r="E52" s="24"/>
      <c r="F52" s="25"/>
      <c r="G52" s="11"/>
      <c r="H52" s="11">
        <f>SUM(H54:H57)</f>
        <v>0</v>
      </c>
      <c r="I52" s="11">
        <f>SUM(I54:I57)</f>
        <v>126.5</v>
      </c>
      <c r="J52" s="11">
        <f>SUM(J54:J57)</f>
        <v>126.5</v>
      </c>
      <c r="K52" s="11"/>
    </row>
    <row r="53" spans="1:11" s="5" customFormat="1" ht="24" customHeight="1" x14ac:dyDescent="0.15">
      <c r="A53" s="26"/>
      <c r="B53" s="26" t="s">
        <v>68</v>
      </c>
      <c r="C53" s="22" t="s">
        <v>26</v>
      </c>
      <c r="D53" s="22"/>
      <c r="E53" s="22"/>
      <c r="F53" s="22"/>
      <c r="G53" s="11"/>
      <c r="H53" s="11">
        <f>SUM(H54:H57)</f>
        <v>0</v>
      </c>
      <c r="I53" s="11">
        <f>SUM(I54:I57)</f>
        <v>126.5</v>
      </c>
      <c r="J53" s="11">
        <f>SUM(J54:J57)</f>
        <v>126.5</v>
      </c>
      <c r="K53" s="11"/>
    </row>
    <row r="54" spans="1:11" s="4" customFormat="1" ht="24" customHeight="1" x14ac:dyDescent="0.15">
      <c r="A54" s="26"/>
      <c r="B54" s="26"/>
      <c r="C54" s="29" t="s">
        <v>90</v>
      </c>
      <c r="D54" s="10" t="s">
        <v>59</v>
      </c>
      <c r="E54" s="10" t="s">
        <v>70</v>
      </c>
      <c r="F54" s="10"/>
      <c r="G54" s="10" t="s">
        <v>73</v>
      </c>
      <c r="H54" s="12"/>
      <c r="I54" s="12">
        <v>96.5</v>
      </c>
      <c r="J54" s="10">
        <f>SUM(H54:I54)</f>
        <v>96.5</v>
      </c>
      <c r="K54" s="10" t="s">
        <v>11</v>
      </c>
    </row>
    <row r="55" spans="1:11" s="4" customFormat="1" ht="24" customHeight="1" x14ac:dyDescent="0.15">
      <c r="A55" s="26"/>
      <c r="B55" s="26"/>
      <c r="C55" s="30"/>
      <c r="D55" s="10" t="s">
        <v>59</v>
      </c>
      <c r="E55" s="10" t="s">
        <v>70</v>
      </c>
      <c r="F55" s="10"/>
      <c r="G55" s="10" t="s">
        <v>74</v>
      </c>
      <c r="H55" s="12"/>
      <c r="I55" s="12">
        <v>8</v>
      </c>
      <c r="J55" s="10">
        <f>SUM(H55:I55)</f>
        <v>8</v>
      </c>
      <c r="K55" s="10" t="s">
        <v>11</v>
      </c>
    </row>
    <row r="56" spans="1:11" s="4" customFormat="1" ht="24" customHeight="1" x14ac:dyDescent="0.15">
      <c r="A56" s="26"/>
      <c r="B56" s="26"/>
      <c r="C56" s="31"/>
      <c r="D56" s="10" t="s">
        <v>59</v>
      </c>
      <c r="E56" s="10" t="s">
        <v>70</v>
      </c>
      <c r="F56" s="10"/>
      <c r="G56" s="10" t="s">
        <v>76</v>
      </c>
      <c r="H56" s="12"/>
      <c r="I56" s="12">
        <v>12</v>
      </c>
      <c r="J56" s="10">
        <f>SUM(H56:I56)</f>
        <v>12</v>
      </c>
      <c r="K56" s="10" t="s">
        <v>11</v>
      </c>
    </row>
    <row r="57" spans="1:11" s="4" customFormat="1" ht="24" customHeight="1" x14ac:dyDescent="0.15">
      <c r="A57" s="26"/>
      <c r="B57" s="26"/>
      <c r="C57" s="10" t="s">
        <v>91</v>
      </c>
      <c r="D57" s="10" t="s">
        <v>79</v>
      </c>
      <c r="E57" s="10" t="s">
        <v>70</v>
      </c>
      <c r="F57" s="10"/>
      <c r="G57" s="10" t="s">
        <v>80</v>
      </c>
      <c r="H57" s="12"/>
      <c r="I57" s="12">
        <v>10</v>
      </c>
      <c r="J57" s="10">
        <f>SUM(H57:I57)</f>
        <v>10</v>
      </c>
      <c r="K57" s="10" t="s">
        <v>11</v>
      </c>
    </row>
    <row r="58" spans="1:11" s="5" customFormat="1" ht="24" customHeight="1" x14ac:dyDescent="0.15">
      <c r="A58" s="26" t="s">
        <v>92</v>
      </c>
      <c r="B58" s="23" t="s">
        <v>93</v>
      </c>
      <c r="C58" s="24"/>
      <c r="D58" s="24"/>
      <c r="E58" s="24"/>
      <c r="F58" s="25"/>
      <c r="G58" s="11"/>
      <c r="H58" s="11">
        <f>SUM(H60:H64)</f>
        <v>0</v>
      </c>
      <c r="I58" s="11">
        <f>SUM(I60:I64)</f>
        <v>148.5</v>
      </c>
      <c r="J58" s="11">
        <f>SUM(J60:J64)</f>
        <v>148.5</v>
      </c>
      <c r="K58" s="11"/>
    </row>
    <row r="59" spans="1:11" s="5" customFormat="1" ht="24" customHeight="1" x14ac:dyDescent="0.15">
      <c r="A59" s="26"/>
      <c r="B59" s="26" t="s">
        <v>68</v>
      </c>
      <c r="C59" s="23" t="s">
        <v>26</v>
      </c>
      <c r="D59" s="24"/>
      <c r="E59" s="24"/>
      <c r="F59" s="25"/>
      <c r="G59" s="11"/>
      <c r="H59" s="11">
        <f>SUM(H60:H63)</f>
        <v>0</v>
      </c>
      <c r="I59" s="11">
        <f>SUM(I60:I63)</f>
        <v>98.5</v>
      </c>
      <c r="J59" s="11">
        <f>SUM(J60:J63)</f>
        <v>98.5</v>
      </c>
      <c r="K59" s="11"/>
    </row>
    <row r="60" spans="1:11" s="4" customFormat="1" ht="24" customHeight="1" x14ac:dyDescent="0.15">
      <c r="A60" s="26"/>
      <c r="B60" s="26"/>
      <c r="C60" s="26" t="s">
        <v>94</v>
      </c>
      <c r="D60" s="10" t="s">
        <v>59</v>
      </c>
      <c r="E60" s="10" t="s">
        <v>70</v>
      </c>
      <c r="F60" s="10"/>
      <c r="G60" s="10" t="s">
        <v>73</v>
      </c>
      <c r="H60" s="12"/>
      <c r="I60" s="12">
        <v>66.5</v>
      </c>
      <c r="J60" s="10">
        <f>SUM(H60:I60)</f>
        <v>66.5</v>
      </c>
      <c r="K60" s="10" t="s">
        <v>11</v>
      </c>
    </row>
    <row r="61" spans="1:11" s="4" customFormat="1" ht="24" customHeight="1" x14ac:dyDescent="0.15">
      <c r="A61" s="26"/>
      <c r="B61" s="26"/>
      <c r="C61" s="26"/>
      <c r="D61" s="10" t="s">
        <v>59</v>
      </c>
      <c r="E61" s="10" t="s">
        <v>70</v>
      </c>
      <c r="F61" s="10"/>
      <c r="G61" s="10" t="s">
        <v>74</v>
      </c>
      <c r="H61" s="12"/>
      <c r="I61" s="12">
        <v>10</v>
      </c>
      <c r="J61" s="10">
        <f>SUM(H61:I61)</f>
        <v>10</v>
      </c>
      <c r="K61" s="10" t="s">
        <v>11</v>
      </c>
    </row>
    <row r="62" spans="1:11" s="4" customFormat="1" ht="24" customHeight="1" x14ac:dyDescent="0.15">
      <c r="A62" s="26"/>
      <c r="B62" s="26"/>
      <c r="C62" s="26"/>
      <c r="D62" s="10" t="s">
        <v>59</v>
      </c>
      <c r="E62" s="10" t="s">
        <v>70</v>
      </c>
      <c r="F62" s="10"/>
      <c r="G62" s="10" t="s">
        <v>76</v>
      </c>
      <c r="H62" s="12"/>
      <c r="I62" s="12">
        <v>12</v>
      </c>
      <c r="J62" s="10">
        <f>SUM(H62:I62)</f>
        <v>12</v>
      </c>
      <c r="K62" s="10" t="s">
        <v>11</v>
      </c>
    </row>
    <row r="63" spans="1:11" s="4" customFormat="1" ht="24" customHeight="1" x14ac:dyDescent="0.15">
      <c r="A63" s="26"/>
      <c r="B63" s="26"/>
      <c r="C63" s="10" t="s">
        <v>95</v>
      </c>
      <c r="D63" s="10" t="s">
        <v>79</v>
      </c>
      <c r="E63" s="10" t="s">
        <v>70</v>
      </c>
      <c r="F63" s="10"/>
      <c r="G63" s="10" t="s">
        <v>80</v>
      </c>
      <c r="H63" s="12"/>
      <c r="I63" s="12">
        <v>10</v>
      </c>
      <c r="J63" s="10">
        <f>SUM(H63:I63)</f>
        <v>10</v>
      </c>
      <c r="K63" s="10" t="s">
        <v>11</v>
      </c>
    </row>
    <row r="64" spans="1:11" s="4" customFormat="1" ht="24" customHeight="1" x14ac:dyDescent="0.15">
      <c r="A64" s="26"/>
      <c r="B64" s="26" t="s">
        <v>96</v>
      </c>
      <c r="C64" s="26"/>
      <c r="D64" s="10" t="s">
        <v>59</v>
      </c>
      <c r="E64" s="10" t="s">
        <v>70</v>
      </c>
      <c r="F64" s="10"/>
      <c r="G64" s="10" t="s">
        <v>87</v>
      </c>
      <c r="H64" s="12"/>
      <c r="I64" s="12">
        <v>50</v>
      </c>
      <c r="J64" s="10">
        <f>SUM(H64:I64)</f>
        <v>50</v>
      </c>
      <c r="K64" s="10" t="s">
        <v>11</v>
      </c>
    </row>
    <row r="65" spans="1:11" s="5" customFormat="1" ht="24" customHeight="1" x14ac:dyDescent="0.15">
      <c r="A65" s="26" t="s">
        <v>97</v>
      </c>
      <c r="B65" s="23" t="s">
        <v>98</v>
      </c>
      <c r="C65" s="24"/>
      <c r="D65" s="24"/>
      <c r="E65" s="24"/>
      <c r="F65" s="25"/>
      <c r="G65" s="11"/>
      <c r="H65" s="11">
        <f>SUM(H67:H71)</f>
        <v>0</v>
      </c>
      <c r="I65" s="11">
        <f>SUM(I67:I71)</f>
        <v>244.5</v>
      </c>
      <c r="J65" s="11">
        <f>SUM(J67:J71)</f>
        <v>244.5</v>
      </c>
      <c r="K65" s="11"/>
    </row>
    <row r="66" spans="1:11" s="5" customFormat="1" ht="24" customHeight="1" x14ac:dyDescent="0.15">
      <c r="A66" s="26"/>
      <c r="B66" s="26" t="s">
        <v>68</v>
      </c>
      <c r="C66" s="23" t="s">
        <v>26</v>
      </c>
      <c r="D66" s="24"/>
      <c r="E66" s="24"/>
      <c r="F66" s="25"/>
      <c r="G66" s="11"/>
      <c r="H66" s="11">
        <f>SUM(H67:H70)</f>
        <v>0</v>
      </c>
      <c r="I66" s="11">
        <f>SUM(I67:I70)</f>
        <v>194.5</v>
      </c>
      <c r="J66" s="11">
        <f>SUM(J67:J70)</f>
        <v>194.5</v>
      </c>
      <c r="K66" s="11"/>
    </row>
    <row r="67" spans="1:11" s="4" customFormat="1" ht="24" customHeight="1" x14ac:dyDescent="0.15">
      <c r="A67" s="26"/>
      <c r="B67" s="26"/>
      <c r="C67" s="26" t="s">
        <v>99</v>
      </c>
      <c r="D67" s="10" t="s">
        <v>59</v>
      </c>
      <c r="E67" s="10" t="s">
        <v>70</v>
      </c>
      <c r="F67" s="10"/>
      <c r="G67" s="10" t="s">
        <v>73</v>
      </c>
      <c r="H67" s="12"/>
      <c r="I67" s="12">
        <v>149.5</v>
      </c>
      <c r="J67" s="10">
        <f>SUM(H67:I67)</f>
        <v>149.5</v>
      </c>
      <c r="K67" s="10" t="s">
        <v>11</v>
      </c>
    </row>
    <row r="68" spans="1:11" s="4" customFormat="1" ht="24" customHeight="1" x14ac:dyDescent="0.15">
      <c r="A68" s="26"/>
      <c r="B68" s="26"/>
      <c r="C68" s="26"/>
      <c r="D68" s="10" t="s">
        <v>59</v>
      </c>
      <c r="E68" s="10" t="s">
        <v>70</v>
      </c>
      <c r="F68" s="10"/>
      <c r="G68" s="10" t="s">
        <v>74</v>
      </c>
      <c r="H68" s="12"/>
      <c r="I68" s="12">
        <v>14</v>
      </c>
      <c r="J68" s="10">
        <f>SUM(H68:I68)</f>
        <v>14</v>
      </c>
      <c r="K68" s="10" t="s">
        <v>11</v>
      </c>
    </row>
    <row r="69" spans="1:11" s="4" customFormat="1" ht="24" customHeight="1" x14ac:dyDescent="0.15">
      <c r="A69" s="26"/>
      <c r="B69" s="26"/>
      <c r="C69" s="26"/>
      <c r="D69" s="10" t="s">
        <v>59</v>
      </c>
      <c r="E69" s="10" t="s">
        <v>70</v>
      </c>
      <c r="F69" s="10"/>
      <c r="G69" s="10" t="s">
        <v>76</v>
      </c>
      <c r="H69" s="12"/>
      <c r="I69" s="12">
        <v>21</v>
      </c>
      <c r="J69" s="10">
        <f>SUM(H69:I69)</f>
        <v>21</v>
      </c>
      <c r="K69" s="10" t="s">
        <v>11</v>
      </c>
    </row>
    <row r="70" spans="1:11" s="4" customFormat="1" ht="24" customHeight="1" x14ac:dyDescent="0.15">
      <c r="A70" s="26"/>
      <c r="B70" s="26"/>
      <c r="C70" s="10" t="s">
        <v>100</v>
      </c>
      <c r="D70" s="10" t="s">
        <v>79</v>
      </c>
      <c r="E70" s="10" t="s">
        <v>70</v>
      </c>
      <c r="F70" s="10"/>
      <c r="G70" s="10" t="s">
        <v>80</v>
      </c>
      <c r="H70" s="12"/>
      <c r="I70" s="12">
        <v>10</v>
      </c>
      <c r="J70" s="10">
        <f>SUM(H70:I70)</f>
        <v>10</v>
      </c>
      <c r="K70" s="10" t="s">
        <v>11</v>
      </c>
    </row>
    <row r="71" spans="1:11" s="4" customFormat="1" ht="24" customHeight="1" x14ac:dyDescent="0.15">
      <c r="A71" s="26"/>
      <c r="B71" s="26" t="s">
        <v>101</v>
      </c>
      <c r="C71" s="26"/>
      <c r="D71" s="10" t="s">
        <v>59</v>
      </c>
      <c r="E71" s="10" t="s">
        <v>70</v>
      </c>
      <c r="F71" s="10"/>
      <c r="G71" s="10" t="s">
        <v>85</v>
      </c>
      <c r="H71" s="12"/>
      <c r="I71" s="12">
        <v>50</v>
      </c>
      <c r="J71" s="10">
        <f>SUM(H71:I71)</f>
        <v>50</v>
      </c>
      <c r="K71" s="10" t="s">
        <v>11</v>
      </c>
    </row>
    <row r="72" spans="1:11" s="5" customFormat="1" ht="24" customHeight="1" x14ac:dyDescent="0.15">
      <c r="A72" s="26" t="s">
        <v>102</v>
      </c>
      <c r="B72" s="23" t="s">
        <v>103</v>
      </c>
      <c r="C72" s="24"/>
      <c r="D72" s="24"/>
      <c r="E72" s="24"/>
      <c r="F72" s="25"/>
      <c r="G72" s="11"/>
      <c r="H72" s="11">
        <f>SUM(H74:H77)</f>
        <v>0</v>
      </c>
      <c r="I72" s="11">
        <f>SUM(I74:I77)</f>
        <v>139</v>
      </c>
      <c r="J72" s="11">
        <f>SUM(J74:J77)</f>
        <v>139</v>
      </c>
      <c r="K72" s="11"/>
    </row>
    <row r="73" spans="1:11" s="5" customFormat="1" ht="24" customHeight="1" x14ac:dyDescent="0.15">
      <c r="A73" s="26"/>
      <c r="B73" s="26" t="s">
        <v>68</v>
      </c>
      <c r="C73" s="23" t="s">
        <v>26</v>
      </c>
      <c r="D73" s="24"/>
      <c r="E73" s="24"/>
      <c r="F73" s="25"/>
      <c r="G73" s="11"/>
      <c r="H73" s="11">
        <f>SUM(H74:H76)</f>
        <v>0</v>
      </c>
      <c r="I73" s="11">
        <f>SUM(I74:I76)</f>
        <v>129</v>
      </c>
      <c r="J73" s="11">
        <f>SUM(J74:J76)</f>
        <v>129</v>
      </c>
      <c r="K73" s="11"/>
    </row>
    <row r="74" spans="1:11" s="4" customFormat="1" ht="24" customHeight="1" x14ac:dyDescent="0.15">
      <c r="A74" s="26"/>
      <c r="B74" s="26"/>
      <c r="C74" s="26" t="s">
        <v>104</v>
      </c>
      <c r="D74" s="10" t="s">
        <v>59</v>
      </c>
      <c r="E74" s="10" t="s">
        <v>70</v>
      </c>
      <c r="F74" s="10"/>
      <c r="G74" s="10" t="s">
        <v>73</v>
      </c>
      <c r="H74" s="12"/>
      <c r="I74" s="12">
        <v>102</v>
      </c>
      <c r="J74" s="10">
        <f>SUM(H74:I74)</f>
        <v>102</v>
      </c>
      <c r="K74" s="10" t="s">
        <v>11</v>
      </c>
    </row>
    <row r="75" spans="1:11" s="4" customFormat="1" ht="24" customHeight="1" x14ac:dyDescent="0.15">
      <c r="A75" s="26"/>
      <c r="B75" s="26"/>
      <c r="C75" s="26"/>
      <c r="D75" s="10" t="s">
        <v>59</v>
      </c>
      <c r="E75" s="10" t="s">
        <v>70</v>
      </c>
      <c r="F75" s="10"/>
      <c r="G75" s="10" t="s">
        <v>74</v>
      </c>
      <c r="H75" s="12"/>
      <c r="I75" s="12">
        <v>10</v>
      </c>
      <c r="J75" s="10">
        <f>SUM(H75:I75)</f>
        <v>10</v>
      </c>
      <c r="K75" s="10" t="s">
        <v>11</v>
      </c>
    </row>
    <row r="76" spans="1:11" s="4" customFormat="1" ht="24" customHeight="1" x14ac:dyDescent="0.15">
      <c r="A76" s="26"/>
      <c r="B76" s="26"/>
      <c r="C76" s="26"/>
      <c r="D76" s="10" t="s">
        <v>59</v>
      </c>
      <c r="E76" s="10" t="s">
        <v>70</v>
      </c>
      <c r="F76" s="10"/>
      <c r="G76" s="10" t="s">
        <v>76</v>
      </c>
      <c r="H76" s="12"/>
      <c r="I76" s="12">
        <v>17</v>
      </c>
      <c r="J76" s="10">
        <f>SUM(H76:I76)</f>
        <v>17</v>
      </c>
      <c r="K76" s="10" t="s">
        <v>11</v>
      </c>
    </row>
    <row r="77" spans="1:11" s="4" customFormat="1" ht="24" customHeight="1" x14ac:dyDescent="0.15">
      <c r="A77" s="26"/>
      <c r="B77" s="26" t="s">
        <v>105</v>
      </c>
      <c r="C77" s="26"/>
      <c r="D77" s="10" t="s">
        <v>79</v>
      </c>
      <c r="E77" s="10" t="s">
        <v>70</v>
      </c>
      <c r="F77" s="10"/>
      <c r="G77" s="10" t="s">
        <v>80</v>
      </c>
      <c r="H77" s="12"/>
      <c r="I77" s="12">
        <v>10</v>
      </c>
      <c r="J77" s="10">
        <f>SUM(H77:I77)</f>
        <v>10</v>
      </c>
      <c r="K77" s="10" t="s">
        <v>106</v>
      </c>
    </row>
    <row r="78" spans="1:11" s="5" customFormat="1" ht="24" customHeight="1" x14ac:dyDescent="0.15">
      <c r="A78" s="26" t="s">
        <v>107</v>
      </c>
      <c r="B78" s="23" t="s">
        <v>108</v>
      </c>
      <c r="C78" s="24"/>
      <c r="D78" s="24"/>
      <c r="E78" s="24"/>
      <c r="F78" s="25"/>
      <c r="G78" s="11"/>
      <c r="H78" s="11">
        <f>SUM(H80:H84)</f>
        <v>0</v>
      </c>
      <c r="I78" s="11">
        <f>SUM(I80:I84)</f>
        <v>292.5</v>
      </c>
      <c r="J78" s="11">
        <f>SUM(J80:J84)</f>
        <v>292.5</v>
      </c>
      <c r="K78" s="11"/>
    </row>
    <row r="79" spans="1:11" s="5" customFormat="1" ht="24" customHeight="1" x14ac:dyDescent="0.15">
      <c r="A79" s="26"/>
      <c r="B79" s="26" t="s">
        <v>68</v>
      </c>
      <c r="C79" s="23" t="s">
        <v>26</v>
      </c>
      <c r="D79" s="24"/>
      <c r="E79" s="24"/>
      <c r="F79" s="25"/>
      <c r="G79" s="11"/>
      <c r="H79" s="11">
        <f>SUM(H80:H83)</f>
        <v>0</v>
      </c>
      <c r="I79" s="11">
        <f>SUM(I80:I83)</f>
        <v>282.5</v>
      </c>
      <c r="J79" s="11">
        <f>SUM(J80:J83)</f>
        <v>282.5</v>
      </c>
      <c r="K79" s="11"/>
    </row>
    <row r="80" spans="1:11" s="4" customFormat="1" ht="24" customHeight="1" x14ac:dyDescent="0.15">
      <c r="A80" s="26"/>
      <c r="B80" s="26"/>
      <c r="C80" s="29" t="s">
        <v>109</v>
      </c>
      <c r="D80" s="10" t="s">
        <v>59</v>
      </c>
      <c r="E80" s="10" t="s">
        <v>70</v>
      </c>
      <c r="F80" s="10"/>
      <c r="G80" s="10" t="s">
        <v>73</v>
      </c>
      <c r="H80" s="12"/>
      <c r="I80" s="12">
        <v>141.5</v>
      </c>
      <c r="J80" s="10">
        <f>SUM(H80:I80)</f>
        <v>141.5</v>
      </c>
      <c r="K80" s="10" t="s">
        <v>11</v>
      </c>
    </row>
    <row r="81" spans="1:11" s="4" customFormat="1" ht="24" customHeight="1" x14ac:dyDescent="0.15">
      <c r="A81" s="26"/>
      <c r="B81" s="26"/>
      <c r="C81" s="30"/>
      <c r="D81" s="10" t="s">
        <v>59</v>
      </c>
      <c r="E81" s="10" t="s">
        <v>70</v>
      </c>
      <c r="F81" s="10"/>
      <c r="G81" s="10" t="s">
        <v>74</v>
      </c>
      <c r="H81" s="12"/>
      <c r="I81" s="12">
        <v>12</v>
      </c>
      <c r="J81" s="10">
        <f>SUM(H81:I81)</f>
        <v>12</v>
      </c>
      <c r="K81" s="10" t="s">
        <v>11</v>
      </c>
    </row>
    <row r="82" spans="1:11" s="4" customFormat="1" ht="24" customHeight="1" x14ac:dyDescent="0.15">
      <c r="A82" s="26"/>
      <c r="B82" s="26"/>
      <c r="C82" s="30"/>
      <c r="D82" s="10" t="s">
        <v>59</v>
      </c>
      <c r="E82" s="10" t="s">
        <v>70</v>
      </c>
      <c r="F82" s="10"/>
      <c r="G82" s="10" t="s">
        <v>110</v>
      </c>
      <c r="H82" s="12"/>
      <c r="I82" s="12">
        <v>112</v>
      </c>
      <c r="J82" s="10">
        <f>SUM(H82:I82)</f>
        <v>112</v>
      </c>
      <c r="K82" s="10" t="s">
        <v>11</v>
      </c>
    </row>
    <row r="83" spans="1:11" s="4" customFormat="1" ht="24" customHeight="1" x14ac:dyDescent="0.15">
      <c r="A83" s="26"/>
      <c r="B83" s="26"/>
      <c r="C83" s="31"/>
      <c r="D83" s="10" t="s">
        <v>59</v>
      </c>
      <c r="E83" s="10" t="s">
        <v>70</v>
      </c>
      <c r="F83" s="10"/>
      <c r="G83" s="10" t="s">
        <v>76</v>
      </c>
      <c r="H83" s="12"/>
      <c r="I83" s="12">
        <v>17</v>
      </c>
      <c r="J83" s="10">
        <f>SUM(H83:I83)</f>
        <v>17</v>
      </c>
      <c r="K83" s="10" t="s">
        <v>11</v>
      </c>
    </row>
    <row r="84" spans="1:11" s="4" customFormat="1" ht="24" customHeight="1" x14ac:dyDescent="0.15">
      <c r="A84" s="26"/>
      <c r="B84" s="26" t="s">
        <v>111</v>
      </c>
      <c r="C84" s="26"/>
      <c r="D84" s="10" t="s">
        <v>59</v>
      </c>
      <c r="E84" s="10" t="s">
        <v>70</v>
      </c>
      <c r="F84" s="10"/>
      <c r="G84" s="10" t="s">
        <v>80</v>
      </c>
      <c r="H84" s="12"/>
      <c r="I84" s="12">
        <v>10</v>
      </c>
      <c r="J84" s="10">
        <f>SUM(H84:I84)</f>
        <v>10</v>
      </c>
      <c r="K84" s="10" t="s">
        <v>112</v>
      </c>
    </row>
    <row r="85" spans="1:11" s="5" customFormat="1" ht="24" customHeight="1" x14ac:dyDescent="0.15">
      <c r="A85" s="26" t="s">
        <v>113</v>
      </c>
      <c r="B85" s="23" t="s">
        <v>114</v>
      </c>
      <c r="C85" s="24"/>
      <c r="D85" s="24"/>
      <c r="E85" s="24"/>
      <c r="F85" s="25"/>
      <c r="G85" s="11"/>
      <c r="H85" s="11">
        <f>SUM(H87:H91)</f>
        <v>0</v>
      </c>
      <c r="I85" s="11">
        <f>SUM(I87:I91)</f>
        <v>168</v>
      </c>
      <c r="J85" s="11">
        <f>SUM(J87:J91)</f>
        <v>168</v>
      </c>
      <c r="K85" s="11"/>
    </row>
    <row r="86" spans="1:11" s="5" customFormat="1" ht="24" customHeight="1" x14ac:dyDescent="0.15">
      <c r="A86" s="26"/>
      <c r="B86" s="26" t="s">
        <v>68</v>
      </c>
      <c r="C86" s="23" t="s">
        <v>26</v>
      </c>
      <c r="D86" s="24"/>
      <c r="E86" s="24"/>
      <c r="F86" s="25"/>
      <c r="G86" s="11"/>
      <c r="H86" s="11">
        <f>SUM(H87:H91)</f>
        <v>0</v>
      </c>
      <c r="I86" s="11">
        <f>SUM(I87:I91)</f>
        <v>168</v>
      </c>
      <c r="J86" s="11">
        <f>SUM(J87:J91)</f>
        <v>168</v>
      </c>
      <c r="K86" s="11"/>
    </row>
    <row r="87" spans="1:11" s="4" customFormat="1" ht="24" customHeight="1" x14ac:dyDescent="0.15">
      <c r="A87" s="26"/>
      <c r="B87" s="26"/>
      <c r="C87" s="29" t="s">
        <v>115</v>
      </c>
      <c r="D87" s="10" t="s">
        <v>59</v>
      </c>
      <c r="E87" s="10" t="s">
        <v>70</v>
      </c>
      <c r="F87" s="10"/>
      <c r="G87" s="10" t="s">
        <v>73</v>
      </c>
      <c r="H87" s="12"/>
      <c r="I87" s="12">
        <v>104</v>
      </c>
      <c r="J87" s="10">
        <f>SUM(H87:I87)</f>
        <v>104</v>
      </c>
      <c r="K87" s="10" t="s">
        <v>11</v>
      </c>
    </row>
    <row r="88" spans="1:11" s="4" customFormat="1" ht="24" customHeight="1" x14ac:dyDescent="0.15">
      <c r="A88" s="26"/>
      <c r="B88" s="26"/>
      <c r="C88" s="30"/>
      <c r="D88" s="10" t="s">
        <v>59</v>
      </c>
      <c r="E88" s="10" t="s">
        <v>70</v>
      </c>
      <c r="F88" s="10"/>
      <c r="G88" s="10" t="s">
        <v>74</v>
      </c>
      <c r="H88" s="12"/>
      <c r="I88" s="12">
        <v>12</v>
      </c>
      <c r="J88" s="10">
        <f>SUM(H88:I88)</f>
        <v>12</v>
      </c>
      <c r="K88" s="10" t="s">
        <v>11</v>
      </c>
    </row>
    <row r="89" spans="1:11" s="4" customFormat="1" ht="24" customHeight="1" x14ac:dyDescent="0.15">
      <c r="A89" s="26"/>
      <c r="B89" s="26"/>
      <c r="C89" s="30"/>
      <c r="D89" s="10" t="s">
        <v>59</v>
      </c>
      <c r="E89" s="10" t="s">
        <v>70</v>
      </c>
      <c r="F89" s="10"/>
      <c r="G89" s="10" t="s">
        <v>76</v>
      </c>
      <c r="H89" s="12"/>
      <c r="I89" s="12">
        <v>17</v>
      </c>
      <c r="J89" s="10">
        <f>SUM(H89:I89)</f>
        <v>17</v>
      </c>
      <c r="K89" s="10" t="s">
        <v>11</v>
      </c>
    </row>
    <row r="90" spans="1:11" s="4" customFormat="1" ht="24" customHeight="1" x14ac:dyDescent="0.15">
      <c r="A90" s="26"/>
      <c r="B90" s="26"/>
      <c r="C90" s="31"/>
      <c r="D90" s="10" t="s">
        <v>59</v>
      </c>
      <c r="E90" s="10" t="s">
        <v>70</v>
      </c>
      <c r="F90" s="10"/>
      <c r="G90" s="10" t="s">
        <v>116</v>
      </c>
      <c r="H90" s="12"/>
      <c r="I90" s="12">
        <v>25</v>
      </c>
      <c r="J90" s="10">
        <f>SUM(H90:I90)</f>
        <v>25</v>
      </c>
      <c r="K90" s="10" t="s">
        <v>11</v>
      </c>
    </row>
    <row r="91" spans="1:11" s="4" customFormat="1" ht="24" customHeight="1" x14ac:dyDescent="0.15">
      <c r="A91" s="26"/>
      <c r="B91" s="26"/>
      <c r="C91" s="10" t="s">
        <v>117</v>
      </c>
      <c r="D91" s="10" t="s">
        <v>79</v>
      </c>
      <c r="E91" s="10" t="s">
        <v>70</v>
      </c>
      <c r="F91" s="10"/>
      <c r="G91" s="10" t="s">
        <v>80</v>
      </c>
      <c r="H91" s="12"/>
      <c r="I91" s="12">
        <v>10</v>
      </c>
      <c r="J91" s="10">
        <f>SUM(H91:I91)</f>
        <v>10</v>
      </c>
      <c r="K91" s="10" t="s">
        <v>11</v>
      </c>
    </row>
    <row r="92" spans="1:11" s="5" customFormat="1" ht="24" customHeight="1" x14ac:dyDescent="0.15">
      <c r="A92" s="26" t="s">
        <v>118</v>
      </c>
      <c r="B92" s="23" t="s">
        <v>119</v>
      </c>
      <c r="C92" s="24"/>
      <c r="D92" s="24"/>
      <c r="E92" s="24"/>
      <c r="F92" s="25"/>
      <c r="G92" s="11"/>
      <c r="H92" s="11">
        <f>H93</f>
        <v>0</v>
      </c>
      <c r="I92" s="11">
        <f>I93</f>
        <v>51.5</v>
      </c>
      <c r="J92" s="11">
        <f>J93</f>
        <v>51.5</v>
      </c>
      <c r="K92" s="11"/>
    </row>
    <row r="93" spans="1:11" s="5" customFormat="1" ht="24" customHeight="1" x14ac:dyDescent="0.15">
      <c r="A93" s="26"/>
      <c r="B93" s="26" t="s">
        <v>68</v>
      </c>
      <c r="C93" s="23" t="s">
        <v>26</v>
      </c>
      <c r="D93" s="24"/>
      <c r="E93" s="24"/>
      <c r="F93" s="25"/>
      <c r="G93" s="11"/>
      <c r="H93" s="11">
        <f>SUM(H94:H97)</f>
        <v>0</v>
      </c>
      <c r="I93" s="11">
        <f>SUM(I94:I97)</f>
        <v>51.5</v>
      </c>
      <c r="J93" s="11">
        <f>SUM(J94:J97)</f>
        <v>51.5</v>
      </c>
      <c r="K93" s="11"/>
    </row>
    <row r="94" spans="1:11" s="4" customFormat="1" ht="24" customHeight="1" x14ac:dyDescent="0.15">
      <c r="A94" s="26"/>
      <c r="B94" s="26"/>
      <c r="C94" s="26" t="s">
        <v>120</v>
      </c>
      <c r="D94" s="10" t="s">
        <v>59</v>
      </c>
      <c r="E94" s="10" t="s">
        <v>70</v>
      </c>
      <c r="F94" s="10"/>
      <c r="G94" s="10" t="s">
        <v>73</v>
      </c>
      <c r="H94" s="12"/>
      <c r="I94" s="12">
        <v>32.5</v>
      </c>
      <c r="J94" s="10">
        <f>SUM(H94:I94)</f>
        <v>32.5</v>
      </c>
      <c r="K94" s="10" t="s">
        <v>11</v>
      </c>
    </row>
    <row r="95" spans="1:11" s="4" customFormat="1" ht="24" customHeight="1" x14ac:dyDescent="0.15">
      <c r="A95" s="26"/>
      <c r="B95" s="26"/>
      <c r="C95" s="26"/>
      <c r="D95" s="10" t="s">
        <v>59</v>
      </c>
      <c r="E95" s="10" t="s">
        <v>70</v>
      </c>
      <c r="F95" s="10"/>
      <c r="G95" s="10" t="s">
        <v>74</v>
      </c>
      <c r="H95" s="12"/>
      <c r="I95" s="12">
        <v>2</v>
      </c>
      <c r="J95" s="10">
        <f>SUM(H95:I95)</f>
        <v>2</v>
      </c>
      <c r="K95" s="10" t="s">
        <v>11</v>
      </c>
    </row>
    <row r="96" spans="1:11" s="4" customFormat="1" ht="24" customHeight="1" x14ac:dyDescent="0.15">
      <c r="A96" s="26"/>
      <c r="B96" s="26"/>
      <c r="C96" s="26"/>
      <c r="D96" s="10" t="s">
        <v>59</v>
      </c>
      <c r="E96" s="10" t="s">
        <v>70</v>
      </c>
      <c r="F96" s="10"/>
      <c r="G96" s="10" t="s">
        <v>76</v>
      </c>
      <c r="H96" s="12"/>
      <c r="I96" s="12">
        <v>7</v>
      </c>
      <c r="J96" s="10">
        <f>SUM(H96:I96)</f>
        <v>7</v>
      </c>
      <c r="K96" s="10" t="s">
        <v>11</v>
      </c>
    </row>
    <row r="97" spans="1:11" s="4" customFormat="1" ht="24" customHeight="1" x14ac:dyDescent="0.15">
      <c r="A97" s="26"/>
      <c r="B97" s="26"/>
      <c r="C97" s="10" t="s">
        <v>121</v>
      </c>
      <c r="D97" s="10" t="s">
        <v>79</v>
      </c>
      <c r="E97" s="10" t="s">
        <v>70</v>
      </c>
      <c r="F97" s="10"/>
      <c r="G97" s="10" t="s">
        <v>80</v>
      </c>
      <c r="H97" s="12"/>
      <c r="I97" s="12">
        <v>10</v>
      </c>
      <c r="J97" s="10">
        <f>SUM(H97:I97)</f>
        <v>10</v>
      </c>
      <c r="K97" s="10" t="s">
        <v>11</v>
      </c>
    </row>
    <row r="98" spans="1:11" s="5" customFormat="1" ht="24" customHeight="1" x14ac:dyDescent="0.15">
      <c r="A98" s="26" t="s">
        <v>122</v>
      </c>
      <c r="B98" s="23" t="s">
        <v>123</v>
      </c>
      <c r="C98" s="24"/>
      <c r="D98" s="24"/>
      <c r="E98" s="24"/>
      <c r="F98" s="25"/>
      <c r="G98" s="11"/>
      <c r="H98" s="11">
        <f>SUM(H100:H103)</f>
        <v>0</v>
      </c>
      <c r="I98" s="11">
        <f>SUM(I100:I103)</f>
        <v>265.5</v>
      </c>
      <c r="J98" s="11">
        <f>SUM(J100:J103)</f>
        <v>265.5</v>
      </c>
      <c r="K98" s="11"/>
    </row>
    <row r="99" spans="1:11" s="5" customFormat="1" ht="24" customHeight="1" x14ac:dyDescent="0.15">
      <c r="A99" s="26"/>
      <c r="B99" s="26" t="s">
        <v>68</v>
      </c>
      <c r="C99" s="23" t="s">
        <v>26</v>
      </c>
      <c r="D99" s="24"/>
      <c r="E99" s="24"/>
      <c r="F99" s="25"/>
      <c r="G99" s="11"/>
      <c r="H99" s="11">
        <f>SUM(H100:H102)</f>
        <v>0</v>
      </c>
      <c r="I99" s="11">
        <f>SUM(I100:I102)</f>
        <v>153.5</v>
      </c>
      <c r="J99" s="11">
        <f>SUM(J100:J102)</f>
        <v>153.5</v>
      </c>
      <c r="K99" s="11"/>
    </row>
    <row r="100" spans="1:11" s="4" customFormat="1" ht="24" customHeight="1" x14ac:dyDescent="0.15">
      <c r="A100" s="26"/>
      <c r="B100" s="26"/>
      <c r="C100" s="29" t="s">
        <v>124</v>
      </c>
      <c r="D100" s="10" t="s">
        <v>59</v>
      </c>
      <c r="E100" s="10" t="s">
        <v>70</v>
      </c>
      <c r="F100" s="10"/>
      <c r="G100" s="10" t="s">
        <v>73</v>
      </c>
      <c r="H100" s="12"/>
      <c r="I100" s="12">
        <v>126.5</v>
      </c>
      <c r="J100" s="10">
        <f>SUM(H100:I100)</f>
        <v>126.5</v>
      </c>
      <c r="K100" s="10" t="s">
        <v>11</v>
      </c>
    </row>
    <row r="101" spans="1:11" s="4" customFormat="1" ht="24" customHeight="1" x14ac:dyDescent="0.15">
      <c r="A101" s="26"/>
      <c r="B101" s="26"/>
      <c r="C101" s="30"/>
      <c r="D101" s="10" t="s">
        <v>59</v>
      </c>
      <c r="E101" s="10" t="s">
        <v>70</v>
      </c>
      <c r="F101" s="10"/>
      <c r="G101" s="10" t="s">
        <v>74</v>
      </c>
      <c r="H101" s="12"/>
      <c r="I101" s="12">
        <v>12</v>
      </c>
      <c r="J101" s="10">
        <f>SUM(H101:I101)</f>
        <v>12</v>
      </c>
      <c r="K101" s="10" t="s">
        <v>11</v>
      </c>
    </row>
    <row r="102" spans="1:11" s="4" customFormat="1" ht="24" customHeight="1" x14ac:dyDescent="0.15">
      <c r="A102" s="26"/>
      <c r="B102" s="26"/>
      <c r="C102" s="31"/>
      <c r="D102" s="10" t="s">
        <v>59</v>
      </c>
      <c r="E102" s="10" t="s">
        <v>70</v>
      </c>
      <c r="F102" s="10"/>
      <c r="G102" s="10" t="s">
        <v>76</v>
      </c>
      <c r="H102" s="12"/>
      <c r="I102" s="12">
        <v>15</v>
      </c>
      <c r="J102" s="10">
        <f>SUM(H102:I102)</f>
        <v>15</v>
      </c>
      <c r="K102" s="10" t="s">
        <v>11</v>
      </c>
    </row>
    <row r="103" spans="1:11" s="4" customFormat="1" ht="24" customHeight="1" x14ac:dyDescent="0.15">
      <c r="A103" s="26"/>
      <c r="B103" s="26" t="s">
        <v>125</v>
      </c>
      <c r="C103" s="26"/>
      <c r="D103" s="10" t="s">
        <v>59</v>
      </c>
      <c r="E103" s="10" t="s">
        <v>70</v>
      </c>
      <c r="F103" s="10"/>
      <c r="G103" s="10" t="s">
        <v>126</v>
      </c>
      <c r="H103" s="12"/>
      <c r="I103" s="12">
        <v>112</v>
      </c>
      <c r="J103" s="10">
        <f>SUM(H103:I103)</f>
        <v>112</v>
      </c>
      <c r="K103" s="10" t="s">
        <v>11</v>
      </c>
    </row>
    <row r="104" spans="1:11" s="5" customFormat="1" ht="24" customHeight="1" x14ac:dyDescent="0.15">
      <c r="A104" s="26" t="s">
        <v>127</v>
      </c>
      <c r="B104" s="23" t="s">
        <v>128</v>
      </c>
      <c r="C104" s="24"/>
      <c r="D104" s="24"/>
      <c r="E104" s="24"/>
      <c r="F104" s="25"/>
      <c r="G104" s="11"/>
      <c r="H104" s="11">
        <f>SUM(H106:H109)</f>
        <v>0</v>
      </c>
      <c r="I104" s="11">
        <f>SUM(I106:I109)</f>
        <v>169</v>
      </c>
      <c r="J104" s="11">
        <f>SUM(J106:J109)</f>
        <v>169</v>
      </c>
      <c r="K104" s="11"/>
    </row>
    <row r="105" spans="1:11" s="5" customFormat="1" ht="24" customHeight="1" x14ac:dyDescent="0.15">
      <c r="A105" s="26"/>
      <c r="B105" s="26" t="s">
        <v>68</v>
      </c>
      <c r="C105" s="23" t="s">
        <v>26</v>
      </c>
      <c r="D105" s="24"/>
      <c r="E105" s="24"/>
      <c r="F105" s="25"/>
      <c r="G105" s="11"/>
      <c r="H105" s="11">
        <f>SUM(H106:H108)</f>
        <v>0</v>
      </c>
      <c r="I105" s="11">
        <f>SUM(I106:I108)</f>
        <v>119</v>
      </c>
      <c r="J105" s="11">
        <f>SUM(J106:J108)</f>
        <v>119</v>
      </c>
      <c r="K105" s="11"/>
    </row>
    <row r="106" spans="1:11" s="4" customFormat="1" ht="24" customHeight="1" x14ac:dyDescent="0.15">
      <c r="A106" s="26"/>
      <c r="B106" s="26"/>
      <c r="C106" s="26" t="s">
        <v>129</v>
      </c>
      <c r="D106" s="10" t="s">
        <v>59</v>
      </c>
      <c r="E106" s="10" t="s">
        <v>70</v>
      </c>
      <c r="F106" s="10"/>
      <c r="G106" s="10" t="s">
        <v>73</v>
      </c>
      <c r="H106" s="12"/>
      <c r="I106" s="12">
        <v>100</v>
      </c>
      <c r="J106" s="10">
        <f>SUM(H106:I106)</f>
        <v>100</v>
      </c>
      <c r="K106" s="10" t="s">
        <v>11</v>
      </c>
    </row>
    <row r="107" spans="1:11" s="4" customFormat="1" ht="24" customHeight="1" x14ac:dyDescent="0.15">
      <c r="A107" s="26"/>
      <c r="B107" s="26"/>
      <c r="C107" s="26"/>
      <c r="D107" s="10" t="s">
        <v>59</v>
      </c>
      <c r="E107" s="10" t="s">
        <v>70</v>
      </c>
      <c r="F107" s="10"/>
      <c r="G107" s="10" t="s">
        <v>74</v>
      </c>
      <c r="H107" s="12"/>
      <c r="I107" s="12">
        <v>4</v>
      </c>
      <c r="J107" s="10">
        <f>SUM(H107:I107)</f>
        <v>4</v>
      </c>
      <c r="K107" s="10" t="s">
        <v>11</v>
      </c>
    </row>
    <row r="108" spans="1:11" s="4" customFormat="1" ht="24" customHeight="1" x14ac:dyDescent="0.15">
      <c r="A108" s="26"/>
      <c r="B108" s="26"/>
      <c r="C108" s="26"/>
      <c r="D108" s="10" t="s">
        <v>59</v>
      </c>
      <c r="E108" s="10" t="s">
        <v>70</v>
      </c>
      <c r="F108" s="10"/>
      <c r="G108" s="10" t="s">
        <v>76</v>
      </c>
      <c r="H108" s="12"/>
      <c r="I108" s="12">
        <v>15</v>
      </c>
      <c r="J108" s="10">
        <f>SUM(H108:I108)</f>
        <v>15</v>
      </c>
      <c r="K108" s="10" t="s">
        <v>11</v>
      </c>
    </row>
    <row r="109" spans="1:11" s="4" customFormat="1" ht="24" customHeight="1" x14ac:dyDescent="0.15">
      <c r="A109" s="26"/>
      <c r="B109" s="26" t="s">
        <v>130</v>
      </c>
      <c r="C109" s="26"/>
      <c r="D109" s="10" t="s">
        <v>59</v>
      </c>
      <c r="E109" s="10" t="s">
        <v>70</v>
      </c>
      <c r="F109" s="10"/>
      <c r="G109" s="10" t="s">
        <v>87</v>
      </c>
      <c r="H109" s="12"/>
      <c r="I109" s="12">
        <v>50</v>
      </c>
      <c r="J109" s="10">
        <f>SUM(H109:I109)</f>
        <v>50</v>
      </c>
      <c r="K109" s="10" t="s">
        <v>11</v>
      </c>
    </row>
    <row r="110" spans="1:11" s="5" customFormat="1" ht="24" customHeight="1" x14ac:dyDescent="0.15">
      <c r="A110" s="27" t="s">
        <v>131</v>
      </c>
      <c r="B110" s="23" t="s">
        <v>132</v>
      </c>
      <c r="C110" s="24"/>
      <c r="D110" s="24"/>
      <c r="E110" s="24"/>
      <c r="F110" s="25"/>
      <c r="G110" s="11"/>
      <c r="H110" s="11">
        <f>SUM(H112:H115)</f>
        <v>0</v>
      </c>
      <c r="I110" s="11">
        <f>SUM(I112:I115)</f>
        <v>171</v>
      </c>
      <c r="J110" s="11">
        <f>SUM(J112:J115)</f>
        <v>171</v>
      </c>
      <c r="K110" s="11"/>
    </row>
    <row r="111" spans="1:11" s="5" customFormat="1" ht="24" customHeight="1" x14ac:dyDescent="0.15">
      <c r="A111" s="27"/>
      <c r="B111" s="26" t="s">
        <v>68</v>
      </c>
      <c r="C111" s="23" t="s">
        <v>26</v>
      </c>
      <c r="D111" s="24"/>
      <c r="E111" s="24"/>
      <c r="F111" s="25"/>
      <c r="G111" s="11"/>
      <c r="H111" s="11">
        <f>SUM(H112:H114)</f>
        <v>0</v>
      </c>
      <c r="I111" s="11">
        <f>SUM(I112:I114)</f>
        <v>161</v>
      </c>
      <c r="J111" s="11">
        <f>SUM(J112:J114)</f>
        <v>161</v>
      </c>
      <c r="K111" s="11"/>
    </row>
    <row r="112" spans="1:11" s="4" customFormat="1" ht="24" customHeight="1" x14ac:dyDescent="0.15">
      <c r="A112" s="27"/>
      <c r="B112" s="26"/>
      <c r="C112" s="26" t="s">
        <v>133</v>
      </c>
      <c r="D112" s="10" t="s">
        <v>59</v>
      </c>
      <c r="E112" s="10" t="s">
        <v>70</v>
      </c>
      <c r="F112" s="10"/>
      <c r="G112" s="10" t="s">
        <v>73</v>
      </c>
      <c r="H112" s="12"/>
      <c r="I112" s="12">
        <v>128</v>
      </c>
      <c r="J112" s="10">
        <f>SUM(H112:I112)</f>
        <v>128</v>
      </c>
      <c r="K112" s="10" t="s">
        <v>11</v>
      </c>
    </row>
    <row r="113" spans="1:11" s="4" customFormat="1" ht="24" customHeight="1" x14ac:dyDescent="0.15">
      <c r="A113" s="27"/>
      <c r="B113" s="26"/>
      <c r="C113" s="26"/>
      <c r="D113" s="10" t="s">
        <v>59</v>
      </c>
      <c r="E113" s="10" t="s">
        <v>70</v>
      </c>
      <c r="F113" s="10"/>
      <c r="G113" s="10" t="s">
        <v>74</v>
      </c>
      <c r="H113" s="12"/>
      <c r="I113" s="12">
        <v>16</v>
      </c>
      <c r="J113" s="10">
        <f>SUM(H113:I113)</f>
        <v>16</v>
      </c>
      <c r="K113" s="10" t="s">
        <v>11</v>
      </c>
    </row>
    <row r="114" spans="1:11" s="4" customFormat="1" ht="24" customHeight="1" x14ac:dyDescent="0.15">
      <c r="A114" s="27"/>
      <c r="B114" s="26"/>
      <c r="C114" s="26"/>
      <c r="D114" s="10" t="s">
        <v>59</v>
      </c>
      <c r="E114" s="10" t="s">
        <v>70</v>
      </c>
      <c r="F114" s="10"/>
      <c r="G114" s="10" t="s">
        <v>76</v>
      </c>
      <c r="H114" s="12"/>
      <c r="I114" s="12">
        <v>17</v>
      </c>
      <c r="J114" s="10">
        <f>SUM(H114:I114)</f>
        <v>17</v>
      </c>
      <c r="K114" s="10" t="s">
        <v>11</v>
      </c>
    </row>
    <row r="115" spans="1:11" s="4" customFormat="1" ht="24" customHeight="1" x14ac:dyDescent="0.15">
      <c r="A115" s="27"/>
      <c r="B115" s="26" t="s">
        <v>134</v>
      </c>
      <c r="C115" s="26"/>
      <c r="D115" s="10" t="s">
        <v>59</v>
      </c>
      <c r="E115" s="10" t="s">
        <v>70</v>
      </c>
      <c r="F115" s="10"/>
      <c r="G115" s="10" t="s">
        <v>80</v>
      </c>
      <c r="H115" s="12"/>
      <c r="I115" s="12">
        <v>10</v>
      </c>
      <c r="J115" s="10">
        <f>SUM(H115:I115)</f>
        <v>10</v>
      </c>
      <c r="K115" s="10" t="s">
        <v>135</v>
      </c>
    </row>
    <row r="116" spans="1:11" s="5" customFormat="1" ht="24" customHeight="1" x14ac:dyDescent="0.15">
      <c r="A116" s="26" t="s">
        <v>136</v>
      </c>
      <c r="B116" s="23" t="s">
        <v>137</v>
      </c>
      <c r="C116" s="24"/>
      <c r="D116" s="24"/>
      <c r="E116" s="24"/>
      <c r="F116" s="25"/>
      <c r="G116" s="11"/>
      <c r="H116" s="11">
        <f>SUM(H118:H123)</f>
        <v>200</v>
      </c>
      <c r="I116" s="11">
        <f>SUM(I118:I123)</f>
        <v>290</v>
      </c>
      <c r="J116" s="11">
        <f>SUM(J118:J123)</f>
        <v>490</v>
      </c>
      <c r="K116" s="11"/>
    </row>
    <row r="117" spans="1:11" s="5" customFormat="1" ht="24" customHeight="1" x14ac:dyDescent="0.15">
      <c r="A117" s="26"/>
      <c r="B117" s="26" t="s">
        <v>68</v>
      </c>
      <c r="C117" s="23" t="s">
        <v>26</v>
      </c>
      <c r="D117" s="24"/>
      <c r="E117" s="24"/>
      <c r="F117" s="25"/>
      <c r="G117" s="11"/>
      <c r="H117" s="11">
        <f>SUM(H118:H122)</f>
        <v>200</v>
      </c>
      <c r="I117" s="11">
        <f>SUM(I118:I122)</f>
        <v>240</v>
      </c>
      <c r="J117" s="11">
        <f>SUM(J118:J122)</f>
        <v>440</v>
      </c>
      <c r="K117" s="11"/>
    </row>
    <row r="118" spans="1:11" s="4" customFormat="1" ht="24" customHeight="1" x14ac:dyDescent="0.15">
      <c r="A118" s="26"/>
      <c r="B118" s="26"/>
      <c r="C118" s="26" t="s">
        <v>138</v>
      </c>
      <c r="D118" s="10" t="s">
        <v>59</v>
      </c>
      <c r="E118" s="10" t="s">
        <v>70</v>
      </c>
      <c r="F118" s="10"/>
      <c r="G118" s="10" t="s">
        <v>139</v>
      </c>
      <c r="H118" s="12">
        <v>200</v>
      </c>
      <c r="I118" s="12"/>
      <c r="J118" s="10">
        <f>SUM(H118:I118)</f>
        <v>200</v>
      </c>
      <c r="K118" s="10" t="s">
        <v>10</v>
      </c>
    </row>
    <row r="119" spans="1:11" s="4" customFormat="1" ht="24" customHeight="1" x14ac:dyDescent="0.15">
      <c r="A119" s="26"/>
      <c r="B119" s="26"/>
      <c r="C119" s="26"/>
      <c r="D119" s="10" t="s">
        <v>59</v>
      </c>
      <c r="E119" s="10" t="s">
        <v>70</v>
      </c>
      <c r="F119" s="10"/>
      <c r="G119" s="10" t="s">
        <v>73</v>
      </c>
      <c r="H119" s="12"/>
      <c r="I119" s="12">
        <v>80</v>
      </c>
      <c r="J119" s="10">
        <f t="shared" ref="J119:J128" si="2">SUM(H119:I119)</f>
        <v>80</v>
      </c>
      <c r="K119" s="10" t="s">
        <v>11</v>
      </c>
    </row>
    <row r="120" spans="1:11" s="4" customFormat="1" ht="24" customHeight="1" x14ac:dyDescent="0.15">
      <c r="A120" s="26"/>
      <c r="B120" s="26"/>
      <c r="C120" s="26"/>
      <c r="D120" s="10" t="s">
        <v>59</v>
      </c>
      <c r="E120" s="10" t="s">
        <v>70</v>
      </c>
      <c r="F120" s="10"/>
      <c r="G120" s="10" t="s">
        <v>74</v>
      </c>
      <c r="H120" s="12"/>
      <c r="I120" s="12">
        <v>12</v>
      </c>
      <c r="J120" s="10">
        <f t="shared" si="2"/>
        <v>12</v>
      </c>
      <c r="K120" s="10" t="s">
        <v>11</v>
      </c>
    </row>
    <row r="121" spans="1:11" s="4" customFormat="1" ht="24" customHeight="1" x14ac:dyDescent="0.15">
      <c r="A121" s="26"/>
      <c r="B121" s="26"/>
      <c r="C121" s="26"/>
      <c r="D121" s="10" t="s">
        <v>59</v>
      </c>
      <c r="E121" s="10" t="s">
        <v>70</v>
      </c>
      <c r="F121" s="10"/>
      <c r="G121" s="10" t="s">
        <v>140</v>
      </c>
      <c r="H121" s="12"/>
      <c r="I121" s="12">
        <v>136</v>
      </c>
      <c r="J121" s="10">
        <f t="shared" si="2"/>
        <v>136</v>
      </c>
      <c r="K121" s="10" t="s">
        <v>11</v>
      </c>
    </row>
    <row r="122" spans="1:11" s="4" customFormat="1" ht="24" customHeight="1" x14ac:dyDescent="0.15">
      <c r="A122" s="26"/>
      <c r="B122" s="26"/>
      <c r="C122" s="26"/>
      <c r="D122" s="10" t="s">
        <v>59</v>
      </c>
      <c r="E122" s="10" t="s">
        <v>70</v>
      </c>
      <c r="F122" s="10"/>
      <c r="G122" s="10" t="s">
        <v>76</v>
      </c>
      <c r="H122" s="12"/>
      <c r="I122" s="12">
        <v>12</v>
      </c>
      <c r="J122" s="10">
        <f t="shared" si="2"/>
        <v>12</v>
      </c>
      <c r="K122" s="10" t="s">
        <v>11</v>
      </c>
    </row>
    <row r="123" spans="1:11" s="4" customFormat="1" ht="24" customHeight="1" x14ac:dyDescent="0.15">
      <c r="A123" s="26"/>
      <c r="B123" s="26" t="s">
        <v>141</v>
      </c>
      <c r="C123" s="26"/>
      <c r="D123" s="10" t="s">
        <v>59</v>
      </c>
      <c r="E123" s="10" t="s">
        <v>70</v>
      </c>
      <c r="F123" s="10"/>
      <c r="G123" s="10" t="s">
        <v>87</v>
      </c>
      <c r="H123" s="12"/>
      <c r="I123" s="12">
        <v>50</v>
      </c>
      <c r="J123" s="10">
        <f t="shared" si="2"/>
        <v>50</v>
      </c>
      <c r="K123" s="10" t="s">
        <v>11</v>
      </c>
    </row>
    <row r="124" spans="1:11" s="5" customFormat="1" ht="24" customHeight="1" x14ac:dyDescent="0.15">
      <c r="A124" s="26" t="s">
        <v>142</v>
      </c>
      <c r="B124" s="23" t="s">
        <v>143</v>
      </c>
      <c r="C124" s="24"/>
      <c r="D124" s="24"/>
      <c r="E124" s="24"/>
      <c r="F124" s="25"/>
      <c r="G124" s="11"/>
      <c r="H124" s="11">
        <f>H125</f>
        <v>0</v>
      </c>
      <c r="I124" s="11">
        <f>I125</f>
        <v>117.5</v>
      </c>
      <c r="J124" s="11">
        <f>J125</f>
        <v>117.5</v>
      </c>
      <c r="K124" s="11"/>
    </row>
    <row r="125" spans="1:11" s="5" customFormat="1" ht="24" customHeight="1" x14ac:dyDescent="0.15">
      <c r="A125" s="26"/>
      <c r="B125" s="26" t="s">
        <v>68</v>
      </c>
      <c r="C125" s="23" t="s">
        <v>26</v>
      </c>
      <c r="D125" s="24"/>
      <c r="E125" s="24"/>
      <c r="F125" s="25"/>
      <c r="G125" s="11"/>
      <c r="H125" s="11">
        <f>SUM(H126:H128)</f>
        <v>0</v>
      </c>
      <c r="I125" s="11">
        <f>SUM(I126:I128)</f>
        <v>117.5</v>
      </c>
      <c r="J125" s="11">
        <f>SUM(J126:J128)</f>
        <v>117.5</v>
      </c>
      <c r="K125" s="11"/>
    </row>
    <row r="126" spans="1:11" s="4" customFormat="1" ht="24" customHeight="1" x14ac:dyDescent="0.15">
      <c r="A126" s="26"/>
      <c r="B126" s="26"/>
      <c r="C126" s="26" t="s">
        <v>144</v>
      </c>
      <c r="D126" s="10" t="s">
        <v>59</v>
      </c>
      <c r="E126" s="10" t="s">
        <v>70</v>
      </c>
      <c r="F126" s="10"/>
      <c r="G126" s="10" t="s">
        <v>73</v>
      </c>
      <c r="H126" s="12"/>
      <c r="I126" s="12">
        <v>93.5</v>
      </c>
      <c r="J126" s="10">
        <f t="shared" si="2"/>
        <v>93.5</v>
      </c>
      <c r="K126" s="10" t="s">
        <v>11</v>
      </c>
    </row>
    <row r="127" spans="1:11" s="4" customFormat="1" ht="24" customHeight="1" x14ac:dyDescent="0.15">
      <c r="A127" s="26"/>
      <c r="B127" s="26"/>
      <c r="C127" s="26"/>
      <c r="D127" s="10" t="s">
        <v>59</v>
      </c>
      <c r="E127" s="10" t="s">
        <v>70</v>
      </c>
      <c r="F127" s="10"/>
      <c r="G127" s="10" t="s">
        <v>74</v>
      </c>
      <c r="H127" s="12"/>
      <c r="I127" s="12">
        <v>12</v>
      </c>
      <c r="J127" s="10">
        <f t="shared" si="2"/>
        <v>12</v>
      </c>
      <c r="K127" s="10" t="s">
        <v>11</v>
      </c>
    </row>
    <row r="128" spans="1:11" s="4" customFormat="1" ht="24" customHeight="1" x14ac:dyDescent="0.15">
      <c r="A128" s="26"/>
      <c r="B128" s="26"/>
      <c r="C128" s="26"/>
      <c r="D128" s="10" t="s">
        <v>59</v>
      </c>
      <c r="E128" s="10" t="s">
        <v>70</v>
      </c>
      <c r="F128" s="10"/>
      <c r="G128" s="10" t="s">
        <v>76</v>
      </c>
      <c r="H128" s="12"/>
      <c r="I128" s="12">
        <v>12</v>
      </c>
      <c r="J128" s="10">
        <f t="shared" si="2"/>
        <v>12</v>
      </c>
      <c r="K128" s="10" t="s">
        <v>11</v>
      </c>
    </row>
    <row r="129" spans="1:11" s="5" customFormat="1" ht="24" customHeight="1" x14ac:dyDescent="0.15">
      <c r="A129" s="26" t="s">
        <v>145</v>
      </c>
      <c r="B129" s="23" t="s">
        <v>146</v>
      </c>
      <c r="C129" s="24"/>
      <c r="D129" s="24"/>
      <c r="E129" s="24"/>
      <c r="F129" s="25"/>
      <c r="G129" s="11"/>
      <c r="H129" s="11">
        <f>H130</f>
        <v>0</v>
      </c>
      <c r="I129" s="11">
        <f>I130</f>
        <v>89</v>
      </c>
      <c r="J129" s="11">
        <f>J130</f>
        <v>89</v>
      </c>
      <c r="K129" s="11"/>
    </row>
    <row r="130" spans="1:11" s="5" customFormat="1" ht="24" customHeight="1" x14ac:dyDescent="0.15">
      <c r="A130" s="26"/>
      <c r="B130" s="26" t="s">
        <v>147</v>
      </c>
      <c r="C130" s="23" t="s">
        <v>26</v>
      </c>
      <c r="D130" s="24"/>
      <c r="E130" s="24"/>
      <c r="F130" s="25"/>
      <c r="G130" s="11"/>
      <c r="H130" s="11">
        <f>SUM(H131:H133)</f>
        <v>0</v>
      </c>
      <c r="I130" s="11">
        <f>SUM(I131:I133)</f>
        <v>89</v>
      </c>
      <c r="J130" s="11">
        <f>SUM(J131:J133)</f>
        <v>89</v>
      </c>
      <c r="K130" s="11"/>
    </row>
    <row r="131" spans="1:11" s="4" customFormat="1" ht="24" customHeight="1" x14ac:dyDescent="0.15">
      <c r="A131" s="26"/>
      <c r="B131" s="26"/>
      <c r="C131" s="26" t="s">
        <v>148</v>
      </c>
      <c r="D131" s="10" t="s">
        <v>59</v>
      </c>
      <c r="E131" s="10" t="s">
        <v>70</v>
      </c>
      <c r="F131" s="10"/>
      <c r="G131" s="10" t="s">
        <v>73</v>
      </c>
      <c r="H131" s="12"/>
      <c r="I131" s="12">
        <v>67</v>
      </c>
      <c r="J131" s="10">
        <f>SUM(H131:I131)</f>
        <v>67</v>
      </c>
      <c r="K131" s="10" t="s">
        <v>11</v>
      </c>
    </row>
    <row r="132" spans="1:11" s="4" customFormat="1" ht="24" customHeight="1" x14ac:dyDescent="0.15">
      <c r="A132" s="26"/>
      <c r="B132" s="26"/>
      <c r="C132" s="26"/>
      <c r="D132" s="10" t="s">
        <v>59</v>
      </c>
      <c r="E132" s="10" t="s">
        <v>70</v>
      </c>
      <c r="F132" s="10"/>
      <c r="G132" s="10" t="s">
        <v>74</v>
      </c>
      <c r="H132" s="12"/>
      <c r="I132" s="12">
        <v>10</v>
      </c>
      <c r="J132" s="10">
        <f>SUM(H132:I132)</f>
        <v>10</v>
      </c>
      <c r="K132" s="10" t="s">
        <v>11</v>
      </c>
    </row>
    <row r="133" spans="1:11" s="4" customFormat="1" ht="24" customHeight="1" x14ac:dyDescent="0.15">
      <c r="A133" s="26"/>
      <c r="B133" s="26"/>
      <c r="C133" s="26"/>
      <c r="D133" s="10" t="s">
        <v>59</v>
      </c>
      <c r="E133" s="10" t="s">
        <v>70</v>
      </c>
      <c r="F133" s="10"/>
      <c r="G133" s="10" t="s">
        <v>76</v>
      </c>
      <c r="H133" s="12"/>
      <c r="I133" s="12">
        <v>12</v>
      </c>
      <c r="J133" s="10">
        <f>SUM(H133:I133)</f>
        <v>12</v>
      </c>
      <c r="K133" s="10" t="s">
        <v>11</v>
      </c>
    </row>
    <row r="134" spans="1:11" s="7" customFormat="1" ht="12.75" x14ac:dyDescent="0.15">
      <c r="A134" s="16"/>
      <c r="B134" s="16"/>
      <c r="C134" s="16"/>
      <c r="D134" s="16"/>
      <c r="E134" s="16"/>
      <c r="F134" s="16"/>
      <c r="G134" s="16"/>
      <c r="H134" s="16"/>
      <c r="I134" s="16"/>
      <c r="J134" s="16"/>
      <c r="K134" s="16"/>
    </row>
  </sheetData>
  <autoFilter ref="A4:K133"/>
  <sortState ref="C10:K49">
    <sortCondition ref="C10:C49"/>
  </sortState>
  <mergeCells count="104">
    <mergeCell ref="B117:B122"/>
    <mergeCell ref="B125:B128"/>
    <mergeCell ref="B130:B133"/>
    <mergeCell ref="C10:C16"/>
    <mergeCell ref="C18:C20"/>
    <mergeCell ref="C23:C25"/>
    <mergeCell ref="C28:C30"/>
    <mergeCell ref="C31:C34"/>
    <mergeCell ref="C41:C46"/>
    <mergeCell ref="C54:C56"/>
    <mergeCell ref="C60:C62"/>
    <mergeCell ref="C67:C69"/>
    <mergeCell ref="C74:C76"/>
    <mergeCell ref="C80:C83"/>
    <mergeCell ref="C87:C90"/>
    <mergeCell ref="C94:C96"/>
    <mergeCell ref="C100:C102"/>
    <mergeCell ref="C106:C108"/>
    <mergeCell ref="C112:C114"/>
    <mergeCell ref="C118:C122"/>
    <mergeCell ref="C126:C128"/>
    <mergeCell ref="C131:C133"/>
    <mergeCell ref="C117:F117"/>
    <mergeCell ref="B123:C123"/>
    <mergeCell ref="B124:F124"/>
    <mergeCell ref="C125:F125"/>
    <mergeCell ref="B129:F129"/>
    <mergeCell ref="C130:F130"/>
    <mergeCell ref="A7:A35"/>
    <mergeCell ref="A39:A51"/>
    <mergeCell ref="A52:A57"/>
    <mergeCell ref="A58:A64"/>
    <mergeCell ref="A65:A71"/>
    <mergeCell ref="A72:A77"/>
    <mergeCell ref="A78:A84"/>
    <mergeCell ref="A85:A91"/>
    <mergeCell ref="A92:A97"/>
    <mergeCell ref="A98:A103"/>
    <mergeCell ref="A104:A109"/>
    <mergeCell ref="A110:A115"/>
    <mergeCell ref="A116:A123"/>
    <mergeCell ref="A124:A128"/>
    <mergeCell ref="A129:A133"/>
    <mergeCell ref="B10:B16"/>
    <mergeCell ref="B18:B20"/>
    <mergeCell ref="B23:B25"/>
    <mergeCell ref="C99:F99"/>
    <mergeCell ref="B103:C103"/>
    <mergeCell ref="B104:F104"/>
    <mergeCell ref="C105:F105"/>
    <mergeCell ref="B109:C109"/>
    <mergeCell ref="B110:F110"/>
    <mergeCell ref="C111:F111"/>
    <mergeCell ref="B115:C115"/>
    <mergeCell ref="B116:F116"/>
    <mergeCell ref="B99:B102"/>
    <mergeCell ref="B105:B108"/>
    <mergeCell ref="B111:B114"/>
    <mergeCell ref="B77:C77"/>
    <mergeCell ref="B78:F78"/>
    <mergeCell ref="C79:F79"/>
    <mergeCell ref="B84:C84"/>
    <mergeCell ref="B85:F85"/>
    <mergeCell ref="C86:F86"/>
    <mergeCell ref="B92:F92"/>
    <mergeCell ref="C93:F93"/>
    <mergeCell ref="B98:F98"/>
    <mergeCell ref="B79:B83"/>
    <mergeCell ref="B86:B91"/>
    <mergeCell ref="B93:B97"/>
    <mergeCell ref="C53:F53"/>
    <mergeCell ref="B58:F58"/>
    <mergeCell ref="C59:F59"/>
    <mergeCell ref="B64:C64"/>
    <mergeCell ref="B65:F65"/>
    <mergeCell ref="C66:F66"/>
    <mergeCell ref="B71:C71"/>
    <mergeCell ref="B72:F72"/>
    <mergeCell ref="C73:F73"/>
    <mergeCell ref="B53:B57"/>
    <mergeCell ref="B59:B63"/>
    <mergeCell ref="B66:B70"/>
    <mergeCell ref="B73:B76"/>
    <mergeCell ref="D28:F28"/>
    <mergeCell ref="D31:F31"/>
    <mergeCell ref="A36:F36"/>
    <mergeCell ref="A38:F38"/>
    <mergeCell ref="B39:F39"/>
    <mergeCell ref="C40:F40"/>
    <mergeCell ref="B50:C50"/>
    <mergeCell ref="B51:C51"/>
    <mergeCell ref="B52:F52"/>
    <mergeCell ref="B28:B30"/>
    <mergeCell ref="B31:B34"/>
    <mergeCell ref="B40:B49"/>
    <mergeCell ref="A1:C1"/>
    <mergeCell ref="A2:K2"/>
    <mergeCell ref="J3:K3"/>
    <mergeCell ref="A5:F5"/>
    <mergeCell ref="A6:F6"/>
    <mergeCell ref="B7:F7"/>
    <mergeCell ref="D10:F10"/>
    <mergeCell ref="D18:F18"/>
    <mergeCell ref="D23:F23"/>
  </mergeCells>
  <phoneticPr fontId="16" type="noConversion"/>
  <printOptions horizontalCentered="1"/>
  <pageMargins left="0.75138888888888899" right="0.75138888888888899" top="1" bottom="1" header="0.51180555555555596" footer="0.51180555555555596"/>
  <pageSetup paperSize="9" scale="78" fitToHeight="0"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单位</vt:lpstr>
      <vt:lpstr>单位!Print_Titles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陈琳姿 null</cp:lastModifiedBy>
  <cp:lastPrinted>2020-09-28T01:59:00Z</cp:lastPrinted>
  <dcterms:created xsi:type="dcterms:W3CDTF">2019-01-02T14:36:00Z</dcterms:created>
  <dcterms:modified xsi:type="dcterms:W3CDTF">2021-01-11T09:56:41Z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2052-11.3.0.8742</vt:lpwstr>
  </property>
</Properties>
</file>