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4240" windowHeight="133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P10" i="1" l="1"/>
  <c r="E10" i="1"/>
  <c r="O10" i="1" s="1"/>
  <c r="N10" i="1" s="1"/>
  <c r="P9" i="1"/>
  <c r="P8" i="1" s="1"/>
  <c r="O9" i="1"/>
  <c r="O8" i="1" s="1"/>
  <c r="O7" i="1" s="1"/>
  <c r="O6" i="1" s="1"/>
  <c r="K9" i="1"/>
  <c r="M8" i="1"/>
  <c r="L8" i="1"/>
  <c r="I8" i="1"/>
  <c r="I7" i="1" s="1"/>
  <c r="I6" i="1" s="1"/>
  <c r="H8" i="1"/>
  <c r="G8" i="1" s="1"/>
  <c r="E8" i="1"/>
  <c r="E7" i="1" s="1"/>
  <c r="E6" i="1" s="1"/>
  <c r="L7" i="1"/>
  <c r="K8" i="1" l="1"/>
  <c r="N8" i="1"/>
  <c r="N7" i="1" s="1"/>
  <c r="N6" i="1" s="1"/>
  <c r="P7" i="1"/>
  <c r="P6" i="1" s="1"/>
  <c r="L6" i="1"/>
  <c r="H7" i="1"/>
  <c r="M7" i="1"/>
  <c r="M6" i="1" s="1"/>
  <c r="N9" i="1"/>
  <c r="K7" i="1" l="1"/>
  <c r="H6" i="1"/>
  <c r="G7" i="1"/>
  <c r="K6" i="1"/>
  <c r="G6" i="1" l="1"/>
</calcChain>
</file>

<file path=xl/sharedStrings.xml><?xml version="1.0" encoding="utf-8"?>
<sst xmlns="http://schemas.openxmlformats.org/spreadsheetml/2006/main" count="291" uniqueCount="151">
  <si>
    <t>附件：</t>
    <phoneticPr fontId="4" type="noConversion"/>
  </si>
  <si>
    <t>单位：万元</t>
    <phoneticPr fontId="4" type="noConversion"/>
  </si>
  <si>
    <t>预算代码</t>
  </si>
  <si>
    <t>单位</t>
  </si>
  <si>
    <t>备注</t>
  </si>
  <si>
    <t>省本级合计</t>
  </si>
  <si>
    <t>省教育厅合计</t>
  </si>
  <si>
    <t>系统财务小计</t>
  </si>
  <si>
    <t>小计</t>
  </si>
  <si>
    <t>湘潭大学</t>
  </si>
  <si>
    <t>湘潭大学兴湘学院</t>
  </si>
  <si>
    <t>吉首大学</t>
  </si>
  <si>
    <t>吉首大学张家界学院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</si>
  <si>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</si>
  <si>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</si>
  <si>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</si>
  <si>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</si>
  <si>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</si>
  <si>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</si>
  <si>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</si>
  <si>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</si>
  <si>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</si>
  <si>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</si>
  <si>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</si>
  <si>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</si>
  <si>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</si>
  <si>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</si>
  <si>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</si>
  <si>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</si>
  <si>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</si>
  <si>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</si>
  <si>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</si>
  <si>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</si>
  <si>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</si>
  <si>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</si>
  <si>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</si>
  <si>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</si>
  <si>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</si>
  <si>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</si>
  <si>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</si>
  <si>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</si>
  <si>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</si>
  <si>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</si>
  <si>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湖南城市学院</t>
  </si>
  <si>
    <t>长沙民政职业技术学院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</si>
  <si>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</si>
  <si>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</si>
  <si>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</si>
  <si>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</si>
  <si>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</si>
  <si>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</si>
  <si>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</si>
  <si>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</si>
  <si>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</si>
  <si>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</si>
  <si>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</si>
  <si>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</si>
  <si>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</si>
  <si>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</si>
  <si>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其他部门行业小计</t>
  </si>
  <si>
    <t>省安监局</t>
  </si>
  <si>
    <t>湖南安全技术职业学院</t>
  </si>
  <si>
    <t>省地勘局</t>
  </si>
  <si>
    <t>省公安厅</t>
  </si>
  <si>
    <t>湖南警察学院</t>
  </si>
  <si>
    <t>省供销合作社</t>
  </si>
  <si>
    <t>省经信委</t>
  </si>
  <si>
    <t>张家界航空工业职业技术学院</t>
  </si>
  <si>
    <t>中南工业学校（湖南省工业技师学院）</t>
  </si>
  <si>
    <t>湖南电气职业技术学院</t>
  </si>
  <si>
    <t>省环保厅</t>
  </si>
  <si>
    <t>长沙环境保护职业技术学院</t>
  </si>
  <si>
    <t>省建工集团</t>
  </si>
  <si>
    <t>湖南城建职业技术学院</t>
  </si>
  <si>
    <t>省交通厅</t>
  </si>
  <si>
    <t>省发改委</t>
  </si>
  <si>
    <t>湖南理工职业技术学院</t>
  </si>
  <si>
    <t>省农业厅</t>
  </si>
  <si>
    <t>湖南省工业贸易学校</t>
  </si>
  <si>
    <t>湖南生物机电职业技术学院</t>
  </si>
  <si>
    <t>省商务厅</t>
  </si>
  <si>
    <t>湖南现代物流职业技术学院</t>
  </si>
  <si>
    <t>省水利厅</t>
  </si>
  <si>
    <t>湖南水利水电职业技术学院</t>
  </si>
  <si>
    <t>省粮食局</t>
  </si>
  <si>
    <t>湖南省经贸职业中专学校(湖南省经济贸易高级技工学校205006）</t>
  </si>
  <si>
    <t>省司法厅</t>
  </si>
  <si>
    <t>湖南司法警官职业学院</t>
  </si>
  <si>
    <t>省体育局</t>
  </si>
  <si>
    <t>湖南体育职业学院</t>
  </si>
  <si>
    <t>省卫生厅</t>
  </si>
  <si>
    <t>湖南中医药高等专科学校</t>
  </si>
  <si>
    <t>省文化厅</t>
  </si>
  <si>
    <t>湖南艺术职业学院</t>
  </si>
  <si>
    <t>省人社厅</t>
  </si>
  <si>
    <t>省残疾人联合会</t>
  </si>
  <si>
    <t>湖南省特教中等专业学校</t>
  </si>
  <si>
    <t>省机关事务管理局</t>
  </si>
  <si>
    <t>湖南省商业职业中等专业学校（湖南省商业技师学院031010）</t>
  </si>
  <si>
    <t>省食品药品管理局</t>
  </si>
  <si>
    <t>省有色金属管理局</t>
  </si>
  <si>
    <t>湖南有色金属职业技术学院</t>
  </si>
  <si>
    <t>省委党校</t>
  </si>
  <si>
    <t>实拨单位</t>
  </si>
  <si>
    <t>预拨2020年学生资助省级资金分配表（省直学校）</t>
    <phoneticPr fontId="4" type="noConversion"/>
  </si>
  <si>
    <t>此次下达资金</t>
    <phoneticPr fontId="4" type="noConversion"/>
  </si>
  <si>
    <t>功能科目</t>
    <phoneticPr fontId="4" type="noConversion"/>
  </si>
  <si>
    <t>省级资金</t>
    <phoneticPr fontId="4" type="noConversion"/>
  </si>
  <si>
    <t>小计</t>
    <phoneticPr fontId="4" type="noConversion"/>
  </si>
  <si>
    <t>助学金</t>
    <phoneticPr fontId="4" type="noConversion"/>
  </si>
  <si>
    <t>免学费</t>
    <phoneticPr fontId="4" type="noConversion"/>
  </si>
  <si>
    <t>合计</t>
    <phoneticPr fontId="4" type="noConversion"/>
  </si>
  <si>
    <t>国防科大附中</t>
    <phoneticPr fontId="4" type="noConversion"/>
  </si>
  <si>
    <r>
      <t>2050204</t>
    </r>
    <r>
      <rPr>
        <sz val="10"/>
        <rFont val="仿宋_GB2312"/>
        <family val="3"/>
        <charset val="134"/>
      </rPr>
      <t>高中教育</t>
    </r>
    <phoneticPr fontId="4" type="noConversion"/>
  </si>
  <si>
    <t>2050205高等教育</t>
    <phoneticPr fontId="4" type="noConversion"/>
  </si>
  <si>
    <t>湖南工商大学</t>
    <phoneticPr fontId="3" type="noConversion"/>
  </si>
  <si>
    <t>湖南工商大学北津学院</t>
    <phoneticPr fontId="3" type="noConversion"/>
  </si>
  <si>
    <r>
      <t>2050302</t>
    </r>
    <r>
      <rPr>
        <sz val="10"/>
        <rFont val="仿宋_GB2312"/>
        <family val="3"/>
        <charset val="134"/>
      </rPr>
      <t>中专教育</t>
    </r>
    <phoneticPr fontId="4" type="noConversion"/>
  </si>
  <si>
    <t>2050305高等职业教育</t>
    <phoneticPr fontId="4" type="noConversion"/>
  </si>
  <si>
    <t>湖南省广播电视大学（湖南网络工程职业学院）</t>
    <phoneticPr fontId="4" type="noConversion"/>
  </si>
  <si>
    <t>长沙市第一中学</t>
    <phoneticPr fontId="4" type="noConversion"/>
  </si>
  <si>
    <t>湖南师大附中</t>
    <phoneticPr fontId="4" type="noConversion"/>
  </si>
  <si>
    <t>湖南国防工业职业技术学院(湖南省江南工业学校)</t>
    <phoneticPr fontId="4" type="noConversion"/>
  </si>
  <si>
    <t>湖南工程高级技工学校（湖南工程职业技术学院209004）</t>
    <phoneticPr fontId="4" type="noConversion"/>
  </si>
  <si>
    <t>湖南劳动高级技工学校（湖南劳动人事职业学院301006）</t>
    <phoneticPr fontId="4" type="noConversion"/>
  </si>
  <si>
    <t>湖南食品药品职业学院（湖南省医药技工学校）</t>
    <phoneticPr fontId="4" type="noConversion"/>
  </si>
  <si>
    <t>长沙矿山研究院有限责任公司</t>
    <phoneticPr fontId="3" type="noConversion"/>
  </si>
  <si>
    <t>中共湖南省委党校、湖南行政学院本级</t>
    <phoneticPr fontId="3" type="noConversion"/>
  </si>
  <si>
    <t>长沙电力职业技术学院</t>
    <phoneticPr fontId="4" type="noConversion"/>
  </si>
  <si>
    <t>长沙电力职业技术学院本级</t>
    <phoneticPr fontId="4" type="noConversion"/>
  </si>
  <si>
    <t>湖南邮电职业技术学院</t>
    <phoneticPr fontId="4" type="noConversion"/>
  </si>
  <si>
    <t>湖南邮电职业技术学院本级</t>
    <phoneticPr fontId="4" type="noConversion"/>
  </si>
  <si>
    <t>湖南省商务职业技术学院</t>
    <phoneticPr fontId="3" type="noConversion"/>
  </si>
  <si>
    <t>湖南外贸职业学院</t>
    <phoneticPr fontId="4" type="noConversion"/>
  </si>
  <si>
    <t>湖南省有色金属中等专业学校</t>
    <phoneticPr fontId="3" type="noConversion"/>
  </si>
  <si>
    <t>助学金（经济科目：30308助学金，政府经济科目：50902助学金）</t>
    <phoneticPr fontId="3" type="noConversion"/>
  </si>
  <si>
    <t>免学费（经济科目：30299其他商品和服务支出，政府经济科目：50502商品和服务支出）</t>
    <phoneticPr fontId="4" type="noConversion"/>
  </si>
  <si>
    <t>高中学生资助</t>
    <phoneticPr fontId="4" type="noConversion"/>
  </si>
  <si>
    <t>中职学生资助</t>
    <phoneticPr fontId="4" type="noConversion"/>
  </si>
  <si>
    <t>高校国家奖助学金</t>
    <phoneticPr fontId="4" type="noConversion"/>
  </si>
  <si>
    <t>湖南涉外经济学院999810</t>
    <phoneticPr fontId="4" type="noConversion"/>
  </si>
  <si>
    <t>长沙矿冶研究院有限责任公司（999831）</t>
    <phoneticPr fontId="3" type="noConversion"/>
  </si>
  <si>
    <t>保险职业学院999164</t>
    <phoneticPr fontId="4" type="noConversion"/>
  </si>
  <si>
    <t>湖南信息学院999901</t>
    <phoneticPr fontId="4" type="noConversion"/>
  </si>
  <si>
    <t>中建五局技工学校（长沙建筑工程学校999152）</t>
    <phoneticPr fontId="3" type="noConversion"/>
  </si>
  <si>
    <t>湖南水利水电建设工程学校（中国水利水电第八工程局有限公司999649）</t>
    <phoneticPr fontId="3" type="noConversion"/>
  </si>
  <si>
    <t>湘潭钢铁集团有限公司职业中等专业学校/湘潭钢铁集团有限公司高级技工学校（湖南华菱湘潭钢铁有限公司999056）</t>
    <phoneticPr fontId="3" type="noConversion"/>
  </si>
  <si>
    <t>核工业卫生学校（999888）</t>
    <phoneticPr fontId="4" type="noConversion"/>
  </si>
  <si>
    <t>长沙医学院（999818）</t>
    <phoneticPr fontId="4" type="noConversion"/>
  </si>
  <si>
    <t>湖南交通职业技术学院</t>
    <phoneticPr fontId="4" type="noConversion"/>
  </si>
  <si>
    <t>湖南省交通科技职业中等专业学校/湖南交通高级技工学校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</si>
</sst>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;[Red]\-0.00\ "/>
  </numFmts>
  <fonts count="26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10"/>
      <name val="宋体"/>
      <family val="3"/>
      <charset val="134"/>
    </font>
    <font>
      <sz val="18"/>
      <name val="方正小标宋_GBK"/>
      <family val="4"/>
      <charset val="134"/>
    </font>
    <font>
      <sz val="12"/>
      <color theme="1"/>
      <name val="仿宋_GB2312"/>
      <family val="3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0"/>
      <name val="黑体"/>
      <family val="3"/>
      <charset val="134"/>
    </font>
    <font>
      <b/>
      <sz val="9"/>
      <name val="黑体"/>
      <family val="3"/>
      <charset val="134"/>
    </font>
    <font>
      <b/>
      <sz val="9"/>
      <name val="Times New Roman"/>
      <family val="1"/>
    </font>
    <font>
      <b/>
      <sz val="12"/>
      <name val="宋体"/>
      <family val="3"/>
      <charset val="134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b/>
      <sz val="10"/>
      <name val="Times New Roman"/>
      <family val="1"/>
    </font>
    <font>
      <sz val="9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1" applyFont="1" applyFill="1" applyAlignment="1"/>
    <xf numFmtId="0" fontId="5" fillId="0" borderId="0" xfId="2" applyFont="1" applyFill="1">
      <alignment vertical="center"/>
    </xf>
    <xf numFmtId="0" fontId="5" fillId="0" borderId="0" xfId="2" applyFont="1" applyFill="1" applyAlignment="1">
      <alignment horizontal="center" vertical="center"/>
    </xf>
    <xf numFmtId="176" fontId="6" fillId="0" borderId="0" xfId="2" applyNumberFormat="1" applyFont="1" applyFill="1" applyAlignment="1">
      <alignment horizontal="center" vertical="center"/>
    </xf>
    <xf numFmtId="177" fontId="6" fillId="0" borderId="0" xfId="2" applyNumberFormat="1" applyFont="1" applyFill="1" applyAlignment="1">
      <alignment horizontal="center" vertical="center"/>
    </xf>
    <xf numFmtId="177" fontId="7" fillId="0" borderId="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>
      <alignment vertical="center"/>
    </xf>
    <xf numFmtId="177" fontId="9" fillId="0" borderId="1" xfId="2" applyNumberFormat="1" applyFont="1" applyFill="1" applyBorder="1" applyAlignment="1">
      <alignment vertical="center"/>
    </xf>
    <xf numFmtId="0" fontId="10" fillId="0" borderId="5" xfId="2" applyFont="1" applyFill="1" applyBorder="1" applyAlignment="1">
      <alignment horizontal="center" vertical="center"/>
    </xf>
    <xf numFmtId="176" fontId="11" fillId="0" borderId="2" xfId="2" applyNumberFormat="1" applyFont="1" applyFill="1" applyBorder="1" applyAlignment="1">
      <alignment horizontal="center" vertical="center" wrapText="1"/>
    </xf>
    <xf numFmtId="177" fontId="11" fillId="0" borderId="2" xfId="2" applyNumberFormat="1" applyFont="1" applyFill="1" applyBorder="1" applyAlignment="1">
      <alignment horizontal="center" vertical="center" wrapText="1"/>
    </xf>
    <xf numFmtId="176" fontId="14" fillId="0" borderId="5" xfId="1" applyNumberFormat="1" applyFont="1" applyFill="1" applyBorder="1" applyAlignment="1">
      <alignment horizontal="center" vertical="center"/>
    </xf>
    <xf numFmtId="177" fontId="14" fillId="0" borderId="5" xfId="1" applyNumberFormat="1" applyFont="1" applyFill="1" applyBorder="1" applyAlignment="1">
      <alignment horizontal="center" vertical="center"/>
    </xf>
    <xf numFmtId="0" fontId="15" fillId="0" borderId="5" xfId="2" applyFont="1" applyFill="1" applyBorder="1">
      <alignment vertical="center"/>
    </xf>
    <xf numFmtId="176" fontId="13" fillId="0" borderId="9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vertical="center"/>
    </xf>
    <xf numFmtId="177" fontId="18" fillId="0" borderId="5" xfId="1" applyNumberFormat="1" applyFont="1" applyFill="1" applyBorder="1" applyAlignment="1">
      <alignment horizontal="center" vertical="center"/>
    </xf>
    <xf numFmtId="176" fontId="16" fillId="0" borderId="11" xfId="2" applyNumberFormat="1" applyFont="1" applyFill="1" applyBorder="1" applyAlignment="1">
      <alignment horizontal="center" vertical="center" wrapText="1"/>
    </xf>
    <xf numFmtId="177" fontId="18" fillId="0" borderId="5" xfId="1" applyNumberFormat="1" applyFont="1" applyFill="1" applyBorder="1" applyAlignment="1">
      <alignment horizontal="center" vertical="center" wrapText="1"/>
    </xf>
    <xf numFmtId="0" fontId="5" fillId="0" borderId="5" xfId="2" applyFont="1" applyFill="1" applyBorder="1">
      <alignment vertical="center"/>
    </xf>
    <xf numFmtId="0" fontId="21" fillId="0" borderId="5" xfId="2" applyFont="1" applyFill="1" applyBorder="1" applyAlignment="1">
      <alignment vertical="center" wrapText="1"/>
    </xf>
    <xf numFmtId="176" fontId="18" fillId="0" borderId="5" xfId="1" applyNumberFormat="1" applyFont="1" applyFill="1" applyBorder="1" applyAlignment="1">
      <alignment horizontal="center" vertical="center"/>
    </xf>
    <xf numFmtId="0" fontId="22" fillId="0" borderId="5" xfId="2" applyFont="1" applyFill="1" applyBorder="1" applyAlignment="1">
      <alignment vertical="center" wrapText="1"/>
    </xf>
    <xf numFmtId="0" fontId="23" fillId="0" borderId="5" xfId="2" applyFont="1" applyFill="1" applyBorder="1" applyAlignment="1">
      <alignment vertical="center" wrapText="1"/>
    </xf>
    <xf numFmtId="0" fontId="17" fillId="0" borderId="9" xfId="2" applyFont="1" applyFill="1" applyBorder="1" applyAlignment="1">
      <alignment vertical="center" wrapText="1"/>
    </xf>
    <xf numFmtId="0" fontId="17" fillId="0" borderId="11" xfId="2" applyFont="1" applyFill="1" applyBorder="1" applyAlignment="1">
      <alignment vertical="center" wrapText="1"/>
    </xf>
    <xf numFmtId="177" fontId="18" fillId="0" borderId="9" xfId="1" applyNumberFormat="1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vertical="center" wrapText="1"/>
    </xf>
    <xf numFmtId="0" fontId="16" fillId="0" borderId="5" xfId="2" applyFont="1" applyFill="1" applyBorder="1" applyAlignment="1">
      <alignment vertical="center" wrapText="1"/>
    </xf>
    <xf numFmtId="0" fontId="15" fillId="0" borderId="0" xfId="2" applyFont="1" applyFill="1">
      <alignment vertical="center"/>
    </xf>
    <xf numFmtId="0" fontId="24" fillId="0" borderId="5" xfId="2" applyFont="1" applyFill="1" applyBorder="1">
      <alignment vertical="center"/>
    </xf>
    <xf numFmtId="0" fontId="16" fillId="0" borderId="2" xfId="2" applyFont="1" applyFill="1" applyBorder="1" applyAlignment="1">
      <alignment vertical="center" wrapText="1"/>
    </xf>
    <xf numFmtId="177" fontId="18" fillId="0" borderId="11" xfId="1" applyNumberFormat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vertical="center"/>
    </xf>
    <xf numFmtId="0" fontId="4" fillId="0" borderId="5" xfId="2" applyNumberFormat="1" applyFont="1" applyFill="1" applyBorder="1" applyAlignment="1">
      <alignment vertical="center" wrapText="1"/>
    </xf>
    <xf numFmtId="0" fontId="7" fillId="0" borderId="5" xfId="2" applyFont="1" applyFill="1" applyBorder="1">
      <alignment vertical="center"/>
    </xf>
    <xf numFmtId="0" fontId="25" fillId="0" borderId="5" xfId="2" applyFont="1" applyFill="1" applyBorder="1" applyAlignment="1">
      <alignment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176" fontId="11" fillId="0" borderId="5" xfId="2" applyNumberFormat="1" applyFont="1" applyFill="1" applyBorder="1" applyAlignment="1">
      <alignment horizontal="center" vertical="center" wrapText="1"/>
    </xf>
    <xf numFmtId="177" fontId="11" fillId="0" borderId="5" xfId="2" applyNumberFormat="1" applyFont="1" applyFill="1" applyBorder="1" applyAlignment="1">
      <alignment horizontal="center" vertical="center" wrapText="1"/>
    </xf>
    <xf numFmtId="177" fontId="12" fillId="0" borderId="2" xfId="2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12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 vertical="center" wrapText="1"/>
    </xf>
    <xf numFmtId="0" fontId="19" fillId="0" borderId="11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176" fontId="13" fillId="0" borderId="9" xfId="1" applyNumberFormat="1" applyFont="1" applyFill="1" applyBorder="1" applyAlignment="1">
      <alignment horizontal="center" vertical="center"/>
    </xf>
    <xf numFmtId="176" fontId="13" fillId="0" borderId="10" xfId="1" applyNumberFormat="1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8" fillId="0" borderId="0" xfId="2" applyNumberFormat="1" applyFont="1" applyFill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176" fontId="11" fillId="0" borderId="3" xfId="2" applyNumberFormat="1" applyFont="1" applyFill="1" applyBorder="1" applyAlignment="1">
      <alignment horizontal="center" vertical="center" wrapText="1"/>
    </xf>
    <xf numFmtId="176" fontId="11" fillId="0" borderId="4" xfId="2" applyNumberFormat="1" applyFont="1" applyFill="1" applyBorder="1" applyAlignment="1">
      <alignment horizontal="center" vertical="center" wrapText="1"/>
    </xf>
    <xf numFmtId="176" fontId="11" fillId="0" borderId="5" xfId="2" applyNumberFormat="1" applyFont="1" applyFill="1" applyBorder="1" applyAlignment="1">
      <alignment horizontal="center" vertical="center" wrapText="1"/>
    </xf>
    <xf numFmtId="177" fontId="11" fillId="0" borderId="5" xfId="2" applyNumberFormat="1" applyFont="1" applyFill="1" applyBorder="1" applyAlignment="1">
      <alignment horizontal="center" vertical="center" wrapText="1"/>
    </xf>
    <xf numFmtId="177" fontId="12" fillId="0" borderId="5" xfId="2" applyNumberFormat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2009年国家奖助学金分配基础数据一览表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0"/>
  <sheetViews>
    <sheetView tabSelected="1" zoomScaleNormal="100" workbookViewId="0">
      <pane ySplit="5" topLeftCell="A6" activePane="bottomLeft" state="frozen"/>
      <selection pane="bottomLeft" activeCell="A6" sqref="A6:XFD6"/>
    </sheetView>
  </sheetViews>
  <sheetFormatPr defaultRowHeight="13.5" x14ac:dyDescent="0.15"/>
  <cols>
    <col min="3" max="3" width="14.375" customWidth="1"/>
    <col min="4" max="4" width="11.375" customWidth="1"/>
    <col min="5" max="5" width="11.875" customWidth="1"/>
    <col min="15" max="15" width="18.875" customWidth="1"/>
    <col min="16" max="16" width="16.625" customWidth="1"/>
  </cols>
  <sheetData>
    <row r="1" spans="1:17" ht="20.25" x14ac:dyDescent="0.25">
      <c r="A1" s="1" t="s">
        <v>0</v>
      </c>
      <c r="B1" s="1"/>
      <c r="C1" s="2"/>
      <c r="D1" s="3"/>
      <c r="E1" s="4"/>
      <c r="F1" s="4"/>
      <c r="G1" s="5"/>
      <c r="H1" s="5"/>
      <c r="I1" s="5"/>
      <c r="J1" s="5"/>
      <c r="K1" s="5"/>
      <c r="L1" s="5"/>
      <c r="M1" s="5"/>
      <c r="N1" s="6"/>
      <c r="O1" s="6"/>
      <c r="P1" s="6"/>
      <c r="Q1" s="7"/>
    </row>
    <row r="2" spans="1:17" ht="24" x14ac:dyDescent="0.15">
      <c r="A2" s="61" t="s">
        <v>104</v>
      </c>
      <c r="B2" s="61"/>
      <c r="C2" s="61"/>
      <c r="D2" s="61"/>
      <c r="E2" s="62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4.25" x14ac:dyDescent="0.15">
      <c r="A3" s="2"/>
      <c r="B3" s="2"/>
      <c r="C3" s="2"/>
      <c r="D3" s="3"/>
      <c r="E3" s="4"/>
      <c r="F3" s="4"/>
      <c r="G3" s="5"/>
      <c r="H3" s="5"/>
      <c r="I3" s="5"/>
      <c r="J3" s="5"/>
      <c r="K3" s="5"/>
      <c r="L3" s="5"/>
      <c r="M3" s="5"/>
      <c r="N3" s="8"/>
      <c r="O3" s="8"/>
      <c r="P3" s="8"/>
      <c r="Q3" s="8" t="s">
        <v>1</v>
      </c>
    </row>
    <row r="4" spans="1:17" ht="77.25" customHeight="1" x14ac:dyDescent="0.15">
      <c r="A4" s="63" t="s">
        <v>2</v>
      </c>
      <c r="B4" s="65" t="s">
        <v>3</v>
      </c>
      <c r="C4" s="66"/>
      <c r="D4" s="69" t="s">
        <v>139</v>
      </c>
      <c r="E4" s="70"/>
      <c r="F4" s="71" t="s">
        <v>138</v>
      </c>
      <c r="G4" s="71"/>
      <c r="H4" s="71"/>
      <c r="I4" s="71"/>
      <c r="J4" s="72" t="s">
        <v>137</v>
      </c>
      <c r="K4" s="72"/>
      <c r="L4" s="72"/>
      <c r="M4" s="72"/>
      <c r="N4" s="73" t="s">
        <v>105</v>
      </c>
      <c r="O4" s="73"/>
      <c r="P4" s="73"/>
      <c r="Q4" s="63" t="s">
        <v>4</v>
      </c>
    </row>
    <row r="5" spans="1:17" ht="69.75" customHeight="1" x14ac:dyDescent="0.15">
      <c r="A5" s="64"/>
      <c r="B5" s="67"/>
      <c r="C5" s="68"/>
      <c r="D5" s="9" t="s">
        <v>106</v>
      </c>
      <c r="E5" s="42" t="s">
        <v>107</v>
      </c>
      <c r="F5" s="10" t="s">
        <v>106</v>
      </c>
      <c r="G5" s="11" t="s">
        <v>108</v>
      </c>
      <c r="H5" s="11" t="s">
        <v>109</v>
      </c>
      <c r="I5" s="11" t="s">
        <v>110</v>
      </c>
      <c r="J5" s="43" t="s">
        <v>106</v>
      </c>
      <c r="K5" s="43" t="s">
        <v>108</v>
      </c>
      <c r="L5" s="43" t="s">
        <v>109</v>
      </c>
      <c r="M5" s="43" t="s">
        <v>110</v>
      </c>
      <c r="N5" s="44" t="s">
        <v>111</v>
      </c>
      <c r="O5" s="44" t="s">
        <v>135</v>
      </c>
      <c r="P5" s="44" t="s">
        <v>136</v>
      </c>
      <c r="Q5" s="64"/>
    </row>
    <row r="6" spans="1:17" ht="14.25" x14ac:dyDescent="0.15">
      <c r="A6" s="74" t="s">
        <v>5</v>
      </c>
      <c r="B6" s="75"/>
      <c r="C6" s="75"/>
      <c r="D6" s="76"/>
      <c r="E6" s="12">
        <f>E7+E81</f>
        <v>2122.9500000000003</v>
      </c>
      <c r="F6" s="12"/>
      <c r="G6" s="13">
        <f t="shared" ref="G6:G8" si="0">H6+I6</f>
        <v>986.46000000000015</v>
      </c>
      <c r="H6" s="12">
        <f>H7+H81</f>
        <v>72.680000000000021</v>
      </c>
      <c r="I6" s="12">
        <f>I7+I81</f>
        <v>913.78000000000009</v>
      </c>
      <c r="J6" s="13"/>
      <c r="K6" s="13">
        <f t="shared" ref="K6:K9" si="1">L6+M6</f>
        <v>25.42</v>
      </c>
      <c r="L6" s="13">
        <f t="shared" ref="L6:P6" si="2">L7+L81</f>
        <v>22.880000000000003</v>
      </c>
      <c r="M6" s="13">
        <f t="shared" si="2"/>
        <v>2.54</v>
      </c>
      <c r="N6" s="13">
        <f t="shared" si="2"/>
        <v>3134.83</v>
      </c>
      <c r="O6" s="13">
        <f t="shared" si="2"/>
        <v>2218.5100000000002</v>
      </c>
      <c r="P6" s="13">
        <f t="shared" si="2"/>
        <v>916.32</v>
      </c>
      <c r="Q6" s="14"/>
    </row>
    <row r="7" spans="1:17" ht="14.25" customHeight="1" x14ac:dyDescent="0.15">
      <c r="A7" s="15" t="s">
        <v>6</v>
      </c>
      <c r="B7" s="59" t="s">
        <v>6</v>
      </c>
      <c r="C7" s="60"/>
      <c r="D7" s="16"/>
      <c r="E7" s="12">
        <f>E8+E10+E13+E16+E19+E22+E25+E28+E31+E34+E37+E40+E43+E46+E49+E50+E53+E54+E55+SUM(E58:E80)</f>
        <v>1803.6900000000003</v>
      </c>
      <c r="F7" s="12"/>
      <c r="G7" s="13">
        <f t="shared" si="0"/>
        <v>145.09999999999997</v>
      </c>
      <c r="H7" s="12">
        <f>H8+H10+H13+H16+H19+H22+H25+H28+H31+H34+H37+H40+H43+H46+H49+H50+H53+H54+H55+SUM(H58:H80)</f>
        <v>11.960000000000003</v>
      </c>
      <c r="I7" s="12">
        <f>I8+I10+I13+I16+I19+I22+I25+I28+I31+I34+I37+I40+I43+I46+I49+I50+I53+I54+I55+SUM(I58:I80)</f>
        <v>133.13999999999996</v>
      </c>
      <c r="J7" s="13"/>
      <c r="K7" s="13">
        <f t="shared" si="1"/>
        <v>25.42</v>
      </c>
      <c r="L7" s="13">
        <f>L8+L10+L13+L16+L19+L22+L25+L28+L31+L34+L37+L40+L43+L46+L49+L50+L53+L54+L55+SUM(L58:L80)</f>
        <v>22.880000000000003</v>
      </c>
      <c r="M7" s="13">
        <f>M8+M10+M13+M16+M19+M22+M25+M28+M31+M34+M37+M40+M43+M46+M49+M50+M53+M54+M55+SUM(M58:M80)</f>
        <v>2.54</v>
      </c>
      <c r="N7" s="13">
        <f>N8+N10+N13+N16+N19+N22+N25+N28+N34+N37+N40+N43+N46+N49+N50+N53+N54+N55+SUM(N58:N80)+N31</f>
        <v>1974.2099999999998</v>
      </c>
      <c r="O7" s="13">
        <f>O8+O10+O13+O16+O19+O22+O25+O28+O34+O37+O40+O43+O46+O49+O50+O53+O54+O55+SUM(O58:O80)+O31</f>
        <v>1838.53</v>
      </c>
      <c r="P7" s="13">
        <f>P8+P10+P13+P16+P19+P22+P25+P28+P34+P37+P40+P43+P46+P49+P50+P53+P54+P55+SUM(P58:P80)+P31</f>
        <v>135.67999999999995</v>
      </c>
      <c r="Q7" s="14"/>
    </row>
    <row r="8" spans="1:17" ht="14.25" x14ac:dyDescent="0.15">
      <c r="A8" s="49">
        <v>100001</v>
      </c>
      <c r="B8" s="58" t="s">
        <v>7</v>
      </c>
      <c r="C8" s="58"/>
      <c r="D8" s="40"/>
      <c r="E8" s="17">
        <f>SUBTOTAL(9,E9:E9)</f>
        <v>0</v>
      </c>
      <c r="F8" s="17"/>
      <c r="G8" s="13">
        <f t="shared" si="0"/>
        <v>0</v>
      </c>
      <c r="H8" s="17">
        <f>SUBTOTAL(9,H9:H9)</f>
        <v>0</v>
      </c>
      <c r="I8" s="17">
        <f>SUBTOTAL(9,I9:I9)</f>
        <v>0</v>
      </c>
      <c r="J8" s="17"/>
      <c r="K8" s="13">
        <f t="shared" si="1"/>
        <v>6.5</v>
      </c>
      <c r="L8" s="17">
        <f>SUBTOTAL(9,L9:L9)</f>
        <v>5.96</v>
      </c>
      <c r="M8" s="17">
        <f>SUBTOTAL(9,M9:M9)</f>
        <v>0.54</v>
      </c>
      <c r="N8" s="13">
        <f>O8+P8</f>
        <v>6.5</v>
      </c>
      <c r="O8" s="17">
        <f>SUBTOTAL(9,O9:O9)</f>
        <v>5.96</v>
      </c>
      <c r="P8" s="17">
        <f>SUBTOTAL(9,P9:P9)</f>
        <v>0.54</v>
      </c>
      <c r="Q8" s="14"/>
    </row>
    <row r="9" spans="1:17" ht="24" x14ac:dyDescent="0.15">
      <c r="A9" s="50"/>
      <c r="B9" s="56" t="s">
        <v>112</v>
      </c>
      <c r="C9" s="57"/>
      <c r="D9" s="41"/>
      <c r="E9" s="18"/>
      <c r="F9" s="17"/>
      <c r="G9" s="17"/>
      <c r="H9" s="17"/>
      <c r="I9" s="17"/>
      <c r="J9" s="41" t="s">
        <v>113</v>
      </c>
      <c r="K9" s="13">
        <f t="shared" si="1"/>
        <v>6.5</v>
      </c>
      <c r="L9" s="17">
        <v>5.96</v>
      </c>
      <c r="M9" s="17">
        <v>0.54</v>
      </c>
      <c r="N9" s="13">
        <f>O9+P9</f>
        <v>6.5</v>
      </c>
      <c r="O9" s="19">
        <f t="shared" ref="O9:O10" si="3">E9+H9+L9</f>
        <v>5.96</v>
      </c>
      <c r="P9" s="19">
        <f t="shared" ref="P9:P10" si="4">I9+M9</f>
        <v>0.54</v>
      </c>
      <c r="Q9" s="20"/>
    </row>
    <row r="10" spans="1:17" x14ac:dyDescent="0.15">
      <c r="A10" s="49">
        <v>100003</v>
      </c>
      <c r="B10" s="58" t="s">
        <v>8</v>
      </c>
      <c r="C10" s="58"/>
      <c r="D10" s="40"/>
      <c r="E10" s="17">
        <f>E11+E12</f>
        <v>133.69999999999999</v>
      </c>
      <c r="F10" s="17"/>
      <c r="G10" s="17"/>
      <c r="H10" s="17"/>
      <c r="I10" s="17"/>
      <c r="J10" s="17"/>
      <c r="K10" s="13"/>
      <c r="L10" s="17"/>
      <c r="M10" s="17"/>
      <c r="N10" s="13">
        <f t="shared" ref="N10" si="5">O10+P10</f>
        <v>133.69999999999999</v>
      </c>
      <c r="O10" s="19">
        <f t="shared" si="3"/>
        <v>133.69999999999999</v>
      </c>
      <c r="P10" s="19">
        <f t="shared" si="4"/>
        <v>0</v>
      </c>
      <c r="Q10" s="20"/>
    </row>
    <row r="11" spans="1:17" ht="22.5" x14ac:dyDescent="0.15">
      <c r="A11" s="51"/>
      <c r="B11" s="52" t="s">
        <v>9</v>
      </c>
      <c r="C11" s="52"/>
      <c r="D11" s="41" t="s">
        <v>114</v>
      </c>
      <c r="E11" s="18">
        <v>126.66</v>
      </c>
      <c r="F11" s="17"/>
      <c r="G11" s="17"/>
      <c r="H11" s="17"/>
      <c r="I11" s="17"/>
      <c r="J11" s="17"/>
      <c r="K11" s="17"/>
      <c r="L11" s="17"/>
      <c r="M11" s="17"/>
      <c r="N11" s="13">
        <v>126.66</v>
      </c>
      <c r="O11" s="19">
        <v>126.66</v>
      </c>
      <c r="P11" s="19">
        <v>0</v>
      </c>
      <c r="Q11" s="21"/>
    </row>
    <row r="12" spans="1:17" ht="22.5" x14ac:dyDescent="0.15">
      <c r="A12" s="50"/>
      <c r="B12" s="52" t="s">
        <v>10</v>
      </c>
      <c r="C12" s="52"/>
      <c r="D12" s="41" t="s">
        <v>114</v>
      </c>
      <c r="E12" s="18">
        <v>7.04</v>
      </c>
      <c r="F12" s="17"/>
      <c r="G12" s="17"/>
      <c r="H12" s="17"/>
      <c r="I12" s="17"/>
      <c r="J12" s="17"/>
      <c r="K12" s="17"/>
      <c r="L12" s="17"/>
      <c r="M12" s="17"/>
      <c r="N12" s="13">
        <v>7.04</v>
      </c>
      <c r="O12" s="19">
        <v>7.04</v>
      </c>
      <c r="P12" s="19">
        <v>0</v>
      </c>
      <c r="Q12" s="20"/>
    </row>
    <row r="13" spans="1:17" ht="14.25" x14ac:dyDescent="0.15">
      <c r="A13" s="49">
        <v>100004</v>
      </c>
      <c r="B13" s="58" t="s">
        <v>8</v>
      </c>
      <c r="C13" s="58"/>
      <c r="D13" s="40"/>
      <c r="E13" s="22">
        <v>62.050000000000004</v>
      </c>
      <c r="F13" s="17"/>
      <c r="G13" s="17"/>
      <c r="H13" s="17"/>
      <c r="I13" s="17"/>
      <c r="J13" s="17"/>
      <c r="K13" s="17"/>
      <c r="L13" s="17"/>
      <c r="M13" s="17"/>
      <c r="N13" s="13">
        <v>62.050000000000004</v>
      </c>
      <c r="O13" s="19">
        <v>62.050000000000004</v>
      </c>
      <c r="P13" s="19">
        <v>0</v>
      </c>
      <c r="Q13" s="14"/>
    </row>
    <row r="14" spans="1:17" ht="22.5" x14ac:dyDescent="0.15">
      <c r="A14" s="51"/>
      <c r="B14" s="52" t="s">
        <v>11</v>
      </c>
      <c r="C14" s="52"/>
      <c r="D14" s="41" t="s">
        <v>114</v>
      </c>
      <c r="E14" s="18">
        <v>53.56</v>
      </c>
      <c r="F14" s="17"/>
      <c r="G14" s="17"/>
      <c r="H14" s="17"/>
      <c r="I14" s="17"/>
      <c r="J14" s="17"/>
      <c r="K14" s="17"/>
      <c r="L14" s="17"/>
      <c r="M14" s="17"/>
      <c r="N14" s="13">
        <v>53.56</v>
      </c>
      <c r="O14" s="19">
        <v>53.56</v>
      </c>
      <c r="P14" s="19">
        <v>0</v>
      </c>
      <c r="Q14" s="23"/>
    </row>
    <row r="15" spans="1:17" ht="22.5" x14ac:dyDescent="0.15">
      <c r="A15" s="50"/>
      <c r="B15" s="52" t="s">
        <v>12</v>
      </c>
      <c r="C15" s="52"/>
      <c r="D15" s="41" t="s">
        <v>114</v>
      </c>
      <c r="E15" s="18">
        <v>8.49</v>
      </c>
      <c r="F15" s="17"/>
      <c r="G15" s="17"/>
      <c r="H15" s="17"/>
      <c r="I15" s="17"/>
      <c r="J15" s="17"/>
      <c r="K15" s="17"/>
      <c r="L15" s="17"/>
      <c r="M15" s="17"/>
      <c r="N15" s="13">
        <v>8.49</v>
      </c>
      <c r="O15" s="19">
        <v>8.49</v>
      </c>
      <c r="P15" s="19">
        <v>0</v>
      </c>
      <c r="Q15" s="20"/>
    </row>
    <row r="16" spans="1:17" ht="14.25" x14ac:dyDescent="0.15">
      <c r="A16" s="49">
        <v>100005</v>
      </c>
      <c r="B16" s="53" t="s">
        <v>8</v>
      </c>
      <c r="C16" s="54"/>
      <c r="D16" s="40"/>
      <c r="E16" s="17">
        <v>98.919999999999987</v>
      </c>
      <c r="F16" s="17"/>
      <c r="G16" s="17"/>
      <c r="H16" s="17"/>
      <c r="I16" s="17"/>
      <c r="J16" s="17"/>
      <c r="K16" s="17"/>
      <c r="L16" s="17"/>
      <c r="M16" s="17"/>
      <c r="N16" s="13">
        <v>98.919999999999987</v>
      </c>
      <c r="O16" s="19">
        <v>98.919999999999987</v>
      </c>
      <c r="P16" s="19">
        <v>0</v>
      </c>
      <c r="Q16" s="14"/>
    </row>
    <row r="17" spans="1:17" ht="22.5" x14ac:dyDescent="0.15">
      <c r="A17" s="51"/>
      <c r="B17" s="52" t="s">
        <v>13</v>
      </c>
      <c r="C17" s="52"/>
      <c r="D17" s="41" t="s">
        <v>114</v>
      </c>
      <c r="E17" s="18">
        <v>91.74</v>
      </c>
      <c r="F17" s="17"/>
      <c r="G17" s="17"/>
      <c r="H17" s="17"/>
      <c r="I17" s="17"/>
      <c r="J17" s="17"/>
      <c r="K17" s="17"/>
      <c r="L17" s="17"/>
      <c r="M17" s="17"/>
      <c r="N17" s="13">
        <v>91.74</v>
      </c>
      <c r="O17" s="19">
        <v>91.74</v>
      </c>
      <c r="P17" s="19">
        <v>0</v>
      </c>
      <c r="Q17" s="20"/>
    </row>
    <row r="18" spans="1:17" ht="22.5" x14ac:dyDescent="0.15">
      <c r="A18" s="50"/>
      <c r="B18" s="52" t="s">
        <v>14</v>
      </c>
      <c r="C18" s="52"/>
      <c r="D18" s="41" t="s">
        <v>114</v>
      </c>
      <c r="E18" s="18">
        <v>7.18</v>
      </c>
      <c r="F18" s="17"/>
      <c r="G18" s="17"/>
      <c r="H18" s="17"/>
      <c r="I18" s="17"/>
      <c r="J18" s="17"/>
      <c r="K18" s="17"/>
      <c r="L18" s="17"/>
      <c r="M18" s="17"/>
      <c r="N18" s="13">
        <v>7.18</v>
      </c>
      <c r="O18" s="19">
        <v>7.18</v>
      </c>
      <c r="P18" s="19">
        <v>0</v>
      </c>
      <c r="Q18" s="20"/>
    </row>
    <row r="19" spans="1:17" ht="14.25" x14ac:dyDescent="0.15">
      <c r="A19" s="49">
        <v>100006</v>
      </c>
      <c r="B19" s="53" t="s">
        <v>8</v>
      </c>
      <c r="C19" s="54"/>
      <c r="D19" s="40"/>
      <c r="E19" s="17">
        <v>133.93</v>
      </c>
      <c r="F19" s="17"/>
      <c r="G19" s="17"/>
      <c r="H19" s="17"/>
      <c r="I19" s="17"/>
      <c r="J19" s="17"/>
      <c r="K19" s="17"/>
      <c r="L19" s="17"/>
      <c r="M19" s="17"/>
      <c r="N19" s="13">
        <v>133.93</v>
      </c>
      <c r="O19" s="19">
        <v>133.93</v>
      </c>
      <c r="P19" s="19">
        <v>0</v>
      </c>
      <c r="Q19" s="14"/>
    </row>
    <row r="20" spans="1:17" ht="22.5" x14ac:dyDescent="0.15">
      <c r="A20" s="51"/>
      <c r="B20" s="52" t="s">
        <v>15</v>
      </c>
      <c r="C20" s="52"/>
      <c r="D20" s="41" t="s">
        <v>114</v>
      </c>
      <c r="E20" s="18">
        <v>125.46</v>
      </c>
      <c r="F20" s="17"/>
      <c r="G20" s="17"/>
      <c r="H20" s="17"/>
      <c r="I20" s="17"/>
      <c r="J20" s="17"/>
      <c r="K20" s="17"/>
      <c r="L20" s="17"/>
      <c r="M20" s="17"/>
      <c r="N20" s="13">
        <v>125.46</v>
      </c>
      <c r="O20" s="19">
        <v>125.46</v>
      </c>
      <c r="P20" s="19">
        <v>0</v>
      </c>
      <c r="Q20" s="20"/>
    </row>
    <row r="21" spans="1:17" ht="22.5" x14ac:dyDescent="0.15">
      <c r="A21" s="50"/>
      <c r="B21" s="52" t="s">
        <v>16</v>
      </c>
      <c r="C21" s="52"/>
      <c r="D21" s="41" t="s">
        <v>114</v>
      </c>
      <c r="E21" s="18">
        <v>8.4700000000000006</v>
      </c>
      <c r="F21" s="17"/>
      <c r="G21" s="17"/>
      <c r="H21" s="17"/>
      <c r="I21" s="17"/>
      <c r="J21" s="17"/>
      <c r="K21" s="17"/>
      <c r="L21" s="17"/>
      <c r="M21" s="17"/>
      <c r="N21" s="13">
        <v>8.4700000000000006</v>
      </c>
      <c r="O21" s="19">
        <v>8.4700000000000006</v>
      </c>
      <c r="P21" s="19">
        <v>0</v>
      </c>
      <c r="Q21" s="20"/>
    </row>
    <row r="22" spans="1:17" ht="14.25" x14ac:dyDescent="0.15">
      <c r="A22" s="49">
        <v>100007</v>
      </c>
      <c r="B22" s="53" t="s">
        <v>8</v>
      </c>
      <c r="C22" s="54"/>
      <c r="D22" s="40"/>
      <c r="E22" s="17">
        <v>128.6</v>
      </c>
      <c r="F22" s="17"/>
      <c r="G22" s="17"/>
      <c r="H22" s="17"/>
      <c r="I22" s="17"/>
      <c r="J22" s="17"/>
      <c r="K22" s="17"/>
      <c r="L22" s="17"/>
      <c r="M22" s="17"/>
      <c r="N22" s="13">
        <v>128.6</v>
      </c>
      <c r="O22" s="19">
        <v>128.6</v>
      </c>
      <c r="P22" s="19">
        <v>0</v>
      </c>
      <c r="Q22" s="14"/>
    </row>
    <row r="23" spans="1:17" ht="22.5" customHeight="1" x14ac:dyDescent="0.15">
      <c r="A23" s="51"/>
      <c r="B23" s="52" t="s">
        <v>17</v>
      </c>
      <c r="C23" s="52"/>
      <c r="D23" s="41" t="s">
        <v>114</v>
      </c>
      <c r="E23" s="18">
        <v>121.44</v>
      </c>
      <c r="F23" s="17"/>
      <c r="G23" s="17"/>
      <c r="H23" s="17"/>
      <c r="I23" s="17"/>
      <c r="J23" s="17"/>
      <c r="K23" s="17"/>
      <c r="L23" s="17"/>
      <c r="M23" s="17"/>
      <c r="N23" s="13">
        <v>121.44</v>
      </c>
      <c r="O23" s="19">
        <v>121.44</v>
      </c>
      <c r="P23" s="19">
        <v>0</v>
      </c>
      <c r="Q23" s="20"/>
    </row>
    <row r="24" spans="1:17" ht="22.5" x14ac:dyDescent="0.15">
      <c r="A24" s="51"/>
      <c r="B24" s="52" t="s">
        <v>18</v>
      </c>
      <c r="C24" s="52"/>
      <c r="D24" s="41" t="s">
        <v>114</v>
      </c>
      <c r="E24" s="18">
        <v>7.16</v>
      </c>
      <c r="F24" s="17"/>
      <c r="G24" s="17"/>
      <c r="H24" s="17"/>
      <c r="I24" s="17"/>
      <c r="J24" s="17"/>
      <c r="K24" s="17"/>
      <c r="L24" s="17"/>
      <c r="M24" s="17"/>
      <c r="N24" s="13">
        <v>7.16</v>
      </c>
      <c r="O24" s="19">
        <v>7.16</v>
      </c>
      <c r="P24" s="19">
        <v>0</v>
      </c>
      <c r="Q24" s="20"/>
    </row>
    <row r="25" spans="1:17" ht="14.25" x14ac:dyDescent="0.15">
      <c r="A25" s="49">
        <v>100008</v>
      </c>
      <c r="B25" s="53" t="s">
        <v>8</v>
      </c>
      <c r="C25" s="54"/>
      <c r="D25" s="40"/>
      <c r="E25" s="17">
        <v>115.59</v>
      </c>
      <c r="F25" s="17"/>
      <c r="G25" s="17"/>
      <c r="H25" s="17"/>
      <c r="I25" s="17"/>
      <c r="J25" s="17"/>
      <c r="K25" s="17"/>
      <c r="L25" s="17"/>
      <c r="M25" s="17"/>
      <c r="N25" s="13">
        <v>115.59</v>
      </c>
      <c r="O25" s="19">
        <v>115.59</v>
      </c>
      <c r="P25" s="19">
        <v>0</v>
      </c>
      <c r="Q25" s="14"/>
    </row>
    <row r="26" spans="1:17" ht="22.5" customHeight="1" x14ac:dyDescent="0.15">
      <c r="A26" s="51"/>
      <c r="B26" s="52" t="s">
        <v>19</v>
      </c>
      <c r="C26" s="52"/>
      <c r="D26" s="41" t="s">
        <v>114</v>
      </c>
      <c r="E26" s="18">
        <v>102.2</v>
      </c>
      <c r="F26" s="17"/>
      <c r="G26" s="17"/>
      <c r="H26" s="17"/>
      <c r="I26" s="17"/>
      <c r="J26" s="17"/>
      <c r="K26" s="17"/>
      <c r="L26" s="17"/>
      <c r="M26" s="17"/>
      <c r="N26" s="13">
        <v>102.2</v>
      </c>
      <c r="O26" s="19">
        <v>102.2</v>
      </c>
      <c r="P26" s="19">
        <v>0</v>
      </c>
      <c r="Q26" s="20"/>
    </row>
    <row r="27" spans="1:17" ht="22.5" x14ac:dyDescent="0.15">
      <c r="A27" s="50"/>
      <c r="B27" s="52" t="s">
        <v>20</v>
      </c>
      <c r="C27" s="52"/>
      <c r="D27" s="41" t="s">
        <v>114</v>
      </c>
      <c r="E27" s="18">
        <v>13.39</v>
      </c>
      <c r="F27" s="17"/>
      <c r="G27" s="17"/>
      <c r="H27" s="17"/>
      <c r="I27" s="17"/>
      <c r="J27" s="17"/>
      <c r="K27" s="17"/>
      <c r="L27" s="17"/>
      <c r="M27" s="17"/>
      <c r="N27" s="13">
        <v>13.39</v>
      </c>
      <c r="O27" s="19">
        <v>13.39</v>
      </c>
      <c r="P27" s="19">
        <v>0</v>
      </c>
      <c r="Q27" s="20"/>
    </row>
    <row r="28" spans="1:17" ht="14.25" x14ac:dyDescent="0.15">
      <c r="A28" s="49">
        <v>100009</v>
      </c>
      <c r="B28" s="53" t="s">
        <v>8</v>
      </c>
      <c r="C28" s="54"/>
      <c r="D28" s="40"/>
      <c r="E28" s="17">
        <v>71.36999999999999</v>
      </c>
      <c r="F28" s="17"/>
      <c r="G28" s="17"/>
      <c r="H28" s="17"/>
      <c r="I28" s="17"/>
      <c r="J28" s="17"/>
      <c r="K28" s="17"/>
      <c r="L28" s="17"/>
      <c r="M28" s="17"/>
      <c r="N28" s="13">
        <v>71.36999999999999</v>
      </c>
      <c r="O28" s="19">
        <v>71.36999999999999</v>
      </c>
      <c r="P28" s="19">
        <v>0</v>
      </c>
      <c r="Q28" s="14"/>
    </row>
    <row r="29" spans="1:17" ht="22.5" customHeight="1" x14ac:dyDescent="0.15">
      <c r="A29" s="51"/>
      <c r="B29" s="52" t="s">
        <v>21</v>
      </c>
      <c r="C29" s="52"/>
      <c r="D29" s="41" t="s">
        <v>114</v>
      </c>
      <c r="E29" s="18">
        <v>66.599999999999994</v>
      </c>
      <c r="F29" s="17"/>
      <c r="G29" s="17"/>
      <c r="H29" s="17"/>
      <c r="I29" s="17"/>
      <c r="J29" s="17"/>
      <c r="K29" s="17"/>
      <c r="L29" s="17"/>
      <c r="M29" s="17"/>
      <c r="N29" s="13">
        <v>66.599999999999994</v>
      </c>
      <c r="O29" s="19">
        <v>66.599999999999994</v>
      </c>
      <c r="P29" s="19">
        <v>0</v>
      </c>
      <c r="Q29" s="20"/>
    </row>
    <row r="30" spans="1:17" ht="22.5" x14ac:dyDescent="0.15">
      <c r="A30" s="50"/>
      <c r="B30" s="52" t="s">
        <v>22</v>
      </c>
      <c r="C30" s="52"/>
      <c r="D30" s="41" t="s">
        <v>114</v>
      </c>
      <c r="E30" s="18">
        <v>4.7699999999999996</v>
      </c>
      <c r="F30" s="17"/>
      <c r="G30" s="17"/>
      <c r="H30" s="17"/>
      <c r="I30" s="17"/>
      <c r="J30" s="17"/>
      <c r="K30" s="17"/>
      <c r="L30" s="17"/>
      <c r="M30" s="17"/>
      <c r="N30" s="13">
        <v>4.7699999999999996</v>
      </c>
      <c r="O30" s="19">
        <v>4.7699999999999996</v>
      </c>
      <c r="P30" s="19">
        <v>0</v>
      </c>
      <c r="Q30" s="20"/>
    </row>
    <row r="31" spans="1:17" ht="14.25" x14ac:dyDescent="0.15">
      <c r="A31" s="49">
        <v>100010</v>
      </c>
      <c r="B31" s="53" t="s">
        <v>8</v>
      </c>
      <c r="C31" s="54"/>
      <c r="D31" s="40"/>
      <c r="E31" s="17">
        <v>227.22</v>
      </c>
      <c r="F31" s="17"/>
      <c r="G31" s="17"/>
      <c r="H31" s="17"/>
      <c r="I31" s="17"/>
      <c r="J31" s="17"/>
      <c r="K31" s="17"/>
      <c r="L31" s="17"/>
      <c r="M31" s="17"/>
      <c r="N31" s="13">
        <v>227.22</v>
      </c>
      <c r="O31" s="19">
        <v>227.22</v>
      </c>
      <c r="P31" s="19">
        <v>0</v>
      </c>
      <c r="Q31" s="14"/>
    </row>
    <row r="32" spans="1:17" ht="22.5" x14ac:dyDescent="0.15">
      <c r="A32" s="51"/>
      <c r="B32" s="52" t="s">
        <v>23</v>
      </c>
      <c r="C32" s="52"/>
      <c r="D32" s="41" t="s">
        <v>114</v>
      </c>
      <c r="E32" s="18">
        <v>219.17</v>
      </c>
      <c r="F32" s="17"/>
      <c r="G32" s="17"/>
      <c r="H32" s="17"/>
      <c r="I32" s="17"/>
      <c r="J32" s="17"/>
      <c r="K32" s="17"/>
      <c r="L32" s="17"/>
      <c r="M32" s="17"/>
      <c r="N32" s="13">
        <v>219.17</v>
      </c>
      <c r="O32" s="19">
        <v>219.17</v>
      </c>
      <c r="P32" s="19">
        <v>0</v>
      </c>
      <c r="Q32" s="20"/>
    </row>
    <row r="33" spans="1:17" ht="22.5" x14ac:dyDescent="0.15">
      <c r="A33" s="50"/>
      <c r="B33" s="52" t="s">
        <v>24</v>
      </c>
      <c r="C33" s="52"/>
      <c r="D33" s="41" t="s">
        <v>114</v>
      </c>
      <c r="E33" s="18">
        <v>8.0500000000000007</v>
      </c>
      <c r="F33" s="17"/>
      <c r="G33" s="17"/>
      <c r="H33" s="17"/>
      <c r="I33" s="17"/>
      <c r="J33" s="17"/>
      <c r="K33" s="17"/>
      <c r="L33" s="17"/>
      <c r="M33" s="17"/>
      <c r="N33" s="13">
        <v>8.0500000000000007</v>
      </c>
      <c r="O33" s="19">
        <v>8.0500000000000007</v>
      </c>
      <c r="P33" s="19">
        <v>0</v>
      </c>
      <c r="Q33" s="20"/>
    </row>
    <row r="34" spans="1:17" ht="14.25" x14ac:dyDescent="0.15">
      <c r="A34" s="49">
        <v>100011</v>
      </c>
      <c r="B34" s="53" t="s">
        <v>8</v>
      </c>
      <c r="C34" s="54"/>
      <c r="D34" s="40"/>
      <c r="E34" s="17">
        <v>125.85</v>
      </c>
      <c r="F34" s="17"/>
      <c r="G34" s="17"/>
      <c r="H34" s="17"/>
      <c r="I34" s="17"/>
      <c r="J34" s="17"/>
      <c r="K34" s="17"/>
      <c r="L34" s="17"/>
      <c r="M34" s="17"/>
      <c r="N34" s="13">
        <v>125.85</v>
      </c>
      <c r="O34" s="19">
        <v>125.85</v>
      </c>
      <c r="P34" s="19">
        <v>0</v>
      </c>
      <c r="Q34" s="14"/>
    </row>
    <row r="35" spans="1:17" ht="22.5" x14ac:dyDescent="0.15">
      <c r="A35" s="51"/>
      <c r="B35" s="52" t="s">
        <v>25</v>
      </c>
      <c r="C35" s="52"/>
      <c r="D35" s="41" t="s">
        <v>114</v>
      </c>
      <c r="E35" s="18">
        <v>119.55</v>
      </c>
      <c r="F35" s="17"/>
      <c r="G35" s="17"/>
      <c r="H35" s="17"/>
      <c r="I35" s="17"/>
      <c r="J35" s="17"/>
      <c r="K35" s="17"/>
      <c r="L35" s="17"/>
      <c r="M35" s="17"/>
      <c r="N35" s="13">
        <v>119.55</v>
      </c>
      <c r="O35" s="19">
        <v>119.55</v>
      </c>
      <c r="P35" s="19">
        <v>0</v>
      </c>
      <c r="Q35" s="20"/>
    </row>
    <row r="36" spans="1:17" ht="22.5" x14ac:dyDescent="0.15">
      <c r="A36" s="50"/>
      <c r="B36" s="52" t="s">
        <v>26</v>
      </c>
      <c r="C36" s="52"/>
      <c r="D36" s="41" t="s">
        <v>114</v>
      </c>
      <c r="E36" s="18">
        <v>6.3</v>
      </c>
      <c r="F36" s="17"/>
      <c r="G36" s="17"/>
      <c r="H36" s="17"/>
      <c r="I36" s="17"/>
      <c r="J36" s="17"/>
      <c r="K36" s="17"/>
      <c r="L36" s="17"/>
      <c r="M36" s="17"/>
      <c r="N36" s="13">
        <v>6.3</v>
      </c>
      <c r="O36" s="19">
        <v>6.3</v>
      </c>
      <c r="P36" s="19">
        <v>0</v>
      </c>
      <c r="Q36" s="20"/>
    </row>
    <row r="37" spans="1:17" ht="14.25" x14ac:dyDescent="0.15">
      <c r="A37" s="49">
        <v>100012</v>
      </c>
      <c r="B37" s="53" t="s">
        <v>8</v>
      </c>
      <c r="C37" s="54"/>
      <c r="D37" s="40"/>
      <c r="E37" s="17">
        <v>75.399999999999991</v>
      </c>
      <c r="F37" s="17"/>
      <c r="G37" s="17"/>
      <c r="H37" s="17"/>
      <c r="I37" s="17"/>
      <c r="J37" s="17"/>
      <c r="K37" s="17"/>
      <c r="L37" s="17"/>
      <c r="M37" s="17"/>
      <c r="N37" s="13">
        <v>75.399999999999991</v>
      </c>
      <c r="O37" s="19">
        <v>75.399999999999991</v>
      </c>
      <c r="P37" s="19">
        <v>0</v>
      </c>
      <c r="Q37" s="14"/>
    </row>
    <row r="38" spans="1:17" ht="22.5" x14ac:dyDescent="0.15">
      <c r="A38" s="51"/>
      <c r="B38" s="52" t="s">
        <v>27</v>
      </c>
      <c r="C38" s="52"/>
      <c r="D38" s="41" t="s">
        <v>114</v>
      </c>
      <c r="E38" s="18">
        <v>68.52</v>
      </c>
      <c r="F38" s="17"/>
      <c r="G38" s="17"/>
      <c r="H38" s="17"/>
      <c r="I38" s="17"/>
      <c r="J38" s="17"/>
      <c r="K38" s="17"/>
      <c r="L38" s="17"/>
      <c r="M38" s="17"/>
      <c r="N38" s="13">
        <v>68.52</v>
      </c>
      <c r="O38" s="19">
        <v>68.52</v>
      </c>
      <c r="P38" s="19">
        <v>0</v>
      </c>
      <c r="Q38" s="20"/>
    </row>
    <row r="39" spans="1:17" ht="22.5" x14ac:dyDescent="0.15">
      <c r="A39" s="50"/>
      <c r="B39" s="52" t="s">
        <v>28</v>
      </c>
      <c r="C39" s="52"/>
      <c r="D39" s="41" t="s">
        <v>114</v>
      </c>
      <c r="E39" s="18">
        <v>6.88</v>
      </c>
      <c r="F39" s="17"/>
      <c r="G39" s="17"/>
      <c r="H39" s="17"/>
      <c r="I39" s="17"/>
      <c r="J39" s="17"/>
      <c r="K39" s="17"/>
      <c r="L39" s="17"/>
      <c r="M39" s="17"/>
      <c r="N39" s="13">
        <v>6.88</v>
      </c>
      <c r="O39" s="19">
        <v>6.88</v>
      </c>
      <c r="P39" s="19">
        <v>0</v>
      </c>
      <c r="Q39" s="20"/>
    </row>
    <row r="40" spans="1:17" ht="14.25" x14ac:dyDescent="0.15">
      <c r="A40" s="49">
        <v>100013</v>
      </c>
      <c r="B40" s="53" t="s">
        <v>8</v>
      </c>
      <c r="C40" s="54"/>
      <c r="D40" s="40"/>
      <c r="E40" s="17">
        <v>40.43</v>
      </c>
      <c r="F40" s="17"/>
      <c r="G40" s="17"/>
      <c r="H40" s="17"/>
      <c r="I40" s="17"/>
      <c r="J40" s="17"/>
      <c r="K40" s="17"/>
      <c r="L40" s="17"/>
      <c r="M40" s="17"/>
      <c r="N40" s="13">
        <v>40.43</v>
      </c>
      <c r="O40" s="19">
        <v>40.43</v>
      </c>
      <c r="P40" s="19">
        <v>0</v>
      </c>
      <c r="Q40" s="14"/>
    </row>
    <row r="41" spans="1:17" ht="22.5" x14ac:dyDescent="0.15">
      <c r="A41" s="51"/>
      <c r="B41" s="52" t="s">
        <v>115</v>
      </c>
      <c r="C41" s="52"/>
      <c r="D41" s="41" t="s">
        <v>114</v>
      </c>
      <c r="E41" s="18">
        <v>32.96</v>
      </c>
      <c r="F41" s="17"/>
      <c r="G41" s="17"/>
      <c r="H41" s="17"/>
      <c r="I41" s="17"/>
      <c r="J41" s="17"/>
      <c r="K41" s="17"/>
      <c r="L41" s="17"/>
      <c r="M41" s="17"/>
      <c r="N41" s="13">
        <v>32.96</v>
      </c>
      <c r="O41" s="19">
        <v>32.96</v>
      </c>
      <c r="P41" s="19">
        <v>0</v>
      </c>
      <c r="Q41" s="20"/>
    </row>
    <row r="42" spans="1:17" ht="22.5" x14ac:dyDescent="0.15">
      <c r="A42" s="50"/>
      <c r="B42" s="52" t="s">
        <v>116</v>
      </c>
      <c r="C42" s="52"/>
      <c r="D42" s="41" t="s">
        <v>114</v>
      </c>
      <c r="E42" s="18">
        <v>7.47</v>
      </c>
      <c r="F42" s="17"/>
      <c r="G42" s="17"/>
      <c r="H42" s="17"/>
      <c r="I42" s="17"/>
      <c r="J42" s="17"/>
      <c r="K42" s="17"/>
      <c r="L42" s="17"/>
      <c r="M42" s="17"/>
      <c r="N42" s="13">
        <v>7.47</v>
      </c>
      <c r="O42" s="19">
        <v>7.47</v>
      </c>
      <c r="P42" s="19">
        <v>0</v>
      </c>
      <c r="Q42" s="20"/>
    </row>
    <row r="43" spans="1:17" ht="14.25" x14ac:dyDescent="0.15">
      <c r="A43" s="49">
        <v>100014</v>
      </c>
      <c r="B43" s="53" t="s">
        <v>8</v>
      </c>
      <c r="C43" s="54"/>
      <c r="D43" s="40"/>
      <c r="E43" s="17">
        <v>28.740000000000002</v>
      </c>
      <c r="F43" s="17"/>
      <c r="G43" s="17"/>
      <c r="H43" s="17"/>
      <c r="I43" s="17"/>
      <c r="J43" s="17"/>
      <c r="K43" s="17"/>
      <c r="L43" s="17"/>
      <c r="M43" s="17"/>
      <c r="N43" s="13">
        <v>28.740000000000002</v>
      </c>
      <c r="O43" s="19">
        <v>28.740000000000002</v>
      </c>
      <c r="P43" s="19">
        <v>0</v>
      </c>
      <c r="Q43" s="14"/>
    </row>
    <row r="44" spans="1:17" ht="22.5" customHeight="1" x14ac:dyDescent="0.15">
      <c r="A44" s="51"/>
      <c r="B44" s="52" t="s">
        <v>29</v>
      </c>
      <c r="C44" s="52"/>
      <c r="D44" s="41" t="s">
        <v>114</v>
      </c>
      <c r="E44" s="18">
        <v>23.37</v>
      </c>
      <c r="F44" s="17"/>
      <c r="G44" s="17"/>
      <c r="H44" s="17"/>
      <c r="I44" s="17"/>
      <c r="J44" s="17"/>
      <c r="K44" s="17"/>
      <c r="L44" s="17"/>
      <c r="M44" s="17"/>
      <c r="N44" s="13">
        <v>23.37</v>
      </c>
      <c r="O44" s="19">
        <v>23.37</v>
      </c>
      <c r="P44" s="19">
        <v>0</v>
      </c>
      <c r="Q44" s="20"/>
    </row>
    <row r="45" spans="1:17" ht="22.5" x14ac:dyDescent="0.15">
      <c r="A45" s="50"/>
      <c r="B45" s="52" t="s">
        <v>30</v>
      </c>
      <c r="C45" s="52"/>
      <c r="D45" s="41" t="s">
        <v>114</v>
      </c>
      <c r="E45" s="18">
        <v>5.37</v>
      </c>
      <c r="F45" s="17"/>
      <c r="G45" s="17"/>
      <c r="H45" s="17"/>
      <c r="I45" s="17"/>
      <c r="J45" s="17"/>
      <c r="K45" s="17"/>
      <c r="L45" s="17"/>
      <c r="M45" s="17"/>
      <c r="N45" s="13">
        <v>5.37</v>
      </c>
      <c r="O45" s="19">
        <v>5.37</v>
      </c>
      <c r="P45" s="19">
        <v>0</v>
      </c>
      <c r="Q45" s="20"/>
    </row>
    <row r="46" spans="1:17" ht="14.25" x14ac:dyDescent="0.15">
      <c r="A46" s="49">
        <v>100015</v>
      </c>
      <c r="B46" s="53" t="s">
        <v>8</v>
      </c>
      <c r="C46" s="54"/>
      <c r="D46" s="40"/>
      <c r="E46" s="17">
        <v>37.11</v>
      </c>
      <c r="F46" s="17"/>
      <c r="G46" s="17"/>
      <c r="H46" s="17"/>
      <c r="I46" s="17"/>
      <c r="J46" s="17"/>
      <c r="K46" s="17"/>
      <c r="L46" s="17"/>
      <c r="M46" s="17"/>
      <c r="N46" s="13">
        <v>37.11</v>
      </c>
      <c r="O46" s="19">
        <v>37.11</v>
      </c>
      <c r="P46" s="19">
        <v>0</v>
      </c>
      <c r="Q46" s="14"/>
    </row>
    <row r="47" spans="1:17" ht="22.5" x14ac:dyDescent="0.15">
      <c r="A47" s="51"/>
      <c r="B47" s="52" t="s">
        <v>31</v>
      </c>
      <c r="C47" s="52"/>
      <c r="D47" s="41" t="s">
        <v>114</v>
      </c>
      <c r="E47" s="18">
        <v>30.27</v>
      </c>
      <c r="F47" s="17"/>
      <c r="G47" s="17"/>
      <c r="H47" s="17"/>
      <c r="I47" s="17"/>
      <c r="J47" s="17"/>
      <c r="K47" s="17"/>
      <c r="L47" s="17"/>
      <c r="M47" s="17"/>
      <c r="N47" s="13">
        <v>30.27</v>
      </c>
      <c r="O47" s="19">
        <v>30.27</v>
      </c>
      <c r="P47" s="19">
        <v>0</v>
      </c>
      <c r="Q47" s="20"/>
    </row>
    <row r="48" spans="1:17" ht="22.5" x14ac:dyDescent="0.15">
      <c r="A48" s="50"/>
      <c r="B48" s="52" t="s">
        <v>32</v>
      </c>
      <c r="C48" s="52"/>
      <c r="D48" s="41" t="s">
        <v>114</v>
      </c>
      <c r="E48" s="18">
        <v>6.84</v>
      </c>
      <c r="F48" s="17"/>
      <c r="G48" s="17"/>
      <c r="H48" s="17"/>
      <c r="I48" s="17"/>
      <c r="J48" s="17"/>
      <c r="K48" s="17"/>
      <c r="L48" s="17"/>
      <c r="M48" s="17"/>
      <c r="N48" s="13">
        <v>6.84</v>
      </c>
      <c r="O48" s="19">
        <v>6.84</v>
      </c>
      <c r="P48" s="19">
        <v>0</v>
      </c>
      <c r="Q48" s="20"/>
    </row>
    <row r="49" spans="1:17" ht="22.5" x14ac:dyDescent="0.15">
      <c r="A49" s="38">
        <v>100016</v>
      </c>
      <c r="B49" s="52" t="s">
        <v>33</v>
      </c>
      <c r="C49" s="52"/>
      <c r="D49" s="41" t="s">
        <v>114</v>
      </c>
      <c r="E49" s="18">
        <v>25.63</v>
      </c>
      <c r="F49" s="17"/>
      <c r="G49" s="17"/>
      <c r="H49" s="17"/>
      <c r="I49" s="17"/>
      <c r="J49" s="17"/>
      <c r="K49" s="17"/>
      <c r="L49" s="17"/>
      <c r="M49" s="17"/>
      <c r="N49" s="13">
        <v>25.63</v>
      </c>
      <c r="O49" s="19">
        <v>25.63</v>
      </c>
      <c r="P49" s="19">
        <v>0</v>
      </c>
      <c r="Q49" s="20"/>
    </row>
    <row r="50" spans="1:17" ht="14.25" x14ac:dyDescent="0.15">
      <c r="A50" s="49">
        <v>100017</v>
      </c>
      <c r="B50" s="53" t="s">
        <v>8</v>
      </c>
      <c r="C50" s="54"/>
      <c r="D50" s="40"/>
      <c r="E50" s="17">
        <v>75.11</v>
      </c>
      <c r="F50" s="17"/>
      <c r="G50" s="13"/>
      <c r="H50" s="17"/>
      <c r="I50" s="17"/>
      <c r="J50" s="17"/>
      <c r="K50" s="17"/>
      <c r="L50" s="17"/>
      <c r="M50" s="17"/>
      <c r="N50" s="13">
        <v>75.11</v>
      </c>
      <c r="O50" s="19">
        <v>75.11</v>
      </c>
      <c r="P50" s="19">
        <v>0</v>
      </c>
      <c r="Q50" s="14"/>
    </row>
    <row r="51" spans="1:17" ht="22.5" x14ac:dyDescent="0.15">
      <c r="A51" s="51"/>
      <c r="B51" s="52" t="s">
        <v>34</v>
      </c>
      <c r="C51" s="52"/>
      <c r="D51" s="41" t="s">
        <v>114</v>
      </c>
      <c r="E51" s="18">
        <v>70.14</v>
      </c>
      <c r="F51" s="41"/>
      <c r="G51" s="17"/>
      <c r="H51" s="17"/>
      <c r="I51" s="17"/>
      <c r="J51" s="17"/>
      <c r="K51" s="17"/>
      <c r="L51" s="17"/>
      <c r="M51" s="17"/>
      <c r="N51" s="13">
        <v>70.14</v>
      </c>
      <c r="O51" s="19">
        <v>70.14</v>
      </c>
      <c r="P51" s="19">
        <v>0</v>
      </c>
      <c r="Q51" s="20"/>
    </row>
    <row r="52" spans="1:17" ht="22.5" x14ac:dyDescent="0.15">
      <c r="A52" s="50"/>
      <c r="B52" s="52" t="s">
        <v>35</v>
      </c>
      <c r="C52" s="52"/>
      <c r="D52" s="41" t="s">
        <v>114</v>
      </c>
      <c r="E52" s="18">
        <v>4.97</v>
      </c>
      <c r="F52" s="17"/>
      <c r="G52" s="17"/>
      <c r="H52" s="17"/>
      <c r="I52" s="17"/>
      <c r="J52" s="17"/>
      <c r="K52" s="17"/>
      <c r="L52" s="17"/>
      <c r="M52" s="17"/>
      <c r="N52" s="13">
        <v>4.97</v>
      </c>
      <c r="O52" s="19">
        <v>4.97</v>
      </c>
      <c r="P52" s="19">
        <v>0</v>
      </c>
      <c r="Q52" s="20"/>
    </row>
    <row r="53" spans="1:17" ht="24" x14ac:dyDescent="0.15">
      <c r="A53" s="38">
        <v>100018</v>
      </c>
      <c r="B53" s="55" t="s">
        <v>36</v>
      </c>
      <c r="C53" s="55"/>
      <c r="D53" s="41" t="s">
        <v>114</v>
      </c>
      <c r="E53" s="18">
        <v>38.65</v>
      </c>
      <c r="F53" s="41" t="s">
        <v>117</v>
      </c>
      <c r="G53" s="17">
        <v>6.6499999999999915</v>
      </c>
      <c r="H53" s="17">
        <v>2.9200000000000017</v>
      </c>
      <c r="I53" s="17">
        <v>3.7299999999999898</v>
      </c>
      <c r="J53" s="17"/>
      <c r="K53" s="17"/>
      <c r="L53" s="17"/>
      <c r="M53" s="17"/>
      <c r="N53" s="13">
        <v>45.29999999999999</v>
      </c>
      <c r="O53" s="19">
        <v>41.57</v>
      </c>
      <c r="P53" s="19">
        <v>3.7299999999999898</v>
      </c>
      <c r="Q53" s="24"/>
    </row>
    <row r="54" spans="1:17" ht="22.5" x14ac:dyDescent="0.15">
      <c r="A54" s="38">
        <v>100019</v>
      </c>
      <c r="B54" s="52" t="s">
        <v>37</v>
      </c>
      <c r="C54" s="52"/>
      <c r="D54" s="41" t="s">
        <v>114</v>
      </c>
      <c r="E54" s="18">
        <v>22.98</v>
      </c>
      <c r="F54" s="41"/>
      <c r="G54" s="17"/>
      <c r="H54" s="17"/>
      <c r="I54" s="17"/>
      <c r="J54" s="17"/>
      <c r="K54" s="17"/>
      <c r="L54" s="17"/>
      <c r="M54" s="17"/>
      <c r="N54" s="13">
        <v>22.98</v>
      </c>
      <c r="O54" s="19">
        <v>22.98</v>
      </c>
      <c r="P54" s="19">
        <v>0</v>
      </c>
      <c r="Q54" s="20"/>
    </row>
    <row r="55" spans="1:17" ht="14.25" x14ac:dyDescent="0.15">
      <c r="A55" s="49">
        <v>100020</v>
      </c>
      <c r="B55" s="53" t="s">
        <v>8</v>
      </c>
      <c r="C55" s="54"/>
      <c r="D55" s="40"/>
      <c r="E55" s="17">
        <v>27.47</v>
      </c>
      <c r="F55" s="17"/>
      <c r="G55" s="13"/>
      <c r="H55" s="17"/>
      <c r="I55" s="17"/>
      <c r="J55" s="17"/>
      <c r="K55" s="17"/>
      <c r="L55" s="17"/>
      <c r="M55" s="17"/>
      <c r="N55" s="13">
        <v>27.47</v>
      </c>
      <c r="O55" s="19">
        <v>27.47</v>
      </c>
      <c r="P55" s="19">
        <v>0</v>
      </c>
      <c r="Q55" s="14"/>
    </row>
    <row r="56" spans="1:17" ht="22.5" x14ac:dyDescent="0.15">
      <c r="A56" s="51"/>
      <c r="B56" s="52" t="s">
        <v>38</v>
      </c>
      <c r="C56" s="52"/>
      <c r="D56" s="41" t="s">
        <v>114</v>
      </c>
      <c r="E56" s="18">
        <v>20.65</v>
      </c>
      <c r="F56" s="41"/>
      <c r="G56" s="17"/>
      <c r="H56" s="17"/>
      <c r="I56" s="17"/>
      <c r="J56" s="17"/>
      <c r="K56" s="17"/>
      <c r="L56" s="17"/>
      <c r="M56" s="17"/>
      <c r="N56" s="13">
        <v>20.65</v>
      </c>
      <c r="O56" s="19">
        <v>20.65</v>
      </c>
      <c r="P56" s="19">
        <v>0</v>
      </c>
      <c r="Q56" s="20"/>
    </row>
    <row r="57" spans="1:17" ht="22.5" x14ac:dyDescent="0.15">
      <c r="A57" s="50"/>
      <c r="B57" s="52" t="s">
        <v>39</v>
      </c>
      <c r="C57" s="52"/>
      <c r="D57" s="41" t="s">
        <v>114</v>
      </c>
      <c r="E57" s="18">
        <v>6.82</v>
      </c>
      <c r="F57" s="17"/>
      <c r="G57" s="17"/>
      <c r="H57" s="17"/>
      <c r="I57" s="17"/>
      <c r="J57" s="17"/>
      <c r="K57" s="17"/>
      <c r="L57" s="17"/>
      <c r="M57" s="17"/>
      <c r="N57" s="13">
        <v>6.82</v>
      </c>
      <c r="O57" s="19">
        <v>6.82</v>
      </c>
      <c r="P57" s="19">
        <v>0</v>
      </c>
      <c r="Q57" s="20"/>
    </row>
    <row r="58" spans="1:17" ht="22.5" x14ac:dyDescent="0.15">
      <c r="A58" s="38">
        <v>100021</v>
      </c>
      <c r="B58" s="52" t="s">
        <v>40</v>
      </c>
      <c r="C58" s="52"/>
      <c r="D58" s="41" t="s">
        <v>114</v>
      </c>
      <c r="E58" s="18">
        <v>20.16</v>
      </c>
      <c r="F58" s="17"/>
      <c r="G58" s="17"/>
      <c r="H58" s="17"/>
      <c r="I58" s="17"/>
      <c r="J58" s="17"/>
      <c r="K58" s="17"/>
      <c r="L58" s="17"/>
      <c r="M58" s="17"/>
      <c r="N58" s="13">
        <v>20.16</v>
      </c>
      <c r="O58" s="19">
        <v>20.16</v>
      </c>
      <c r="P58" s="19">
        <v>0</v>
      </c>
      <c r="Q58" s="20"/>
    </row>
    <row r="59" spans="1:17" ht="22.5" x14ac:dyDescent="0.15">
      <c r="A59" s="38">
        <v>100022</v>
      </c>
      <c r="B59" s="52" t="s">
        <v>41</v>
      </c>
      <c r="C59" s="52"/>
      <c r="D59" s="41" t="s">
        <v>114</v>
      </c>
      <c r="E59" s="18">
        <v>23.37</v>
      </c>
      <c r="F59" s="17"/>
      <c r="G59" s="17"/>
      <c r="H59" s="17"/>
      <c r="I59" s="17"/>
      <c r="J59" s="17"/>
      <c r="K59" s="17"/>
      <c r="L59" s="17"/>
      <c r="M59" s="17"/>
      <c r="N59" s="13">
        <v>23.37</v>
      </c>
      <c r="O59" s="19">
        <v>23.37</v>
      </c>
      <c r="P59" s="19">
        <v>0</v>
      </c>
      <c r="Q59" s="20"/>
    </row>
    <row r="60" spans="1:17" ht="22.5" x14ac:dyDescent="0.15">
      <c r="A60" s="38">
        <v>100023</v>
      </c>
      <c r="B60" s="55" t="s">
        <v>42</v>
      </c>
      <c r="C60" s="55"/>
      <c r="D60" s="41" t="s">
        <v>114</v>
      </c>
      <c r="E60" s="18">
        <v>16.45</v>
      </c>
      <c r="F60" s="41"/>
      <c r="G60" s="17"/>
      <c r="H60" s="17"/>
      <c r="I60" s="17"/>
      <c r="J60" s="17"/>
      <c r="K60" s="17"/>
      <c r="L60" s="17"/>
      <c r="M60" s="17"/>
      <c r="N60" s="13">
        <v>16.45</v>
      </c>
      <c r="O60" s="19">
        <v>16.45</v>
      </c>
      <c r="P60" s="19">
        <v>0</v>
      </c>
      <c r="Q60" s="20"/>
    </row>
    <row r="61" spans="1:17" ht="22.5" x14ac:dyDescent="0.15">
      <c r="A61" s="38">
        <v>100024</v>
      </c>
      <c r="B61" s="52" t="s">
        <v>43</v>
      </c>
      <c r="C61" s="52"/>
      <c r="D61" s="41" t="s">
        <v>114</v>
      </c>
      <c r="E61" s="18">
        <v>21.5</v>
      </c>
      <c r="F61" s="41"/>
      <c r="G61" s="17"/>
      <c r="H61" s="17"/>
      <c r="I61" s="17"/>
      <c r="J61" s="17"/>
      <c r="K61" s="17"/>
      <c r="L61" s="17"/>
      <c r="M61" s="17"/>
      <c r="N61" s="13">
        <v>21.5</v>
      </c>
      <c r="O61" s="19">
        <v>21.5</v>
      </c>
      <c r="P61" s="19">
        <v>0</v>
      </c>
      <c r="Q61" s="20"/>
    </row>
    <row r="62" spans="1:17" ht="22.5" x14ac:dyDescent="0.15">
      <c r="A62" s="38">
        <v>100029</v>
      </c>
      <c r="B62" s="52" t="s">
        <v>44</v>
      </c>
      <c r="C62" s="52"/>
      <c r="D62" s="41" t="s">
        <v>118</v>
      </c>
      <c r="E62" s="18">
        <v>26.33</v>
      </c>
      <c r="F62" s="17"/>
      <c r="G62" s="17"/>
      <c r="H62" s="17"/>
      <c r="I62" s="17"/>
      <c r="J62" s="17"/>
      <c r="K62" s="17"/>
      <c r="L62" s="17"/>
      <c r="M62" s="17"/>
      <c r="N62" s="13">
        <v>26.33</v>
      </c>
      <c r="O62" s="19">
        <v>26.33</v>
      </c>
      <c r="P62" s="19">
        <v>0</v>
      </c>
      <c r="Q62" s="24"/>
    </row>
    <row r="63" spans="1:17" ht="22.5" x14ac:dyDescent="0.15">
      <c r="A63" s="38">
        <v>100025</v>
      </c>
      <c r="B63" s="52" t="s">
        <v>45</v>
      </c>
      <c r="C63" s="52"/>
      <c r="D63" s="41" t="s">
        <v>114</v>
      </c>
      <c r="E63" s="18">
        <v>22.76</v>
      </c>
      <c r="F63" s="17"/>
      <c r="G63" s="17"/>
      <c r="H63" s="17"/>
      <c r="I63" s="17"/>
      <c r="J63" s="17"/>
      <c r="K63" s="17"/>
      <c r="L63" s="17"/>
      <c r="M63" s="17"/>
      <c r="N63" s="13">
        <v>22.76</v>
      </c>
      <c r="O63" s="19">
        <v>22.76</v>
      </c>
      <c r="P63" s="19">
        <v>0</v>
      </c>
      <c r="Q63" s="24"/>
    </row>
    <row r="64" spans="1:17" ht="22.5" x14ac:dyDescent="0.15">
      <c r="A64" s="38">
        <v>100026</v>
      </c>
      <c r="B64" s="52" t="s">
        <v>46</v>
      </c>
      <c r="C64" s="52"/>
      <c r="D64" s="41" t="s">
        <v>114</v>
      </c>
      <c r="E64" s="18">
        <v>14.99</v>
      </c>
      <c r="F64" s="17"/>
      <c r="G64" s="17"/>
      <c r="H64" s="17"/>
      <c r="I64" s="17"/>
      <c r="J64" s="17"/>
      <c r="K64" s="17"/>
      <c r="L64" s="17"/>
      <c r="M64" s="17"/>
      <c r="N64" s="13">
        <v>14.99</v>
      </c>
      <c r="O64" s="19">
        <v>14.99</v>
      </c>
      <c r="P64" s="19">
        <v>0</v>
      </c>
      <c r="Q64" s="20"/>
    </row>
    <row r="65" spans="1:17" ht="22.5" x14ac:dyDescent="0.15">
      <c r="A65" s="38">
        <v>100027</v>
      </c>
      <c r="B65" s="52" t="s">
        <v>47</v>
      </c>
      <c r="C65" s="52"/>
      <c r="D65" s="41" t="s">
        <v>114</v>
      </c>
      <c r="E65" s="18">
        <v>12.27</v>
      </c>
      <c r="F65" s="17"/>
      <c r="G65" s="17"/>
      <c r="H65" s="17"/>
      <c r="I65" s="17"/>
      <c r="J65" s="17"/>
      <c r="K65" s="17"/>
      <c r="L65" s="17"/>
      <c r="M65" s="17"/>
      <c r="N65" s="13">
        <v>12.27</v>
      </c>
      <c r="O65" s="19">
        <v>12.27</v>
      </c>
      <c r="P65" s="19">
        <v>0</v>
      </c>
      <c r="Q65" s="20"/>
    </row>
    <row r="66" spans="1:17" ht="24" x14ac:dyDescent="0.15">
      <c r="A66" s="38">
        <v>100028</v>
      </c>
      <c r="B66" s="52" t="s">
        <v>48</v>
      </c>
      <c r="C66" s="52"/>
      <c r="D66" s="41" t="s">
        <v>114</v>
      </c>
      <c r="E66" s="18">
        <v>18.36</v>
      </c>
      <c r="F66" s="41" t="s">
        <v>117</v>
      </c>
      <c r="G66" s="17">
        <v>4.6400000000000006</v>
      </c>
      <c r="H66" s="17">
        <v>4.6400000000000006</v>
      </c>
      <c r="I66" s="17">
        <v>0</v>
      </c>
      <c r="J66" s="17"/>
      <c r="K66" s="17"/>
      <c r="L66" s="17"/>
      <c r="M66" s="17"/>
      <c r="N66" s="13">
        <v>23</v>
      </c>
      <c r="O66" s="19">
        <v>23</v>
      </c>
      <c r="P66" s="19">
        <v>0</v>
      </c>
      <c r="Q66" s="24"/>
    </row>
    <row r="67" spans="1:17" ht="24" x14ac:dyDescent="0.15">
      <c r="A67" s="38">
        <v>100030</v>
      </c>
      <c r="B67" s="52" t="s">
        <v>49</v>
      </c>
      <c r="C67" s="52"/>
      <c r="D67" s="41" t="s">
        <v>118</v>
      </c>
      <c r="E67" s="18">
        <v>16.75</v>
      </c>
      <c r="F67" s="41" t="s">
        <v>117</v>
      </c>
      <c r="G67" s="17">
        <v>4.0000000000000036E-2</v>
      </c>
      <c r="H67" s="17">
        <v>4.0000000000000036E-2</v>
      </c>
      <c r="I67" s="17">
        <v>0</v>
      </c>
      <c r="J67" s="17"/>
      <c r="K67" s="17"/>
      <c r="L67" s="17"/>
      <c r="M67" s="17"/>
      <c r="N67" s="13">
        <v>16.79</v>
      </c>
      <c r="O67" s="19">
        <v>16.79</v>
      </c>
      <c r="P67" s="19">
        <v>0</v>
      </c>
      <c r="Q67" s="24"/>
    </row>
    <row r="68" spans="1:17" ht="24" customHeight="1" x14ac:dyDescent="0.15">
      <c r="A68" s="38">
        <v>100031</v>
      </c>
      <c r="B68" s="52" t="s">
        <v>50</v>
      </c>
      <c r="C68" s="52"/>
      <c r="D68" s="41" t="s">
        <v>118</v>
      </c>
      <c r="E68" s="18">
        <v>13.66</v>
      </c>
      <c r="F68" s="17"/>
      <c r="G68" s="17"/>
      <c r="H68" s="17"/>
      <c r="I68" s="17"/>
      <c r="J68" s="17"/>
      <c r="K68" s="17"/>
      <c r="L68" s="17"/>
      <c r="M68" s="17"/>
      <c r="N68" s="13">
        <v>13.66</v>
      </c>
      <c r="O68" s="19">
        <v>13.66</v>
      </c>
      <c r="P68" s="19">
        <v>0</v>
      </c>
      <c r="Q68" s="20"/>
    </row>
    <row r="69" spans="1:17" ht="22.5" customHeight="1" x14ac:dyDescent="0.15">
      <c r="A69" s="38">
        <v>100032</v>
      </c>
      <c r="B69" s="52" t="s">
        <v>51</v>
      </c>
      <c r="C69" s="52"/>
      <c r="D69" s="41" t="s">
        <v>118</v>
      </c>
      <c r="E69" s="18">
        <v>17.329999999999998</v>
      </c>
      <c r="F69" s="41" t="s">
        <v>117</v>
      </c>
      <c r="G69" s="17">
        <v>84.449999999999989</v>
      </c>
      <c r="H69" s="17">
        <v>2</v>
      </c>
      <c r="I69" s="17">
        <v>82.449999999999989</v>
      </c>
      <c r="J69" s="17"/>
      <c r="K69" s="17"/>
      <c r="L69" s="17"/>
      <c r="M69" s="17"/>
      <c r="N69" s="13">
        <v>101.77999999999999</v>
      </c>
      <c r="O69" s="19">
        <v>19.329999999999998</v>
      </c>
      <c r="P69" s="19">
        <v>82.449999999999989</v>
      </c>
      <c r="Q69" s="24"/>
    </row>
    <row r="70" spans="1:17" ht="24" customHeight="1" x14ac:dyDescent="0.15">
      <c r="A70" s="38">
        <v>100033</v>
      </c>
      <c r="B70" s="52" t="s">
        <v>52</v>
      </c>
      <c r="C70" s="52"/>
      <c r="D70" s="41" t="s">
        <v>118</v>
      </c>
      <c r="E70" s="18">
        <v>14.1</v>
      </c>
      <c r="F70" s="17"/>
      <c r="G70" s="17"/>
      <c r="H70" s="17"/>
      <c r="I70" s="17"/>
      <c r="J70" s="17"/>
      <c r="K70" s="17"/>
      <c r="L70" s="17"/>
      <c r="M70" s="17"/>
      <c r="N70" s="13">
        <v>14.1</v>
      </c>
      <c r="O70" s="19">
        <v>14.1</v>
      </c>
      <c r="P70" s="19">
        <v>0</v>
      </c>
      <c r="Q70" s="20"/>
    </row>
    <row r="71" spans="1:17" ht="24" x14ac:dyDescent="0.15">
      <c r="A71" s="38">
        <v>100034</v>
      </c>
      <c r="B71" s="52" t="s">
        <v>119</v>
      </c>
      <c r="C71" s="52"/>
      <c r="D71" s="41" t="s">
        <v>118</v>
      </c>
      <c r="E71" s="18">
        <v>9.65</v>
      </c>
      <c r="F71" s="41" t="s">
        <v>117</v>
      </c>
      <c r="G71" s="17">
        <v>0</v>
      </c>
      <c r="H71" s="17">
        <v>0</v>
      </c>
      <c r="I71" s="17">
        <v>0</v>
      </c>
      <c r="J71" s="17"/>
      <c r="K71" s="17"/>
      <c r="L71" s="17"/>
      <c r="M71" s="17"/>
      <c r="N71" s="13">
        <v>9.65</v>
      </c>
      <c r="O71" s="19">
        <v>9.65</v>
      </c>
      <c r="P71" s="19">
        <v>0</v>
      </c>
      <c r="Q71" s="24"/>
    </row>
    <row r="72" spans="1:17" ht="25.5" customHeight="1" x14ac:dyDescent="0.15">
      <c r="A72" s="38">
        <v>100037</v>
      </c>
      <c r="B72" s="47" t="s">
        <v>120</v>
      </c>
      <c r="C72" s="48"/>
      <c r="D72" s="41"/>
      <c r="E72" s="18"/>
      <c r="F72" s="17"/>
      <c r="G72" s="17"/>
      <c r="H72" s="17"/>
      <c r="I72" s="17"/>
      <c r="J72" s="41" t="s">
        <v>113</v>
      </c>
      <c r="K72" s="13">
        <v>18.920000000000002</v>
      </c>
      <c r="L72" s="17">
        <v>16.920000000000002</v>
      </c>
      <c r="M72" s="17">
        <v>2</v>
      </c>
      <c r="N72" s="13">
        <v>18.920000000000002</v>
      </c>
      <c r="O72" s="19">
        <v>16.920000000000002</v>
      </c>
      <c r="P72" s="19">
        <v>2</v>
      </c>
      <c r="Q72" s="20"/>
    </row>
    <row r="73" spans="1:17" ht="22.5" customHeight="1" x14ac:dyDescent="0.15">
      <c r="A73" s="38">
        <v>100038</v>
      </c>
      <c r="B73" s="47" t="s">
        <v>121</v>
      </c>
      <c r="C73" s="48"/>
      <c r="D73" s="41"/>
      <c r="E73" s="18"/>
      <c r="F73" s="17"/>
      <c r="G73" s="17"/>
      <c r="H73" s="17"/>
      <c r="I73" s="17"/>
      <c r="J73" s="41"/>
      <c r="K73" s="17"/>
      <c r="L73" s="17"/>
      <c r="M73" s="17"/>
      <c r="N73" s="13">
        <v>0</v>
      </c>
      <c r="O73" s="19">
        <v>0</v>
      </c>
      <c r="P73" s="19">
        <v>0</v>
      </c>
      <c r="Q73" s="20"/>
    </row>
    <row r="74" spans="1:17" ht="22.5" x14ac:dyDescent="0.15">
      <c r="A74" s="38">
        <v>100054</v>
      </c>
      <c r="B74" s="52" t="s">
        <v>53</v>
      </c>
      <c r="C74" s="52"/>
      <c r="D74" s="41" t="s">
        <v>118</v>
      </c>
      <c r="E74" s="18">
        <v>19.690000000000001</v>
      </c>
      <c r="F74" s="17"/>
      <c r="G74" s="17"/>
      <c r="H74" s="17"/>
      <c r="I74" s="17"/>
      <c r="J74" s="17"/>
      <c r="K74" s="17"/>
      <c r="L74" s="17"/>
      <c r="M74" s="17"/>
      <c r="N74" s="13">
        <v>19.690000000000001</v>
      </c>
      <c r="O74" s="19">
        <v>19.690000000000001</v>
      </c>
      <c r="P74" s="19">
        <v>0</v>
      </c>
      <c r="Q74" s="20"/>
    </row>
    <row r="75" spans="1:17" ht="24" x14ac:dyDescent="0.15">
      <c r="A75" s="38">
        <v>100058</v>
      </c>
      <c r="B75" s="52" t="s">
        <v>54</v>
      </c>
      <c r="C75" s="52"/>
      <c r="D75" s="41" t="s">
        <v>114</v>
      </c>
      <c r="E75" s="18">
        <v>12.82</v>
      </c>
      <c r="F75" s="41" t="s">
        <v>117</v>
      </c>
      <c r="G75" s="17">
        <v>17.160000000000011</v>
      </c>
      <c r="H75" s="17">
        <v>0.91999999999999993</v>
      </c>
      <c r="I75" s="17">
        <v>16.240000000000009</v>
      </c>
      <c r="J75" s="17"/>
      <c r="K75" s="17"/>
      <c r="L75" s="17"/>
      <c r="M75" s="17"/>
      <c r="N75" s="13">
        <v>29.980000000000011</v>
      </c>
      <c r="O75" s="19">
        <v>13.74</v>
      </c>
      <c r="P75" s="19">
        <v>16.240000000000009</v>
      </c>
      <c r="Q75" s="24"/>
    </row>
    <row r="76" spans="1:17" ht="22.5" x14ac:dyDescent="0.15">
      <c r="A76" s="38">
        <v>100060</v>
      </c>
      <c r="B76" s="52" t="s">
        <v>55</v>
      </c>
      <c r="C76" s="52"/>
      <c r="D76" s="41" t="s">
        <v>118</v>
      </c>
      <c r="E76" s="18">
        <v>9.73</v>
      </c>
      <c r="F76" s="41"/>
      <c r="G76" s="17"/>
      <c r="H76" s="17"/>
      <c r="I76" s="17"/>
      <c r="J76" s="17"/>
      <c r="K76" s="17"/>
      <c r="L76" s="17"/>
      <c r="M76" s="17"/>
      <c r="N76" s="13">
        <v>9.73</v>
      </c>
      <c r="O76" s="19">
        <v>9.73</v>
      </c>
      <c r="P76" s="19">
        <v>0</v>
      </c>
      <c r="Q76" s="24"/>
    </row>
    <row r="77" spans="1:17" ht="22.5" x14ac:dyDescent="0.15">
      <c r="A77" s="38">
        <v>100059</v>
      </c>
      <c r="B77" s="52" t="s">
        <v>56</v>
      </c>
      <c r="C77" s="52"/>
      <c r="D77" s="41" t="s">
        <v>118</v>
      </c>
      <c r="E77" s="18">
        <v>16.14</v>
      </c>
      <c r="F77" s="41"/>
      <c r="G77" s="17"/>
      <c r="H77" s="17"/>
      <c r="I77" s="17"/>
      <c r="J77" s="17"/>
      <c r="K77" s="17"/>
      <c r="L77" s="17"/>
      <c r="M77" s="17"/>
      <c r="N77" s="13">
        <v>16.14</v>
      </c>
      <c r="O77" s="19">
        <v>16.14</v>
      </c>
      <c r="P77" s="19">
        <v>0</v>
      </c>
      <c r="Q77" s="24"/>
    </row>
    <row r="78" spans="1:17" ht="24" customHeight="1" x14ac:dyDescent="0.15">
      <c r="A78" s="38">
        <v>100061</v>
      </c>
      <c r="B78" s="52" t="s">
        <v>57</v>
      </c>
      <c r="C78" s="52"/>
      <c r="D78" s="41" t="s">
        <v>118</v>
      </c>
      <c r="E78" s="18">
        <v>16.84</v>
      </c>
      <c r="F78" s="41"/>
      <c r="G78" s="17"/>
      <c r="H78" s="17"/>
      <c r="I78" s="17"/>
      <c r="J78" s="17"/>
      <c r="K78" s="17"/>
      <c r="L78" s="17"/>
      <c r="M78" s="17"/>
      <c r="N78" s="13">
        <v>16.84</v>
      </c>
      <c r="O78" s="19">
        <v>16.84</v>
      </c>
      <c r="P78" s="19">
        <v>0</v>
      </c>
      <c r="Q78" s="24"/>
    </row>
    <row r="79" spans="1:17" ht="24" customHeight="1" x14ac:dyDescent="0.15">
      <c r="A79" s="38">
        <v>100062</v>
      </c>
      <c r="B79" s="52" t="s">
        <v>58</v>
      </c>
      <c r="C79" s="52"/>
      <c r="D79" s="41" t="s">
        <v>118</v>
      </c>
      <c r="E79" s="18">
        <v>6.13</v>
      </c>
      <c r="F79" s="41" t="s">
        <v>117</v>
      </c>
      <c r="G79" s="17">
        <v>31.839999999999986</v>
      </c>
      <c r="H79" s="17">
        <v>1.1200000000000001</v>
      </c>
      <c r="I79" s="17">
        <v>30.719999999999985</v>
      </c>
      <c r="J79" s="17"/>
      <c r="K79" s="17"/>
      <c r="L79" s="17"/>
      <c r="M79" s="17"/>
      <c r="N79" s="13">
        <v>37.969999999999985</v>
      </c>
      <c r="O79" s="19">
        <v>7.25</v>
      </c>
      <c r="P79" s="19">
        <v>30.719999999999985</v>
      </c>
      <c r="Q79" s="24"/>
    </row>
    <row r="80" spans="1:17" ht="24" x14ac:dyDescent="0.15">
      <c r="A80" s="39">
        <v>100063</v>
      </c>
      <c r="B80" s="52" t="s">
        <v>122</v>
      </c>
      <c r="C80" s="52"/>
      <c r="D80" s="41" t="s">
        <v>118</v>
      </c>
      <c r="E80" s="18">
        <v>5.91</v>
      </c>
      <c r="F80" s="41" t="s">
        <v>117</v>
      </c>
      <c r="G80" s="17">
        <v>0.31999999999999984</v>
      </c>
      <c r="H80" s="17">
        <v>0.31999999999999984</v>
      </c>
      <c r="I80" s="17">
        <v>0</v>
      </c>
      <c r="J80" s="17"/>
      <c r="K80" s="17"/>
      <c r="L80" s="17"/>
      <c r="M80" s="17"/>
      <c r="N80" s="13">
        <v>6.23</v>
      </c>
      <c r="O80" s="19">
        <v>6.23</v>
      </c>
      <c r="P80" s="19">
        <v>0</v>
      </c>
      <c r="Q80" s="24"/>
    </row>
    <row r="81" spans="1:17" ht="22.5" x14ac:dyDescent="0.15">
      <c r="A81" s="25" t="s">
        <v>59</v>
      </c>
      <c r="B81" s="53" t="s">
        <v>59</v>
      </c>
      <c r="C81" s="54"/>
      <c r="D81" s="26"/>
      <c r="E81" s="27">
        <v>319.26</v>
      </c>
      <c r="F81" s="27"/>
      <c r="G81" s="13">
        <v>841.36000000000013</v>
      </c>
      <c r="H81" s="27">
        <v>60.720000000000013</v>
      </c>
      <c r="I81" s="27">
        <v>780.6400000000001</v>
      </c>
      <c r="J81" s="27"/>
      <c r="K81" s="27"/>
      <c r="L81" s="27"/>
      <c r="M81" s="27"/>
      <c r="N81" s="13">
        <v>1160.6200000000001</v>
      </c>
      <c r="O81" s="19">
        <v>379.98</v>
      </c>
      <c r="P81" s="19">
        <v>780.6400000000001</v>
      </c>
      <c r="Q81" s="14"/>
    </row>
    <row r="82" spans="1:17" ht="22.5" customHeight="1" x14ac:dyDescent="0.15">
      <c r="A82" s="28" t="s">
        <v>60</v>
      </c>
      <c r="B82" s="52" t="s">
        <v>61</v>
      </c>
      <c r="C82" s="52"/>
      <c r="D82" s="41" t="s">
        <v>118</v>
      </c>
      <c r="E82" s="18">
        <v>8.8000000000000007</v>
      </c>
      <c r="F82" s="41"/>
      <c r="G82" s="17"/>
      <c r="H82" s="17"/>
      <c r="I82" s="17"/>
      <c r="J82" s="17"/>
      <c r="K82" s="17"/>
      <c r="L82" s="17"/>
      <c r="M82" s="17"/>
      <c r="N82" s="13">
        <v>8.8000000000000007</v>
      </c>
      <c r="O82" s="19">
        <v>8.8000000000000007</v>
      </c>
      <c r="P82" s="19">
        <v>0</v>
      </c>
      <c r="Q82" s="24"/>
    </row>
    <row r="83" spans="1:17" ht="22.5" x14ac:dyDescent="0.15">
      <c r="A83" s="29" t="s">
        <v>62</v>
      </c>
      <c r="B83" s="52" t="s">
        <v>123</v>
      </c>
      <c r="C83" s="52"/>
      <c r="D83" s="41" t="s">
        <v>118</v>
      </c>
      <c r="E83" s="18">
        <v>13.03</v>
      </c>
      <c r="F83" s="41"/>
      <c r="G83" s="17"/>
      <c r="H83" s="17"/>
      <c r="I83" s="17"/>
      <c r="J83" s="17"/>
      <c r="K83" s="17"/>
      <c r="L83" s="17"/>
      <c r="M83" s="17"/>
      <c r="N83" s="13">
        <v>13.03</v>
      </c>
      <c r="O83" s="19">
        <v>13.03</v>
      </c>
      <c r="P83" s="19">
        <v>0</v>
      </c>
      <c r="Q83" s="24"/>
    </row>
    <row r="84" spans="1:17" ht="22.5" x14ac:dyDescent="0.15">
      <c r="A84" s="29" t="s">
        <v>63</v>
      </c>
      <c r="B84" s="52" t="s">
        <v>64</v>
      </c>
      <c r="C84" s="52"/>
      <c r="D84" s="41" t="s">
        <v>114</v>
      </c>
      <c r="E84" s="18">
        <v>7.72</v>
      </c>
      <c r="F84" s="17"/>
      <c r="G84" s="17"/>
      <c r="H84" s="17"/>
      <c r="I84" s="17"/>
      <c r="J84" s="17"/>
      <c r="K84" s="17"/>
      <c r="L84" s="17"/>
      <c r="M84" s="17"/>
      <c r="N84" s="13">
        <v>7.72</v>
      </c>
      <c r="O84" s="19">
        <v>7.72</v>
      </c>
      <c r="P84" s="19">
        <v>0</v>
      </c>
      <c r="Q84" s="20"/>
    </row>
    <row r="85" spans="1:17" ht="22.5" x14ac:dyDescent="0.15">
      <c r="A85" s="29" t="s">
        <v>65</v>
      </c>
      <c r="B85" s="52" t="s">
        <v>132</v>
      </c>
      <c r="C85" s="52"/>
      <c r="D85" s="41" t="s">
        <v>118</v>
      </c>
      <c r="E85" s="18">
        <v>13.21</v>
      </c>
      <c r="F85" s="17"/>
      <c r="G85" s="17"/>
      <c r="H85" s="17"/>
      <c r="I85" s="17"/>
      <c r="J85" s="17"/>
      <c r="K85" s="17"/>
      <c r="L85" s="17"/>
      <c r="M85" s="17"/>
      <c r="N85" s="13">
        <v>13.21</v>
      </c>
      <c r="O85" s="19">
        <v>13.21</v>
      </c>
      <c r="P85" s="19">
        <v>0</v>
      </c>
      <c r="Q85" s="14"/>
    </row>
    <row r="86" spans="1:17" ht="24" customHeight="1" x14ac:dyDescent="0.15">
      <c r="A86" s="49" t="s">
        <v>66</v>
      </c>
      <c r="B86" s="53" t="s">
        <v>8</v>
      </c>
      <c r="C86" s="54"/>
      <c r="D86" s="30"/>
      <c r="E86" s="17">
        <v>18.87</v>
      </c>
      <c r="F86" s="17"/>
      <c r="G86" s="13">
        <v>31.080000000000005</v>
      </c>
      <c r="H86" s="17">
        <v>7.6800000000000068</v>
      </c>
      <c r="I86" s="17">
        <v>23.4</v>
      </c>
      <c r="J86" s="17"/>
      <c r="K86" s="17"/>
      <c r="L86" s="17"/>
      <c r="M86" s="17"/>
      <c r="N86" s="13">
        <v>49.95</v>
      </c>
      <c r="O86" s="19">
        <v>26.550000000000008</v>
      </c>
      <c r="P86" s="19">
        <v>23.4</v>
      </c>
      <c r="Q86" s="14"/>
    </row>
    <row r="87" spans="1:17" ht="24" customHeight="1" x14ac:dyDescent="0.15">
      <c r="A87" s="51"/>
      <c r="B87" s="52" t="s">
        <v>67</v>
      </c>
      <c r="C87" s="52"/>
      <c r="D87" s="41" t="s">
        <v>118</v>
      </c>
      <c r="E87" s="18">
        <v>10.66</v>
      </c>
      <c r="F87" s="41" t="s">
        <v>117</v>
      </c>
      <c r="G87" s="17">
        <v>6.6800000000000068</v>
      </c>
      <c r="H87" s="17">
        <v>6.6800000000000068</v>
      </c>
      <c r="I87" s="17">
        <v>0</v>
      </c>
      <c r="J87" s="17"/>
      <c r="K87" s="17"/>
      <c r="L87" s="17"/>
      <c r="M87" s="17"/>
      <c r="N87" s="13">
        <v>17.340000000000007</v>
      </c>
      <c r="O87" s="19">
        <v>17.340000000000007</v>
      </c>
      <c r="P87" s="19">
        <v>0</v>
      </c>
      <c r="Q87" s="24"/>
    </row>
    <row r="88" spans="1:17" ht="24" x14ac:dyDescent="0.15">
      <c r="A88" s="51"/>
      <c r="B88" s="52" t="s">
        <v>68</v>
      </c>
      <c r="C88" s="52"/>
      <c r="D88" s="41"/>
      <c r="E88" s="18"/>
      <c r="F88" s="41" t="s">
        <v>117</v>
      </c>
      <c r="G88" s="17">
        <v>24.4</v>
      </c>
      <c r="H88" s="17">
        <v>1</v>
      </c>
      <c r="I88" s="17">
        <v>23.4</v>
      </c>
      <c r="J88" s="17"/>
      <c r="K88" s="17"/>
      <c r="L88" s="17"/>
      <c r="M88" s="17"/>
      <c r="N88" s="13">
        <v>24.4</v>
      </c>
      <c r="O88" s="19">
        <v>1</v>
      </c>
      <c r="P88" s="19">
        <v>23.4</v>
      </c>
      <c r="Q88" s="20"/>
    </row>
    <row r="89" spans="1:17" ht="22.5" customHeight="1" x14ac:dyDescent="0.15">
      <c r="A89" s="50"/>
      <c r="B89" s="52" t="s">
        <v>69</v>
      </c>
      <c r="C89" s="52"/>
      <c r="D89" s="41" t="s">
        <v>118</v>
      </c>
      <c r="E89" s="18">
        <v>8.2100000000000009</v>
      </c>
      <c r="F89" s="41"/>
      <c r="G89" s="17"/>
      <c r="H89" s="17"/>
      <c r="I89" s="17"/>
      <c r="J89" s="17"/>
      <c r="K89" s="17"/>
      <c r="L89" s="17"/>
      <c r="M89" s="17"/>
      <c r="N89" s="13">
        <v>8.2100000000000009</v>
      </c>
      <c r="O89" s="19">
        <v>8.2100000000000009</v>
      </c>
      <c r="P89" s="19">
        <v>0</v>
      </c>
      <c r="Q89" s="24"/>
    </row>
    <row r="90" spans="1:17" ht="22.5" x14ac:dyDescent="0.15">
      <c r="A90" s="29" t="s">
        <v>70</v>
      </c>
      <c r="B90" s="52" t="s">
        <v>71</v>
      </c>
      <c r="C90" s="52"/>
      <c r="D90" s="41" t="s">
        <v>118</v>
      </c>
      <c r="E90" s="18">
        <v>11.2</v>
      </c>
      <c r="F90" s="41"/>
      <c r="G90" s="17"/>
      <c r="H90" s="17"/>
      <c r="I90" s="17"/>
      <c r="J90" s="17"/>
      <c r="K90" s="17"/>
      <c r="L90" s="17"/>
      <c r="M90" s="17"/>
      <c r="N90" s="13">
        <v>11.2</v>
      </c>
      <c r="O90" s="19">
        <v>11.2</v>
      </c>
      <c r="P90" s="19">
        <v>0</v>
      </c>
      <c r="Q90" s="24"/>
    </row>
    <row r="91" spans="1:17" x14ac:dyDescent="0.15">
      <c r="A91" s="49" t="s">
        <v>72</v>
      </c>
      <c r="B91" s="53" t="s">
        <v>108</v>
      </c>
      <c r="C91" s="54"/>
      <c r="D91" s="40"/>
      <c r="E91" s="17">
        <v>13.42</v>
      </c>
      <c r="F91" s="17"/>
      <c r="G91" s="13"/>
      <c r="H91" s="17"/>
      <c r="I91" s="17"/>
      <c r="J91" s="17"/>
      <c r="K91" s="17"/>
      <c r="L91" s="17"/>
      <c r="M91" s="17"/>
      <c r="N91" s="13">
        <v>13.42</v>
      </c>
      <c r="O91" s="19">
        <v>13.42</v>
      </c>
      <c r="P91" s="19">
        <v>0</v>
      </c>
      <c r="Q91" s="31"/>
    </row>
    <row r="92" spans="1:17" ht="49.5" customHeight="1" x14ac:dyDescent="0.15">
      <c r="A92" s="51"/>
      <c r="B92" s="52" t="s">
        <v>73</v>
      </c>
      <c r="C92" s="52"/>
      <c r="D92" s="41" t="s">
        <v>118</v>
      </c>
      <c r="E92" s="18">
        <v>13.42</v>
      </c>
      <c r="F92" s="41"/>
      <c r="G92" s="17"/>
      <c r="H92" s="17"/>
      <c r="I92" s="17"/>
      <c r="J92" s="17"/>
      <c r="K92" s="17"/>
      <c r="L92" s="17"/>
      <c r="M92" s="17"/>
      <c r="N92" s="13">
        <v>13.42</v>
      </c>
      <c r="O92" s="19">
        <v>13.42</v>
      </c>
      <c r="P92" s="19">
        <v>0</v>
      </c>
      <c r="Q92" s="20"/>
    </row>
    <row r="93" spans="1:17" ht="48" customHeight="1" x14ac:dyDescent="0.15">
      <c r="A93" s="49" t="s">
        <v>74</v>
      </c>
      <c r="B93" s="52" t="s">
        <v>149</v>
      </c>
      <c r="C93" s="52"/>
      <c r="D93" s="41" t="s">
        <v>118</v>
      </c>
      <c r="E93" s="18">
        <v>17.47</v>
      </c>
      <c r="F93" s="41"/>
      <c r="G93" s="17"/>
      <c r="H93" s="17"/>
      <c r="I93" s="17"/>
      <c r="J93" s="17"/>
      <c r="K93" s="17"/>
      <c r="L93" s="17"/>
      <c r="M93" s="17"/>
      <c r="N93" s="13">
        <v>17.47</v>
      </c>
      <c r="O93" s="19">
        <v>17.47</v>
      </c>
      <c r="P93" s="19">
        <v>0</v>
      </c>
      <c r="Q93" s="20"/>
    </row>
    <row r="94" spans="1:17" ht="48" customHeight="1" x14ac:dyDescent="0.15">
      <c r="A94" s="50"/>
      <c r="B94" s="47" t="s">
        <v>150</v>
      </c>
      <c r="C94" s="48"/>
      <c r="D94" s="46"/>
      <c r="E94" s="18"/>
      <c r="F94" s="46" t="s">
        <v>117</v>
      </c>
      <c r="G94" s="17">
        <v>29.8</v>
      </c>
      <c r="H94" s="17">
        <v>2.96</v>
      </c>
      <c r="I94" s="17">
        <v>26.84</v>
      </c>
      <c r="J94" s="17"/>
      <c r="K94" s="17"/>
      <c r="L94" s="17"/>
      <c r="M94" s="17"/>
      <c r="N94" s="13">
        <v>29.8</v>
      </c>
      <c r="O94" s="17">
        <v>2.96</v>
      </c>
      <c r="P94" s="17">
        <v>26.84</v>
      </c>
      <c r="Q94" s="20"/>
    </row>
    <row r="95" spans="1:17" ht="22.5" x14ac:dyDescent="0.15">
      <c r="A95" s="29" t="s">
        <v>75</v>
      </c>
      <c r="B95" s="52" t="s">
        <v>76</v>
      </c>
      <c r="C95" s="52"/>
      <c r="D95" s="41" t="s">
        <v>118</v>
      </c>
      <c r="E95" s="18">
        <v>8.1999999999999993</v>
      </c>
      <c r="F95" s="41"/>
      <c r="G95" s="17"/>
      <c r="H95" s="17"/>
      <c r="I95" s="17"/>
      <c r="J95" s="17"/>
      <c r="K95" s="17"/>
      <c r="L95" s="17"/>
      <c r="M95" s="17"/>
      <c r="N95" s="13">
        <v>8.1999999999999993</v>
      </c>
      <c r="O95" s="19">
        <v>8.1999999999999993</v>
      </c>
      <c r="P95" s="19">
        <v>0</v>
      </c>
      <c r="Q95" s="24"/>
    </row>
    <row r="96" spans="1:17" x14ac:dyDescent="0.15">
      <c r="A96" s="49" t="s">
        <v>77</v>
      </c>
      <c r="B96" s="53" t="s">
        <v>108</v>
      </c>
      <c r="C96" s="54"/>
      <c r="D96" s="41"/>
      <c r="E96" s="17">
        <v>16.54</v>
      </c>
      <c r="F96" s="17"/>
      <c r="G96" s="13">
        <v>65.440000000000026</v>
      </c>
      <c r="H96" s="17">
        <v>4.3999999999999986</v>
      </c>
      <c r="I96" s="17">
        <v>61.04000000000002</v>
      </c>
      <c r="J96" s="17"/>
      <c r="K96" s="17"/>
      <c r="L96" s="17"/>
      <c r="M96" s="17"/>
      <c r="N96" s="13">
        <v>81.980000000000018</v>
      </c>
      <c r="O96" s="19">
        <v>20.939999999999998</v>
      </c>
      <c r="P96" s="19">
        <v>61.04000000000002</v>
      </c>
      <c r="Q96" s="20"/>
    </row>
    <row r="97" spans="1:17" ht="22.5" customHeight="1" x14ac:dyDescent="0.15">
      <c r="A97" s="51"/>
      <c r="B97" s="52" t="s">
        <v>78</v>
      </c>
      <c r="C97" s="52"/>
      <c r="D97" s="41"/>
      <c r="E97" s="18"/>
      <c r="F97" s="41" t="s">
        <v>117</v>
      </c>
      <c r="G97" s="17">
        <v>65.440000000000026</v>
      </c>
      <c r="H97" s="17">
        <v>4.3999999999999986</v>
      </c>
      <c r="I97" s="17">
        <v>61.04000000000002</v>
      </c>
      <c r="J97" s="17"/>
      <c r="K97" s="17"/>
      <c r="L97" s="17"/>
      <c r="M97" s="17"/>
      <c r="N97" s="13">
        <v>65.440000000000026</v>
      </c>
      <c r="O97" s="19">
        <v>4.3999999999999986</v>
      </c>
      <c r="P97" s="19">
        <v>61.04000000000002</v>
      </c>
      <c r="Q97" s="20"/>
    </row>
    <row r="98" spans="1:17" ht="22.5" x14ac:dyDescent="0.15">
      <c r="A98" s="50"/>
      <c r="B98" s="52" t="s">
        <v>79</v>
      </c>
      <c r="C98" s="52"/>
      <c r="D98" s="41" t="s">
        <v>118</v>
      </c>
      <c r="E98" s="18">
        <v>16.54</v>
      </c>
      <c r="F98" s="41"/>
      <c r="G98" s="17"/>
      <c r="H98" s="17"/>
      <c r="I98" s="17"/>
      <c r="J98" s="17"/>
      <c r="K98" s="17"/>
      <c r="L98" s="17"/>
      <c r="M98" s="17"/>
      <c r="N98" s="13">
        <v>16.54</v>
      </c>
      <c r="O98" s="19">
        <v>16.54</v>
      </c>
      <c r="P98" s="19">
        <v>0</v>
      </c>
      <c r="Q98" s="24"/>
    </row>
    <row r="99" spans="1:17" ht="14.25" x14ac:dyDescent="0.15">
      <c r="A99" s="49" t="s">
        <v>80</v>
      </c>
      <c r="B99" s="53" t="s">
        <v>8</v>
      </c>
      <c r="C99" s="54"/>
      <c r="D99" s="30"/>
      <c r="E99" s="17">
        <v>23.52</v>
      </c>
      <c r="F99" s="17"/>
      <c r="G99" s="13">
        <v>1.2000000000000002</v>
      </c>
      <c r="H99" s="17">
        <v>1.2000000000000002</v>
      </c>
      <c r="I99" s="17">
        <v>0</v>
      </c>
      <c r="J99" s="17"/>
      <c r="K99" s="17"/>
      <c r="L99" s="17"/>
      <c r="M99" s="17"/>
      <c r="N99" s="13">
        <v>24.72</v>
      </c>
      <c r="O99" s="19">
        <v>24.72</v>
      </c>
      <c r="P99" s="19">
        <v>0</v>
      </c>
      <c r="Q99" s="14"/>
    </row>
    <row r="100" spans="1:17" ht="24" customHeight="1" x14ac:dyDescent="0.15">
      <c r="A100" s="51"/>
      <c r="B100" s="52" t="s">
        <v>133</v>
      </c>
      <c r="C100" s="52"/>
      <c r="D100" s="41" t="s">
        <v>118</v>
      </c>
      <c r="E100" s="18">
        <v>12.02</v>
      </c>
      <c r="F100" s="41" t="s">
        <v>117</v>
      </c>
      <c r="G100" s="13">
        <v>0.60000000000000009</v>
      </c>
      <c r="H100" s="17">
        <v>0.60000000000000009</v>
      </c>
      <c r="I100" s="17">
        <v>0</v>
      </c>
      <c r="J100" s="17"/>
      <c r="K100" s="17"/>
      <c r="L100" s="17"/>
      <c r="M100" s="17"/>
      <c r="N100" s="13">
        <v>12.62</v>
      </c>
      <c r="O100" s="19">
        <v>12.62</v>
      </c>
      <c r="P100" s="19">
        <v>0</v>
      </c>
      <c r="Q100" s="24"/>
    </row>
    <row r="101" spans="1:17" ht="24" x14ac:dyDescent="0.15">
      <c r="A101" s="50"/>
      <c r="B101" s="52" t="s">
        <v>81</v>
      </c>
      <c r="C101" s="52"/>
      <c r="D101" s="41" t="s">
        <v>118</v>
      </c>
      <c r="E101" s="18">
        <v>11.5</v>
      </c>
      <c r="F101" s="41" t="s">
        <v>117</v>
      </c>
      <c r="G101" s="13">
        <v>0.60000000000000009</v>
      </c>
      <c r="H101" s="17">
        <v>0.60000000000000009</v>
      </c>
      <c r="I101" s="17">
        <v>0</v>
      </c>
      <c r="J101" s="17"/>
      <c r="K101" s="17"/>
      <c r="L101" s="17"/>
      <c r="M101" s="17"/>
      <c r="N101" s="13">
        <v>12.1</v>
      </c>
      <c r="O101" s="19">
        <v>12.1</v>
      </c>
      <c r="P101" s="19">
        <v>0</v>
      </c>
      <c r="Q101" s="24"/>
    </row>
    <row r="102" spans="1:17" ht="24" customHeight="1" x14ac:dyDescent="0.15">
      <c r="A102" s="49" t="s">
        <v>82</v>
      </c>
      <c r="B102" s="53" t="s">
        <v>8</v>
      </c>
      <c r="C102" s="54"/>
      <c r="D102" s="41"/>
      <c r="E102" s="17">
        <v>11.01</v>
      </c>
      <c r="F102" s="17"/>
      <c r="G102" s="13">
        <v>38</v>
      </c>
      <c r="H102" s="17">
        <v>3.3600000000000003</v>
      </c>
      <c r="I102" s="17">
        <v>34.64</v>
      </c>
      <c r="J102" s="17"/>
      <c r="K102" s="17"/>
      <c r="L102" s="17"/>
      <c r="M102" s="17"/>
      <c r="N102" s="13">
        <v>49.010000000000005</v>
      </c>
      <c r="O102" s="19">
        <v>14.370000000000001</v>
      </c>
      <c r="P102" s="19">
        <v>34.64</v>
      </c>
      <c r="Q102" s="20"/>
    </row>
    <row r="103" spans="1:17" ht="24" customHeight="1" x14ac:dyDescent="0.15">
      <c r="A103" s="51"/>
      <c r="B103" s="52" t="s">
        <v>83</v>
      </c>
      <c r="C103" s="52"/>
      <c r="D103" s="41" t="s">
        <v>118</v>
      </c>
      <c r="E103" s="18">
        <v>11.01</v>
      </c>
      <c r="F103" s="41" t="s">
        <v>117</v>
      </c>
      <c r="G103" s="13">
        <v>38</v>
      </c>
      <c r="H103" s="17">
        <v>3.3600000000000003</v>
      </c>
      <c r="I103" s="17">
        <v>34.64</v>
      </c>
      <c r="J103" s="17"/>
      <c r="K103" s="17"/>
      <c r="L103" s="17"/>
      <c r="M103" s="17"/>
      <c r="N103" s="13">
        <v>49.010000000000005</v>
      </c>
      <c r="O103" s="19">
        <v>14.370000000000001</v>
      </c>
      <c r="P103" s="19">
        <v>34.64</v>
      </c>
      <c r="Q103" s="20"/>
    </row>
    <row r="104" spans="1:17" ht="24" x14ac:dyDescent="0.15">
      <c r="A104" s="29" t="s">
        <v>84</v>
      </c>
      <c r="B104" s="52" t="s">
        <v>85</v>
      </c>
      <c r="C104" s="52"/>
      <c r="D104" s="41"/>
      <c r="E104" s="18"/>
      <c r="F104" s="41" t="s">
        <v>117</v>
      </c>
      <c r="G104" s="13">
        <v>22.320000000000004</v>
      </c>
      <c r="H104" s="17">
        <v>2.4800000000000004</v>
      </c>
      <c r="I104" s="17">
        <v>19.840000000000003</v>
      </c>
      <c r="J104" s="17"/>
      <c r="K104" s="17"/>
      <c r="L104" s="17"/>
      <c r="M104" s="17"/>
      <c r="N104" s="13">
        <v>22.320000000000004</v>
      </c>
      <c r="O104" s="19">
        <v>2.4800000000000004</v>
      </c>
      <c r="P104" s="19">
        <v>19.840000000000003</v>
      </c>
      <c r="Q104" s="20"/>
    </row>
    <row r="105" spans="1:17" ht="22.5" x14ac:dyDescent="0.15">
      <c r="A105" s="29" t="s">
        <v>86</v>
      </c>
      <c r="B105" s="52" t="s">
        <v>87</v>
      </c>
      <c r="C105" s="52"/>
      <c r="D105" s="41" t="s">
        <v>118</v>
      </c>
      <c r="E105" s="18">
        <v>6.72</v>
      </c>
      <c r="F105" s="41"/>
      <c r="G105" s="13"/>
      <c r="H105" s="17"/>
      <c r="I105" s="17"/>
      <c r="J105" s="17"/>
      <c r="K105" s="17"/>
      <c r="L105" s="17"/>
      <c r="M105" s="17"/>
      <c r="N105" s="13">
        <v>6.72</v>
      </c>
      <c r="O105" s="19">
        <v>6.72</v>
      </c>
      <c r="P105" s="19">
        <v>0</v>
      </c>
      <c r="Q105" s="20"/>
    </row>
    <row r="106" spans="1:17" ht="22.5" customHeight="1" x14ac:dyDescent="0.15">
      <c r="A106" s="29" t="s">
        <v>88</v>
      </c>
      <c r="B106" s="52" t="s">
        <v>89</v>
      </c>
      <c r="C106" s="52"/>
      <c r="D106" s="41" t="s">
        <v>118</v>
      </c>
      <c r="E106" s="18">
        <v>4.91</v>
      </c>
      <c r="F106" s="41" t="s">
        <v>117</v>
      </c>
      <c r="G106" s="13">
        <v>26.12</v>
      </c>
      <c r="H106" s="17">
        <v>7.1999999999999993</v>
      </c>
      <c r="I106" s="17">
        <v>18.920000000000002</v>
      </c>
      <c r="J106" s="17"/>
      <c r="K106" s="17"/>
      <c r="L106" s="17"/>
      <c r="M106" s="17"/>
      <c r="N106" s="13">
        <v>31.03</v>
      </c>
      <c r="O106" s="19">
        <v>12.11</v>
      </c>
      <c r="P106" s="19">
        <v>18.920000000000002</v>
      </c>
      <c r="Q106" s="24"/>
    </row>
    <row r="107" spans="1:17" ht="22.5" x14ac:dyDescent="0.15">
      <c r="A107" s="29" t="s">
        <v>90</v>
      </c>
      <c r="B107" s="52" t="s">
        <v>91</v>
      </c>
      <c r="C107" s="52"/>
      <c r="D107" s="41" t="s">
        <v>114</v>
      </c>
      <c r="E107" s="18">
        <v>13.11</v>
      </c>
      <c r="F107" s="41"/>
      <c r="G107" s="13"/>
      <c r="H107" s="17"/>
      <c r="I107" s="17"/>
      <c r="J107" s="17"/>
      <c r="K107" s="17"/>
      <c r="L107" s="17"/>
      <c r="M107" s="17"/>
      <c r="N107" s="13">
        <v>13.11</v>
      </c>
      <c r="O107" s="19">
        <v>13.11</v>
      </c>
      <c r="P107" s="19">
        <v>0</v>
      </c>
      <c r="Q107" s="24"/>
    </row>
    <row r="108" spans="1:17" ht="24" x14ac:dyDescent="0.15">
      <c r="A108" s="29" t="s">
        <v>92</v>
      </c>
      <c r="B108" s="52" t="s">
        <v>93</v>
      </c>
      <c r="C108" s="52"/>
      <c r="D108" s="41" t="s">
        <v>118</v>
      </c>
      <c r="E108" s="18">
        <v>5.91</v>
      </c>
      <c r="F108" s="41" t="s">
        <v>117</v>
      </c>
      <c r="G108" s="13">
        <v>103.2</v>
      </c>
      <c r="H108" s="17">
        <v>1.5199999999999996</v>
      </c>
      <c r="I108" s="17">
        <v>101.68</v>
      </c>
      <c r="J108" s="17"/>
      <c r="K108" s="17"/>
      <c r="L108" s="17"/>
      <c r="M108" s="17"/>
      <c r="N108" s="13">
        <v>109.11000000000001</v>
      </c>
      <c r="O108" s="19">
        <v>7.43</v>
      </c>
      <c r="P108" s="19">
        <v>101.68</v>
      </c>
      <c r="Q108" s="24"/>
    </row>
    <row r="109" spans="1:17" ht="24" customHeight="1" x14ac:dyDescent="0.15">
      <c r="A109" s="49" t="s">
        <v>94</v>
      </c>
      <c r="B109" s="53" t="s">
        <v>8</v>
      </c>
      <c r="C109" s="54"/>
      <c r="D109" s="41"/>
      <c r="E109" s="17">
        <v>5.37</v>
      </c>
      <c r="F109" s="17"/>
      <c r="G109" s="13">
        <v>1.36</v>
      </c>
      <c r="H109" s="17">
        <v>1.36</v>
      </c>
      <c r="I109" s="17">
        <v>0</v>
      </c>
      <c r="J109" s="17"/>
      <c r="K109" s="17"/>
      <c r="L109" s="17"/>
      <c r="M109" s="17"/>
      <c r="N109" s="13">
        <v>6.73</v>
      </c>
      <c r="O109" s="19">
        <v>6.73</v>
      </c>
      <c r="P109" s="19">
        <v>0</v>
      </c>
      <c r="Q109" s="20"/>
    </row>
    <row r="110" spans="1:17" ht="24" customHeight="1" x14ac:dyDescent="0.15">
      <c r="A110" s="51"/>
      <c r="B110" s="52" t="s">
        <v>124</v>
      </c>
      <c r="C110" s="52"/>
      <c r="D110" s="41" t="s">
        <v>118</v>
      </c>
      <c r="E110" s="18">
        <v>5.37</v>
      </c>
      <c r="F110" s="41" t="s">
        <v>117</v>
      </c>
      <c r="G110" s="13">
        <v>1.36</v>
      </c>
      <c r="H110" s="17">
        <v>1.36</v>
      </c>
      <c r="I110" s="17">
        <v>0</v>
      </c>
      <c r="J110" s="17"/>
      <c r="K110" s="17"/>
      <c r="L110" s="17"/>
      <c r="M110" s="17"/>
      <c r="N110" s="13">
        <v>6.73</v>
      </c>
      <c r="O110" s="19">
        <v>6.73</v>
      </c>
      <c r="P110" s="19">
        <v>0</v>
      </c>
      <c r="Q110" s="24"/>
    </row>
    <row r="111" spans="1:17" ht="42" customHeight="1" x14ac:dyDescent="0.15">
      <c r="A111" s="29" t="s">
        <v>95</v>
      </c>
      <c r="B111" s="52" t="s">
        <v>96</v>
      </c>
      <c r="C111" s="52"/>
      <c r="D111" s="41"/>
      <c r="E111" s="18"/>
      <c r="F111" s="41" t="s">
        <v>117</v>
      </c>
      <c r="G111" s="13">
        <v>59.840000000000018</v>
      </c>
      <c r="H111" s="17">
        <v>2.8400000000000034</v>
      </c>
      <c r="I111" s="17">
        <v>57.000000000000014</v>
      </c>
      <c r="J111" s="17"/>
      <c r="K111" s="17"/>
      <c r="L111" s="17"/>
      <c r="M111" s="17"/>
      <c r="N111" s="13">
        <v>59.840000000000018</v>
      </c>
      <c r="O111" s="19">
        <v>2.8400000000000034</v>
      </c>
      <c r="P111" s="19">
        <v>57.000000000000014</v>
      </c>
      <c r="Q111" s="20"/>
    </row>
    <row r="112" spans="1:17" ht="24" customHeight="1" x14ac:dyDescent="0.15">
      <c r="A112" s="32" t="s">
        <v>97</v>
      </c>
      <c r="B112" s="52" t="s">
        <v>98</v>
      </c>
      <c r="C112" s="52"/>
      <c r="D112" s="41"/>
      <c r="E112" s="18"/>
      <c r="F112" s="41" t="s">
        <v>117</v>
      </c>
      <c r="G112" s="13">
        <v>6.360000000000003</v>
      </c>
      <c r="H112" s="17">
        <v>1.1600000000000001</v>
      </c>
      <c r="I112" s="17">
        <v>5.2000000000000028</v>
      </c>
      <c r="J112" s="17"/>
      <c r="K112" s="17"/>
      <c r="L112" s="17"/>
      <c r="M112" s="17"/>
      <c r="N112" s="13">
        <v>6.360000000000003</v>
      </c>
      <c r="O112" s="19">
        <v>1.1600000000000001</v>
      </c>
      <c r="P112" s="19">
        <v>5.2000000000000028</v>
      </c>
      <c r="Q112" s="20"/>
    </row>
    <row r="113" spans="1:17" ht="47.25" customHeight="1" x14ac:dyDescent="0.15">
      <c r="A113" s="29" t="s">
        <v>99</v>
      </c>
      <c r="B113" s="52" t="s">
        <v>125</v>
      </c>
      <c r="C113" s="52"/>
      <c r="D113" s="41" t="s">
        <v>118</v>
      </c>
      <c r="E113" s="18">
        <v>8.07</v>
      </c>
      <c r="F113" s="41" t="s">
        <v>117</v>
      </c>
      <c r="G113" s="13">
        <v>45.760000000000005</v>
      </c>
      <c r="H113" s="17">
        <v>0.88</v>
      </c>
      <c r="I113" s="17">
        <v>44.88</v>
      </c>
      <c r="J113" s="17"/>
      <c r="K113" s="17"/>
      <c r="L113" s="17"/>
      <c r="M113" s="17"/>
      <c r="N113" s="13">
        <v>53.830000000000005</v>
      </c>
      <c r="O113" s="19">
        <v>8.9500000000000011</v>
      </c>
      <c r="P113" s="19">
        <v>44.88</v>
      </c>
      <c r="Q113" s="24"/>
    </row>
    <row r="114" spans="1:17" ht="22.5" customHeight="1" x14ac:dyDescent="0.15">
      <c r="A114" s="49" t="s">
        <v>100</v>
      </c>
      <c r="B114" s="53" t="s">
        <v>8</v>
      </c>
      <c r="C114" s="54"/>
      <c r="D114" s="41"/>
      <c r="E114" s="17">
        <v>10.92</v>
      </c>
      <c r="F114" s="17"/>
      <c r="G114" s="13">
        <v>27.36</v>
      </c>
      <c r="H114" s="17">
        <v>1.3599999999999994</v>
      </c>
      <c r="I114" s="17">
        <v>26</v>
      </c>
      <c r="J114" s="17"/>
      <c r="K114" s="17"/>
      <c r="L114" s="17"/>
      <c r="M114" s="17"/>
      <c r="N114" s="13">
        <v>38.28</v>
      </c>
      <c r="O114" s="19">
        <v>12.28</v>
      </c>
      <c r="P114" s="19">
        <v>26</v>
      </c>
      <c r="Q114" s="20"/>
    </row>
    <row r="115" spans="1:17" ht="24" customHeight="1" x14ac:dyDescent="0.15">
      <c r="A115" s="51"/>
      <c r="B115" s="53" t="s">
        <v>126</v>
      </c>
      <c r="C115" s="54"/>
      <c r="D115" s="45" t="s">
        <v>114</v>
      </c>
      <c r="E115" s="18">
        <v>0.52</v>
      </c>
      <c r="F115" s="33"/>
      <c r="G115" s="13">
        <v>0</v>
      </c>
      <c r="H115" s="17"/>
      <c r="I115" s="17"/>
      <c r="J115" s="17"/>
      <c r="K115" s="17"/>
      <c r="L115" s="17"/>
      <c r="M115" s="17"/>
      <c r="N115" s="13">
        <v>0.52</v>
      </c>
      <c r="O115" s="19">
        <v>0.52</v>
      </c>
      <c r="P115" s="19">
        <v>0</v>
      </c>
      <c r="Q115" s="20"/>
    </row>
    <row r="116" spans="1:17" ht="24" customHeight="1" x14ac:dyDescent="0.15">
      <c r="A116" s="51"/>
      <c r="B116" s="52" t="s">
        <v>101</v>
      </c>
      <c r="C116" s="52"/>
      <c r="D116" s="41" t="s">
        <v>118</v>
      </c>
      <c r="E116" s="18">
        <v>10.4</v>
      </c>
      <c r="F116" s="41" t="s">
        <v>117</v>
      </c>
      <c r="G116" s="13">
        <v>0</v>
      </c>
      <c r="H116" s="17">
        <v>0</v>
      </c>
      <c r="I116" s="17">
        <v>0</v>
      </c>
      <c r="J116" s="17"/>
      <c r="K116" s="17"/>
      <c r="L116" s="17"/>
      <c r="M116" s="17"/>
      <c r="N116" s="13">
        <v>10.4</v>
      </c>
      <c r="O116" s="19">
        <v>10.4</v>
      </c>
      <c r="P116" s="19">
        <v>0</v>
      </c>
      <c r="Q116" s="24"/>
    </row>
    <row r="117" spans="1:17" ht="22.5" customHeight="1" x14ac:dyDescent="0.15">
      <c r="A117" s="51"/>
      <c r="B117" s="52" t="s">
        <v>134</v>
      </c>
      <c r="C117" s="52"/>
      <c r="D117" s="41"/>
      <c r="E117" s="18"/>
      <c r="F117" s="41" t="s">
        <v>117</v>
      </c>
      <c r="G117" s="13">
        <v>27.36</v>
      </c>
      <c r="H117" s="17">
        <v>1.3599999999999994</v>
      </c>
      <c r="I117" s="17">
        <v>26</v>
      </c>
      <c r="J117" s="17"/>
      <c r="K117" s="17"/>
      <c r="L117" s="17"/>
      <c r="M117" s="17"/>
      <c r="N117" s="13">
        <v>27.36</v>
      </c>
      <c r="O117" s="19">
        <v>1.3599999999999994</v>
      </c>
      <c r="P117" s="19">
        <v>26</v>
      </c>
      <c r="Q117" s="34"/>
    </row>
    <row r="118" spans="1:17" ht="22.5" customHeight="1" x14ac:dyDescent="0.15">
      <c r="A118" s="29" t="s">
        <v>102</v>
      </c>
      <c r="B118" s="55" t="s">
        <v>127</v>
      </c>
      <c r="C118" s="55"/>
      <c r="D118" s="41" t="s">
        <v>114</v>
      </c>
      <c r="E118" s="18">
        <v>5.1100000000000003</v>
      </c>
      <c r="F118" s="17"/>
      <c r="G118" s="13"/>
      <c r="H118" s="17"/>
      <c r="I118" s="17"/>
      <c r="J118" s="17"/>
      <c r="K118" s="17"/>
      <c r="L118" s="17"/>
      <c r="M118" s="17"/>
      <c r="N118" s="13">
        <v>5.1100000000000003</v>
      </c>
      <c r="O118" s="19">
        <v>5.1100000000000003</v>
      </c>
      <c r="P118" s="19">
        <v>0</v>
      </c>
      <c r="Q118" s="20"/>
    </row>
    <row r="119" spans="1:17" ht="22.5" customHeight="1" x14ac:dyDescent="0.15">
      <c r="A119" s="29" t="s">
        <v>128</v>
      </c>
      <c r="B119" s="56" t="s">
        <v>129</v>
      </c>
      <c r="C119" s="57"/>
      <c r="D119" s="41" t="s">
        <v>118</v>
      </c>
      <c r="E119" s="18">
        <v>3.92</v>
      </c>
      <c r="F119" s="17"/>
      <c r="G119" s="13"/>
      <c r="H119" s="17"/>
      <c r="I119" s="17"/>
      <c r="J119" s="17"/>
      <c r="K119" s="17"/>
      <c r="L119" s="17"/>
      <c r="M119" s="17"/>
      <c r="N119" s="13">
        <v>3.92</v>
      </c>
      <c r="O119" s="19">
        <v>3.92</v>
      </c>
      <c r="P119" s="19">
        <v>0</v>
      </c>
      <c r="Q119" s="35"/>
    </row>
    <row r="120" spans="1:17" ht="22.5" x14ac:dyDescent="0.15">
      <c r="A120" s="29" t="s">
        <v>130</v>
      </c>
      <c r="B120" s="52" t="s">
        <v>131</v>
      </c>
      <c r="C120" s="52"/>
      <c r="D120" s="41" t="s">
        <v>118</v>
      </c>
      <c r="E120" s="18">
        <v>6</v>
      </c>
      <c r="F120" s="17"/>
      <c r="G120" s="13"/>
      <c r="H120" s="17"/>
      <c r="I120" s="17"/>
      <c r="J120" s="17"/>
      <c r="K120" s="17"/>
      <c r="L120" s="17"/>
      <c r="M120" s="17"/>
      <c r="N120" s="13">
        <v>6</v>
      </c>
      <c r="O120" s="19">
        <v>6</v>
      </c>
      <c r="P120" s="19">
        <v>0</v>
      </c>
      <c r="Q120" s="35"/>
    </row>
    <row r="121" spans="1:17" ht="22.5" customHeight="1" x14ac:dyDescent="0.15">
      <c r="A121" s="49" t="s">
        <v>103</v>
      </c>
      <c r="B121" s="53" t="s">
        <v>8</v>
      </c>
      <c r="C121" s="54"/>
      <c r="D121" s="41"/>
      <c r="E121" s="17">
        <v>86.23</v>
      </c>
      <c r="F121" s="17"/>
      <c r="G121" s="13">
        <v>383.52000000000004</v>
      </c>
      <c r="H121" s="17">
        <v>22.32</v>
      </c>
      <c r="I121" s="17">
        <v>361.20000000000005</v>
      </c>
      <c r="J121" s="17"/>
      <c r="K121" s="17"/>
      <c r="L121" s="17"/>
      <c r="M121" s="17"/>
      <c r="N121" s="13">
        <v>469.75000000000006</v>
      </c>
      <c r="O121" s="19">
        <v>108.55000000000001</v>
      </c>
      <c r="P121" s="19">
        <v>361.20000000000005</v>
      </c>
      <c r="Q121" s="35"/>
    </row>
    <row r="122" spans="1:17" ht="32.25" customHeight="1" x14ac:dyDescent="0.15">
      <c r="A122" s="51"/>
      <c r="B122" s="52" t="s">
        <v>140</v>
      </c>
      <c r="C122" s="52"/>
      <c r="D122" s="41" t="s">
        <v>114</v>
      </c>
      <c r="E122" s="18">
        <v>34.130000000000003</v>
      </c>
      <c r="F122" s="17"/>
      <c r="G122" s="13"/>
      <c r="H122" s="17"/>
      <c r="I122" s="17"/>
      <c r="J122" s="17"/>
      <c r="K122" s="17"/>
      <c r="L122" s="17"/>
      <c r="M122" s="17"/>
      <c r="N122" s="13">
        <v>34.130000000000003</v>
      </c>
      <c r="O122" s="19">
        <v>34.130000000000003</v>
      </c>
      <c r="P122" s="19">
        <v>0</v>
      </c>
      <c r="Q122" s="36"/>
    </row>
    <row r="123" spans="1:17" ht="35.25" customHeight="1" x14ac:dyDescent="0.15">
      <c r="A123" s="51"/>
      <c r="B123" s="47" t="s">
        <v>141</v>
      </c>
      <c r="C123" s="48"/>
      <c r="D123" s="41" t="s">
        <v>114</v>
      </c>
      <c r="E123" s="18">
        <v>0.85</v>
      </c>
      <c r="F123" s="33"/>
      <c r="G123" s="13"/>
      <c r="H123" s="17"/>
      <c r="I123" s="17"/>
      <c r="J123" s="17"/>
      <c r="K123" s="17"/>
      <c r="L123" s="17"/>
      <c r="M123" s="17"/>
      <c r="N123" s="13">
        <v>0.85</v>
      </c>
      <c r="O123" s="19">
        <v>0.85</v>
      </c>
      <c r="P123" s="19">
        <v>0</v>
      </c>
      <c r="Q123" s="36"/>
    </row>
    <row r="124" spans="1:17" ht="43.5" customHeight="1" x14ac:dyDescent="0.15">
      <c r="A124" s="51"/>
      <c r="B124" s="52" t="s">
        <v>144</v>
      </c>
      <c r="C124" s="52"/>
      <c r="D124" s="41"/>
      <c r="E124" s="18"/>
      <c r="F124" s="41" t="s">
        <v>117</v>
      </c>
      <c r="G124" s="13">
        <v>148.23999999999992</v>
      </c>
      <c r="H124" s="17">
        <v>17.28</v>
      </c>
      <c r="I124" s="17">
        <v>130.95999999999992</v>
      </c>
      <c r="J124" s="17"/>
      <c r="K124" s="17"/>
      <c r="L124" s="17"/>
      <c r="M124" s="17"/>
      <c r="N124" s="13">
        <v>148.23999999999992</v>
      </c>
      <c r="O124" s="19">
        <v>17.28</v>
      </c>
      <c r="P124" s="19">
        <v>130.95999999999992</v>
      </c>
      <c r="Q124" s="36"/>
    </row>
    <row r="125" spans="1:17" ht="48.75" customHeight="1" x14ac:dyDescent="0.15">
      <c r="A125" s="51"/>
      <c r="B125" s="52" t="s">
        <v>145</v>
      </c>
      <c r="C125" s="52"/>
      <c r="D125" s="41"/>
      <c r="E125" s="18"/>
      <c r="F125" s="41" t="s">
        <v>117</v>
      </c>
      <c r="G125" s="13">
        <v>17.96</v>
      </c>
      <c r="H125" s="17">
        <v>0.12</v>
      </c>
      <c r="I125" s="17">
        <v>17.84</v>
      </c>
      <c r="J125" s="17"/>
      <c r="K125" s="17"/>
      <c r="L125" s="17"/>
      <c r="M125" s="17"/>
      <c r="N125" s="13">
        <v>17.96</v>
      </c>
      <c r="O125" s="19">
        <v>0.12</v>
      </c>
      <c r="P125" s="19">
        <v>17.84</v>
      </c>
      <c r="Q125" s="36"/>
    </row>
    <row r="126" spans="1:17" ht="54" customHeight="1" x14ac:dyDescent="0.15">
      <c r="A126" s="51"/>
      <c r="B126" s="52" t="s">
        <v>146</v>
      </c>
      <c r="C126" s="52"/>
      <c r="D126" s="41"/>
      <c r="E126" s="18"/>
      <c r="F126" s="41" t="s">
        <v>117</v>
      </c>
      <c r="G126" s="13">
        <v>0.48</v>
      </c>
      <c r="H126" s="17">
        <v>0.24</v>
      </c>
      <c r="I126" s="17">
        <v>0.24</v>
      </c>
      <c r="J126" s="17"/>
      <c r="K126" s="17"/>
      <c r="L126" s="17"/>
      <c r="M126" s="17"/>
      <c r="N126" s="13">
        <v>0.48</v>
      </c>
      <c r="O126" s="19">
        <v>0.24</v>
      </c>
      <c r="P126" s="19">
        <v>0.24</v>
      </c>
      <c r="Q126" s="36"/>
    </row>
    <row r="127" spans="1:17" ht="24" x14ac:dyDescent="0.15">
      <c r="A127" s="51"/>
      <c r="B127" s="52" t="s">
        <v>147</v>
      </c>
      <c r="C127" s="52"/>
      <c r="D127" s="41"/>
      <c r="E127" s="18"/>
      <c r="F127" s="41" t="s">
        <v>117</v>
      </c>
      <c r="G127" s="13">
        <v>216.84000000000009</v>
      </c>
      <c r="H127" s="17">
        <v>4.68</v>
      </c>
      <c r="I127" s="17">
        <v>212.16000000000008</v>
      </c>
      <c r="J127" s="17"/>
      <c r="K127" s="17"/>
      <c r="L127" s="17"/>
      <c r="M127" s="17"/>
      <c r="N127" s="13">
        <v>216.84000000000009</v>
      </c>
      <c r="O127" s="19">
        <v>4.68</v>
      </c>
      <c r="P127" s="19">
        <v>212.16000000000008</v>
      </c>
      <c r="Q127" s="36"/>
    </row>
    <row r="128" spans="1:17" ht="24" x14ac:dyDescent="0.15">
      <c r="A128" s="51"/>
      <c r="B128" s="52" t="s">
        <v>148</v>
      </c>
      <c r="C128" s="52"/>
      <c r="D128" s="41" t="s">
        <v>114</v>
      </c>
      <c r="E128" s="18">
        <v>28.97</v>
      </c>
      <c r="F128" s="41" t="s">
        <v>117</v>
      </c>
      <c r="G128" s="13">
        <v>0</v>
      </c>
      <c r="H128" s="17">
        <v>0</v>
      </c>
      <c r="I128" s="17">
        <v>0</v>
      </c>
      <c r="J128" s="17"/>
      <c r="K128" s="17"/>
      <c r="L128" s="17"/>
      <c r="M128" s="17"/>
      <c r="N128" s="13">
        <v>28.97</v>
      </c>
      <c r="O128" s="19">
        <v>28.97</v>
      </c>
      <c r="P128" s="19">
        <v>0</v>
      </c>
      <c r="Q128" s="20"/>
    </row>
    <row r="129" spans="1:17" ht="22.5" x14ac:dyDescent="0.15">
      <c r="A129" s="51"/>
      <c r="B129" s="52" t="s">
        <v>143</v>
      </c>
      <c r="C129" s="52"/>
      <c r="D129" s="41" t="s">
        <v>114</v>
      </c>
      <c r="E129" s="18">
        <v>17.37</v>
      </c>
      <c r="F129" s="17"/>
      <c r="G129" s="17"/>
      <c r="H129" s="17"/>
      <c r="I129" s="17"/>
      <c r="J129" s="17"/>
      <c r="K129" s="17"/>
      <c r="L129" s="17"/>
      <c r="M129" s="17"/>
      <c r="N129" s="13">
        <v>17.37</v>
      </c>
      <c r="O129" s="19">
        <v>17.37</v>
      </c>
      <c r="P129" s="19">
        <v>0</v>
      </c>
      <c r="Q129" s="20"/>
    </row>
    <row r="130" spans="1:17" ht="22.5" x14ac:dyDescent="0.15">
      <c r="A130" s="50"/>
      <c r="B130" s="52" t="s">
        <v>142</v>
      </c>
      <c r="C130" s="52"/>
      <c r="D130" s="41" t="s">
        <v>118</v>
      </c>
      <c r="E130" s="18">
        <v>4.91</v>
      </c>
      <c r="F130" s="17"/>
      <c r="G130" s="17"/>
      <c r="H130" s="17"/>
      <c r="I130" s="17"/>
      <c r="J130" s="17"/>
      <c r="K130" s="17"/>
      <c r="L130" s="17"/>
      <c r="M130" s="17"/>
      <c r="N130" s="13">
        <v>4.91</v>
      </c>
      <c r="O130" s="19">
        <v>4.91</v>
      </c>
      <c r="P130" s="19">
        <v>0</v>
      </c>
      <c r="Q130" s="37"/>
    </row>
  </sheetData>
  <mergeCells count="158">
    <mergeCell ref="B7:C7"/>
    <mergeCell ref="B8:C8"/>
    <mergeCell ref="A2:Q2"/>
    <mergeCell ref="A4:A5"/>
    <mergeCell ref="B4:C5"/>
    <mergeCell ref="D4:E4"/>
    <mergeCell ref="F4:I4"/>
    <mergeCell ref="J4:M4"/>
    <mergeCell ref="N4:P4"/>
    <mergeCell ref="Q4:Q5"/>
    <mergeCell ref="A6:D6"/>
    <mergeCell ref="B9:C9"/>
    <mergeCell ref="B10:C10"/>
    <mergeCell ref="B11:C11"/>
    <mergeCell ref="B12:C12"/>
    <mergeCell ref="B13:C13"/>
    <mergeCell ref="B14:C14"/>
    <mergeCell ref="A8:A9"/>
    <mergeCell ref="A10:A12"/>
    <mergeCell ref="A13:A15"/>
    <mergeCell ref="B15:C15"/>
    <mergeCell ref="A19:A21"/>
    <mergeCell ref="A22:A24"/>
    <mergeCell ref="A25:A27"/>
    <mergeCell ref="A28:A30"/>
    <mergeCell ref="B29:C29"/>
    <mergeCell ref="B30:C30"/>
    <mergeCell ref="B34:C34"/>
    <mergeCell ref="B35:C35"/>
    <mergeCell ref="B16:C16"/>
    <mergeCell ref="B17:C17"/>
    <mergeCell ref="B18:C18"/>
    <mergeCell ref="B19:C19"/>
    <mergeCell ref="B20:C20"/>
    <mergeCell ref="A16:A18"/>
    <mergeCell ref="B27:C27"/>
    <mergeCell ref="B28:C28"/>
    <mergeCell ref="B21:C21"/>
    <mergeCell ref="B22:C22"/>
    <mergeCell ref="B23:C23"/>
    <mergeCell ref="B24:C24"/>
    <mergeCell ref="B25:C25"/>
    <mergeCell ref="B26:C26"/>
    <mergeCell ref="B36:C36"/>
    <mergeCell ref="B37:C37"/>
    <mergeCell ref="B38:C38"/>
    <mergeCell ref="A31:A33"/>
    <mergeCell ref="A34:A36"/>
    <mergeCell ref="A37:A39"/>
    <mergeCell ref="A43:A45"/>
    <mergeCell ref="B31:C31"/>
    <mergeCell ref="B32:C32"/>
    <mergeCell ref="B33:C33"/>
    <mergeCell ref="A46:A48"/>
    <mergeCell ref="A50:A52"/>
    <mergeCell ref="A55:A57"/>
    <mergeCell ref="B39:C39"/>
    <mergeCell ref="B40:C40"/>
    <mergeCell ref="B41:C41"/>
    <mergeCell ref="B42:C42"/>
    <mergeCell ref="B43:C43"/>
    <mergeCell ref="B44:C44"/>
    <mergeCell ref="A40:A42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51:C51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A86:A89"/>
    <mergeCell ref="A91:A92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B73:C73"/>
    <mergeCell ref="B74:C74"/>
    <mergeCell ref="B89:C89"/>
    <mergeCell ref="B90:C90"/>
    <mergeCell ref="B91:C91"/>
    <mergeCell ref="B92:C92"/>
    <mergeCell ref="B93:C93"/>
    <mergeCell ref="B81:C81"/>
    <mergeCell ref="B82:C82"/>
    <mergeCell ref="B83:C83"/>
    <mergeCell ref="B84:C84"/>
    <mergeCell ref="B85:C85"/>
    <mergeCell ref="B86:C86"/>
    <mergeCell ref="B87:C87"/>
    <mergeCell ref="B88:C88"/>
    <mergeCell ref="B95:C95"/>
    <mergeCell ref="B96:C96"/>
    <mergeCell ref="B97:C97"/>
    <mergeCell ref="B98:C98"/>
    <mergeCell ref="B99:C99"/>
    <mergeCell ref="B100:C100"/>
    <mergeCell ref="A96:A98"/>
    <mergeCell ref="A99:A101"/>
    <mergeCell ref="A102:A103"/>
    <mergeCell ref="B106:C106"/>
    <mergeCell ref="B107:C107"/>
    <mergeCell ref="B108:C108"/>
    <mergeCell ref="B109:C109"/>
    <mergeCell ref="B110:C110"/>
    <mergeCell ref="A109:A110"/>
    <mergeCell ref="B101:C101"/>
    <mergeCell ref="B102:C102"/>
    <mergeCell ref="B103:C103"/>
    <mergeCell ref="B104:C104"/>
    <mergeCell ref="B105:C105"/>
    <mergeCell ref="B94:C94"/>
    <mergeCell ref="A93:A94"/>
    <mergeCell ref="A114:A117"/>
    <mergeCell ref="A121:A130"/>
    <mergeCell ref="B130:C130"/>
    <mergeCell ref="B111:C111"/>
    <mergeCell ref="B112:C112"/>
    <mergeCell ref="B113:C113"/>
    <mergeCell ref="B114:C114"/>
    <mergeCell ref="B115:C115"/>
    <mergeCell ref="B116:C116"/>
    <mergeCell ref="B126:C126"/>
    <mergeCell ref="B127:C127"/>
    <mergeCell ref="B128:C128"/>
    <mergeCell ref="B129:C129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陈琳姿 null</cp:lastModifiedBy>
  <cp:lastPrinted>2020-04-30T00:42:33Z</cp:lastPrinted>
  <dcterms:created xsi:type="dcterms:W3CDTF">2020-04-27T11:12:58Z</dcterms:created>
  <dcterms:modified xsi:type="dcterms:W3CDTF">2020-07-16T09:34:40Z</dcterms:modified>
</cp:coreProperties>
</file>