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9390"/>
  </bookViews>
  <sheets>
    <sheet name="附件1" sheetId="1" r:id="rId1"/>
  </sheets>
  <definedNames>
    <definedName name="_xlnm._FilterDatabase" localSheetId="0" hidden="1">附件1!$A$4:$E$147</definedName>
  </definedNames>
  <calcPr calcId="145621"/>
</workbook>
</file>

<file path=xl/calcChain.xml><?xml version="1.0" encoding="utf-8"?>
<calcChain xmlns="http://schemas.openxmlformats.org/spreadsheetml/2006/main">
  <c r="C24" i="1" l="1"/>
  <c r="C139" i="1"/>
  <c r="C125" i="1"/>
  <c r="C119" i="1"/>
  <c r="C107" i="1"/>
  <c r="C93" i="1"/>
  <c r="C84" i="1"/>
  <c r="C79" i="1"/>
  <c r="C64" i="1"/>
  <c r="C52" i="1"/>
  <c r="C39" i="1"/>
  <c r="C28" i="1"/>
  <c r="C21" i="1"/>
  <c r="C10" i="1"/>
  <c r="C5" i="1"/>
  <c r="C4" i="1" l="1"/>
</calcChain>
</file>

<file path=xl/sharedStrings.xml><?xml version="1.0" encoding="utf-8"?>
<sst xmlns="http://schemas.openxmlformats.org/spreadsheetml/2006/main" count="177" uniqueCount="177">
  <si>
    <t>附件</t>
  </si>
  <si>
    <t xml:space="preserve">2021年省级财政衔接推进乡村振兴补助资金分配表    </t>
  </si>
  <si>
    <t>市州</t>
  </si>
  <si>
    <t>金额（万元）</t>
  </si>
  <si>
    <t>总计</t>
  </si>
  <si>
    <t>长沙市</t>
  </si>
  <si>
    <t>长沙市小计</t>
  </si>
  <si>
    <t>浏阳市</t>
  </si>
  <si>
    <t>宁乡市</t>
  </si>
  <si>
    <t>株洲市</t>
  </si>
  <si>
    <t>株洲市小计</t>
  </si>
  <si>
    <t>攸县</t>
  </si>
  <si>
    <t>茶陵县</t>
  </si>
  <si>
    <t>炎陵县</t>
  </si>
  <si>
    <t>醴陵市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</si>
  <si>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</si>
  <si>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</si>
  <si>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</si>
  <si>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</si>
  <si>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</si>
  <si>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</si>
  <si>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</si>
  <si>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</si>
  <si>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</si>
  <si>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</si>
  <si>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</si>
  <si>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</si>
  <si>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</si>
  <si>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</si>
  <si>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</si>
  <si>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</si>
  <si>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</si>
  <si>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</si>
  <si>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</si>
  <si>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</si>
  <si>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</si>
  <si>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</si>
  <si>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</si>
  <si>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</si>
  <si>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邵东市</t>
  </si>
  <si>
    <t>岳阳市</t>
  </si>
  <si>
    <t>岳阳市小计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</si>
  <si>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</si>
  <si>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</si>
  <si>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</si>
  <si>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</si>
  <si>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</si>
  <si>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</si>
  <si>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</si>
  <si>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</si>
  <si>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</si>
  <si>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</si>
  <si>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</si>
  <si>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</si>
  <si>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</si>
  <si>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</si>
  <si>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</si>
  <si>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</si>
  <si>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</si>
  <si>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慈利县</t>
  </si>
  <si>
    <t>桑植县</t>
  </si>
  <si>
    <t>益阳市</t>
  </si>
  <si>
    <t>益阳市小计</t>
  </si>
  <si>
    <t>南县</t>
  </si>
  <si>
    <t>桃江县</t>
  </si>
  <si>
    <t>安化县</t>
  </si>
  <si>
    <t>沅江市</t>
  </si>
  <si>
    <t xml:space="preserve"> </t>
  </si>
  <si>
    <t>永州市小计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</si>
  <si>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</si>
  <si>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</si>
  <si>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</si>
  <si>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</si>
  <si>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</si>
  <si>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</si>
  <si>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</si>
  <si>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</si>
  <si>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</si>
  <si>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郴州市</t>
  </si>
  <si>
    <t>郴州市小计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</si>
  <si>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</si>
  <si>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</si>
  <si>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</si>
  <si>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</si>
  <si>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</si>
  <si>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</si>
  <si>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</si>
  <si>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</si>
  <si>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</si>
  <si>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娄底市</t>
  </si>
  <si>
    <t>娄底市小计</t>
  </si>
  <si>
    <t>双峰县</t>
  </si>
  <si>
    <t>新化县</t>
  </si>
  <si>
    <t>冷水江市</t>
  </si>
  <si>
    <t>涟源市</t>
  </si>
  <si>
    <t>怀化市</t>
  </si>
  <si>
    <t>怀化市小计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</si>
  <si>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</si>
  <si>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</si>
  <si>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</si>
  <si>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</si>
  <si>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</si>
  <si>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</si>
  <si>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</si>
  <si>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</si>
  <si>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</si>
  <si>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</si>
  <si>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洪江管理区</t>
  </si>
  <si>
    <t>洪江市</t>
  </si>
  <si>
    <t>湘西州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</si>
  <si>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</si>
  <si>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</si>
  <si>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</si>
  <si>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</si>
  <si>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</si>
  <si>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</si>
  <si>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</si>
  <si>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</si>
  <si>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</si>
  <si>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湘潭市本级</t>
    <phoneticPr fontId="5" type="noConversion"/>
  </si>
  <si>
    <t>衡阳市本级</t>
    <phoneticPr fontId="5" type="noConversion"/>
  </si>
  <si>
    <t>邵阳市本级</t>
    <phoneticPr fontId="5" type="noConversion"/>
  </si>
  <si>
    <t>岳阳市本级</t>
    <phoneticPr fontId="5" type="noConversion"/>
  </si>
  <si>
    <t>常德市本级</t>
    <phoneticPr fontId="5" type="noConversion"/>
  </si>
  <si>
    <t>张家界市本级</t>
    <phoneticPr fontId="5" type="noConversion"/>
  </si>
  <si>
    <t>益阳市本级</t>
    <phoneticPr fontId="5" type="noConversion"/>
  </si>
  <si>
    <t>永州市本级</t>
    <phoneticPr fontId="5" type="noConversion"/>
  </si>
  <si>
    <t>郴州市本级</t>
    <phoneticPr fontId="5" type="noConversion"/>
  </si>
  <si>
    <t>娄底市本级</t>
    <phoneticPr fontId="5" type="noConversion"/>
  </si>
  <si>
    <t>怀化市本级</t>
    <phoneticPr fontId="5" type="noConversion"/>
  </si>
  <si>
    <t>株洲市本级</t>
    <phoneticPr fontId="5" type="noConversion"/>
  </si>
  <si>
    <t>长沙市本级</t>
    <phoneticPr fontId="5" type="noConversion"/>
  </si>
  <si>
    <t>县市区/单位</t>
    <phoneticPr fontId="5" type="noConversion"/>
  </si>
  <si>
    <t>渌口区</t>
    <phoneticPr fontId="5" type="noConversion"/>
  </si>
  <si>
    <r>
      <rPr>
        <b/>
        <sz val="12"/>
        <color rgb="FF000000"/>
        <rFont val="宋体"/>
        <family val="3"/>
        <charset val="134"/>
      </rPr>
      <t>备注</t>
    </r>
  </si>
  <si>
    <r>
      <rPr>
        <sz val="11"/>
        <color rgb="FF000000"/>
        <rFont val="宋体"/>
        <family val="3"/>
        <charset val="134"/>
      </rPr>
      <t>望城区</t>
    </r>
    <r>
      <rPr>
        <sz val="11"/>
        <color rgb="FF000000"/>
        <rFont val="Times New Roman"/>
        <family val="1"/>
      </rPr>
      <t>70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</si>
  <si>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长沙县</t>
    </r>
    <r>
      <rPr>
        <sz val="11"/>
        <color rgb="FF000000"/>
        <rFont val="Times New Roman"/>
        <family val="1"/>
      </rPr>
      <t>151.2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</si>
  <si>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云龙示范区</t>
    </r>
    <r>
      <rPr>
        <sz val="11"/>
        <color rgb="FF000000"/>
        <rFont val="Times New Roman"/>
        <family val="1"/>
      </rPr>
      <t>33.6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</si>
  <si>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荷塘区</t>
    </r>
    <r>
      <rPr>
        <sz val="11"/>
        <color rgb="FF000000"/>
        <rFont val="Times New Roman"/>
        <family val="1"/>
      </rPr>
      <t>39.2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</si>
  <si>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芦淞区</t>
    </r>
    <r>
      <rPr>
        <sz val="11"/>
        <color rgb="FF000000"/>
        <rFont val="Times New Roman"/>
        <family val="1"/>
      </rPr>
      <t>140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</si>
  <si>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石峰区</t>
    </r>
    <r>
      <rPr>
        <sz val="11"/>
        <color rgb="FF000000"/>
        <rFont val="Times New Roman"/>
        <family val="1"/>
      </rPr>
      <t>11.2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</si>
  <si>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天元区</t>
    </r>
    <r>
      <rPr>
        <sz val="11"/>
        <color rgb="FF000000"/>
        <rFont val="Times New Roman"/>
        <family val="1"/>
      </rPr>
      <t>168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</si>
  <si>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经开区</t>
    </r>
    <r>
      <rPr>
        <sz val="11"/>
        <color rgb="FF000000"/>
        <rFont val="Times New Roman"/>
        <family val="1"/>
      </rPr>
      <t>16.8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</si>
  <si>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雨湖区</t>
    </r>
    <r>
      <rPr>
        <sz val="11"/>
        <color rgb="FF000000"/>
        <rFont val="Times New Roman"/>
        <family val="1"/>
      </rPr>
      <t>78.4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</si>
  <si>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theme="1"/>
        <rFont val="宋体"/>
        <family val="3"/>
        <charset val="134"/>
      </rPr>
      <t>岳塘区</t>
    </r>
    <r>
      <rPr>
        <sz val="11"/>
        <color theme="1"/>
        <rFont val="Times New Roman"/>
        <family val="1"/>
      </rPr>
      <t>12.89</t>
    </r>
    <r>
      <rPr>
        <sz val="11"/>
        <color theme="1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</si>
  <si>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珠晖区</t>
    </r>
    <r>
      <rPr>
        <sz val="11"/>
        <color rgb="FF000000"/>
        <rFont val="Times New Roman"/>
        <family val="1"/>
      </rPr>
      <t>192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</si>
  <si>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蒸湘区</t>
    </r>
    <r>
      <rPr>
        <sz val="11"/>
        <color rgb="FF000000"/>
        <rFont val="Times New Roman"/>
        <family val="1"/>
      </rPr>
      <t>6.44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</si>
  <si>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南岳区</t>
    </r>
    <r>
      <rPr>
        <sz val="11"/>
        <color rgb="FF000000"/>
        <rFont val="Times New Roman"/>
        <family val="1"/>
      </rPr>
      <t>15.68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</si>
  <si>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经开区</t>
    </r>
    <r>
      <rPr>
        <sz val="11"/>
        <color rgb="FF000000"/>
        <rFont val="Times New Roman"/>
        <family val="1"/>
      </rPr>
      <t>25.2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</si>
  <si>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大祥区</t>
    </r>
    <r>
      <rPr>
        <sz val="11"/>
        <color rgb="FF000000"/>
        <rFont val="Times New Roman"/>
        <family val="1"/>
      </rPr>
      <t>42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</si>
  <si>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北塔区</t>
    </r>
    <r>
      <rPr>
        <sz val="11"/>
        <color rgb="FF000000"/>
        <rFont val="Times New Roman"/>
        <family val="1"/>
      </rPr>
      <t>37.61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</si>
  <si>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经开区</t>
    </r>
    <r>
      <rPr>
        <sz val="11"/>
        <color rgb="FF000000"/>
        <rFont val="Times New Roman"/>
        <family val="1"/>
      </rPr>
      <t>28.98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</si>
  <si>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屈原区</t>
    </r>
    <r>
      <rPr>
        <sz val="11"/>
        <color rgb="FF000000"/>
        <rFont val="Times New Roman"/>
        <family val="1"/>
      </rPr>
      <t>47.04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</si>
  <si>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岳阳楼区</t>
    </r>
    <r>
      <rPr>
        <sz val="11"/>
        <color rgb="FF000000"/>
        <rFont val="Times New Roman"/>
        <family val="1"/>
      </rPr>
      <t>20.16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</si>
  <si>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云溪区</t>
    </r>
    <r>
      <rPr>
        <sz val="11"/>
        <color rgb="FF000000"/>
        <rFont val="Times New Roman"/>
        <family val="1"/>
      </rPr>
      <t>84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</si>
  <si>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君山区</t>
    </r>
    <r>
      <rPr>
        <sz val="11"/>
        <color rgb="FF000000"/>
        <rFont val="Times New Roman"/>
        <family val="1"/>
      </rPr>
      <t>112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</si>
  <si>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rFont val="宋体"/>
        <family val="3"/>
        <charset val="134"/>
      </rPr>
      <t>西洞庭管理区</t>
    </r>
    <r>
      <rPr>
        <sz val="11"/>
        <rFont val="Times New Roman"/>
        <family val="1"/>
      </rPr>
      <t>8.12</t>
    </r>
    <r>
      <rPr>
        <sz val="11"/>
        <rFont val="宋体"/>
        <family val="3"/>
        <charset val="134"/>
      </rPr>
      <t>万元</t>
    </r>
    <phoneticPr fontId="5" type="noConversion"/>
  </si>
  <si>
    <r>
      <rPr>
        <sz val="11"/>
        <rFont val="宋体"/>
        <family val="3"/>
        <charset val="134"/>
      </rPr>
      <t>柳叶湖区</t>
    </r>
    <r>
      <rPr>
        <sz val="11"/>
        <rFont val="Times New Roman"/>
        <family val="1"/>
      </rPr>
      <t>4.23</t>
    </r>
    <r>
      <rPr>
        <sz val="11"/>
        <rFont val="宋体"/>
        <family val="3"/>
        <charset val="134"/>
      </rPr>
      <t>万元</t>
    </r>
    <phoneticPr fontId="5" type="noConversion"/>
  </si>
  <si>
    <r>
      <rPr>
        <sz val="11"/>
        <rFont val="宋体"/>
        <family val="3"/>
        <charset val="134"/>
      </rPr>
      <t>经开区</t>
    </r>
    <r>
      <rPr>
        <sz val="11"/>
        <rFont val="Times New Roman"/>
        <family val="1"/>
      </rPr>
      <t>7.92</t>
    </r>
    <r>
      <rPr>
        <sz val="11"/>
        <rFont val="宋体"/>
        <family val="3"/>
        <charset val="134"/>
      </rPr>
      <t>万元</t>
    </r>
    <phoneticPr fontId="5" type="noConversion"/>
  </si>
  <si>
    <r>
      <rPr>
        <sz val="11"/>
        <rFont val="宋体"/>
        <family val="3"/>
        <charset val="134"/>
      </rPr>
      <t>桃花源区</t>
    </r>
    <r>
      <rPr>
        <sz val="11"/>
        <rFont val="Times New Roman"/>
        <family val="1"/>
      </rPr>
      <t>28</t>
    </r>
    <r>
      <rPr>
        <sz val="11"/>
        <rFont val="宋体"/>
        <family val="3"/>
        <charset val="134"/>
      </rPr>
      <t>万元</t>
    </r>
    <phoneticPr fontId="5" type="noConversion"/>
  </si>
  <si>
    <r>
      <rPr>
        <sz val="11"/>
        <rFont val="宋体"/>
        <family val="3"/>
        <charset val="134"/>
      </rPr>
      <t>西湖管理区</t>
    </r>
    <r>
      <rPr>
        <sz val="11"/>
        <rFont val="Times New Roman"/>
        <family val="1"/>
      </rPr>
      <t>22.18</t>
    </r>
    <r>
      <rPr>
        <sz val="11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</si>
  <si>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武陵区</t>
    </r>
    <r>
      <rPr>
        <sz val="11"/>
        <color rgb="FF000000"/>
        <rFont val="Times New Roman"/>
        <family val="1"/>
      </rPr>
      <t>32.62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</si>
  <si>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鼎城区</t>
    </r>
    <r>
      <rPr>
        <sz val="11"/>
        <color rgb="FF000000"/>
        <rFont val="Times New Roman"/>
        <family val="1"/>
      </rPr>
      <t>213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</si>
  <si>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永定区</t>
    </r>
    <r>
      <rPr>
        <sz val="11"/>
        <color rgb="FF000000"/>
        <rFont val="Times New Roman"/>
        <family val="1"/>
      </rPr>
      <t>192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</si>
  <si>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武陵源区</t>
    </r>
    <r>
      <rPr>
        <sz val="11"/>
        <color rgb="FF000000"/>
        <rFont val="Times New Roman"/>
        <family val="1"/>
      </rPr>
      <t>155.6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</si>
  <si>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大通湖区</t>
    </r>
    <r>
      <rPr>
        <sz val="11"/>
        <color rgb="FF000000"/>
        <rFont val="Times New Roman"/>
        <family val="1"/>
      </rPr>
      <t>56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</si>
  <si>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高新区</t>
    </r>
    <r>
      <rPr>
        <sz val="11"/>
        <color rgb="FF000000"/>
        <rFont val="Times New Roman"/>
        <family val="1"/>
      </rPr>
      <t>42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</si>
  <si>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资阳区</t>
    </r>
    <r>
      <rPr>
        <sz val="11"/>
        <color rgb="FF000000"/>
        <rFont val="Times New Roman"/>
        <family val="1"/>
      </rPr>
      <t>588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</si>
  <si>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赫山区</t>
    </r>
    <r>
      <rPr>
        <sz val="11"/>
        <color rgb="FF000000"/>
        <rFont val="Times New Roman"/>
        <family val="1"/>
      </rPr>
      <t>728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</si>
  <si>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经开区</t>
    </r>
    <r>
      <rPr>
        <sz val="11"/>
        <color rgb="FF000000"/>
        <rFont val="Times New Roman"/>
        <family val="1"/>
      </rPr>
      <t>5.6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</si>
  <si>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金洞管理区</t>
    </r>
    <r>
      <rPr>
        <sz val="11"/>
        <color rgb="FF000000"/>
        <rFont val="Times New Roman"/>
        <family val="1"/>
      </rPr>
      <t>14.84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</si>
  <si>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零陵区</t>
    </r>
    <r>
      <rPr>
        <sz val="11"/>
        <color rgb="FF000000"/>
        <rFont val="Times New Roman"/>
        <family val="1"/>
      </rPr>
      <t>196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</si>
  <si>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冷水滩区</t>
    </r>
    <r>
      <rPr>
        <sz val="11"/>
        <color rgb="FF000000"/>
        <rFont val="Times New Roman"/>
        <family val="1"/>
      </rPr>
      <t>72.8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</si>
  <si>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北湖区</t>
    </r>
    <r>
      <rPr>
        <sz val="11"/>
        <color rgb="FF000000"/>
        <rFont val="Times New Roman"/>
        <family val="1"/>
      </rPr>
      <t>19.6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</si>
  <si>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苏仙区</t>
    </r>
    <r>
      <rPr>
        <sz val="11"/>
        <color rgb="FF000000"/>
        <rFont val="Times New Roman"/>
        <family val="1"/>
      </rPr>
      <t>19.88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</si>
  <si>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娄星区</t>
    </r>
    <r>
      <rPr>
        <sz val="11"/>
        <color rgb="FF000000"/>
        <rFont val="Times New Roman"/>
        <family val="1"/>
      </rPr>
      <t>336</t>
    </r>
    <r>
      <rPr>
        <sz val="11"/>
        <color rgb="FF000000"/>
        <rFont val="宋体"/>
        <family val="3"/>
        <charset val="134"/>
      </rPr>
      <t>万元</t>
    </r>
    <phoneticPr fontId="5" type="noConversion"/>
  </si>
  <si>
    <r>
      <rPr>
        <sz val="11"/>
        <color rgb="FF000000"/>
        <rFont val="宋体"/>
        <family val="3"/>
        <charset val="134"/>
      </rPr>
      <t>鹤城区</t>
    </r>
    <r>
      <rPr>
        <sz val="11"/>
        <color rgb="FF000000"/>
        <rFont val="Times New Roman"/>
        <family val="1"/>
      </rPr>
      <t>86.24</t>
    </r>
    <r>
      <rPr>
        <sz val="11"/>
        <color rgb="FF000000"/>
        <rFont val="宋体"/>
        <family val="3"/>
        <charset val="134"/>
      </rPr>
      <t>万元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</si>
</sst>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b/>
      <sz val="10.5"/>
      <color rgb="FF000000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zoomScale="90" zoomScaleNormal="90" workbookViewId="0">
      <selection activeCell="C6" sqref="C6"/>
    </sheetView>
  </sheetViews>
  <sheetFormatPr defaultColWidth="8.875" defaultRowHeight="15"/>
  <cols>
    <col min="1" max="1" width="8.875" style="20"/>
    <col min="2" max="2" width="26.25" style="2" customWidth="1"/>
    <col min="3" max="3" width="47.625" style="2" customWidth="1"/>
    <col min="4" max="4" width="28.375" style="21" customWidth="1"/>
    <col min="5" max="5" width="12.625"/>
  </cols>
  <sheetData>
    <row r="1" spans="1:5" ht="24" customHeight="1">
      <c r="A1" s="19" t="s">
        <v>0</v>
      </c>
    </row>
    <row r="2" spans="1:5" ht="50.1" customHeight="1">
      <c r="A2" s="26" t="s">
        <v>1</v>
      </c>
      <c r="B2" s="26"/>
      <c r="C2" s="26"/>
      <c r="D2" s="26"/>
    </row>
    <row r="3" spans="1:5" ht="50.1" customHeight="1">
      <c r="A3" s="24" t="s">
        <v>2</v>
      </c>
      <c r="B3" s="24" t="s">
        <v>132</v>
      </c>
      <c r="C3" s="24" t="s">
        <v>3</v>
      </c>
      <c r="D3" s="25" t="s">
        <v>134</v>
      </c>
    </row>
    <row r="4" spans="1:5" s="1" customFormat="1" ht="45" customHeight="1">
      <c r="A4" s="27" t="s">
        <v>4</v>
      </c>
      <c r="B4" s="27"/>
      <c r="C4" s="17">
        <f>C5+C10+C21+C28+C39+C52+C64+C79+C84+C93+C107+C119+C125+C139</f>
        <v>33602.728947368421</v>
      </c>
      <c r="D4" s="18"/>
      <c r="E4" s="3"/>
    </row>
    <row r="5" spans="1:5" s="1" customFormat="1" ht="54" customHeight="1">
      <c r="A5" s="27" t="s">
        <v>5</v>
      </c>
      <c r="B5" s="7" t="s">
        <v>6</v>
      </c>
      <c r="C5" s="6">
        <f>SUM(C6:C9)</f>
        <v>771.04000000000008</v>
      </c>
      <c r="D5" s="4"/>
      <c r="E5" s="3"/>
    </row>
    <row r="6" spans="1:5" ht="54" customHeight="1">
      <c r="A6" s="27"/>
      <c r="B6" s="28" t="s">
        <v>131</v>
      </c>
      <c r="C6" s="8">
        <v>70</v>
      </c>
      <c r="D6" s="14" t="s">
        <v>135</v>
      </c>
      <c r="E6" s="5"/>
    </row>
    <row r="7" spans="1:5" ht="54" customHeight="1">
      <c r="A7" s="27"/>
      <c r="B7" s="31"/>
      <c r="C7" s="8">
        <v>151.19999999999999</v>
      </c>
      <c r="D7" s="14" t="s">
        <v>136</v>
      </c>
      <c r="E7" s="5"/>
    </row>
    <row r="8" spans="1:5" ht="54" customHeight="1">
      <c r="A8" s="27"/>
      <c r="B8" s="9" t="s">
        <v>7</v>
      </c>
      <c r="C8" s="8">
        <v>430</v>
      </c>
      <c r="D8" s="13"/>
      <c r="E8" s="5"/>
    </row>
    <row r="9" spans="1:5" ht="54" customHeight="1">
      <c r="A9" s="27"/>
      <c r="B9" s="10" t="s">
        <v>8</v>
      </c>
      <c r="C9" s="8">
        <v>119.84</v>
      </c>
      <c r="D9" s="14"/>
      <c r="E9" s="5"/>
    </row>
    <row r="10" spans="1:5" s="1" customFormat="1" ht="54" customHeight="1">
      <c r="A10" s="27" t="s">
        <v>9</v>
      </c>
      <c r="B10" s="7" t="s">
        <v>10</v>
      </c>
      <c r="C10" s="6">
        <f>SUM(C11:C20)</f>
        <v>3250</v>
      </c>
      <c r="D10" s="15"/>
      <c r="E10" s="3"/>
    </row>
    <row r="11" spans="1:5" ht="54" customHeight="1">
      <c r="A11" s="27"/>
      <c r="B11" s="28" t="s">
        <v>130</v>
      </c>
      <c r="C11" s="8">
        <v>33.6</v>
      </c>
      <c r="D11" s="14" t="s">
        <v>137</v>
      </c>
      <c r="E11" s="5"/>
    </row>
    <row r="12" spans="1:5" ht="54" customHeight="1">
      <c r="A12" s="27"/>
      <c r="B12" s="29"/>
      <c r="C12" s="8">
        <v>39.200000000000003</v>
      </c>
      <c r="D12" s="14" t="s">
        <v>138</v>
      </c>
      <c r="E12" s="5"/>
    </row>
    <row r="13" spans="1:5" ht="54" customHeight="1">
      <c r="A13" s="27"/>
      <c r="B13" s="29"/>
      <c r="C13" s="8">
        <v>140</v>
      </c>
      <c r="D13" s="14" t="s">
        <v>139</v>
      </c>
      <c r="E13" s="5"/>
    </row>
    <row r="14" spans="1:5" ht="54" customHeight="1">
      <c r="A14" s="27"/>
      <c r="B14" s="29"/>
      <c r="C14" s="8">
        <v>11.2</v>
      </c>
      <c r="D14" s="14" t="s">
        <v>140</v>
      </c>
      <c r="E14" s="5"/>
    </row>
    <row r="15" spans="1:5" ht="54" customHeight="1">
      <c r="A15" s="27"/>
      <c r="B15" s="29"/>
      <c r="C15" s="8">
        <v>168</v>
      </c>
      <c r="D15" s="14" t="s">
        <v>141</v>
      </c>
      <c r="E15" s="5"/>
    </row>
    <row r="16" spans="1:5" ht="54" customHeight="1">
      <c r="A16" s="27"/>
      <c r="B16" s="10" t="s">
        <v>133</v>
      </c>
      <c r="C16" s="8">
        <v>280</v>
      </c>
      <c r="D16" s="14"/>
      <c r="E16" s="5"/>
    </row>
    <row r="17" spans="1:5" ht="54" customHeight="1">
      <c r="A17" s="27"/>
      <c r="B17" s="10" t="s">
        <v>11</v>
      </c>
      <c r="C17" s="8">
        <v>616</v>
      </c>
      <c r="D17" s="14"/>
      <c r="E17" s="5"/>
    </row>
    <row r="18" spans="1:5" ht="54" customHeight="1">
      <c r="A18" s="27"/>
      <c r="B18" s="10" t="s">
        <v>12</v>
      </c>
      <c r="C18" s="8">
        <v>710</v>
      </c>
      <c r="D18" s="14"/>
      <c r="E18" s="5"/>
    </row>
    <row r="19" spans="1:5" ht="54" customHeight="1">
      <c r="A19" s="27"/>
      <c r="B19" s="10" t="s">
        <v>13</v>
      </c>
      <c r="C19" s="8">
        <v>262</v>
      </c>
      <c r="D19" s="14"/>
      <c r="E19" s="5"/>
    </row>
    <row r="20" spans="1:5" ht="54" customHeight="1">
      <c r="A20" s="27"/>
      <c r="B20" s="10" t="s">
        <v>14</v>
      </c>
      <c r="C20" s="8">
        <v>990</v>
      </c>
      <c r="D20" s="14"/>
      <c r="E20" s="5"/>
    </row>
    <row r="21" spans="1:5" s="1" customFormat="1" ht="54" customHeight="1">
      <c r="A21" s="27" t="s">
        <v>15</v>
      </c>
      <c r="B21" s="7" t="s">
        <v>16</v>
      </c>
      <c r="C21" s="6">
        <f>SUM(C22:C27)</f>
        <v>1094.45</v>
      </c>
      <c r="D21" s="15"/>
      <c r="E21" s="3"/>
    </row>
    <row r="22" spans="1:5" ht="54" customHeight="1">
      <c r="A22" s="27"/>
      <c r="B22" s="28" t="s">
        <v>119</v>
      </c>
      <c r="C22" s="8">
        <v>16.8</v>
      </c>
      <c r="D22" s="14" t="s">
        <v>142</v>
      </c>
      <c r="E22" s="5"/>
    </row>
    <row r="23" spans="1:5" ht="54" customHeight="1">
      <c r="A23" s="27"/>
      <c r="B23" s="29"/>
      <c r="C23" s="8">
        <v>78.400000000000006</v>
      </c>
      <c r="D23" s="14" t="s">
        <v>143</v>
      </c>
      <c r="E23" s="5"/>
    </row>
    <row r="24" spans="1:5" ht="54" customHeight="1">
      <c r="A24" s="27"/>
      <c r="B24" s="31"/>
      <c r="C24" s="8">
        <f>3.64+9.25</f>
        <v>12.89</v>
      </c>
      <c r="D24" s="22" t="s">
        <v>144</v>
      </c>
      <c r="E24" s="5"/>
    </row>
    <row r="25" spans="1:5" ht="54" customHeight="1">
      <c r="A25" s="27"/>
      <c r="B25" s="10" t="s">
        <v>17</v>
      </c>
      <c r="C25" s="8">
        <v>438.76</v>
      </c>
      <c r="D25" s="13"/>
      <c r="E25" s="5"/>
    </row>
    <row r="26" spans="1:5" ht="54" customHeight="1">
      <c r="A26" s="27"/>
      <c r="B26" s="10" t="s">
        <v>18</v>
      </c>
      <c r="C26" s="8">
        <v>336</v>
      </c>
      <c r="D26" s="13"/>
      <c r="E26" s="5"/>
    </row>
    <row r="27" spans="1:5" ht="54" customHeight="1">
      <c r="A27" s="27"/>
      <c r="B27" s="10" t="s">
        <v>19</v>
      </c>
      <c r="C27" s="8">
        <v>211.6</v>
      </c>
      <c r="D27" s="13"/>
      <c r="E27" s="5"/>
    </row>
    <row r="28" spans="1:5" s="1" customFormat="1" ht="54" customHeight="1">
      <c r="A28" s="27" t="s">
        <v>20</v>
      </c>
      <c r="B28" s="7" t="s">
        <v>21</v>
      </c>
      <c r="C28" s="6">
        <f>SUM(C29:C38)</f>
        <v>3066.68</v>
      </c>
      <c r="D28" s="15"/>
      <c r="E28" s="3"/>
    </row>
    <row r="29" spans="1:5" ht="54" customHeight="1">
      <c r="A29" s="27"/>
      <c r="B29" s="28" t="s">
        <v>120</v>
      </c>
      <c r="C29" s="8">
        <v>192</v>
      </c>
      <c r="D29" s="14" t="s">
        <v>145</v>
      </c>
      <c r="E29" s="5"/>
    </row>
    <row r="30" spans="1:5" ht="54" customHeight="1">
      <c r="A30" s="27"/>
      <c r="B30" s="29"/>
      <c r="C30" s="8">
        <v>6.44</v>
      </c>
      <c r="D30" s="14" t="s">
        <v>146</v>
      </c>
      <c r="E30" s="5"/>
    </row>
    <row r="31" spans="1:5" ht="54" customHeight="1">
      <c r="A31" s="27"/>
      <c r="B31" s="31"/>
      <c r="C31" s="8">
        <v>15.68</v>
      </c>
      <c r="D31" s="14" t="s">
        <v>147</v>
      </c>
      <c r="E31" s="5"/>
    </row>
    <row r="32" spans="1:5" ht="54" customHeight="1">
      <c r="A32" s="27"/>
      <c r="B32" s="9" t="s">
        <v>22</v>
      </c>
      <c r="C32" s="8">
        <v>436.8</v>
      </c>
      <c r="D32" s="14"/>
      <c r="E32" s="5"/>
    </row>
    <row r="33" spans="1:5" ht="54" customHeight="1">
      <c r="A33" s="27"/>
      <c r="B33" s="10" t="s">
        <v>23</v>
      </c>
      <c r="C33" s="8">
        <v>492.24</v>
      </c>
      <c r="D33" s="13"/>
      <c r="E33" s="5"/>
    </row>
    <row r="34" spans="1:5" ht="54" customHeight="1">
      <c r="A34" s="27"/>
      <c r="B34" s="9" t="s">
        <v>24</v>
      </c>
      <c r="C34" s="8">
        <v>44.043157894736801</v>
      </c>
      <c r="D34" s="13"/>
      <c r="E34" s="5"/>
    </row>
    <row r="35" spans="1:5" ht="54" customHeight="1">
      <c r="A35" s="27"/>
      <c r="B35" s="10" t="s">
        <v>25</v>
      </c>
      <c r="C35" s="8">
        <v>441.47684210526302</v>
      </c>
      <c r="D35" s="13"/>
      <c r="E35" s="5"/>
    </row>
    <row r="36" spans="1:5" ht="54" customHeight="1">
      <c r="A36" s="27"/>
      <c r="B36" s="10" t="s">
        <v>26</v>
      </c>
      <c r="C36" s="8">
        <v>430</v>
      </c>
      <c r="D36" s="13"/>
      <c r="E36" s="5"/>
    </row>
    <row r="37" spans="1:5" ht="54" customHeight="1">
      <c r="A37" s="27"/>
      <c r="B37" s="9" t="s">
        <v>27</v>
      </c>
      <c r="C37" s="8">
        <v>448</v>
      </c>
      <c r="D37" s="13"/>
      <c r="E37" s="5"/>
    </row>
    <row r="38" spans="1:5" ht="54" customHeight="1">
      <c r="A38" s="27"/>
      <c r="B38" s="10" t="s">
        <v>28</v>
      </c>
      <c r="C38" s="8">
        <v>560</v>
      </c>
      <c r="D38" s="13"/>
      <c r="E38" s="5"/>
    </row>
    <row r="39" spans="1:5" s="1" customFormat="1" ht="54" customHeight="1">
      <c r="A39" s="27" t="s">
        <v>29</v>
      </c>
      <c r="B39" s="7" t="s">
        <v>30</v>
      </c>
      <c r="C39" s="6">
        <f>SUM(C40:C51)</f>
        <v>2390.6099999999997</v>
      </c>
      <c r="D39" s="15"/>
      <c r="E39" s="3"/>
    </row>
    <row r="40" spans="1:5" ht="54" customHeight="1">
      <c r="A40" s="27"/>
      <c r="B40" s="28" t="s">
        <v>121</v>
      </c>
      <c r="C40" s="8">
        <v>25.2</v>
      </c>
      <c r="D40" s="14" t="s">
        <v>148</v>
      </c>
      <c r="E40" s="5"/>
    </row>
    <row r="41" spans="1:5" ht="54" customHeight="1">
      <c r="A41" s="27"/>
      <c r="B41" s="29"/>
      <c r="C41" s="8">
        <v>42</v>
      </c>
      <c r="D41" s="14" t="s">
        <v>149</v>
      </c>
      <c r="E41" s="5"/>
    </row>
    <row r="42" spans="1:5" ht="54" customHeight="1">
      <c r="A42" s="27"/>
      <c r="B42" s="31"/>
      <c r="C42" s="8">
        <v>37.613157894736801</v>
      </c>
      <c r="D42" s="14" t="s">
        <v>150</v>
      </c>
      <c r="E42" s="5"/>
    </row>
    <row r="43" spans="1:5" ht="54" customHeight="1">
      <c r="A43" s="27"/>
      <c r="B43" s="10" t="s">
        <v>31</v>
      </c>
      <c r="C43" s="8">
        <v>444</v>
      </c>
      <c r="D43" s="16"/>
      <c r="E43" s="5"/>
    </row>
    <row r="44" spans="1:5" ht="54" customHeight="1">
      <c r="A44" s="27"/>
      <c r="B44" s="10" t="s">
        <v>32</v>
      </c>
      <c r="C44" s="8">
        <v>332</v>
      </c>
      <c r="D44" s="16"/>
      <c r="E44" s="5"/>
    </row>
    <row r="45" spans="1:5" ht="54" customHeight="1">
      <c r="A45" s="27"/>
      <c r="B45" s="10" t="s">
        <v>33</v>
      </c>
      <c r="C45" s="8">
        <v>430</v>
      </c>
      <c r="D45" s="16"/>
      <c r="E45" s="5"/>
    </row>
    <row r="46" spans="1:5" ht="54" customHeight="1">
      <c r="A46" s="27"/>
      <c r="B46" s="10" t="s">
        <v>34</v>
      </c>
      <c r="C46" s="8">
        <v>119.84</v>
      </c>
      <c r="D46" s="16"/>
      <c r="E46" s="5"/>
    </row>
    <row r="47" spans="1:5" ht="54" customHeight="1">
      <c r="A47" s="27"/>
      <c r="B47" s="10" t="s">
        <v>35</v>
      </c>
      <c r="C47" s="8">
        <v>243.156842105263</v>
      </c>
      <c r="D47" s="16"/>
      <c r="E47" s="5"/>
    </row>
    <row r="48" spans="1:5" ht="54" customHeight="1">
      <c r="A48" s="27"/>
      <c r="B48" s="10" t="s">
        <v>36</v>
      </c>
      <c r="C48" s="8">
        <v>105</v>
      </c>
      <c r="D48" s="16"/>
      <c r="E48" s="5"/>
    </row>
    <row r="49" spans="1:5" ht="54" customHeight="1">
      <c r="A49" s="27"/>
      <c r="B49" s="10" t="s">
        <v>37</v>
      </c>
      <c r="C49" s="8">
        <v>51.8</v>
      </c>
      <c r="D49" s="16"/>
      <c r="E49" s="5"/>
    </row>
    <row r="50" spans="1:5" ht="54" customHeight="1">
      <c r="A50" s="27"/>
      <c r="B50" s="10" t="s">
        <v>38</v>
      </c>
      <c r="C50" s="8">
        <v>280</v>
      </c>
      <c r="D50" s="16"/>
      <c r="E50" s="5"/>
    </row>
    <row r="51" spans="1:5" ht="54" customHeight="1">
      <c r="A51" s="27"/>
      <c r="B51" s="10" t="s">
        <v>39</v>
      </c>
      <c r="C51" s="8">
        <v>280</v>
      </c>
      <c r="D51" s="16"/>
      <c r="E51" s="5"/>
    </row>
    <row r="52" spans="1:5" ht="54" customHeight="1">
      <c r="A52" s="27" t="s">
        <v>40</v>
      </c>
      <c r="B52" s="7" t="s">
        <v>41</v>
      </c>
      <c r="C52" s="6">
        <f>SUM(C53:C63)</f>
        <v>3454.0000000000005</v>
      </c>
      <c r="D52" s="15"/>
      <c r="E52" s="5"/>
    </row>
    <row r="53" spans="1:5" ht="54" customHeight="1">
      <c r="A53" s="27"/>
      <c r="B53" s="32" t="s">
        <v>122</v>
      </c>
      <c r="C53" s="8">
        <v>28.98</v>
      </c>
      <c r="D53" s="13" t="s">
        <v>151</v>
      </c>
      <c r="E53" s="5"/>
    </row>
    <row r="54" spans="1:5" ht="54" customHeight="1">
      <c r="A54" s="27"/>
      <c r="B54" s="33"/>
      <c r="C54" s="8">
        <v>47.04</v>
      </c>
      <c r="D54" s="13" t="s">
        <v>152</v>
      </c>
      <c r="E54" s="5"/>
    </row>
    <row r="55" spans="1:5" ht="54" customHeight="1">
      <c r="A55" s="27"/>
      <c r="B55" s="33"/>
      <c r="C55" s="8">
        <v>20.16</v>
      </c>
      <c r="D55" s="13" t="s">
        <v>153</v>
      </c>
      <c r="E55" s="5"/>
    </row>
    <row r="56" spans="1:5" ht="54" customHeight="1">
      <c r="A56" s="27"/>
      <c r="B56" s="33"/>
      <c r="C56" s="8">
        <v>84</v>
      </c>
      <c r="D56" s="13" t="s">
        <v>154</v>
      </c>
      <c r="E56" s="5"/>
    </row>
    <row r="57" spans="1:5" ht="54" customHeight="1">
      <c r="A57" s="27"/>
      <c r="B57" s="34"/>
      <c r="C57" s="8">
        <v>112</v>
      </c>
      <c r="D57" s="13" t="s">
        <v>155</v>
      </c>
      <c r="E57" s="5"/>
    </row>
    <row r="58" spans="1:5" ht="54" customHeight="1">
      <c r="A58" s="27"/>
      <c r="B58" s="9" t="s">
        <v>42</v>
      </c>
      <c r="C58" s="8">
        <v>420</v>
      </c>
      <c r="D58" s="13"/>
      <c r="E58" s="5"/>
    </row>
    <row r="59" spans="1:5" ht="54" customHeight="1">
      <c r="A59" s="27"/>
      <c r="B59" s="9" t="s">
        <v>43</v>
      </c>
      <c r="C59" s="8">
        <v>224</v>
      </c>
      <c r="D59" s="13"/>
      <c r="E59" s="5"/>
    </row>
    <row r="60" spans="1:5" ht="54" customHeight="1">
      <c r="A60" s="27"/>
      <c r="B60" s="9" t="s">
        <v>44</v>
      </c>
      <c r="C60" s="8">
        <v>560</v>
      </c>
      <c r="D60" s="13"/>
      <c r="E60" s="5"/>
    </row>
    <row r="61" spans="1:5" ht="54" customHeight="1">
      <c r="A61" s="27"/>
      <c r="B61" s="9" t="s">
        <v>45</v>
      </c>
      <c r="C61" s="8">
        <v>1046</v>
      </c>
      <c r="D61" s="13"/>
      <c r="E61" s="5"/>
    </row>
    <row r="62" spans="1:5" ht="54" customHeight="1">
      <c r="A62" s="27"/>
      <c r="B62" s="9" t="s">
        <v>46</v>
      </c>
      <c r="C62" s="8">
        <v>560</v>
      </c>
      <c r="D62" s="13"/>
      <c r="E62" s="5"/>
    </row>
    <row r="63" spans="1:5" ht="54" customHeight="1">
      <c r="A63" s="27"/>
      <c r="B63" s="9" t="s">
        <v>47</v>
      </c>
      <c r="C63" s="8">
        <v>351.82</v>
      </c>
      <c r="D63" s="13"/>
      <c r="E63" s="5"/>
    </row>
    <row r="64" spans="1:5" s="1" customFormat="1" ht="54" customHeight="1">
      <c r="A64" s="27" t="s">
        <v>48</v>
      </c>
      <c r="B64" s="7" t="s">
        <v>49</v>
      </c>
      <c r="C64" s="6">
        <f>SUM(C65:C78)</f>
        <v>4314.5589473684213</v>
      </c>
      <c r="D64" s="15"/>
      <c r="E64" s="3"/>
    </row>
    <row r="65" spans="1:5" ht="54" customHeight="1">
      <c r="A65" s="27"/>
      <c r="B65" s="35" t="s">
        <v>123</v>
      </c>
      <c r="C65" s="8">
        <v>8.1199999999999992</v>
      </c>
      <c r="D65" s="23" t="s">
        <v>156</v>
      </c>
      <c r="E65" s="5"/>
    </row>
    <row r="66" spans="1:5" ht="54" customHeight="1">
      <c r="A66" s="27"/>
      <c r="B66" s="36"/>
      <c r="C66" s="8">
        <v>4.2300000000000004</v>
      </c>
      <c r="D66" s="23" t="s">
        <v>157</v>
      </c>
      <c r="E66" s="5"/>
    </row>
    <row r="67" spans="1:5" ht="54" customHeight="1">
      <c r="A67" s="27"/>
      <c r="B67" s="36"/>
      <c r="C67" s="8">
        <v>7.92</v>
      </c>
      <c r="D67" s="23" t="s">
        <v>158</v>
      </c>
      <c r="E67" s="5"/>
    </row>
    <row r="68" spans="1:5" ht="54" customHeight="1">
      <c r="A68" s="27"/>
      <c r="B68" s="36"/>
      <c r="C68" s="8">
        <v>28</v>
      </c>
      <c r="D68" s="23" t="s">
        <v>159</v>
      </c>
      <c r="E68" s="5"/>
    </row>
    <row r="69" spans="1:5" ht="54" customHeight="1">
      <c r="A69" s="27"/>
      <c r="B69" s="36"/>
      <c r="C69" s="8">
        <v>22.18</v>
      </c>
      <c r="D69" s="23" t="s">
        <v>160</v>
      </c>
      <c r="E69" s="5"/>
    </row>
    <row r="70" spans="1:5" ht="54" customHeight="1">
      <c r="A70" s="27"/>
      <c r="B70" s="36"/>
      <c r="C70" s="8">
        <v>32.619999999999997</v>
      </c>
      <c r="D70" s="13" t="s">
        <v>161</v>
      </c>
      <c r="E70" s="5"/>
    </row>
    <row r="71" spans="1:5" ht="54" customHeight="1">
      <c r="A71" s="27"/>
      <c r="B71" s="37"/>
      <c r="C71" s="8">
        <v>213</v>
      </c>
      <c r="D71" s="14" t="s">
        <v>162</v>
      </c>
      <c r="E71" s="5"/>
    </row>
    <row r="72" spans="1:5" ht="54" customHeight="1">
      <c r="A72" s="27"/>
      <c r="B72" s="10" t="s">
        <v>50</v>
      </c>
      <c r="C72" s="8">
        <v>476</v>
      </c>
      <c r="D72" s="14"/>
      <c r="E72" s="5"/>
    </row>
    <row r="73" spans="1:5" ht="54" customHeight="1">
      <c r="A73" s="27"/>
      <c r="B73" s="10" t="s">
        <v>51</v>
      </c>
      <c r="C73" s="8">
        <v>399.28</v>
      </c>
      <c r="D73" s="14"/>
      <c r="E73" s="5"/>
    </row>
    <row r="74" spans="1:5" ht="54" customHeight="1">
      <c r="A74" s="27"/>
      <c r="B74" s="10" t="s">
        <v>52</v>
      </c>
      <c r="C74" s="8">
        <v>840</v>
      </c>
      <c r="D74" s="14"/>
      <c r="E74" s="5"/>
    </row>
    <row r="75" spans="1:5" ht="54" customHeight="1">
      <c r="A75" s="27"/>
      <c r="B75" s="10" t="s">
        <v>53</v>
      </c>
      <c r="C75" s="8">
        <v>265.44</v>
      </c>
      <c r="D75" s="14"/>
      <c r="E75" s="5"/>
    </row>
    <row r="76" spans="1:5" ht="54" customHeight="1">
      <c r="A76" s="27"/>
      <c r="B76" s="10" t="s">
        <v>54</v>
      </c>
      <c r="C76" s="8">
        <v>1120</v>
      </c>
      <c r="D76" s="14"/>
      <c r="E76" s="5"/>
    </row>
    <row r="77" spans="1:5" ht="54" customHeight="1">
      <c r="A77" s="27"/>
      <c r="B77" s="10" t="s">
        <v>55</v>
      </c>
      <c r="C77" s="8">
        <v>654</v>
      </c>
      <c r="D77" s="14"/>
      <c r="E77" s="5"/>
    </row>
    <row r="78" spans="1:5" ht="54" customHeight="1">
      <c r="A78" s="27"/>
      <c r="B78" s="10" t="s">
        <v>56</v>
      </c>
      <c r="C78" s="8">
        <v>243.76894736842101</v>
      </c>
      <c r="D78" s="14"/>
      <c r="E78" s="5"/>
    </row>
    <row r="79" spans="1:5" s="1" customFormat="1" ht="54" customHeight="1">
      <c r="A79" s="30" t="s">
        <v>57</v>
      </c>
      <c r="B79" s="11" t="s">
        <v>58</v>
      </c>
      <c r="C79" s="12">
        <f>SUM(C80:C83)</f>
        <v>580</v>
      </c>
      <c r="D79" s="16"/>
      <c r="E79" s="3"/>
    </row>
    <row r="80" spans="1:5" ht="54" customHeight="1">
      <c r="A80" s="30"/>
      <c r="B80" s="28" t="s">
        <v>124</v>
      </c>
      <c r="C80" s="8">
        <v>192</v>
      </c>
      <c r="D80" s="14" t="s">
        <v>163</v>
      </c>
      <c r="E80" s="5"/>
    </row>
    <row r="81" spans="1:5" ht="54" customHeight="1">
      <c r="A81" s="30"/>
      <c r="B81" s="31"/>
      <c r="C81" s="8">
        <v>155.6</v>
      </c>
      <c r="D81" s="14" t="s">
        <v>164</v>
      </c>
      <c r="E81" s="5"/>
    </row>
    <row r="82" spans="1:5" ht="54" customHeight="1">
      <c r="A82" s="30"/>
      <c r="B82" s="10" t="s">
        <v>59</v>
      </c>
      <c r="C82" s="8">
        <v>145.6</v>
      </c>
      <c r="D82" s="14"/>
      <c r="E82" s="5"/>
    </row>
    <row r="83" spans="1:5" ht="54" customHeight="1">
      <c r="A83" s="30"/>
      <c r="B83" s="10" t="s">
        <v>60</v>
      </c>
      <c r="C83" s="8">
        <v>86.8</v>
      </c>
      <c r="D83" s="14"/>
      <c r="E83" s="5"/>
    </row>
    <row r="84" spans="1:5" s="1" customFormat="1" ht="54" customHeight="1">
      <c r="A84" s="30" t="s">
        <v>61</v>
      </c>
      <c r="B84" s="11" t="s">
        <v>62</v>
      </c>
      <c r="C84" s="6">
        <f>SUM(C85:C92)</f>
        <v>3781.6</v>
      </c>
      <c r="D84" s="16"/>
      <c r="E84" s="3"/>
    </row>
    <row r="85" spans="1:5" ht="54" customHeight="1">
      <c r="A85" s="30"/>
      <c r="B85" s="28" t="s">
        <v>125</v>
      </c>
      <c r="C85" s="8">
        <v>56</v>
      </c>
      <c r="D85" s="14" t="s">
        <v>165</v>
      </c>
      <c r="E85" s="5"/>
    </row>
    <row r="86" spans="1:5" ht="54" customHeight="1">
      <c r="A86" s="30"/>
      <c r="B86" s="29"/>
      <c r="C86" s="8">
        <v>42</v>
      </c>
      <c r="D86" s="14" t="s">
        <v>166</v>
      </c>
      <c r="E86" s="5"/>
    </row>
    <row r="87" spans="1:5" ht="54" customHeight="1">
      <c r="A87" s="30"/>
      <c r="B87" s="29"/>
      <c r="C87" s="8">
        <v>588</v>
      </c>
      <c r="D87" s="14" t="s">
        <v>167</v>
      </c>
      <c r="E87" s="5"/>
    </row>
    <row r="88" spans="1:5" ht="54" customHeight="1">
      <c r="A88" s="30"/>
      <c r="B88" s="31"/>
      <c r="C88" s="8">
        <v>728</v>
      </c>
      <c r="D88" s="14" t="s">
        <v>168</v>
      </c>
      <c r="E88" s="5"/>
    </row>
    <row r="89" spans="1:5" ht="54" customHeight="1">
      <c r="A89" s="30"/>
      <c r="B89" s="10" t="s">
        <v>63</v>
      </c>
      <c r="C89" s="8">
        <v>598</v>
      </c>
      <c r="D89" s="14"/>
      <c r="E89" s="5"/>
    </row>
    <row r="90" spans="1:5" ht="54" customHeight="1">
      <c r="A90" s="30"/>
      <c r="B90" s="10" t="s">
        <v>64</v>
      </c>
      <c r="C90" s="8">
        <v>560</v>
      </c>
      <c r="D90" s="14"/>
      <c r="E90" s="5"/>
    </row>
    <row r="91" spans="1:5" ht="54" customHeight="1">
      <c r="A91" s="30"/>
      <c r="B91" s="10" t="s">
        <v>65</v>
      </c>
      <c r="C91" s="8">
        <v>873.6</v>
      </c>
      <c r="D91" s="14"/>
      <c r="E91" s="5"/>
    </row>
    <row r="92" spans="1:5" ht="54" customHeight="1">
      <c r="A92" s="30"/>
      <c r="B92" s="10" t="s">
        <v>66</v>
      </c>
      <c r="C92" s="8">
        <v>336</v>
      </c>
      <c r="D92" s="14"/>
      <c r="E92" s="5"/>
    </row>
    <row r="93" spans="1:5" s="1" customFormat="1" ht="54" customHeight="1">
      <c r="A93" s="27" t="s">
        <v>67</v>
      </c>
      <c r="B93" s="7" t="s">
        <v>68</v>
      </c>
      <c r="C93" s="6">
        <f>SUM(C94:C106)</f>
        <v>1543.6799999999998</v>
      </c>
      <c r="D93" s="16"/>
      <c r="E93" s="3"/>
    </row>
    <row r="94" spans="1:5" ht="54" customHeight="1">
      <c r="A94" s="27"/>
      <c r="B94" s="32" t="s">
        <v>126</v>
      </c>
      <c r="C94" s="8">
        <v>5.6</v>
      </c>
      <c r="D94" s="13" t="s">
        <v>169</v>
      </c>
      <c r="E94" s="5"/>
    </row>
    <row r="95" spans="1:5" ht="54" customHeight="1">
      <c r="A95" s="27"/>
      <c r="B95" s="33"/>
      <c r="C95" s="8">
        <v>14.84</v>
      </c>
      <c r="D95" s="13" t="s">
        <v>170</v>
      </c>
      <c r="E95" s="5"/>
    </row>
    <row r="96" spans="1:5" ht="54" customHeight="1">
      <c r="A96" s="27"/>
      <c r="B96" s="33"/>
      <c r="C96" s="8">
        <v>196</v>
      </c>
      <c r="D96" s="13" t="s">
        <v>171</v>
      </c>
      <c r="E96" s="5"/>
    </row>
    <row r="97" spans="1:5" ht="54" customHeight="1">
      <c r="A97" s="27"/>
      <c r="B97" s="34"/>
      <c r="C97" s="8">
        <v>72.8</v>
      </c>
      <c r="D97" s="13" t="s">
        <v>172</v>
      </c>
      <c r="E97" s="5"/>
    </row>
    <row r="98" spans="1:5" ht="54" customHeight="1">
      <c r="A98" s="27"/>
      <c r="B98" s="9" t="s">
        <v>69</v>
      </c>
      <c r="C98" s="8">
        <v>280</v>
      </c>
      <c r="D98" s="14"/>
      <c r="E98" s="5"/>
    </row>
    <row r="99" spans="1:5" ht="54" customHeight="1">
      <c r="A99" s="27"/>
      <c r="B99" s="9" t="s">
        <v>70</v>
      </c>
      <c r="C99" s="8">
        <v>114.8</v>
      </c>
      <c r="D99" s="14"/>
      <c r="E99" s="5"/>
    </row>
    <row r="100" spans="1:5" ht="54" customHeight="1">
      <c r="A100" s="27"/>
      <c r="B100" s="9" t="s">
        <v>71</v>
      </c>
      <c r="C100" s="8">
        <v>58.52</v>
      </c>
      <c r="D100" s="14"/>
      <c r="E100" s="5"/>
    </row>
    <row r="101" spans="1:5" ht="54" customHeight="1">
      <c r="A101" s="27"/>
      <c r="B101" s="9" t="s">
        <v>72</v>
      </c>
      <c r="C101" s="8">
        <v>229.8</v>
      </c>
      <c r="D101" s="14"/>
      <c r="E101" s="5"/>
    </row>
    <row r="102" spans="1:5" ht="54" customHeight="1">
      <c r="A102" s="27"/>
      <c r="B102" s="9" t="s">
        <v>73</v>
      </c>
      <c r="C102" s="8">
        <v>31.92</v>
      </c>
      <c r="D102" s="14"/>
      <c r="E102" s="5"/>
    </row>
    <row r="103" spans="1:5" ht="54" customHeight="1">
      <c r="A103" s="27"/>
      <c r="B103" s="9" t="s">
        <v>74</v>
      </c>
      <c r="C103" s="8">
        <v>70</v>
      </c>
      <c r="D103" s="14"/>
      <c r="E103" s="5"/>
    </row>
    <row r="104" spans="1:5" ht="54" customHeight="1">
      <c r="A104" s="27"/>
      <c r="B104" s="9" t="s">
        <v>75</v>
      </c>
      <c r="C104" s="8">
        <v>42</v>
      </c>
      <c r="D104" s="14"/>
      <c r="E104" s="5"/>
    </row>
    <row r="105" spans="1:5" ht="54" customHeight="1">
      <c r="A105" s="27"/>
      <c r="B105" s="9" t="s">
        <v>76</v>
      </c>
      <c r="C105" s="8">
        <v>227</v>
      </c>
      <c r="D105" s="14"/>
      <c r="E105" s="5"/>
    </row>
    <row r="106" spans="1:5" ht="54" customHeight="1">
      <c r="A106" s="27"/>
      <c r="B106" s="9" t="s">
        <v>77</v>
      </c>
      <c r="C106" s="8">
        <v>200.4</v>
      </c>
      <c r="D106" s="14"/>
      <c r="E106" s="5"/>
    </row>
    <row r="107" spans="1:5" s="1" customFormat="1" ht="54" customHeight="1">
      <c r="A107" s="30" t="s">
        <v>78</v>
      </c>
      <c r="B107" s="11" t="s">
        <v>79</v>
      </c>
      <c r="C107" s="12">
        <f>SUM(C108:C118)</f>
        <v>812.4</v>
      </c>
      <c r="D107" s="16"/>
      <c r="E107" s="3"/>
    </row>
    <row r="108" spans="1:5" ht="54" customHeight="1">
      <c r="A108" s="30"/>
      <c r="B108" s="28" t="s">
        <v>127</v>
      </c>
      <c r="C108" s="8">
        <v>19.600000000000001</v>
      </c>
      <c r="D108" s="14" t="s">
        <v>173</v>
      </c>
      <c r="E108" s="5"/>
    </row>
    <row r="109" spans="1:5" ht="54" customHeight="1">
      <c r="A109" s="30"/>
      <c r="B109" s="31"/>
      <c r="C109" s="8">
        <v>19.88</v>
      </c>
      <c r="D109" s="14" t="s">
        <v>174</v>
      </c>
      <c r="E109" s="5"/>
    </row>
    <row r="110" spans="1:5" ht="54" customHeight="1">
      <c r="A110" s="30"/>
      <c r="B110" s="10" t="s">
        <v>80</v>
      </c>
      <c r="C110" s="8">
        <v>98</v>
      </c>
      <c r="D110" s="14"/>
      <c r="E110" s="5"/>
    </row>
    <row r="111" spans="1:5" ht="54" customHeight="1">
      <c r="A111" s="30"/>
      <c r="B111" s="10" t="s">
        <v>81</v>
      </c>
      <c r="C111" s="8">
        <v>106.96</v>
      </c>
      <c r="D111" s="14"/>
      <c r="E111" s="5"/>
    </row>
    <row r="112" spans="1:5" ht="54" customHeight="1">
      <c r="A112" s="30"/>
      <c r="B112" s="10" t="s">
        <v>82</v>
      </c>
      <c r="C112" s="8">
        <v>75.599999999999994</v>
      </c>
      <c r="D112" s="14"/>
      <c r="E112" s="5"/>
    </row>
    <row r="113" spans="1:5" ht="54" customHeight="1">
      <c r="A113" s="30"/>
      <c r="B113" s="10" t="s">
        <v>83</v>
      </c>
      <c r="C113" s="8">
        <v>21.28</v>
      </c>
      <c r="D113" s="14"/>
      <c r="E113" s="5"/>
    </row>
    <row r="114" spans="1:5" ht="54" customHeight="1">
      <c r="A114" s="30"/>
      <c r="B114" s="10" t="s">
        <v>84</v>
      </c>
      <c r="C114" s="8">
        <v>22.4</v>
      </c>
      <c r="D114" s="14"/>
      <c r="E114" s="5"/>
    </row>
    <row r="115" spans="1:5" ht="54" customHeight="1">
      <c r="A115" s="30"/>
      <c r="B115" s="10" t="s">
        <v>85</v>
      </c>
      <c r="C115" s="8">
        <v>60.48</v>
      </c>
      <c r="D115" s="14"/>
      <c r="E115" s="5"/>
    </row>
    <row r="116" spans="1:5" ht="54" customHeight="1">
      <c r="A116" s="30"/>
      <c r="B116" s="10" t="s">
        <v>86</v>
      </c>
      <c r="C116" s="8">
        <v>160.08000000000001</v>
      </c>
      <c r="D116" s="14"/>
      <c r="E116" s="5"/>
    </row>
    <row r="117" spans="1:5" ht="54" customHeight="1">
      <c r="A117" s="30"/>
      <c r="B117" s="10" t="s">
        <v>87</v>
      </c>
      <c r="C117" s="8">
        <v>213.28</v>
      </c>
      <c r="D117" s="14"/>
      <c r="E117" s="5"/>
    </row>
    <row r="118" spans="1:5" ht="54" customHeight="1">
      <c r="A118" s="30"/>
      <c r="B118" s="10" t="s">
        <v>88</v>
      </c>
      <c r="C118" s="8">
        <v>14.84</v>
      </c>
      <c r="D118" s="14"/>
      <c r="E118" s="5"/>
    </row>
    <row r="119" spans="1:5" s="1" customFormat="1" ht="54" customHeight="1">
      <c r="A119" s="30" t="s">
        <v>89</v>
      </c>
      <c r="B119" s="11" t="s">
        <v>90</v>
      </c>
      <c r="C119" s="12">
        <f>SUM(C120:C124)</f>
        <v>2671.03</v>
      </c>
      <c r="D119" s="16"/>
      <c r="E119" s="3"/>
    </row>
    <row r="120" spans="1:5" ht="54" customHeight="1">
      <c r="A120" s="30"/>
      <c r="B120" s="9" t="s">
        <v>128</v>
      </c>
      <c r="C120" s="8">
        <v>336</v>
      </c>
      <c r="D120" s="13" t="s">
        <v>175</v>
      </c>
      <c r="E120" s="5"/>
    </row>
    <row r="121" spans="1:5" ht="54" customHeight="1">
      <c r="A121" s="30"/>
      <c r="B121" s="9" t="s">
        <v>91</v>
      </c>
      <c r="C121" s="8">
        <v>675.67421052631596</v>
      </c>
      <c r="D121" s="14"/>
      <c r="E121" s="5"/>
    </row>
    <row r="122" spans="1:5" ht="54" customHeight="1">
      <c r="A122" s="30"/>
      <c r="B122" s="9" t="s">
        <v>92</v>
      </c>
      <c r="C122" s="8">
        <v>710</v>
      </c>
      <c r="D122" s="14"/>
      <c r="E122" s="5"/>
    </row>
    <row r="123" spans="1:5" ht="54" customHeight="1">
      <c r="A123" s="30"/>
      <c r="B123" s="9" t="s">
        <v>93</v>
      </c>
      <c r="C123" s="8">
        <v>119.497894736842</v>
      </c>
      <c r="D123" s="14"/>
      <c r="E123" s="5"/>
    </row>
    <row r="124" spans="1:5" ht="54" customHeight="1">
      <c r="A124" s="30"/>
      <c r="B124" s="9" t="s">
        <v>94</v>
      </c>
      <c r="C124" s="8">
        <v>829.85789473684201</v>
      </c>
      <c r="D124" s="14"/>
      <c r="E124" s="5"/>
    </row>
    <row r="125" spans="1:5" s="1" customFormat="1" ht="54" customHeight="1">
      <c r="A125" s="30" t="s">
        <v>95</v>
      </c>
      <c r="B125" s="11" t="s">
        <v>96</v>
      </c>
      <c r="C125" s="12">
        <f>SUM(C126:C138)</f>
        <v>3049.68</v>
      </c>
      <c r="D125" s="16"/>
      <c r="E125" s="3"/>
    </row>
    <row r="126" spans="1:5" ht="54" customHeight="1">
      <c r="A126" s="30"/>
      <c r="B126" s="9" t="s">
        <v>129</v>
      </c>
      <c r="C126" s="8">
        <v>86.24</v>
      </c>
      <c r="D126" s="13" t="s">
        <v>176</v>
      </c>
      <c r="E126" s="5"/>
    </row>
    <row r="127" spans="1:5" ht="54" customHeight="1">
      <c r="A127" s="30"/>
      <c r="B127" s="9" t="s">
        <v>97</v>
      </c>
      <c r="C127" s="8">
        <v>262</v>
      </c>
      <c r="D127" s="13"/>
      <c r="E127" s="5"/>
    </row>
    <row r="128" spans="1:5" ht="54" customHeight="1">
      <c r="A128" s="30"/>
      <c r="B128" s="9" t="s">
        <v>98</v>
      </c>
      <c r="C128" s="8">
        <v>435.6</v>
      </c>
      <c r="D128" s="13"/>
      <c r="E128" s="5"/>
    </row>
    <row r="129" spans="1:5" ht="54" customHeight="1">
      <c r="A129" s="30"/>
      <c r="B129" s="9" t="s">
        <v>99</v>
      </c>
      <c r="C129" s="8">
        <v>334.8</v>
      </c>
      <c r="D129" s="13"/>
      <c r="E129" s="5"/>
    </row>
    <row r="130" spans="1:5" ht="54" customHeight="1">
      <c r="A130" s="30"/>
      <c r="B130" s="9" t="s">
        <v>100</v>
      </c>
      <c r="C130" s="8">
        <v>430</v>
      </c>
      <c r="D130" s="13"/>
      <c r="E130" s="5"/>
    </row>
    <row r="131" spans="1:5" ht="54" customHeight="1">
      <c r="A131" s="30"/>
      <c r="B131" s="9" t="s">
        <v>101</v>
      </c>
      <c r="C131" s="8">
        <v>357.2</v>
      </c>
      <c r="D131" s="13"/>
      <c r="E131" s="5"/>
    </row>
    <row r="132" spans="1:5" ht="54" customHeight="1">
      <c r="A132" s="30"/>
      <c r="B132" s="9" t="s">
        <v>102</v>
      </c>
      <c r="C132" s="8">
        <v>89.6</v>
      </c>
      <c r="D132" s="13"/>
      <c r="E132" s="5"/>
    </row>
    <row r="133" spans="1:5" ht="54" customHeight="1">
      <c r="A133" s="30"/>
      <c r="B133" s="9" t="s">
        <v>103</v>
      </c>
      <c r="C133" s="8">
        <v>253.6</v>
      </c>
      <c r="D133" s="13"/>
      <c r="E133" s="5"/>
    </row>
    <row r="134" spans="1:5" ht="54" customHeight="1">
      <c r="A134" s="30"/>
      <c r="B134" s="9" t="s">
        <v>104</v>
      </c>
      <c r="C134" s="8">
        <v>290</v>
      </c>
      <c r="D134" s="13"/>
      <c r="E134" s="5"/>
    </row>
    <row r="135" spans="1:5" ht="54" customHeight="1">
      <c r="A135" s="30"/>
      <c r="B135" s="9" t="s">
        <v>105</v>
      </c>
      <c r="C135" s="8">
        <v>126</v>
      </c>
      <c r="D135" s="13"/>
      <c r="E135" s="5"/>
    </row>
    <row r="136" spans="1:5" ht="54" customHeight="1">
      <c r="A136" s="30"/>
      <c r="B136" s="9" t="s">
        <v>106</v>
      </c>
      <c r="C136" s="8">
        <v>61.6</v>
      </c>
      <c r="D136" s="13"/>
      <c r="E136" s="5"/>
    </row>
    <row r="137" spans="1:5" ht="54" customHeight="1">
      <c r="A137" s="30"/>
      <c r="B137" s="9" t="s">
        <v>107</v>
      </c>
      <c r="C137" s="8">
        <v>10.64</v>
      </c>
      <c r="D137" s="13"/>
      <c r="E137" s="5"/>
    </row>
    <row r="138" spans="1:5" ht="54" customHeight="1">
      <c r="A138" s="30"/>
      <c r="B138" s="9" t="s">
        <v>108</v>
      </c>
      <c r="C138" s="8">
        <v>312.39999999999998</v>
      </c>
      <c r="D138" s="13"/>
      <c r="E138" s="5"/>
    </row>
    <row r="139" spans="1:5" ht="54" customHeight="1">
      <c r="A139" s="30" t="s">
        <v>109</v>
      </c>
      <c r="B139" s="7" t="s">
        <v>110</v>
      </c>
      <c r="C139" s="6">
        <f>SUM(C140:C147)</f>
        <v>2822.9999999999995</v>
      </c>
      <c r="D139" s="14"/>
      <c r="E139" s="5"/>
    </row>
    <row r="140" spans="1:5" ht="54" customHeight="1">
      <c r="A140" s="30"/>
      <c r="B140" s="10" t="s">
        <v>111</v>
      </c>
      <c r="C140" s="8">
        <v>265.16315789473703</v>
      </c>
      <c r="D140" s="14"/>
      <c r="E140" s="5"/>
    </row>
    <row r="141" spans="1:5" ht="54" customHeight="1">
      <c r="A141" s="30"/>
      <c r="B141" s="10" t="s">
        <v>112</v>
      </c>
      <c r="C141" s="8">
        <v>283.75684210526299</v>
      </c>
      <c r="D141" s="14"/>
      <c r="E141" s="5"/>
    </row>
    <row r="142" spans="1:5" ht="54" customHeight="1">
      <c r="A142" s="30"/>
      <c r="B142" s="10" t="s">
        <v>113</v>
      </c>
      <c r="C142" s="8">
        <v>321.63684210526299</v>
      </c>
      <c r="D142" s="14"/>
      <c r="E142" s="5"/>
    </row>
    <row r="143" spans="1:5" ht="54" customHeight="1">
      <c r="A143" s="30"/>
      <c r="B143" s="10" t="s">
        <v>114</v>
      </c>
      <c r="C143" s="8">
        <v>339.84</v>
      </c>
      <c r="D143" s="14"/>
      <c r="E143" s="5"/>
    </row>
    <row r="144" spans="1:5" ht="54" customHeight="1">
      <c r="A144" s="30"/>
      <c r="B144" s="10" t="s">
        <v>115</v>
      </c>
      <c r="C144" s="8">
        <v>292.88</v>
      </c>
      <c r="D144" s="14"/>
      <c r="E144" s="5"/>
    </row>
    <row r="145" spans="1:5" ht="54" customHeight="1">
      <c r="A145" s="30"/>
      <c r="B145" s="10" t="s">
        <v>116</v>
      </c>
      <c r="C145" s="8">
        <v>75.963157894736796</v>
      </c>
      <c r="D145" s="14"/>
      <c r="E145" s="5"/>
    </row>
    <row r="146" spans="1:5" ht="54" customHeight="1">
      <c r="A146" s="30"/>
      <c r="B146" s="10" t="s">
        <v>117</v>
      </c>
      <c r="C146" s="8">
        <v>630.76</v>
      </c>
      <c r="D146" s="14"/>
      <c r="E146" s="5"/>
    </row>
    <row r="147" spans="1:5" ht="54" customHeight="1">
      <c r="A147" s="30"/>
      <c r="B147" s="10" t="s">
        <v>118</v>
      </c>
      <c r="C147" s="8">
        <v>613</v>
      </c>
      <c r="D147" s="22"/>
      <c r="E147" s="5"/>
    </row>
  </sheetData>
  <mergeCells count="27">
    <mergeCell ref="A125:A138"/>
    <mergeCell ref="A139:A147"/>
    <mergeCell ref="B22:B24"/>
    <mergeCell ref="B29:B31"/>
    <mergeCell ref="B40:B42"/>
    <mergeCell ref="B53:B57"/>
    <mergeCell ref="B65:B71"/>
    <mergeCell ref="B80:B81"/>
    <mergeCell ref="B85:B88"/>
    <mergeCell ref="B94:B97"/>
    <mergeCell ref="B108:B109"/>
    <mergeCell ref="B6:B7"/>
    <mergeCell ref="A79:A83"/>
    <mergeCell ref="A84:A92"/>
    <mergeCell ref="A93:A106"/>
    <mergeCell ref="A107:A118"/>
    <mergeCell ref="A119:A124"/>
    <mergeCell ref="A21:A27"/>
    <mergeCell ref="A28:A38"/>
    <mergeCell ref="A39:A51"/>
    <mergeCell ref="A52:A63"/>
    <mergeCell ref="A64:A78"/>
    <mergeCell ref="A2:D2"/>
    <mergeCell ref="A4:B4"/>
    <mergeCell ref="A5:A9"/>
    <mergeCell ref="A10:A20"/>
    <mergeCell ref="B11:B15"/>
  </mergeCells>
  <phoneticPr fontId="5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陈泳材</dc:creator>
  <cp:lastModifiedBy>郭勇雄 null</cp:lastModifiedBy>
  <dcterms:created xsi:type="dcterms:W3CDTF">2021-09-24T07:28:00Z</dcterms:created>
  <dcterms:modified xsi:type="dcterms:W3CDTF">2021-10-15T02:48:26Z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F2E889635A2C46C7903052F87C8E813B</vt:lpwstr>
  </property>
  <property fmtid="{D5CDD505-2E9C-101B-9397-08002B2CF9AE}" pid="3" name="KSOProductBuildVer">
    <vt:lpwstr>2052-11.1.0.10667</vt:lpwstr>
  </property>
</Properties>
</file>