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汇总表" sheetId="1" r:id="rId1"/>
    <sheet name="附件2排涝能力" sheetId="9" r:id="rId2"/>
    <sheet name="附件3农村安全饮水" sheetId="8" r:id="rId3"/>
    <sheet name="附件4农业水价改革" sheetId="7" r:id="rId4"/>
    <sheet name="附件5维修养护" sheetId="4" r:id="rId5"/>
    <sheet name="附件6城市防洪等" sheetId="10" r:id="rId6"/>
    <sheet name="附件7水旱防御" sheetId="6" r:id="rId7"/>
    <sheet name="附件8水资源" sheetId="5" r:id="rId8"/>
  </sheets>
  <definedNames>
    <definedName name="_xlnm._FilterDatabase" localSheetId="0" hidden="1">附件1汇总表!$A$5:$J$207</definedName>
    <definedName name="_xlnm._FilterDatabase" localSheetId="4" hidden="1">附件5维修养护!$A$254:$H$254</definedName>
    <definedName name="_xlnm.Print_Area" localSheetId="1">附件2排涝能力!$A$1:$H$41</definedName>
    <definedName name="_xlnm.Print_Area" localSheetId="2">附件3农村安全饮水!$A$1:$G$116</definedName>
    <definedName name="_xlnm.Print_Area" localSheetId="3">附件4农业水价改革!$A$1:$H$60</definedName>
    <definedName name="_xlnm.Print_Area" localSheetId="4">附件5维修养护!$A$1:$H$250</definedName>
    <definedName name="_xlnm.Print_Area" localSheetId="6">附件7水旱防御!$A$1:$G$24</definedName>
    <definedName name="_xlnm.Print_Titles" localSheetId="0">附件1汇总表!$4:$4</definedName>
    <definedName name="_xlnm.Print_Titles" localSheetId="1">附件2排涝能力!$4:$4</definedName>
    <definedName name="_xlnm.Print_Titles" localSheetId="2">附件3农村安全饮水!$4:$4</definedName>
    <definedName name="_xlnm.Print_Titles" localSheetId="3">附件4农业水价改革!$4:$4</definedName>
    <definedName name="_xlnm.Print_Titles" localSheetId="4">附件5维修养护!$4:$4</definedName>
    <definedName name="_xlnm.Print_Titles" localSheetId="5">附件6城市防洪等!$4:$4</definedName>
    <definedName name="_xlnm.Print_Titles" localSheetId="6">附件7水旱防御!$4:$4</definedName>
    <definedName name="_xlnm.Print_Titles" localSheetId="7">附件8水资源!$4:$4</definedName>
  </definedNames>
  <calcPr calcId="144525"/>
</workbook>
</file>

<file path=xl/sharedStrings.xml><?xml version="1.0" encoding="utf-8"?>
<sst xmlns="http://schemas.openxmlformats.org/spreadsheetml/2006/main" count="1449" uniqueCount="891">
  <si>
    <r>
      <rPr>
        <sz val="14"/>
        <rFont val="黑体"/>
        <charset val="134"/>
      </rPr>
      <t>附件</t>
    </r>
    <r>
      <rPr>
        <sz val="14"/>
        <rFont val="Times New Roman"/>
        <charset val="134"/>
      </rPr>
      <t>1</t>
    </r>
  </si>
  <si>
    <t>湖南省2021年省水利发展专项资金第四批安排汇总表</t>
  </si>
  <si>
    <r>
      <rPr>
        <sz val="12"/>
        <rFont val="方正书宋_GBK"/>
        <charset val="134"/>
      </rPr>
      <t>金额单位：万元</t>
    </r>
  </si>
  <si>
    <r>
      <rPr>
        <b/>
        <sz val="12"/>
        <rFont val="宋体"/>
        <charset val="134"/>
      </rPr>
      <t>市州</t>
    </r>
  </si>
  <si>
    <r>
      <rPr>
        <b/>
        <sz val="12"/>
        <rFont val="宋体"/>
        <charset val="134"/>
      </rPr>
      <t>县市区</t>
    </r>
  </si>
  <si>
    <r>
      <rPr>
        <b/>
        <sz val="12"/>
        <color theme="1"/>
        <rFont val="宋体"/>
        <charset val="134"/>
      </rPr>
      <t>小计</t>
    </r>
  </si>
  <si>
    <r>
      <rPr>
        <b/>
        <sz val="12"/>
        <color theme="1"/>
        <rFont val="宋体"/>
        <charset val="134"/>
      </rPr>
      <t>附件</t>
    </r>
    <r>
      <rPr>
        <b/>
        <sz val="12"/>
        <color theme="1"/>
        <rFont val="Times New Roman"/>
        <charset val="134"/>
      </rPr>
      <t>2</t>
    </r>
    <r>
      <rPr>
        <b/>
        <sz val="12"/>
        <color theme="1"/>
        <rFont val="宋体"/>
        <charset val="134"/>
      </rPr>
      <t>排涝能力</t>
    </r>
  </si>
  <si>
    <r>
      <rPr>
        <b/>
        <sz val="12"/>
        <color theme="1"/>
        <rFont val="宋体"/>
        <charset val="134"/>
      </rPr>
      <t>附件</t>
    </r>
    <r>
      <rPr>
        <b/>
        <sz val="12"/>
        <color theme="1"/>
        <rFont val="Times New Roman"/>
        <charset val="134"/>
      </rPr>
      <t>3</t>
    </r>
    <r>
      <rPr>
        <b/>
        <sz val="12"/>
        <color theme="1"/>
        <rFont val="宋体"/>
        <charset val="134"/>
      </rPr>
      <t>农村安全饮水</t>
    </r>
  </si>
  <si>
    <r>
      <rPr>
        <b/>
        <sz val="12"/>
        <color theme="1"/>
        <rFont val="宋体"/>
        <charset val="134"/>
      </rPr>
      <t>附件</t>
    </r>
    <r>
      <rPr>
        <b/>
        <sz val="12"/>
        <color theme="1"/>
        <rFont val="Times New Roman"/>
        <charset val="134"/>
      </rPr>
      <t>4</t>
    </r>
    <r>
      <rPr>
        <b/>
        <sz val="12"/>
        <color theme="1"/>
        <rFont val="宋体"/>
        <charset val="134"/>
      </rPr>
      <t>农业水价改革</t>
    </r>
  </si>
  <si>
    <r>
      <rPr>
        <b/>
        <sz val="12"/>
        <color theme="1"/>
        <rFont val="宋体"/>
        <charset val="134"/>
      </rPr>
      <t>附件</t>
    </r>
    <r>
      <rPr>
        <b/>
        <sz val="12"/>
        <color theme="1"/>
        <rFont val="Times New Roman"/>
        <charset val="134"/>
      </rPr>
      <t>5</t>
    </r>
    <r>
      <rPr>
        <b/>
        <sz val="12"/>
        <color theme="1"/>
        <rFont val="宋体"/>
        <charset val="134"/>
      </rPr>
      <t>维修养护</t>
    </r>
  </si>
  <si>
    <r>
      <rPr>
        <b/>
        <sz val="12"/>
        <color theme="1"/>
        <rFont val="宋体"/>
        <charset val="134"/>
      </rPr>
      <t>附件</t>
    </r>
    <r>
      <rPr>
        <b/>
        <sz val="12"/>
        <color theme="1"/>
        <rFont val="Times New Roman"/>
        <charset val="134"/>
      </rPr>
      <t>6</t>
    </r>
    <r>
      <rPr>
        <b/>
        <sz val="12"/>
        <color theme="1"/>
        <rFont val="宋体"/>
        <charset val="134"/>
      </rPr>
      <t>城市防洪</t>
    </r>
  </si>
  <si>
    <r>
      <rPr>
        <b/>
        <sz val="12"/>
        <color theme="1"/>
        <rFont val="宋体"/>
        <charset val="134"/>
      </rPr>
      <t>附件</t>
    </r>
    <r>
      <rPr>
        <b/>
        <sz val="12"/>
        <color theme="1"/>
        <rFont val="Times New Roman"/>
        <charset val="134"/>
      </rPr>
      <t>7</t>
    </r>
    <r>
      <rPr>
        <b/>
        <sz val="12"/>
        <color theme="1"/>
        <rFont val="宋体"/>
        <charset val="134"/>
      </rPr>
      <t>水旱防御</t>
    </r>
  </si>
  <si>
    <r>
      <rPr>
        <b/>
        <sz val="12"/>
        <color theme="1"/>
        <rFont val="宋体"/>
        <charset val="134"/>
      </rPr>
      <t>附件</t>
    </r>
    <r>
      <rPr>
        <b/>
        <sz val="12"/>
        <color theme="1"/>
        <rFont val="Times New Roman"/>
        <charset val="134"/>
      </rPr>
      <t>8</t>
    </r>
    <r>
      <rPr>
        <b/>
        <sz val="12"/>
        <color theme="1"/>
        <rFont val="宋体"/>
        <charset val="134"/>
      </rPr>
      <t>水资源管理</t>
    </r>
  </si>
  <si>
    <r>
      <rPr>
        <b/>
        <sz val="12"/>
        <rFont val="宋体"/>
        <charset val="134"/>
      </rPr>
      <t>全省总计</t>
    </r>
  </si>
  <si>
    <r>
      <rPr>
        <b/>
        <sz val="12"/>
        <rFont val="宋体"/>
        <charset val="134"/>
      </rPr>
      <t>一、市州合计</t>
    </r>
  </si>
  <si>
    <r>
      <rPr>
        <b/>
        <sz val="12"/>
        <rFont val="宋体"/>
        <charset val="134"/>
      </rPr>
      <t>长沙市</t>
    </r>
  </si>
  <si>
    <r>
      <rPr>
        <b/>
        <sz val="12"/>
        <rFont val="宋体"/>
        <charset val="134"/>
      </rPr>
      <t>长沙市合计</t>
    </r>
  </si>
  <si>
    <r>
      <rPr>
        <b/>
        <sz val="12"/>
        <rFont val="宋体"/>
        <charset val="134"/>
      </rPr>
      <t>市本级及所辖区小计</t>
    </r>
  </si>
  <si>
    <r>
      <rPr>
        <sz val="12"/>
        <rFont val="宋体"/>
        <charset val="134"/>
      </rPr>
      <t>长沙县</t>
    </r>
  </si>
  <si>
    <r>
      <rPr>
        <sz val="12"/>
        <rFont val="宋体"/>
        <charset val="134"/>
      </rPr>
      <t>望城区</t>
    </r>
  </si>
  <si>
    <r>
      <rPr>
        <sz val="12"/>
        <rFont val="宋体"/>
        <charset val="134"/>
      </rPr>
      <t>芙蓉区</t>
    </r>
  </si>
  <si>
    <r>
      <rPr>
        <sz val="12"/>
        <color indexed="8"/>
        <rFont val="宋体"/>
        <charset val="134"/>
      </rPr>
      <t>岳麓区</t>
    </r>
  </si>
  <si>
    <r>
      <rPr>
        <b/>
        <sz val="12"/>
        <rFont val="宋体"/>
        <charset val="134"/>
      </rPr>
      <t>省直管县市小计</t>
    </r>
  </si>
  <si>
    <r>
      <rPr>
        <sz val="12"/>
        <rFont val="宋体"/>
        <charset val="134"/>
      </rPr>
      <t>浏阳市</t>
    </r>
  </si>
  <si>
    <r>
      <rPr>
        <sz val="12"/>
        <rFont val="宋体"/>
        <charset val="134"/>
      </rPr>
      <t>宁乡市</t>
    </r>
  </si>
  <si>
    <r>
      <rPr>
        <b/>
        <sz val="12"/>
        <rFont val="宋体"/>
        <charset val="134"/>
      </rPr>
      <t>株洲市</t>
    </r>
  </si>
  <si>
    <r>
      <rPr>
        <b/>
        <sz val="12"/>
        <rFont val="宋体"/>
        <charset val="134"/>
      </rPr>
      <t>株洲市合计</t>
    </r>
  </si>
  <si>
    <r>
      <rPr>
        <sz val="12"/>
        <rFont val="宋体"/>
        <charset val="134"/>
      </rPr>
      <t>市本级</t>
    </r>
  </si>
  <si>
    <r>
      <rPr>
        <sz val="12"/>
        <color theme="1"/>
        <rFont val="宋体"/>
        <charset val="134"/>
      </rPr>
      <t>天元区</t>
    </r>
  </si>
  <si>
    <r>
      <rPr>
        <sz val="12"/>
        <rFont val="宋体"/>
        <charset val="134"/>
      </rPr>
      <t>芦淞区</t>
    </r>
  </si>
  <si>
    <r>
      <rPr>
        <sz val="12"/>
        <rFont val="宋体"/>
        <charset val="134"/>
      </rPr>
      <t>荷塘区</t>
    </r>
  </si>
  <si>
    <r>
      <rPr>
        <sz val="12"/>
        <rFont val="宋体"/>
        <charset val="134"/>
      </rPr>
      <t>石峰区</t>
    </r>
  </si>
  <si>
    <r>
      <rPr>
        <sz val="12"/>
        <rFont val="宋体"/>
        <charset val="134"/>
      </rPr>
      <t>渌口区</t>
    </r>
  </si>
  <si>
    <r>
      <rPr>
        <sz val="12"/>
        <rFont val="宋体"/>
        <charset val="134"/>
      </rPr>
      <t>醴陵市</t>
    </r>
  </si>
  <si>
    <r>
      <rPr>
        <sz val="12"/>
        <rFont val="宋体"/>
        <charset val="134"/>
      </rPr>
      <t>攸县</t>
    </r>
  </si>
  <si>
    <r>
      <rPr>
        <sz val="12"/>
        <rFont val="宋体"/>
        <charset val="134"/>
      </rPr>
      <t>茶陵县</t>
    </r>
  </si>
  <si>
    <r>
      <rPr>
        <sz val="12"/>
        <color theme="1"/>
        <rFont val="宋体"/>
        <charset val="134"/>
      </rPr>
      <t>炎陵县</t>
    </r>
  </si>
  <si>
    <r>
      <rPr>
        <b/>
        <sz val="12"/>
        <rFont val="宋体"/>
        <charset val="134"/>
      </rPr>
      <t>湘潭市</t>
    </r>
  </si>
  <si>
    <r>
      <rPr>
        <b/>
        <sz val="12"/>
        <rFont val="宋体"/>
        <charset val="134"/>
      </rPr>
      <t>湘潭市合计</t>
    </r>
  </si>
  <si>
    <r>
      <rPr>
        <sz val="12"/>
        <rFont val="宋体"/>
        <charset val="134"/>
      </rPr>
      <t>雨湖区</t>
    </r>
  </si>
  <si>
    <r>
      <rPr>
        <sz val="12"/>
        <color indexed="8"/>
        <rFont val="宋体"/>
        <charset val="134"/>
      </rPr>
      <t>岳塘区</t>
    </r>
  </si>
  <si>
    <r>
      <rPr>
        <sz val="12"/>
        <rFont val="宋体"/>
        <charset val="134"/>
      </rPr>
      <t>湘潭县</t>
    </r>
  </si>
  <si>
    <r>
      <rPr>
        <sz val="12"/>
        <rFont val="宋体"/>
        <charset val="134"/>
      </rPr>
      <t>湘乡市</t>
    </r>
  </si>
  <si>
    <r>
      <rPr>
        <sz val="12"/>
        <rFont val="宋体"/>
        <charset val="134"/>
      </rPr>
      <t>韶山市</t>
    </r>
  </si>
  <si>
    <r>
      <rPr>
        <b/>
        <sz val="12"/>
        <rFont val="宋体"/>
        <charset val="134"/>
      </rPr>
      <t>衡阳市</t>
    </r>
  </si>
  <si>
    <r>
      <rPr>
        <b/>
        <sz val="12"/>
        <rFont val="宋体"/>
        <charset val="134"/>
      </rPr>
      <t>衡阳市合计</t>
    </r>
  </si>
  <si>
    <r>
      <rPr>
        <sz val="12"/>
        <color theme="1"/>
        <rFont val="宋体"/>
        <charset val="134"/>
      </rPr>
      <t>市本级</t>
    </r>
  </si>
  <si>
    <r>
      <rPr>
        <sz val="12"/>
        <rFont val="宋体"/>
        <charset val="134"/>
      </rPr>
      <t>珠晖区</t>
    </r>
  </si>
  <si>
    <r>
      <rPr>
        <sz val="12"/>
        <rFont val="宋体"/>
        <charset val="134"/>
      </rPr>
      <t>石鼓区</t>
    </r>
  </si>
  <si>
    <r>
      <rPr>
        <sz val="12"/>
        <rFont val="宋体"/>
        <charset val="134"/>
      </rPr>
      <t>蒸湘区</t>
    </r>
  </si>
  <si>
    <r>
      <rPr>
        <sz val="12"/>
        <rFont val="宋体"/>
        <charset val="134"/>
      </rPr>
      <t>衡南县</t>
    </r>
  </si>
  <si>
    <r>
      <rPr>
        <sz val="12"/>
        <rFont val="宋体"/>
        <charset val="134"/>
      </rPr>
      <t>衡阳县</t>
    </r>
  </si>
  <si>
    <r>
      <rPr>
        <sz val="12"/>
        <rFont val="宋体"/>
        <charset val="134"/>
      </rPr>
      <t>衡山县</t>
    </r>
  </si>
  <si>
    <r>
      <rPr>
        <sz val="12"/>
        <rFont val="宋体"/>
        <charset val="134"/>
      </rPr>
      <t>衡东县</t>
    </r>
  </si>
  <si>
    <r>
      <rPr>
        <sz val="12"/>
        <rFont val="宋体"/>
        <charset val="134"/>
      </rPr>
      <t>常宁市</t>
    </r>
  </si>
  <si>
    <r>
      <rPr>
        <sz val="12"/>
        <rFont val="宋体"/>
        <charset val="134"/>
      </rPr>
      <t>祁东县</t>
    </r>
  </si>
  <si>
    <r>
      <rPr>
        <sz val="12"/>
        <rFont val="宋体"/>
        <charset val="134"/>
      </rPr>
      <t>耒阳市</t>
    </r>
  </si>
  <si>
    <r>
      <rPr>
        <b/>
        <sz val="12"/>
        <rFont val="宋体"/>
        <charset val="134"/>
      </rPr>
      <t>邵阳市</t>
    </r>
  </si>
  <si>
    <r>
      <rPr>
        <b/>
        <sz val="12"/>
        <rFont val="宋体"/>
        <charset val="134"/>
      </rPr>
      <t>邵阳市合计</t>
    </r>
  </si>
  <si>
    <r>
      <rPr>
        <sz val="12"/>
        <rFont val="宋体"/>
        <charset val="134"/>
      </rPr>
      <t>双清区</t>
    </r>
  </si>
  <si>
    <r>
      <rPr>
        <sz val="12"/>
        <rFont val="宋体"/>
        <charset val="134"/>
      </rPr>
      <t>大祥区</t>
    </r>
  </si>
  <si>
    <r>
      <rPr>
        <sz val="12"/>
        <rFont val="宋体"/>
        <charset val="134"/>
      </rPr>
      <t>邵东市</t>
    </r>
  </si>
  <si>
    <r>
      <rPr>
        <sz val="12"/>
        <rFont val="宋体"/>
        <charset val="134"/>
      </rPr>
      <t>新邵县</t>
    </r>
  </si>
  <si>
    <r>
      <rPr>
        <sz val="12"/>
        <rFont val="宋体"/>
        <charset val="134"/>
      </rPr>
      <t>隆回县</t>
    </r>
  </si>
  <si>
    <r>
      <rPr>
        <sz val="12"/>
        <rFont val="宋体"/>
        <charset val="134"/>
      </rPr>
      <t>武冈市</t>
    </r>
  </si>
  <si>
    <r>
      <rPr>
        <sz val="12"/>
        <rFont val="宋体"/>
        <charset val="134"/>
      </rPr>
      <t>洞口县</t>
    </r>
  </si>
  <si>
    <r>
      <rPr>
        <sz val="12"/>
        <rFont val="宋体"/>
        <charset val="134"/>
      </rPr>
      <t>新宁县</t>
    </r>
  </si>
  <si>
    <r>
      <rPr>
        <sz val="12"/>
        <rFont val="宋体"/>
        <charset val="134"/>
      </rPr>
      <t>邵阳县</t>
    </r>
  </si>
  <si>
    <r>
      <rPr>
        <sz val="12"/>
        <rFont val="宋体"/>
        <charset val="134"/>
      </rPr>
      <t>城步县</t>
    </r>
  </si>
  <si>
    <r>
      <rPr>
        <b/>
        <sz val="12"/>
        <rFont val="宋体"/>
        <charset val="134"/>
      </rPr>
      <t>岳阳市</t>
    </r>
  </si>
  <si>
    <r>
      <rPr>
        <b/>
        <sz val="12"/>
        <rFont val="宋体"/>
        <charset val="134"/>
      </rPr>
      <t>岳阳市合计</t>
    </r>
  </si>
  <si>
    <r>
      <rPr>
        <sz val="12"/>
        <color indexed="8"/>
        <rFont val="宋体"/>
        <charset val="134"/>
      </rPr>
      <t>岳阳楼区</t>
    </r>
  </si>
  <si>
    <r>
      <rPr>
        <sz val="12"/>
        <color theme="1"/>
        <rFont val="宋体"/>
        <charset val="134"/>
      </rPr>
      <t>君山区</t>
    </r>
  </si>
  <si>
    <r>
      <rPr>
        <sz val="12"/>
        <rFont val="宋体"/>
        <charset val="134"/>
      </rPr>
      <t>云溪区</t>
    </r>
  </si>
  <si>
    <r>
      <rPr>
        <sz val="12"/>
        <color indexed="8"/>
        <rFont val="宋体"/>
        <charset val="134"/>
      </rPr>
      <t>屈原管理区</t>
    </r>
  </si>
  <si>
    <r>
      <rPr>
        <sz val="12"/>
        <rFont val="宋体"/>
        <charset val="134"/>
      </rPr>
      <t>岳阳经开区</t>
    </r>
  </si>
  <si>
    <r>
      <rPr>
        <sz val="12"/>
        <rFont val="宋体"/>
        <charset val="134"/>
      </rPr>
      <t>建新农场</t>
    </r>
  </si>
  <si>
    <r>
      <rPr>
        <sz val="12"/>
        <rFont val="宋体"/>
        <charset val="134"/>
      </rPr>
      <t>汨罗市</t>
    </r>
  </si>
  <si>
    <r>
      <rPr>
        <sz val="12"/>
        <rFont val="宋体"/>
        <charset val="134"/>
      </rPr>
      <t>平江县</t>
    </r>
  </si>
  <si>
    <r>
      <rPr>
        <sz val="12"/>
        <rFont val="宋体"/>
        <charset val="134"/>
      </rPr>
      <t>湘阴县</t>
    </r>
  </si>
  <si>
    <r>
      <rPr>
        <sz val="12"/>
        <rFont val="宋体"/>
        <charset val="134"/>
      </rPr>
      <t>临湘市</t>
    </r>
  </si>
  <si>
    <r>
      <rPr>
        <sz val="12"/>
        <rFont val="宋体"/>
        <charset val="134"/>
      </rPr>
      <t>华容县</t>
    </r>
  </si>
  <si>
    <r>
      <rPr>
        <sz val="12"/>
        <rFont val="宋体"/>
        <charset val="134"/>
      </rPr>
      <t>岳阳县</t>
    </r>
  </si>
  <si>
    <r>
      <rPr>
        <b/>
        <sz val="12"/>
        <rFont val="宋体"/>
        <charset val="134"/>
      </rPr>
      <t>常德市</t>
    </r>
  </si>
  <si>
    <r>
      <rPr>
        <b/>
        <sz val="12"/>
        <rFont val="宋体"/>
        <charset val="134"/>
      </rPr>
      <t>常德市合计</t>
    </r>
  </si>
  <si>
    <r>
      <rPr>
        <sz val="12"/>
        <color rgb="FF0D0D0D"/>
        <rFont val="宋体"/>
        <charset val="134"/>
      </rPr>
      <t>武陵区</t>
    </r>
  </si>
  <si>
    <r>
      <rPr>
        <sz val="12"/>
        <rFont val="宋体"/>
        <charset val="134"/>
      </rPr>
      <t>鼎城区</t>
    </r>
  </si>
  <si>
    <r>
      <rPr>
        <sz val="12"/>
        <color indexed="8"/>
        <rFont val="宋体"/>
        <charset val="134"/>
      </rPr>
      <t>常德经开区</t>
    </r>
  </si>
  <si>
    <r>
      <rPr>
        <sz val="12"/>
        <color theme="1"/>
        <rFont val="宋体"/>
        <charset val="134"/>
      </rPr>
      <t>柳叶湖旅游度假区</t>
    </r>
  </si>
  <si>
    <r>
      <rPr>
        <sz val="12"/>
        <rFont val="宋体"/>
        <charset val="134"/>
      </rPr>
      <t>西湖管理区</t>
    </r>
  </si>
  <si>
    <r>
      <rPr>
        <sz val="12"/>
        <rFont val="宋体"/>
        <charset val="134"/>
      </rPr>
      <t>桃花源管理区</t>
    </r>
  </si>
  <si>
    <r>
      <rPr>
        <sz val="12"/>
        <rFont val="宋体"/>
        <charset val="134"/>
      </rPr>
      <t>西洞庭湖管理区</t>
    </r>
  </si>
  <si>
    <r>
      <rPr>
        <sz val="12"/>
        <rFont val="宋体"/>
        <charset val="134"/>
      </rPr>
      <t>津市市</t>
    </r>
  </si>
  <si>
    <r>
      <rPr>
        <sz val="12"/>
        <rFont val="宋体"/>
        <charset val="134"/>
      </rPr>
      <t>安乡县</t>
    </r>
  </si>
  <si>
    <r>
      <rPr>
        <sz val="12"/>
        <rFont val="宋体"/>
        <charset val="134"/>
      </rPr>
      <t>汉寿县</t>
    </r>
  </si>
  <si>
    <r>
      <rPr>
        <sz val="12"/>
        <rFont val="宋体"/>
        <charset val="134"/>
      </rPr>
      <t>澧县</t>
    </r>
  </si>
  <si>
    <r>
      <rPr>
        <sz val="12"/>
        <rFont val="宋体"/>
        <charset val="134"/>
      </rPr>
      <t>临澧县</t>
    </r>
  </si>
  <si>
    <r>
      <rPr>
        <sz val="12"/>
        <rFont val="宋体"/>
        <charset val="134"/>
      </rPr>
      <t>桃源县</t>
    </r>
  </si>
  <si>
    <r>
      <rPr>
        <sz val="12"/>
        <rFont val="宋体"/>
        <charset val="134"/>
      </rPr>
      <t>石门县</t>
    </r>
  </si>
  <si>
    <r>
      <rPr>
        <b/>
        <sz val="12"/>
        <rFont val="宋体"/>
        <charset val="134"/>
      </rPr>
      <t>张家界市</t>
    </r>
  </si>
  <si>
    <r>
      <rPr>
        <b/>
        <sz val="12"/>
        <rFont val="宋体"/>
        <charset val="134"/>
      </rPr>
      <t>张家界市合计</t>
    </r>
  </si>
  <si>
    <r>
      <rPr>
        <sz val="12"/>
        <rFont val="宋体"/>
        <charset val="134"/>
      </rPr>
      <t>永定区</t>
    </r>
  </si>
  <si>
    <r>
      <rPr>
        <sz val="12"/>
        <rFont val="宋体"/>
        <charset val="134"/>
      </rPr>
      <t>武陵源区</t>
    </r>
  </si>
  <si>
    <r>
      <rPr>
        <sz val="12"/>
        <rFont val="宋体"/>
        <charset val="134"/>
      </rPr>
      <t>慈利县</t>
    </r>
  </si>
  <si>
    <r>
      <rPr>
        <sz val="12"/>
        <rFont val="宋体"/>
        <charset val="134"/>
      </rPr>
      <t>桑植县</t>
    </r>
  </si>
  <si>
    <r>
      <rPr>
        <b/>
        <sz val="12"/>
        <rFont val="宋体"/>
        <charset val="134"/>
      </rPr>
      <t>益阳市</t>
    </r>
  </si>
  <si>
    <r>
      <rPr>
        <b/>
        <sz val="12"/>
        <rFont val="宋体"/>
        <charset val="134"/>
      </rPr>
      <t>益阳市合计</t>
    </r>
  </si>
  <si>
    <r>
      <rPr>
        <sz val="12"/>
        <rFont val="宋体"/>
        <charset val="134"/>
      </rPr>
      <t>资阳区</t>
    </r>
  </si>
  <si>
    <r>
      <rPr>
        <sz val="12"/>
        <rFont val="宋体"/>
        <charset val="134"/>
      </rPr>
      <t>赫山区</t>
    </r>
  </si>
  <si>
    <r>
      <rPr>
        <sz val="12"/>
        <rFont val="宋体"/>
        <charset val="134"/>
      </rPr>
      <t>大通湖区</t>
    </r>
  </si>
  <si>
    <r>
      <rPr>
        <sz val="12"/>
        <rFont val="宋体"/>
        <charset val="134"/>
      </rPr>
      <t>沅江市</t>
    </r>
  </si>
  <si>
    <r>
      <rPr>
        <sz val="12"/>
        <rFont val="宋体"/>
        <charset val="134"/>
      </rPr>
      <t>南县</t>
    </r>
  </si>
  <si>
    <r>
      <rPr>
        <sz val="12"/>
        <rFont val="宋体"/>
        <charset val="134"/>
      </rPr>
      <t>桃江县</t>
    </r>
  </si>
  <si>
    <r>
      <rPr>
        <sz val="12"/>
        <rFont val="宋体"/>
        <charset val="134"/>
      </rPr>
      <t>安化县</t>
    </r>
  </si>
  <si>
    <r>
      <rPr>
        <b/>
        <sz val="12"/>
        <rFont val="宋体"/>
        <charset val="134"/>
      </rPr>
      <t>永州市</t>
    </r>
  </si>
  <si>
    <r>
      <rPr>
        <b/>
        <sz val="12"/>
        <rFont val="宋体"/>
        <charset val="134"/>
      </rPr>
      <t>永州市合计</t>
    </r>
  </si>
  <si>
    <r>
      <rPr>
        <sz val="12"/>
        <rFont val="宋体"/>
        <charset val="134"/>
      </rPr>
      <t>零陵区</t>
    </r>
  </si>
  <si>
    <r>
      <rPr>
        <sz val="12"/>
        <rFont val="宋体"/>
        <charset val="134"/>
      </rPr>
      <t>回龙圩管理区</t>
    </r>
  </si>
  <si>
    <r>
      <rPr>
        <sz val="12"/>
        <rFont val="宋体"/>
        <charset val="134"/>
      </rPr>
      <t>东安县</t>
    </r>
  </si>
  <si>
    <r>
      <rPr>
        <sz val="12"/>
        <rFont val="宋体"/>
        <charset val="134"/>
      </rPr>
      <t>道县</t>
    </r>
  </si>
  <si>
    <r>
      <rPr>
        <sz val="12"/>
        <rFont val="宋体"/>
        <charset val="134"/>
      </rPr>
      <t>宁远县</t>
    </r>
  </si>
  <si>
    <r>
      <rPr>
        <sz val="12"/>
        <rFont val="宋体"/>
        <charset val="134"/>
      </rPr>
      <t>江永县</t>
    </r>
  </si>
  <si>
    <r>
      <rPr>
        <sz val="12"/>
        <rFont val="宋体"/>
        <charset val="134"/>
      </rPr>
      <t>蓝山县</t>
    </r>
  </si>
  <si>
    <r>
      <rPr>
        <sz val="12"/>
        <rFont val="宋体"/>
        <charset val="134"/>
      </rPr>
      <t>新田县</t>
    </r>
  </si>
  <si>
    <r>
      <rPr>
        <sz val="12"/>
        <rFont val="宋体"/>
        <charset val="134"/>
      </rPr>
      <t>双牌县</t>
    </r>
  </si>
  <si>
    <r>
      <rPr>
        <sz val="12"/>
        <rFont val="宋体"/>
        <charset val="134"/>
      </rPr>
      <t>祁阳市</t>
    </r>
  </si>
  <si>
    <r>
      <rPr>
        <b/>
        <sz val="12"/>
        <rFont val="宋体"/>
        <charset val="134"/>
      </rPr>
      <t>郴州市</t>
    </r>
  </si>
  <si>
    <r>
      <rPr>
        <b/>
        <sz val="12"/>
        <rFont val="宋体"/>
        <charset val="134"/>
      </rPr>
      <t>郴州市合计</t>
    </r>
  </si>
  <si>
    <r>
      <rPr>
        <sz val="12"/>
        <rFont val="宋体"/>
        <charset val="134"/>
      </rPr>
      <t>北湖区</t>
    </r>
  </si>
  <si>
    <r>
      <rPr>
        <sz val="12"/>
        <color theme="1"/>
        <rFont val="宋体"/>
        <charset val="134"/>
      </rPr>
      <t>苏仙区</t>
    </r>
  </si>
  <si>
    <r>
      <rPr>
        <sz val="12"/>
        <color theme="1"/>
        <rFont val="宋体"/>
        <charset val="134"/>
      </rPr>
      <t>资兴市</t>
    </r>
  </si>
  <si>
    <r>
      <rPr>
        <sz val="12"/>
        <rFont val="宋体"/>
        <charset val="134"/>
      </rPr>
      <t>桂阳县</t>
    </r>
  </si>
  <si>
    <r>
      <rPr>
        <sz val="12"/>
        <rFont val="宋体"/>
        <charset val="134"/>
      </rPr>
      <t>永兴县</t>
    </r>
  </si>
  <si>
    <r>
      <rPr>
        <sz val="12"/>
        <rFont val="宋体"/>
        <charset val="134"/>
      </rPr>
      <t>宜章县</t>
    </r>
  </si>
  <si>
    <r>
      <rPr>
        <sz val="12"/>
        <rFont val="宋体"/>
        <charset val="134"/>
      </rPr>
      <t>嘉禾县</t>
    </r>
  </si>
  <si>
    <r>
      <rPr>
        <sz val="12"/>
        <rFont val="宋体"/>
        <charset val="134"/>
      </rPr>
      <t>临武县</t>
    </r>
  </si>
  <si>
    <r>
      <rPr>
        <sz val="12"/>
        <color indexed="8"/>
        <rFont val="宋体"/>
        <charset val="134"/>
      </rPr>
      <t>汝城县</t>
    </r>
  </si>
  <si>
    <r>
      <rPr>
        <sz val="12"/>
        <rFont val="宋体"/>
        <charset val="134"/>
      </rPr>
      <t>桂东县</t>
    </r>
  </si>
  <si>
    <r>
      <rPr>
        <sz val="12"/>
        <rFont val="宋体"/>
        <charset val="134"/>
      </rPr>
      <t>安仁县</t>
    </r>
  </si>
  <si>
    <r>
      <rPr>
        <b/>
        <sz val="12"/>
        <rFont val="宋体"/>
        <charset val="134"/>
      </rPr>
      <t>娄底市</t>
    </r>
  </si>
  <si>
    <r>
      <rPr>
        <b/>
        <sz val="12"/>
        <rFont val="宋体"/>
        <charset val="134"/>
      </rPr>
      <t>娄底市合计</t>
    </r>
  </si>
  <si>
    <r>
      <rPr>
        <sz val="12"/>
        <rFont val="宋体"/>
        <charset val="134"/>
      </rPr>
      <t>娄星区</t>
    </r>
  </si>
  <si>
    <r>
      <rPr>
        <sz val="12"/>
        <rFont val="宋体"/>
        <charset val="134"/>
      </rPr>
      <t>涟源市</t>
    </r>
  </si>
  <si>
    <r>
      <rPr>
        <sz val="12"/>
        <rFont val="宋体"/>
        <charset val="134"/>
      </rPr>
      <t>冷水江市</t>
    </r>
  </si>
  <si>
    <r>
      <rPr>
        <sz val="12"/>
        <rFont val="宋体"/>
        <charset val="134"/>
      </rPr>
      <t>双峰县</t>
    </r>
  </si>
  <si>
    <r>
      <rPr>
        <sz val="12"/>
        <rFont val="宋体"/>
        <charset val="134"/>
      </rPr>
      <t>新化县</t>
    </r>
  </si>
  <si>
    <r>
      <rPr>
        <b/>
        <sz val="12"/>
        <rFont val="宋体"/>
        <charset val="134"/>
      </rPr>
      <t>怀化市</t>
    </r>
  </si>
  <si>
    <r>
      <rPr>
        <b/>
        <sz val="12"/>
        <rFont val="宋体"/>
        <charset val="134"/>
      </rPr>
      <t>怀化市合计</t>
    </r>
  </si>
  <si>
    <r>
      <rPr>
        <sz val="12"/>
        <color indexed="8"/>
        <rFont val="宋体"/>
        <charset val="134"/>
      </rPr>
      <t>鹤城区</t>
    </r>
  </si>
  <si>
    <r>
      <rPr>
        <sz val="12"/>
        <rFont val="宋体"/>
        <charset val="134"/>
      </rPr>
      <t>沅陵县</t>
    </r>
  </si>
  <si>
    <r>
      <rPr>
        <sz val="12"/>
        <rFont val="宋体"/>
        <charset val="134"/>
      </rPr>
      <t>辰溪县</t>
    </r>
  </si>
  <si>
    <r>
      <rPr>
        <sz val="12"/>
        <rFont val="宋体"/>
        <charset val="134"/>
      </rPr>
      <t>溆浦县</t>
    </r>
  </si>
  <si>
    <r>
      <rPr>
        <sz val="12"/>
        <rFont val="宋体"/>
        <charset val="134"/>
      </rPr>
      <t>麻阳县</t>
    </r>
  </si>
  <si>
    <r>
      <rPr>
        <sz val="12"/>
        <rFont val="宋体"/>
        <charset val="134"/>
      </rPr>
      <t>新晃县</t>
    </r>
  </si>
  <si>
    <r>
      <rPr>
        <sz val="12"/>
        <rFont val="宋体"/>
        <charset val="134"/>
      </rPr>
      <t>芷江县</t>
    </r>
  </si>
  <si>
    <r>
      <rPr>
        <sz val="12"/>
        <color theme="1"/>
        <rFont val="宋体"/>
        <charset val="134"/>
      </rPr>
      <t>中方县</t>
    </r>
  </si>
  <si>
    <r>
      <rPr>
        <sz val="12"/>
        <color theme="1"/>
        <rFont val="宋体"/>
        <charset val="134"/>
      </rPr>
      <t>洪江市</t>
    </r>
  </si>
  <si>
    <r>
      <rPr>
        <sz val="12"/>
        <color rgb="FF000000"/>
        <rFont val="宋体"/>
        <charset val="134"/>
      </rPr>
      <t>会同县</t>
    </r>
  </si>
  <si>
    <r>
      <rPr>
        <sz val="12"/>
        <rFont val="宋体"/>
        <charset val="134"/>
      </rPr>
      <t>靖州县</t>
    </r>
  </si>
  <si>
    <r>
      <rPr>
        <b/>
        <sz val="12"/>
        <rFont val="宋体"/>
        <charset val="134"/>
      </rPr>
      <t>湘西土家族苗族自治州</t>
    </r>
  </si>
  <si>
    <r>
      <rPr>
        <b/>
        <sz val="12"/>
        <rFont val="宋体"/>
        <charset val="134"/>
      </rPr>
      <t>湘西州合计</t>
    </r>
  </si>
  <si>
    <r>
      <rPr>
        <sz val="12"/>
        <rFont val="宋体"/>
        <charset val="134"/>
      </rPr>
      <t>州本级</t>
    </r>
  </si>
  <si>
    <r>
      <rPr>
        <sz val="12"/>
        <color theme="1"/>
        <rFont val="宋体"/>
        <charset val="134"/>
      </rPr>
      <t>泸溪县</t>
    </r>
  </si>
  <si>
    <r>
      <rPr>
        <sz val="12"/>
        <rFont val="宋体"/>
        <charset val="134"/>
      </rPr>
      <t>凤凰县</t>
    </r>
  </si>
  <si>
    <r>
      <rPr>
        <sz val="12"/>
        <rFont val="宋体"/>
        <charset val="134"/>
      </rPr>
      <t>花垣县</t>
    </r>
  </si>
  <si>
    <r>
      <rPr>
        <sz val="12"/>
        <rFont val="宋体"/>
        <charset val="134"/>
      </rPr>
      <t>保靖县</t>
    </r>
  </si>
  <si>
    <r>
      <rPr>
        <sz val="12"/>
        <rFont val="宋体"/>
        <charset val="134"/>
      </rPr>
      <t>古丈县</t>
    </r>
  </si>
  <si>
    <r>
      <rPr>
        <sz val="12"/>
        <rFont val="宋体"/>
        <charset val="134"/>
      </rPr>
      <t>永顺县</t>
    </r>
  </si>
  <si>
    <r>
      <rPr>
        <sz val="12"/>
        <rFont val="宋体"/>
        <charset val="134"/>
      </rPr>
      <t>龙山县</t>
    </r>
  </si>
  <si>
    <r>
      <rPr>
        <b/>
        <sz val="12"/>
        <rFont val="宋体"/>
        <charset val="134"/>
      </rPr>
      <t>二、省直合计</t>
    </r>
  </si>
  <si>
    <r>
      <rPr>
        <b/>
        <sz val="12"/>
        <rFont val="宋体"/>
        <charset val="134"/>
      </rPr>
      <t>省水利厅</t>
    </r>
  </si>
  <si>
    <r>
      <rPr>
        <b/>
        <sz val="12"/>
        <rFont val="宋体"/>
        <charset val="134"/>
      </rPr>
      <t>省水利厅合计</t>
    </r>
  </si>
  <si>
    <r>
      <rPr>
        <sz val="12"/>
        <rFont val="宋体"/>
        <charset val="134"/>
      </rPr>
      <t>厅本级</t>
    </r>
  </si>
  <si>
    <r>
      <rPr>
        <sz val="12"/>
        <color indexed="8"/>
        <rFont val="宋体"/>
        <charset val="134"/>
      </rPr>
      <t>湖南省水利厅机关后勤服务中心</t>
    </r>
  </si>
  <si>
    <r>
      <rPr>
        <sz val="12"/>
        <rFont val="宋体"/>
        <charset val="134"/>
      </rPr>
      <t>湖南省水旱灾害防御事务中心</t>
    </r>
  </si>
  <si>
    <r>
      <rPr>
        <sz val="12"/>
        <rFont val="宋体"/>
        <charset val="134"/>
      </rPr>
      <t>湖南省水利工程管理局</t>
    </r>
  </si>
  <si>
    <r>
      <rPr>
        <sz val="12"/>
        <color theme="1"/>
        <rFont val="宋体"/>
        <charset val="134"/>
      </rPr>
      <t>湖南省水资源中心</t>
    </r>
  </si>
  <si>
    <r>
      <rPr>
        <sz val="12"/>
        <rFont val="宋体"/>
        <charset val="134"/>
      </rPr>
      <t>湖南省水文水资源勘测中心</t>
    </r>
  </si>
  <si>
    <r>
      <rPr>
        <sz val="12"/>
        <rFont val="宋体"/>
        <charset val="134"/>
      </rPr>
      <t>长沙水文水资源勘测中心</t>
    </r>
  </si>
  <si>
    <r>
      <rPr>
        <sz val="12"/>
        <color indexed="8"/>
        <rFont val="宋体"/>
        <charset val="134"/>
      </rPr>
      <t>株洲水文水资源勘测中心</t>
    </r>
  </si>
  <si>
    <r>
      <rPr>
        <sz val="12"/>
        <rFont val="宋体"/>
        <charset val="134"/>
      </rPr>
      <t>湘潭水文水资源勘测中心</t>
    </r>
  </si>
  <si>
    <r>
      <rPr>
        <sz val="12"/>
        <rFont val="宋体"/>
        <charset val="134"/>
      </rPr>
      <t>衡阳水文水资源勘测中心</t>
    </r>
  </si>
  <si>
    <r>
      <rPr>
        <sz val="12"/>
        <rFont val="宋体"/>
        <charset val="134"/>
      </rPr>
      <t>张家界水文水资源勘测中心</t>
    </r>
  </si>
  <si>
    <r>
      <rPr>
        <sz val="12"/>
        <rFont val="宋体"/>
        <charset val="134"/>
      </rPr>
      <t>常德水文水资源勘测中心</t>
    </r>
  </si>
  <si>
    <r>
      <rPr>
        <sz val="12"/>
        <rFont val="宋体"/>
        <charset val="134"/>
      </rPr>
      <t>岳阳水文水资源勘测中心</t>
    </r>
  </si>
  <si>
    <r>
      <rPr>
        <sz val="12"/>
        <rFont val="宋体"/>
        <charset val="134"/>
      </rPr>
      <t>益阳水文水资源勘测中心</t>
    </r>
  </si>
  <si>
    <r>
      <rPr>
        <sz val="12"/>
        <rFont val="宋体"/>
        <charset val="134"/>
      </rPr>
      <t>邵阳水文水资源勘测中心</t>
    </r>
  </si>
  <si>
    <r>
      <rPr>
        <sz val="12"/>
        <rFont val="宋体"/>
        <charset val="134"/>
      </rPr>
      <t>永州水文水资源勘测中心</t>
    </r>
  </si>
  <si>
    <r>
      <rPr>
        <sz val="12"/>
        <rFont val="宋体"/>
        <charset val="134"/>
      </rPr>
      <t>怀化水文水资源勘测中心</t>
    </r>
  </si>
  <si>
    <r>
      <rPr>
        <sz val="12"/>
        <rFont val="宋体"/>
        <charset val="134"/>
      </rPr>
      <t>娄底水文水资源勘测中心</t>
    </r>
  </si>
  <si>
    <r>
      <rPr>
        <sz val="12"/>
        <rFont val="宋体"/>
        <charset val="134"/>
      </rPr>
      <t>郴州水文水资源勘测中心</t>
    </r>
  </si>
  <si>
    <r>
      <rPr>
        <sz val="12"/>
        <rFont val="宋体"/>
        <charset val="134"/>
      </rPr>
      <t>湘西水文水资源勘测中心</t>
    </r>
  </si>
  <si>
    <r>
      <rPr>
        <sz val="12"/>
        <rFont val="宋体"/>
        <charset val="134"/>
      </rPr>
      <t>湖南省水文仪器设备检测中心</t>
    </r>
  </si>
  <si>
    <r>
      <rPr>
        <sz val="12"/>
        <rFont val="宋体"/>
        <charset val="134"/>
      </rPr>
      <t>湖南水利水电职业技术学院</t>
    </r>
  </si>
  <si>
    <r>
      <rPr>
        <sz val="12"/>
        <rFont val="宋体"/>
        <charset val="134"/>
      </rPr>
      <t>湖南省欧阳海灌区水利水电工程管理局</t>
    </r>
  </si>
  <si>
    <r>
      <rPr>
        <b/>
        <sz val="12"/>
        <color rgb="FF000000"/>
        <rFont val="宋体"/>
        <charset val="134"/>
      </rPr>
      <t>省农业农村厅</t>
    </r>
  </si>
  <si>
    <r>
      <rPr>
        <sz val="12"/>
        <rFont val="宋体"/>
        <charset val="134"/>
      </rPr>
      <t>省水产原种场</t>
    </r>
  </si>
  <si>
    <r>
      <rPr>
        <b/>
        <sz val="12"/>
        <color rgb="FF000000"/>
        <rFont val="宋体"/>
        <charset val="134"/>
      </rPr>
      <t>省农业科学院</t>
    </r>
  </si>
  <si>
    <r>
      <rPr>
        <sz val="12"/>
        <color theme="1"/>
        <rFont val="宋体"/>
        <charset val="134"/>
      </rPr>
      <t>省农业科学院</t>
    </r>
  </si>
  <si>
    <r>
      <rPr>
        <sz val="14"/>
        <color indexed="8"/>
        <rFont val="黑体"/>
        <charset val="134"/>
      </rPr>
      <t>附件</t>
    </r>
    <r>
      <rPr>
        <sz val="14"/>
        <color indexed="8"/>
        <rFont val="Times New Roman"/>
        <charset val="134"/>
      </rPr>
      <t>2</t>
    </r>
  </si>
  <si>
    <r>
      <t>湖南省洞庭湖区重点地区排涝能力建设</t>
    </r>
    <r>
      <rPr>
        <sz val="20"/>
        <color rgb="FF000000"/>
        <rFont val="Times New Roman"/>
        <charset val="134"/>
      </rPr>
      <t>2021</t>
    </r>
    <r>
      <rPr>
        <sz val="20"/>
        <color rgb="FF000000"/>
        <rFont val="方正小标宋_GBK"/>
        <charset val="134"/>
      </rPr>
      <t>年省级补助资金安排表</t>
    </r>
  </si>
  <si>
    <r>
      <rPr>
        <sz val="12"/>
        <color indexed="8"/>
        <rFont val="宋体"/>
        <charset val="134"/>
      </rPr>
      <t>金额单位：万元</t>
    </r>
  </si>
  <si>
    <r>
      <rPr>
        <b/>
        <sz val="12"/>
        <color indexed="8"/>
        <rFont val="黑体"/>
        <charset val="134"/>
      </rPr>
      <t>市州</t>
    </r>
  </si>
  <si>
    <r>
      <rPr>
        <b/>
        <sz val="12"/>
        <color indexed="8"/>
        <rFont val="黑体"/>
        <charset val="134"/>
      </rPr>
      <t>县市区</t>
    </r>
  </si>
  <si>
    <r>
      <rPr>
        <b/>
        <sz val="12"/>
        <color indexed="8"/>
        <rFont val="黑体"/>
        <charset val="134"/>
      </rPr>
      <t>项目</t>
    </r>
  </si>
  <si>
    <r>
      <rPr>
        <b/>
        <sz val="12"/>
        <color indexed="8"/>
        <rFont val="黑体"/>
        <charset val="134"/>
      </rPr>
      <t>金额</t>
    </r>
  </si>
  <si>
    <r>
      <rPr>
        <b/>
        <sz val="12"/>
        <color indexed="8"/>
        <rFont val="黑体"/>
        <charset val="134"/>
      </rPr>
      <t>政府预算支出经济分类科目</t>
    </r>
  </si>
  <si>
    <r>
      <rPr>
        <b/>
        <sz val="12"/>
        <color indexed="8"/>
        <rFont val="黑体"/>
        <charset val="134"/>
      </rPr>
      <t>部门预算支出经济分类科目</t>
    </r>
  </si>
  <si>
    <r>
      <rPr>
        <b/>
        <sz val="12"/>
        <color indexed="8"/>
        <rFont val="黑体"/>
        <charset val="134"/>
      </rPr>
      <t>公共预算支出功能分类科目</t>
    </r>
  </si>
  <si>
    <r>
      <rPr>
        <b/>
        <sz val="12"/>
        <color indexed="8"/>
        <rFont val="黑体"/>
        <charset val="134"/>
      </rPr>
      <t>备注</t>
    </r>
  </si>
  <si>
    <r>
      <rPr>
        <b/>
        <sz val="12"/>
        <color indexed="8"/>
        <rFont val="宋体"/>
        <charset val="134"/>
      </rPr>
      <t>全省总计</t>
    </r>
  </si>
  <si>
    <r>
      <rPr>
        <b/>
        <sz val="12"/>
        <color indexed="8"/>
        <rFont val="宋体"/>
        <charset val="134"/>
      </rPr>
      <t>长沙市</t>
    </r>
  </si>
  <si>
    <r>
      <rPr>
        <b/>
        <sz val="12"/>
        <color indexed="8"/>
        <rFont val="宋体"/>
        <charset val="134"/>
      </rPr>
      <t>长沙市合计</t>
    </r>
  </si>
  <si>
    <r>
      <rPr>
        <b/>
        <sz val="12"/>
        <color indexed="8"/>
        <rFont val="宋体"/>
        <charset val="134"/>
      </rPr>
      <t>市本级及所辖区小计</t>
    </r>
  </si>
  <si>
    <r>
      <rPr>
        <sz val="12"/>
        <color indexed="8"/>
        <rFont val="宋体"/>
        <charset val="134"/>
      </rPr>
      <t>长沙县</t>
    </r>
  </si>
  <si>
    <r>
      <rPr>
        <sz val="12"/>
        <rFont val="宋体"/>
        <charset val="134"/>
      </rPr>
      <t>高铁新城涝区</t>
    </r>
  </si>
  <si>
    <r>
      <rPr>
        <sz val="12"/>
        <color indexed="8"/>
        <rFont val="宋体"/>
        <charset val="134"/>
      </rPr>
      <t>望城区</t>
    </r>
  </si>
  <si>
    <r>
      <rPr>
        <sz val="12"/>
        <rFont val="宋体"/>
        <charset val="134"/>
      </rPr>
      <t>烂泥湖涝区</t>
    </r>
  </si>
  <si>
    <r>
      <rPr>
        <sz val="12"/>
        <rFont val="宋体"/>
        <charset val="134"/>
      </rPr>
      <t>湘江新区涝区</t>
    </r>
  </si>
  <si>
    <r>
      <rPr>
        <b/>
        <sz val="12"/>
        <color indexed="8"/>
        <rFont val="宋体"/>
        <charset val="134"/>
      </rPr>
      <t>省直管县市小计</t>
    </r>
  </si>
  <si>
    <r>
      <rPr>
        <sz val="12"/>
        <color indexed="8"/>
        <rFont val="宋体"/>
        <charset val="134"/>
      </rPr>
      <t>宁乡市</t>
    </r>
  </si>
  <si>
    <r>
      <rPr>
        <b/>
        <sz val="12"/>
        <color indexed="8"/>
        <rFont val="宋体"/>
        <charset val="134"/>
      </rPr>
      <t>岳阳市</t>
    </r>
  </si>
  <si>
    <r>
      <rPr>
        <b/>
        <sz val="12"/>
        <color indexed="8"/>
        <rFont val="宋体"/>
        <charset val="134"/>
      </rPr>
      <t>岳阳市合计</t>
    </r>
  </si>
  <si>
    <r>
      <rPr>
        <sz val="12"/>
        <color indexed="8"/>
        <rFont val="宋体"/>
        <charset val="134"/>
      </rPr>
      <t>岳阳长江段涝区、岳阳楼涝区</t>
    </r>
  </si>
  <si>
    <r>
      <rPr>
        <sz val="12"/>
        <color indexed="8"/>
        <rFont val="宋体"/>
        <charset val="134"/>
      </rPr>
      <t>汨罗市</t>
    </r>
  </si>
  <si>
    <r>
      <rPr>
        <sz val="12"/>
        <rFont val="宋体"/>
        <charset val="134"/>
      </rPr>
      <t>汨罗江尾闾涝区</t>
    </r>
  </si>
  <si>
    <r>
      <rPr>
        <sz val="12"/>
        <color indexed="8"/>
        <rFont val="宋体"/>
        <charset val="134"/>
      </rPr>
      <t>湘阴县</t>
    </r>
  </si>
  <si>
    <r>
      <rPr>
        <sz val="12"/>
        <color indexed="8"/>
        <rFont val="宋体"/>
        <charset val="134"/>
      </rPr>
      <t>烂泥湖涝区、湘滨南湖涝区</t>
    </r>
  </si>
  <si>
    <r>
      <rPr>
        <sz val="12"/>
        <color indexed="8"/>
        <rFont val="宋体"/>
        <charset val="134"/>
      </rPr>
      <t>临湘市</t>
    </r>
  </si>
  <si>
    <r>
      <rPr>
        <sz val="12"/>
        <rFont val="宋体"/>
        <charset val="134"/>
      </rPr>
      <t>岳阳长江段涝区</t>
    </r>
  </si>
  <si>
    <r>
      <rPr>
        <sz val="12"/>
        <color indexed="8"/>
        <rFont val="宋体"/>
        <charset val="134"/>
      </rPr>
      <t>岳阳县</t>
    </r>
  </si>
  <si>
    <r>
      <rPr>
        <sz val="12"/>
        <color indexed="8"/>
        <rFont val="宋体"/>
        <charset val="134"/>
      </rPr>
      <t>汨罗江尾闾涝区、岳阳长江段涝区</t>
    </r>
  </si>
  <si>
    <r>
      <rPr>
        <b/>
        <sz val="12"/>
        <color indexed="8"/>
        <rFont val="宋体"/>
        <charset val="134"/>
      </rPr>
      <t>常德市</t>
    </r>
  </si>
  <si>
    <r>
      <rPr>
        <b/>
        <sz val="12"/>
        <color indexed="8"/>
        <rFont val="宋体"/>
        <charset val="134"/>
      </rPr>
      <t>常德市合计</t>
    </r>
  </si>
  <si>
    <r>
      <rPr>
        <sz val="12"/>
        <color indexed="8"/>
        <rFont val="宋体"/>
        <charset val="134"/>
      </rPr>
      <t>市本级</t>
    </r>
  </si>
  <si>
    <r>
      <rPr>
        <sz val="12"/>
        <rFont val="宋体"/>
        <charset val="134"/>
      </rPr>
      <t>沅澧涝区</t>
    </r>
  </si>
  <si>
    <r>
      <rPr>
        <sz val="12"/>
        <rFont val="宋体"/>
        <charset val="134"/>
      </rPr>
      <t>含洞庭湖区智能泵站试点项目</t>
    </r>
    <r>
      <rPr>
        <sz val="12"/>
        <rFont val="Times New Roman"/>
        <charset val="134"/>
      </rPr>
      <t>311</t>
    </r>
    <r>
      <rPr>
        <sz val="12"/>
        <rFont val="宋体"/>
        <charset val="134"/>
      </rPr>
      <t>万元</t>
    </r>
  </si>
  <si>
    <r>
      <rPr>
        <sz val="12"/>
        <rFont val="宋体"/>
        <charset val="134"/>
      </rPr>
      <t>武陵区</t>
    </r>
  </si>
  <si>
    <r>
      <rPr>
        <sz val="12"/>
        <color indexed="8"/>
        <rFont val="宋体"/>
        <charset val="134"/>
      </rPr>
      <t>津市市</t>
    </r>
  </si>
  <si>
    <r>
      <rPr>
        <sz val="12"/>
        <color indexed="8"/>
        <rFont val="宋体"/>
        <charset val="134"/>
      </rPr>
      <t>沅澧涝区、松澧涝区</t>
    </r>
  </si>
  <si>
    <r>
      <rPr>
        <sz val="12"/>
        <color indexed="8"/>
        <rFont val="宋体"/>
        <charset val="134"/>
      </rPr>
      <t>汉寿县</t>
    </r>
  </si>
  <si>
    <r>
      <rPr>
        <sz val="12"/>
        <color indexed="8"/>
        <rFont val="宋体"/>
        <charset val="134"/>
      </rPr>
      <t>沅澧涝区、沅南涝区</t>
    </r>
  </si>
  <si>
    <r>
      <rPr>
        <sz val="12"/>
        <color indexed="8"/>
        <rFont val="宋体"/>
        <charset val="134"/>
      </rPr>
      <t>澧县</t>
    </r>
  </si>
  <si>
    <r>
      <rPr>
        <sz val="12"/>
        <color indexed="8"/>
        <rFont val="宋体"/>
        <charset val="134"/>
      </rPr>
      <t>松澧涝区</t>
    </r>
  </si>
  <si>
    <r>
      <rPr>
        <sz val="12"/>
        <rFont val="宋体"/>
        <charset val="134"/>
      </rPr>
      <t>松澧涝区</t>
    </r>
  </si>
  <si>
    <r>
      <rPr>
        <b/>
        <sz val="12"/>
        <color indexed="8"/>
        <rFont val="宋体"/>
        <charset val="134"/>
      </rPr>
      <t>益阳市</t>
    </r>
  </si>
  <si>
    <r>
      <rPr>
        <b/>
        <sz val="12"/>
        <color indexed="8"/>
        <rFont val="宋体"/>
        <charset val="134"/>
      </rPr>
      <t>益阳市合计</t>
    </r>
  </si>
  <si>
    <r>
      <rPr>
        <sz val="12"/>
        <rFont val="宋体"/>
        <charset val="134"/>
      </rPr>
      <t>长春垸涝区</t>
    </r>
  </si>
  <si>
    <r>
      <rPr>
        <sz val="12"/>
        <rFont val="宋体"/>
        <charset val="134"/>
      </rPr>
      <t>烂泥湖涝区、资水尾闾南岸涝区</t>
    </r>
  </si>
  <si>
    <r>
      <rPr>
        <sz val="12"/>
        <rFont val="宋体"/>
        <charset val="134"/>
      </rPr>
      <t>大通湖涝区</t>
    </r>
  </si>
  <si>
    <r>
      <rPr>
        <sz val="12"/>
        <rFont val="宋体"/>
        <charset val="134"/>
      </rPr>
      <t>大通湖涝区、长春垸涝区、共双茶涝区</t>
    </r>
  </si>
  <si>
    <r>
      <rPr>
        <sz val="12"/>
        <rFont val="宋体"/>
        <charset val="134"/>
      </rPr>
      <t>大通湖涝区、育乐垸涝区、大通湖东涝区</t>
    </r>
  </si>
  <si>
    <r>
      <rPr>
        <sz val="12"/>
        <rFont val="宋体"/>
        <charset val="134"/>
      </rPr>
      <t>资水尾闾南岸涝区</t>
    </r>
  </si>
  <si>
    <r>
      <rPr>
        <sz val="14"/>
        <rFont val="黑体"/>
        <charset val="134"/>
      </rPr>
      <t>附件</t>
    </r>
    <r>
      <rPr>
        <sz val="14"/>
        <rFont val="Times New Roman"/>
        <charset val="134"/>
      </rPr>
      <t>3</t>
    </r>
  </si>
  <si>
    <r>
      <t>湖南省</t>
    </r>
    <r>
      <rPr>
        <sz val="20"/>
        <rFont val="Times New Roman"/>
        <charset val="134"/>
      </rPr>
      <t>2021</t>
    </r>
    <r>
      <rPr>
        <sz val="20"/>
        <rFont val="方正小标宋_GBK"/>
        <charset val="134"/>
      </rPr>
      <t>年农村供水保障工程省级补助资金安排表</t>
    </r>
  </si>
  <si>
    <r>
      <rPr>
        <sz val="12"/>
        <rFont val="宋体"/>
        <charset val="134"/>
      </rPr>
      <t>金额单位：万元</t>
    </r>
  </si>
  <si>
    <t>市州</t>
  </si>
  <si>
    <t>县市区</t>
  </si>
  <si>
    <t>金额</t>
  </si>
  <si>
    <t>备注</t>
  </si>
  <si>
    <t xml:space="preserve">  </t>
  </si>
  <si>
    <r>
      <rPr>
        <sz val="12"/>
        <rFont val="宋体"/>
        <charset val="134"/>
      </rPr>
      <t>岳麓区</t>
    </r>
  </si>
  <si>
    <r>
      <rPr>
        <sz val="12"/>
        <rFont val="宋体"/>
        <charset val="134"/>
      </rPr>
      <t>天元区</t>
    </r>
  </si>
  <si>
    <r>
      <rPr>
        <sz val="12"/>
        <rFont val="宋体"/>
        <charset val="134"/>
      </rPr>
      <t>炎陵县</t>
    </r>
  </si>
  <si>
    <r>
      <rPr>
        <sz val="12"/>
        <rFont val="宋体"/>
        <charset val="134"/>
      </rPr>
      <t>含滩头镇城东村饮水项目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万元，横板桥镇立志村饮水项目</t>
    </r>
    <r>
      <rPr>
        <sz val="12"/>
        <rFont val="Times New Roman"/>
        <charset val="134"/>
      </rPr>
      <t>15</t>
    </r>
    <r>
      <rPr>
        <sz val="12"/>
        <rFont val="宋体"/>
        <charset val="134"/>
      </rPr>
      <t>万元。</t>
    </r>
  </si>
  <si>
    <r>
      <rPr>
        <sz val="12"/>
        <rFont val="宋体"/>
        <charset val="134"/>
      </rPr>
      <t>清江桥乡桃花村集中供水工程提质改造项目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</t>
    </r>
  </si>
  <si>
    <r>
      <rPr>
        <sz val="12"/>
        <rFont val="宋体"/>
        <charset val="134"/>
      </rPr>
      <t>黄荆乡农村安全饮水工程</t>
    </r>
    <r>
      <rPr>
        <sz val="12"/>
        <rFont val="Times New Roman"/>
        <charset val="134"/>
      </rPr>
      <t>480</t>
    </r>
    <r>
      <rPr>
        <sz val="12"/>
        <rFont val="宋体"/>
        <charset val="134"/>
      </rPr>
      <t>万元；五峰铺镇新田村饮水工程维修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</t>
    </r>
  </si>
  <si>
    <r>
      <rPr>
        <sz val="12"/>
        <rFont val="宋体"/>
        <charset val="134"/>
      </rPr>
      <t>屈原管理区</t>
    </r>
  </si>
  <si>
    <r>
      <rPr>
        <sz val="12"/>
        <rFont val="宋体"/>
        <charset val="134"/>
      </rPr>
      <t>含安定镇小田村饮水安全项目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万元</t>
    </r>
  </si>
  <si>
    <r>
      <rPr>
        <sz val="12"/>
        <rFont val="宋体"/>
        <charset val="134"/>
      </rPr>
      <t>含罗坪乡长梯隘村安全饮水项目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</t>
    </r>
  </si>
  <si>
    <r>
      <rPr>
        <sz val="12"/>
        <rFont val="宋体"/>
        <charset val="134"/>
      </rPr>
      <t>含三官寺土家族乡湖南泉村安全饮水工程建设项目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</t>
    </r>
  </si>
  <si>
    <r>
      <rPr>
        <sz val="12"/>
        <rFont val="宋体"/>
        <charset val="134"/>
      </rPr>
      <t>含瑞塔铺镇泸溪村安全饮水维修养护工程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</t>
    </r>
  </si>
  <si>
    <r>
      <rPr>
        <sz val="12"/>
        <rFont val="宋体"/>
        <charset val="134"/>
      </rPr>
      <t>南县城乡供水项目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</t>
    </r>
  </si>
  <si>
    <r>
      <rPr>
        <sz val="12"/>
        <rFont val="宋体"/>
        <charset val="134"/>
      </rPr>
      <t>资兴市</t>
    </r>
  </si>
  <si>
    <r>
      <rPr>
        <sz val="12"/>
        <rFont val="宋体"/>
        <charset val="134"/>
      </rPr>
      <t>汝城县</t>
    </r>
  </si>
  <si>
    <r>
      <rPr>
        <sz val="12"/>
        <rFont val="宋体"/>
        <charset val="134"/>
      </rPr>
      <t>文明乡沙洲村水厂建设</t>
    </r>
    <r>
      <rPr>
        <sz val="12"/>
        <rFont val="Times New Roman"/>
        <charset val="134"/>
      </rPr>
      <t>40</t>
    </r>
    <r>
      <rPr>
        <sz val="12"/>
        <rFont val="宋体"/>
        <charset val="134"/>
      </rPr>
      <t>万元</t>
    </r>
  </si>
  <si>
    <r>
      <rPr>
        <sz val="12"/>
        <rFont val="宋体"/>
        <charset val="134"/>
      </rPr>
      <t>兰里镇苍冲村饮水项目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万元</t>
    </r>
  </si>
  <si>
    <r>
      <rPr>
        <sz val="12"/>
        <rFont val="宋体"/>
        <charset val="134"/>
      </rPr>
      <t>竹坪铺片区供水工程</t>
    </r>
    <r>
      <rPr>
        <sz val="12"/>
        <rFont val="Times New Roman"/>
        <charset val="134"/>
      </rPr>
      <t>260</t>
    </r>
    <r>
      <rPr>
        <sz val="12"/>
        <rFont val="宋体"/>
        <charset val="134"/>
      </rPr>
      <t>万元</t>
    </r>
  </si>
  <si>
    <r>
      <rPr>
        <sz val="12"/>
        <rFont val="宋体"/>
        <charset val="134"/>
      </rPr>
      <t>中方县</t>
    </r>
  </si>
  <si>
    <r>
      <rPr>
        <sz val="12"/>
        <rFont val="宋体"/>
        <charset val="134"/>
      </rPr>
      <t>泸溪县</t>
    </r>
  </si>
  <si>
    <r>
      <rPr>
        <sz val="12"/>
        <rFont val="宋体"/>
        <charset val="134"/>
      </rPr>
      <t>含竹山水厂建设项目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万元</t>
    </r>
  </si>
  <si>
    <t>附件4</t>
  </si>
  <si>
    <t>湖南省2021年农业水价综合改革省级补助资金安排表</t>
  </si>
  <si>
    <t>项目</t>
  </si>
  <si>
    <r>
      <rPr>
        <sz val="12"/>
        <rFont val="宋体"/>
        <charset val="134"/>
      </rPr>
      <t>官庄灌区农业水价综合改革</t>
    </r>
  </si>
  <si>
    <r>
      <rPr>
        <sz val="12"/>
        <rFont val="宋体"/>
        <charset val="134"/>
      </rPr>
      <t>田坪灌区农业水价综合改革</t>
    </r>
  </si>
  <si>
    <r>
      <rPr>
        <b/>
        <sz val="12"/>
        <color indexed="8"/>
        <rFont val="宋体"/>
        <charset val="134"/>
      </rPr>
      <t>株洲市</t>
    </r>
  </si>
  <si>
    <r>
      <rPr>
        <sz val="12"/>
        <rFont val="宋体"/>
        <charset val="134"/>
      </rPr>
      <t>周坊灌区农业水价综合改革</t>
    </r>
  </si>
  <si>
    <r>
      <rPr>
        <sz val="12"/>
        <rFont val="宋体"/>
        <charset val="134"/>
      </rPr>
      <t>苏洲坝灌区农业水价综合改革</t>
    </r>
  </si>
  <si>
    <r>
      <rPr>
        <b/>
        <sz val="12"/>
        <color indexed="8"/>
        <rFont val="宋体"/>
        <charset val="134"/>
      </rPr>
      <t>湘潭市</t>
    </r>
  </si>
  <si>
    <r>
      <rPr>
        <sz val="12"/>
        <rFont val="宋体"/>
        <charset val="134"/>
      </rPr>
      <t>花石水库灌区农业水价综合改革</t>
    </r>
  </si>
  <si>
    <r>
      <rPr>
        <sz val="12"/>
        <rFont val="宋体"/>
        <charset val="134"/>
      </rPr>
      <t>长江水库灌区农业水价综合改革</t>
    </r>
  </si>
  <si>
    <r>
      <rPr>
        <sz val="12"/>
        <rFont val="宋体"/>
        <charset val="134"/>
      </rPr>
      <t>龙溪桥灌区农业水价综合改革</t>
    </r>
  </si>
  <si>
    <r>
      <rPr>
        <sz val="12"/>
        <rFont val="宋体"/>
        <charset val="134"/>
      </rPr>
      <t>柿竹水库灌区农业水价综合改革</t>
    </r>
  </si>
  <si>
    <r>
      <rPr>
        <b/>
        <sz val="12"/>
        <color indexed="8"/>
        <rFont val="宋体"/>
        <charset val="134"/>
      </rPr>
      <t>邵阳市</t>
    </r>
  </si>
  <si>
    <r>
      <rPr>
        <sz val="12"/>
        <rFont val="宋体"/>
        <charset val="134"/>
      </rPr>
      <t>黄家坝灌区农业水价综合改革</t>
    </r>
  </si>
  <si>
    <r>
      <rPr>
        <sz val="12"/>
        <rFont val="宋体"/>
        <charset val="134"/>
      </rPr>
      <t>黄泥江灌区农业水价综合改革</t>
    </r>
  </si>
  <si>
    <r>
      <rPr>
        <sz val="12"/>
        <rFont val="宋体"/>
        <charset val="134"/>
      </rPr>
      <t>龙源灌区农业水价综合改革</t>
    </r>
  </si>
  <si>
    <r>
      <rPr>
        <sz val="12"/>
        <rFont val="宋体"/>
        <charset val="134"/>
      </rPr>
      <t>大坳灌区农业水价综合改革</t>
    </r>
  </si>
  <si>
    <r>
      <rPr>
        <sz val="12"/>
        <rFont val="宋体"/>
        <charset val="134"/>
      </rPr>
      <t>岩马灌区农业水价综合改革</t>
    </r>
  </si>
  <si>
    <r>
      <rPr>
        <sz val="12"/>
        <rFont val="宋体"/>
        <charset val="134"/>
      </rPr>
      <t>广福桥灌区农业水价综合改革</t>
    </r>
  </si>
  <si>
    <r>
      <rPr>
        <sz val="12"/>
        <rFont val="宋体"/>
        <charset val="134"/>
      </rPr>
      <t>河坝镇灌区农业水价综合改革</t>
    </r>
  </si>
  <si>
    <r>
      <rPr>
        <sz val="12"/>
        <rFont val="宋体"/>
        <charset val="134"/>
      </rPr>
      <t>苏河灌区农业水价综合改革</t>
    </r>
  </si>
  <si>
    <r>
      <rPr>
        <sz val="12"/>
        <rFont val="宋体"/>
        <charset val="134"/>
      </rPr>
      <t>源口灌区农业水价综合改革</t>
    </r>
  </si>
  <si>
    <r>
      <rPr>
        <sz val="12"/>
        <rFont val="宋体"/>
        <charset val="134"/>
      </rPr>
      <t>金江水库灌区农业水价综合改革</t>
    </r>
  </si>
  <si>
    <r>
      <rPr>
        <sz val="12"/>
        <rFont val="宋体"/>
        <charset val="134"/>
      </rPr>
      <t>盘江灌区农业水价综合改革</t>
    </r>
  </si>
  <si>
    <r>
      <rPr>
        <sz val="12"/>
        <rFont val="宋体"/>
        <charset val="134"/>
      </rPr>
      <t>长河灌区农业水价综合改革</t>
    </r>
  </si>
  <si>
    <r>
      <rPr>
        <sz val="12"/>
        <rFont val="宋体"/>
        <charset val="134"/>
      </rPr>
      <t>双江灌区农业水价综合改革</t>
    </r>
  </si>
  <si>
    <r>
      <rPr>
        <sz val="12"/>
        <rFont val="宋体"/>
        <charset val="134"/>
      </rPr>
      <t>南冲水库灌区农业水价综合改革</t>
    </r>
  </si>
  <si>
    <r>
      <rPr>
        <sz val="12"/>
        <rFont val="宋体"/>
        <charset val="134"/>
      </rPr>
      <t>车田江灌区农业水价综合改革</t>
    </r>
  </si>
  <si>
    <r>
      <rPr>
        <sz val="12"/>
        <rFont val="宋体"/>
        <charset val="134"/>
      </rPr>
      <t>紫荆灌区农业水价综合改革</t>
    </r>
  </si>
  <si>
    <r>
      <rPr>
        <sz val="12"/>
        <rFont val="宋体"/>
        <charset val="134"/>
      </rPr>
      <t>罗子山灌区农业水价综合改革</t>
    </r>
  </si>
  <si>
    <r>
      <rPr>
        <b/>
        <sz val="12"/>
        <rFont val="宋体"/>
        <charset val="134"/>
      </rPr>
      <t>湘西土家族苗族州</t>
    </r>
  </si>
  <si>
    <r>
      <rPr>
        <sz val="12"/>
        <rFont val="宋体"/>
        <charset val="134"/>
      </rPr>
      <t>武水灌区农业水价综合改革</t>
    </r>
  </si>
  <si>
    <r>
      <rPr>
        <sz val="14"/>
        <rFont val="黑体"/>
        <charset val="134"/>
      </rPr>
      <t>附件</t>
    </r>
    <r>
      <rPr>
        <sz val="14"/>
        <rFont val="Times New Roman"/>
        <charset val="134"/>
      </rPr>
      <t>5</t>
    </r>
  </si>
  <si>
    <r>
      <t>湖南省</t>
    </r>
    <r>
      <rPr>
        <sz val="20"/>
        <rFont val="Times New Roman"/>
        <charset val="134"/>
      </rPr>
      <t>2021</t>
    </r>
    <r>
      <rPr>
        <sz val="20"/>
        <rFont val="方正小标宋_GBK"/>
        <charset val="134"/>
      </rPr>
      <t>年水利工程维修养护省级补助资金安排表</t>
    </r>
  </si>
  <si>
    <r>
      <rPr>
        <b/>
        <sz val="12"/>
        <rFont val="黑体"/>
        <charset val="134"/>
      </rPr>
      <t>市州</t>
    </r>
  </si>
  <si>
    <r>
      <rPr>
        <b/>
        <sz val="12"/>
        <rFont val="黑体"/>
        <charset val="134"/>
      </rPr>
      <t>县市区</t>
    </r>
  </si>
  <si>
    <r>
      <rPr>
        <b/>
        <sz val="12"/>
        <rFont val="黑体"/>
        <charset val="134"/>
      </rPr>
      <t>项目</t>
    </r>
  </si>
  <si>
    <r>
      <rPr>
        <b/>
        <sz val="12"/>
        <rFont val="黑体"/>
        <charset val="134"/>
      </rPr>
      <t>金额</t>
    </r>
  </si>
  <si>
    <r>
      <rPr>
        <b/>
        <sz val="12"/>
        <rFont val="黑体"/>
        <charset val="134"/>
      </rPr>
      <t>政府预算支出经济分类科目</t>
    </r>
  </si>
  <si>
    <r>
      <rPr>
        <b/>
        <sz val="12"/>
        <rFont val="黑体"/>
        <charset val="134"/>
      </rPr>
      <t>部门预算支出经济分类科目</t>
    </r>
  </si>
  <si>
    <r>
      <rPr>
        <b/>
        <sz val="12"/>
        <rFont val="黑体"/>
        <charset val="134"/>
      </rPr>
      <t>公共预算支出功能分类科目</t>
    </r>
  </si>
  <si>
    <r>
      <rPr>
        <b/>
        <sz val="12"/>
        <rFont val="黑体"/>
        <charset val="134"/>
      </rPr>
      <t>备注</t>
    </r>
  </si>
  <si>
    <r>
      <rPr>
        <b/>
        <sz val="11"/>
        <rFont val="宋体"/>
        <charset val="134"/>
      </rPr>
      <t>全省总计</t>
    </r>
  </si>
  <si>
    <r>
      <rPr>
        <b/>
        <sz val="11"/>
        <rFont val="宋体"/>
        <charset val="134"/>
      </rPr>
      <t>一、市州合计</t>
    </r>
  </si>
  <si>
    <r>
      <rPr>
        <b/>
        <sz val="11"/>
        <rFont val="宋体"/>
        <charset val="134"/>
      </rPr>
      <t>长沙市</t>
    </r>
  </si>
  <si>
    <r>
      <rPr>
        <b/>
        <sz val="11"/>
        <rFont val="宋体"/>
        <charset val="134"/>
      </rPr>
      <t>长沙市合计</t>
    </r>
  </si>
  <si>
    <r>
      <rPr>
        <b/>
        <sz val="11"/>
        <rFont val="宋体"/>
        <charset val="134"/>
      </rPr>
      <t>市本级及所辖区小计</t>
    </r>
  </si>
  <si>
    <r>
      <rPr>
        <sz val="11"/>
        <rFont val="宋体"/>
        <charset val="134"/>
      </rPr>
      <t>长沙县</t>
    </r>
  </si>
  <si>
    <r>
      <rPr>
        <sz val="11"/>
        <rFont val="宋体"/>
        <charset val="134"/>
      </rPr>
      <t>小计</t>
    </r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</si>
  <si>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芙蓉杯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水利工程维修养护</t>
    </r>
  </si>
  <si>
    <r>
      <rPr>
        <sz val="11"/>
        <rFont val="宋体"/>
        <charset val="134"/>
      </rPr>
      <t>国家级水管单位奖补</t>
    </r>
  </si>
  <si>
    <r>
      <rPr>
        <sz val="11"/>
        <rFont val="宋体"/>
        <charset val="134"/>
      </rPr>
      <t>红旗水库</t>
    </r>
  </si>
  <si>
    <r>
      <rPr>
        <sz val="11"/>
        <rFont val="宋体"/>
        <charset val="134"/>
      </rPr>
      <t>望城区</t>
    </r>
  </si>
  <si>
    <r>
      <rPr>
        <sz val="11"/>
        <rFont val="宋体"/>
        <charset val="134"/>
      </rPr>
      <t>岳麓区</t>
    </r>
  </si>
  <si>
    <r>
      <rPr>
        <sz val="11"/>
        <rFont val="宋体"/>
        <charset val="134"/>
      </rPr>
      <t>大中型水闸安全鉴定</t>
    </r>
  </si>
  <si>
    <r>
      <rPr>
        <b/>
        <sz val="11"/>
        <rFont val="宋体"/>
        <charset val="134"/>
      </rPr>
      <t>省直管县市小计</t>
    </r>
  </si>
  <si>
    <r>
      <rPr>
        <sz val="11"/>
        <rFont val="宋体"/>
        <charset val="134"/>
      </rPr>
      <t>浏阳市</t>
    </r>
  </si>
  <si>
    <r>
      <rPr>
        <sz val="11"/>
        <rFont val="宋体"/>
        <charset val="134"/>
      </rPr>
      <t>官庄灌区浏阳片维修养护</t>
    </r>
  </si>
  <si>
    <r>
      <rPr>
        <sz val="11"/>
        <rFont val="宋体"/>
        <charset val="134"/>
      </rPr>
      <t>富岭水库</t>
    </r>
  </si>
  <si>
    <r>
      <rPr>
        <sz val="11"/>
        <rFont val="宋体"/>
        <charset val="134"/>
      </rPr>
      <t>宁乡市</t>
    </r>
  </si>
  <si>
    <r>
      <rPr>
        <sz val="11"/>
        <rFont val="宋体"/>
        <charset val="134"/>
      </rPr>
      <t>韶花泵站维修养护</t>
    </r>
  </si>
  <si>
    <r>
      <rPr>
        <sz val="11"/>
        <rFont val="宋体"/>
        <charset val="134"/>
      </rPr>
      <t>黄材灌区维修养护</t>
    </r>
  </si>
  <si>
    <r>
      <rPr>
        <b/>
        <sz val="11"/>
        <rFont val="宋体"/>
        <charset val="134"/>
      </rPr>
      <t>株洲市</t>
    </r>
  </si>
  <si>
    <r>
      <rPr>
        <b/>
        <sz val="11"/>
        <rFont val="宋体"/>
        <charset val="134"/>
      </rPr>
      <t>株洲市合计</t>
    </r>
  </si>
  <si>
    <r>
      <rPr>
        <sz val="11"/>
        <rFont val="宋体"/>
        <charset val="134"/>
      </rPr>
      <t>市本级</t>
    </r>
  </si>
  <si>
    <r>
      <rPr>
        <sz val="11"/>
        <rFont val="宋体"/>
        <charset val="134"/>
      </rPr>
      <t>株洲市酒埠江灌区灌溉试验站维护</t>
    </r>
  </si>
  <si>
    <r>
      <rPr>
        <sz val="11"/>
        <rFont val="宋体"/>
        <charset val="134"/>
      </rPr>
      <t>水利工程维修养护</t>
    </r>
  </si>
  <si>
    <r>
      <rPr>
        <sz val="11"/>
        <rFont val="宋体"/>
        <charset val="134"/>
      </rPr>
      <t>酒埠江灌区维修养护</t>
    </r>
  </si>
  <si>
    <r>
      <rPr>
        <sz val="11"/>
        <rFont val="宋体"/>
        <charset val="134"/>
      </rPr>
      <t>荷塘区</t>
    </r>
  </si>
  <si>
    <r>
      <rPr>
        <b/>
        <sz val="11"/>
        <rFont val="宋体"/>
        <charset val="134"/>
      </rPr>
      <t>省直管县小计</t>
    </r>
  </si>
  <si>
    <r>
      <rPr>
        <sz val="11"/>
        <rFont val="宋体"/>
        <charset val="134"/>
      </rPr>
      <t>醴陵市</t>
    </r>
  </si>
  <si>
    <r>
      <rPr>
        <sz val="11"/>
        <rFont val="宋体"/>
        <charset val="134"/>
      </rPr>
      <t>优秀县市区</t>
    </r>
  </si>
  <si>
    <r>
      <rPr>
        <sz val="11"/>
        <rFont val="宋体"/>
        <charset val="134"/>
      </rPr>
      <t>酒埠江灌区醴陵渠道维修养护</t>
    </r>
  </si>
  <si>
    <r>
      <rPr>
        <sz val="11"/>
        <rFont val="宋体"/>
        <charset val="134"/>
      </rPr>
      <t>官庄灌区醴陵片维修养护</t>
    </r>
  </si>
  <si>
    <r>
      <rPr>
        <sz val="11"/>
        <rFont val="宋体"/>
        <charset val="134"/>
      </rPr>
      <t>水库标准化管理奖补</t>
    </r>
  </si>
  <si>
    <r>
      <rPr>
        <sz val="11"/>
        <rFont val="宋体"/>
        <charset val="134"/>
      </rPr>
      <t>周坊水库</t>
    </r>
  </si>
  <si>
    <r>
      <rPr>
        <sz val="11"/>
        <rFont val="宋体"/>
        <charset val="134"/>
      </rPr>
      <t>攸县</t>
    </r>
  </si>
  <si>
    <r>
      <rPr>
        <sz val="11"/>
        <rFont val="宋体"/>
        <charset val="134"/>
      </rPr>
      <t>水土保持监测站点运行维护</t>
    </r>
  </si>
  <si>
    <r>
      <rPr>
        <sz val="11"/>
        <rFont val="宋体"/>
        <charset val="134"/>
      </rPr>
      <t>茶陵县</t>
    </r>
  </si>
  <si>
    <r>
      <rPr>
        <sz val="11"/>
        <rFont val="宋体"/>
        <charset val="134"/>
      </rPr>
      <t>炎陵县</t>
    </r>
  </si>
  <si>
    <r>
      <rPr>
        <b/>
        <sz val="11"/>
        <rFont val="宋体"/>
        <charset val="134"/>
      </rPr>
      <t>湘潭市</t>
    </r>
  </si>
  <si>
    <r>
      <rPr>
        <b/>
        <sz val="11"/>
        <rFont val="宋体"/>
        <charset val="134"/>
      </rPr>
      <t>湘潭市合计</t>
    </r>
  </si>
  <si>
    <r>
      <rPr>
        <sz val="11"/>
        <rFont val="宋体"/>
        <charset val="134"/>
      </rPr>
      <t>韶山灌区灌溉试验站</t>
    </r>
  </si>
  <si>
    <r>
      <rPr>
        <sz val="11"/>
        <rFont val="宋体"/>
        <charset val="134"/>
      </rPr>
      <t>韶山灌区维修养护</t>
    </r>
  </si>
  <si>
    <r>
      <rPr>
        <sz val="11"/>
        <rFont val="宋体"/>
        <charset val="134"/>
      </rPr>
      <t>岳塘区</t>
    </r>
  </si>
  <si>
    <r>
      <rPr>
        <sz val="11"/>
        <rFont val="宋体"/>
        <charset val="134"/>
      </rPr>
      <t>湘潭县</t>
    </r>
  </si>
  <si>
    <r>
      <rPr>
        <sz val="11"/>
        <rFont val="宋体"/>
        <charset val="134"/>
      </rPr>
      <t>花石水库</t>
    </r>
  </si>
  <si>
    <r>
      <rPr>
        <sz val="11"/>
        <rFont val="宋体"/>
        <charset val="134"/>
      </rPr>
      <t>湘乡市</t>
    </r>
  </si>
  <si>
    <r>
      <rPr>
        <sz val="11"/>
        <rFont val="宋体"/>
        <charset val="134"/>
      </rPr>
      <t>胜前泵站维修养护</t>
    </r>
  </si>
  <si>
    <r>
      <rPr>
        <b/>
        <sz val="11"/>
        <rFont val="宋体"/>
        <charset val="134"/>
      </rPr>
      <t>衡阳市</t>
    </r>
  </si>
  <si>
    <r>
      <rPr>
        <b/>
        <sz val="11"/>
        <rFont val="宋体"/>
        <charset val="134"/>
      </rPr>
      <t>衡阳市合计</t>
    </r>
  </si>
  <si>
    <r>
      <rPr>
        <sz val="11"/>
        <rFont val="宋体"/>
        <charset val="134"/>
      </rPr>
      <t>衡阳县</t>
    </r>
  </si>
  <si>
    <r>
      <rPr>
        <sz val="11"/>
        <rFont val="宋体"/>
        <charset val="134"/>
      </rPr>
      <t>衡山县</t>
    </r>
  </si>
  <si>
    <r>
      <rPr>
        <sz val="11"/>
        <rFont val="宋体"/>
        <charset val="134"/>
      </rPr>
      <t>衡东县</t>
    </r>
  </si>
  <si>
    <r>
      <rPr>
        <sz val="11"/>
        <rFont val="宋体"/>
        <charset val="134"/>
      </rPr>
      <t>德圳灌区维修养护</t>
    </r>
  </si>
  <si>
    <r>
      <rPr>
        <sz val="11"/>
        <rFont val="宋体"/>
        <charset val="134"/>
      </rPr>
      <t>甘溪泵站维修养护</t>
    </r>
  </si>
  <si>
    <r>
      <rPr>
        <sz val="11"/>
        <rFont val="宋体"/>
        <charset val="134"/>
      </rPr>
      <t>杨桥镇汆水水库维修养护</t>
    </r>
  </si>
  <si>
    <r>
      <rPr>
        <sz val="11"/>
        <rFont val="宋体"/>
        <charset val="134"/>
      </rPr>
      <t>甘溪水轮泵站灌区维修养护</t>
    </r>
  </si>
  <si>
    <r>
      <rPr>
        <sz val="11"/>
        <rFont val="宋体"/>
        <charset val="134"/>
      </rPr>
      <t>常宁市</t>
    </r>
  </si>
  <si>
    <r>
      <rPr>
        <sz val="11"/>
        <rFont val="宋体"/>
        <charset val="134"/>
      </rPr>
      <t>祁东县</t>
    </r>
  </si>
  <si>
    <r>
      <rPr>
        <sz val="11"/>
        <rFont val="宋体"/>
        <charset val="134"/>
      </rPr>
      <t>耒阳市</t>
    </r>
  </si>
  <si>
    <r>
      <rPr>
        <b/>
        <sz val="11"/>
        <rFont val="宋体"/>
        <charset val="134"/>
      </rPr>
      <t>邵阳市</t>
    </r>
  </si>
  <si>
    <r>
      <rPr>
        <b/>
        <sz val="11"/>
        <rFont val="宋体"/>
        <charset val="134"/>
      </rPr>
      <t>邵阳市合计</t>
    </r>
  </si>
  <si>
    <r>
      <rPr>
        <sz val="11"/>
        <rFont val="宋体"/>
        <charset val="134"/>
      </rPr>
      <t>六都寨灌区维修养护</t>
    </r>
  </si>
  <si>
    <r>
      <rPr>
        <sz val="11"/>
        <rFont val="宋体"/>
        <charset val="134"/>
      </rPr>
      <t>邵东市</t>
    </r>
  </si>
  <si>
    <r>
      <rPr>
        <sz val="11"/>
        <rFont val="宋体"/>
        <charset val="134"/>
      </rPr>
      <t>新邵县</t>
    </r>
  </si>
  <si>
    <r>
      <rPr>
        <sz val="11"/>
        <rFont val="宋体"/>
        <charset val="134"/>
      </rPr>
      <t>颜岭水库</t>
    </r>
  </si>
  <si>
    <r>
      <rPr>
        <sz val="11"/>
        <rFont val="宋体"/>
        <charset val="134"/>
      </rPr>
      <t>隆回县</t>
    </r>
  </si>
  <si>
    <r>
      <rPr>
        <sz val="11"/>
        <rFont val="宋体"/>
        <charset val="134"/>
      </rPr>
      <t>武冈市</t>
    </r>
  </si>
  <si>
    <r>
      <rPr>
        <sz val="11"/>
        <rFont val="宋体"/>
        <charset val="134"/>
      </rPr>
      <t>红旗泵站维修养护</t>
    </r>
  </si>
  <si>
    <r>
      <rPr>
        <sz val="11"/>
        <rFont val="宋体"/>
        <charset val="134"/>
      </rPr>
      <t>威溪灌区维修养护</t>
    </r>
  </si>
  <si>
    <r>
      <rPr>
        <sz val="11"/>
        <rFont val="宋体"/>
        <charset val="134"/>
      </rPr>
      <t>邵阳县</t>
    </r>
  </si>
  <si>
    <r>
      <rPr>
        <b/>
        <sz val="11"/>
        <rFont val="宋体"/>
        <charset val="134"/>
      </rPr>
      <t>岳阳市</t>
    </r>
  </si>
  <si>
    <r>
      <rPr>
        <b/>
        <sz val="11"/>
        <rFont val="宋体"/>
        <charset val="134"/>
      </rPr>
      <t>岳阳市合计</t>
    </r>
  </si>
  <si>
    <r>
      <rPr>
        <sz val="11"/>
        <rFont val="宋体"/>
        <charset val="134"/>
      </rPr>
      <t>君山区</t>
    </r>
  </si>
  <si>
    <r>
      <rPr>
        <sz val="11"/>
        <rFont val="宋体"/>
        <charset val="134"/>
      </rPr>
      <t>经开区</t>
    </r>
  </si>
  <si>
    <r>
      <rPr>
        <sz val="11"/>
        <rFont val="宋体"/>
        <charset val="134"/>
      </rPr>
      <t>兰桥水库</t>
    </r>
  </si>
  <si>
    <r>
      <rPr>
        <sz val="11"/>
        <rFont val="宋体"/>
        <charset val="134"/>
      </rPr>
      <t>屈原管理区</t>
    </r>
  </si>
  <si>
    <r>
      <rPr>
        <sz val="11"/>
        <rFont val="宋体"/>
        <charset val="134"/>
      </rPr>
      <t>汨罗市</t>
    </r>
  </si>
  <si>
    <r>
      <rPr>
        <sz val="11"/>
        <rFont val="宋体"/>
        <charset val="134"/>
      </rPr>
      <t>平江县</t>
    </r>
  </si>
  <si>
    <r>
      <rPr>
        <sz val="11"/>
        <rFont val="宋体"/>
        <charset val="134"/>
      </rPr>
      <t>青冲泵站维修养护</t>
    </r>
  </si>
  <si>
    <r>
      <rPr>
        <sz val="11"/>
        <rFont val="宋体"/>
        <charset val="134"/>
      </rPr>
      <t>湘阴县</t>
    </r>
  </si>
  <si>
    <r>
      <rPr>
        <sz val="11"/>
        <rFont val="宋体"/>
        <charset val="134"/>
      </rPr>
      <t>临湘市</t>
    </r>
  </si>
  <si>
    <r>
      <rPr>
        <sz val="11"/>
        <rFont val="宋体"/>
        <charset val="134"/>
      </rPr>
      <t>华容县</t>
    </r>
  </si>
  <si>
    <r>
      <rPr>
        <sz val="11"/>
        <rFont val="宋体"/>
        <charset val="134"/>
      </rPr>
      <t>沙河灌区维修养护</t>
    </r>
  </si>
  <si>
    <r>
      <rPr>
        <sz val="11"/>
        <rFont val="宋体"/>
        <charset val="134"/>
      </rPr>
      <t>岳阳县</t>
    </r>
  </si>
  <si>
    <r>
      <rPr>
        <sz val="11"/>
        <rFont val="宋体"/>
        <charset val="134"/>
      </rPr>
      <t>渠道维修养护</t>
    </r>
  </si>
  <si>
    <r>
      <rPr>
        <b/>
        <sz val="11"/>
        <rFont val="宋体"/>
        <charset val="134"/>
      </rPr>
      <t>常德市</t>
    </r>
  </si>
  <si>
    <r>
      <rPr>
        <b/>
        <sz val="11"/>
        <rFont val="宋体"/>
        <charset val="134"/>
      </rPr>
      <t>常德市合计</t>
    </r>
  </si>
  <si>
    <r>
      <rPr>
        <sz val="11"/>
        <rFont val="宋体"/>
        <charset val="134"/>
      </rPr>
      <t>澧阳平原灌区灌溉试验站</t>
    </r>
  </si>
  <si>
    <r>
      <rPr>
        <sz val="11"/>
        <rFont val="宋体"/>
        <charset val="134"/>
      </rPr>
      <t>武陵区</t>
    </r>
  </si>
  <si>
    <r>
      <rPr>
        <sz val="11"/>
        <rFont val="宋体"/>
        <charset val="134"/>
      </rPr>
      <t>鼎城区</t>
    </r>
  </si>
  <si>
    <r>
      <rPr>
        <sz val="11"/>
        <rFont val="宋体"/>
        <charset val="134"/>
      </rPr>
      <t>枉水灌区维修养护</t>
    </r>
  </si>
  <si>
    <r>
      <rPr>
        <sz val="11"/>
        <rFont val="宋体"/>
        <charset val="134"/>
      </rPr>
      <t>常德经开区</t>
    </r>
  </si>
  <si>
    <r>
      <rPr>
        <sz val="11"/>
        <rFont val="宋体"/>
        <charset val="134"/>
      </rPr>
      <t>西洞庭管理区</t>
    </r>
  </si>
  <si>
    <r>
      <rPr>
        <sz val="11"/>
        <rFont val="宋体"/>
        <charset val="134"/>
      </rPr>
      <t>柳叶湖旅游度假区</t>
    </r>
  </si>
  <si>
    <r>
      <rPr>
        <sz val="11"/>
        <rFont val="宋体"/>
        <charset val="134"/>
      </rPr>
      <t>桃花源旅游管理区</t>
    </r>
  </si>
  <si>
    <r>
      <rPr>
        <sz val="11"/>
        <rFont val="宋体"/>
        <charset val="134"/>
      </rPr>
      <t>临澧县</t>
    </r>
  </si>
  <si>
    <r>
      <rPr>
        <sz val="11"/>
        <rFont val="宋体"/>
        <charset val="134"/>
      </rPr>
      <t>青山泵站维修养护</t>
    </r>
  </si>
  <si>
    <r>
      <rPr>
        <sz val="11"/>
        <rFont val="宋体"/>
        <charset val="134"/>
      </rPr>
      <t>青山水轮泵灌区维修养护</t>
    </r>
  </si>
  <si>
    <r>
      <rPr>
        <sz val="11"/>
        <rFont val="宋体"/>
        <charset val="134"/>
      </rPr>
      <t>桃源县</t>
    </r>
  </si>
  <si>
    <r>
      <rPr>
        <sz val="11"/>
        <rFont val="宋体"/>
        <charset val="134"/>
      </rPr>
      <t>黄石灌区维修养护</t>
    </r>
  </si>
  <si>
    <r>
      <rPr>
        <sz val="11"/>
        <rFont val="宋体"/>
        <charset val="134"/>
      </rPr>
      <t>石门县</t>
    </r>
  </si>
  <si>
    <r>
      <rPr>
        <sz val="11"/>
        <rFont val="宋体"/>
        <charset val="134"/>
      </rPr>
      <t>水库维修养护经费补助</t>
    </r>
  </si>
  <si>
    <r>
      <rPr>
        <sz val="11"/>
        <rFont val="宋体"/>
        <charset val="134"/>
      </rPr>
      <t>皂市水库</t>
    </r>
  </si>
  <si>
    <r>
      <rPr>
        <b/>
        <sz val="11"/>
        <rFont val="宋体"/>
        <charset val="134"/>
      </rPr>
      <t>张家界市</t>
    </r>
  </si>
  <si>
    <r>
      <rPr>
        <b/>
        <sz val="11"/>
        <rFont val="宋体"/>
        <charset val="134"/>
      </rPr>
      <t>张家界市合计</t>
    </r>
  </si>
  <si>
    <r>
      <rPr>
        <b/>
        <sz val="11"/>
        <rFont val="宋体"/>
        <charset val="134"/>
      </rPr>
      <t>小计</t>
    </r>
  </si>
  <si>
    <r>
      <rPr>
        <sz val="11"/>
        <rFont val="宋体"/>
        <charset val="134"/>
      </rPr>
      <t>水利建设维修养护</t>
    </r>
  </si>
  <si>
    <r>
      <rPr>
        <sz val="11"/>
        <rFont val="宋体"/>
        <charset val="134"/>
      </rPr>
      <t>张家界灌区维修养护</t>
    </r>
  </si>
  <si>
    <r>
      <rPr>
        <sz val="11"/>
        <rFont val="宋体"/>
        <charset val="134"/>
      </rPr>
      <t>桑植县</t>
    </r>
  </si>
  <si>
    <r>
      <rPr>
        <sz val="11"/>
        <rFont val="宋体"/>
        <charset val="134"/>
      </rPr>
      <t>出险水库维修养护补助</t>
    </r>
  </si>
  <si>
    <r>
      <rPr>
        <sz val="11"/>
        <rFont val="宋体"/>
        <charset val="134"/>
      </rPr>
      <t>双泉水库</t>
    </r>
  </si>
  <si>
    <r>
      <rPr>
        <b/>
        <sz val="11"/>
        <rFont val="宋体"/>
        <charset val="134"/>
      </rPr>
      <t>益阳市</t>
    </r>
  </si>
  <si>
    <r>
      <rPr>
        <b/>
        <sz val="11"/>
        <rFont val="宋体"/>
        <charset val="134"/>
      </rPr>
      <t>益阳市合计</t>
    </r>
  </si>
  <si>
    <r>
      <rPr>
        <sz val="11"/>
        <rFont val="宋体"/>
        <charset val="134"/>
      </rPr>
      <t>水利科技推广中心</t>
    </r>
  </si>
  <si>
    <r>
      <rPr>
        <sz val="11"/>
        <rFont val="宋体"/>
        <charset val="134"/>
      </rPr>
      <t>赫山区</t>
    </r>
  </si>
  <si>
    <r>
      <rPr>
        <sz val="11"/>
        <rFont val="宋体"/>
        <charset val="134"/>
      </rPr>
      <t>鱼形山灌区维修养护</t>
    </r>
  </si>
  <si>
    <r>
      <rPr>
        <sz val="11"/>
        <rFont val="宋体"/>
        <charset val="134"/>
      </rPr>
      <t>鱼形山水库</t>
    </r>
  </si>
  <si>
    <r>
      <rPr>
        <sz val="11"/>
        <rFont val="宋体"/>
        <charset val="134"/>
      </rPr>
      <t>桃江县</t>
    </r>
  </si>
  <si>
    <r>
      <rPr>
        <sz val="11"/>
        <rFont val="宋体"/>
        <charset val="134"/>
      </rPr>
      <t>桃花江灌区维修养护</t>
    </r>
  </si>
  <si>
    <r>
      <rPr>
        <b/>
        <sz val="11"/>
        <rFont val="宋体"/>
        <charset val="134"/>
      </rPr>
      <t>永州市</t>
    </r>
  </si>
  <si>
    <r>
      <rPr>
        <b/>
        <sz val="11"/>
        <rFont val="宋体"/>
        <charset val="134"/>
      </rPr>
      <t>永州市合计</t>
    </r>
  </si>
  <si>
    <r>
      <rPr>
        <sz val="11"/>
        <rFont val="宋体"/>
        <charset val="134"/>
      </rPr>
      <t>双牌灌区维修养护</t>
    </r>
  </si>
  <si>
    <r>
      <rPr>
        <b/>
        <sz val="11"/>
        <rFont val="宋体"/>
        <charset val="134"/>
      </rPr>
      <t>水利工程维修养护</t>
    </r>
  </si>
  <si>
    <r>
      <rPr>
        <sz val="11"/>
        <rFont val="宋体"/>
        <charset val="134"/>
      </rPr>
      <t>双牌灌区灌溉试验站</t>
    </r>
  </si>
  <si>
    <r>
      <rPr>
        <sz val="11"/>
        <rFont val="宋体"/>
        <charset val="134"/>
      </rPr>
      <t>东安县</t>
    </r>
  </si>
  <si>
    <r>
      <rPr>
        <sz val="11"/>
        <rFont val="宋体"/>
        <charset val="134"/>
      </rPr>
      <t>大中型水闸维修养护</t>
    </r>
  </si>
  <si>
    <r>
      <rPr>
        <sz val="11"/>
        <rFont val="宋体"/>
        <charset val="134"/>
      </rPr>
      <t>道县</t>
    </r>
  </si>
  <si>
    <r>
      <rPr>
        <sz val="11"/>
        <rFont val="宋体"/>
        <charset val="134"/>
      </rPr>
      <t>宁远县</t>
    </r>
  </si>
  <si>
    <r>
      <rPr>
        <sz val="11"/>
        <rFont val="宋体"/>
        <charset val="134"/>
      </rPr>
      <t>蓝山县</t>
    </r>
  </si>
  <si>
    <r>
      <rPr>
        <sz val="11"/>
        <rFont val="宋体"/>
        <charset val="134"/>
      </rPr>
      <t>新田县</t>
    </r>
  </si>
  <si>
    <r>
      <rPr>
        <b/>
        <sz val="11"/>
        <rFont val="宋体"/>
        <charset val="134"/>
      </rPr>
      <t>郴州市</t>
    </r>
  </si>
  <si>
    <r>
      <rPr>
        <b/>
        <sz val="11"/>
        <rFont val="宋体"/>
        <charset val="134"/>
      </rPr>
      <t>郴州市合计</t>
    </r>
  </si>
  <si>
    <r>
      <rPr>
        <sz val="11"/>
        <rFont val="宋体"/>
        <charset val="134"/>
      </rPr>
      <t>青山垅灌区维修养护</t>
    </r>
  </si>
  <si>
    <r>
      <rPr>
        <sz val="11"/>
        <rFont val="宋体"/>
        <charset val="134"/>
      </rPr>
      <t>郴州市灌溉试验站</t>
    </r>
  </si>
  <si>
    <r>
      <rPr>
        <sz val="11"/>
        <rFont val="宋体"/>
        <charset val="134"/>
      </rPr>
      <t>苏仙区</t>
    </r>
  </si>
  <si>
    <r>
      <rPr>
        <sz val="11"/>
        <rFont val="宋体"/>
        <charset val="134"/>
      </rPr>
      <t>资兴市</t>
    </r>
  </si>
  <si>
    <r>
      <rPr>
        <sz val="11"/>
        <rFont val="宋体"/>
        <charset val="134"/>
      </rPr>
      <t>杨洞水库</t>
    </r>
  </si>
  <si>
    <r>
      <rPr>
        <sz val="11"/>
        <rFont val="宋体"/>
        <charset val="134"/>
      </rPr>
      <t>宜章县</t>
    </r>
  </si>
  <si>
    <r>
      <rPr>
        <sz val="11"/>
        <rFont val="宋体"/>
        <charset val="134"/>
      </rPr>
      <t>临武县</t>
    </r>
  </si>
  <si>
    <r>
      <rPr>
        <sz val="11"/>
        <rFont val="宋体"/>
        <charset val="134"/>
      </rPr>
      <t>汝城县</t>
    </r>
  </si>
  <si>
    <r>
      <rPr>
        <sz val="11"/>
        <rFont val="宋体"/>
        <charset val="134"/>
      </rPr>
      <t>文明灌区维修养护</t>
    </r>
  </si>
  <si>
    <r>
      <rPr>
        <sz val="11"/>
        <rFont val="宋体"/>
        <charset val="134"/>
      </rPr>
      <t>桂东县</t>
    </r>
  </si>
  <si>
    <r>
      <rPr>
        <sz val="11"/>
        <rFont val="宋体"/>
        <charset val="134"/>
      </rPr>
      <t>安仁县</t>
    </r>
  </si>
  <si>
    <r>
      <rPr>
        <sz val="11"/>
        <rFont val="宋体"/>
        <charset val="134"/>
      </rPr>
      <t>渡口泵站维修养护</t>
    </r>
  </si>
  <si>
    <r>
      <rPr>
        <sz val="11"/>
        <rFont val="宋体"/>
        <charset val="134"/>
      </rPr>
      <t>大源灌区维修养护</t>
    </r>
  </si>
  <si>
    <r>
      <rPr>
        <b/>
        <sz val="11"/>
        <rFont val="宋体"/>
        <charset val="134"/>
      </rPr>
      <t>娄底市</t>
    </r>
  </si>
  <si>
    <r>
      <rPr>
        <b/>
        <sz val="11"/>
        <rFont val="宋体"/>
        <charset val="134"/>
      </rPr>
      <t>娄底市合计</t>
    </r>
  </si>
  <si>
    <r>
      <rPr>
        <b/>
        <sz val="11"/>
        <rFont val="宋体"/>
        <charset val="134"/>
      </rPr>
      <t>市本级</t>
    </r>
  </si>
  <si>
    <r>
      <rPr>
        <sz val="11"/>
        <rFont val="宋体"/>
        <charset val="134"/>
      </rPr>
      <t>涟源市</t>
    </r>
  </si>
  <si>
    <r>
      <rPr>
        <sz val="11"/>
        <rFont val="宋体"/>
        <charset val="134"/>
      </rPr>
      <t>段江泵站维修养护</t>
    </r>
  </si>
  <si>
    <r>
      <rPr>
        <sz val="11"/>
        <rFont val="宋体"/>
        <charset val="134"/>
      </rPr>
      <t>白马灌区维修养护</t>
    </r>
  </si>
  <si>
    <r>
      <rPr>
        <sz val="11"/>
        <rFont val="宋体"/>
        <charset val="134"/>
      </rPr>
      <t>冷水江市</t>
    </r>
  </si>
  <si>
    <r>
      <rPr>
        <sz val="11"/>
        <rFont val="宋体"/>
        <charset val="134"/>
      </rPr>
      <t>周头水库</t>
    </r>
  </si>
  <si>
    <r>
      <rPr>
        <sz val="11"/>
        <rFont val="宋体"/>
        <charset val="134"/>
      </rPr>
      <t>双峰县</t>
    </r>
  </si>
  <si>
    <r>
      <rPr>
        <sz val="11"/>
        <rFont val="宋体"/>
        <charset val="134"/>
      </rPr>
      <t>南冲灌区维修养护</t>
    </r>
  </si>
  <si>
    <r>
      <rPr>
        <b/>
        <sz val="11"/>
        <rFont val="宋体"/>
        <charset val="134"/>
      </rPr>
      <t>怀化市</t>
    </r>
  </si>
  <si>
    <r>
      <rPr>
        <b/>
        <sz val="11"/>
        <rFont val="宋体"/>
        <charset val="134"/>
      </rPr>
      <t>怀化市合计</t>
    </r>
  </si>
  <si>
    <r>
      <rPr>
        <sz val="11"/>
        <rFont val="宋体"/>
        <charset val="134"/>
      </rPr>
      <t>怀化市灌溉试验站</t>
    </r>
  </si>
  <si>
    <t>水利工程维修养护</t>
  </si>
  <si>
    <r>
      <rPr>
        <sz val="11"/>
        <rFont val="宋体"/>
        <charset val="134"/>
      </rPr>
      <t>鹤城区</t>
    </r>
  </si>
  <si>
    <r>
      <rPr>
        <sz val="11"/>
        <rFont val="宋体"/>
        <charset val="134"/>
      </rPr>
      <t>沅陵县</t>
    </r>
  </si>
  <si>
    <r>
      <rPr>
        <sz val="11"/>
        <rFont val="宋体"/>
        <charset val="134"/>
      </rPr>
      <t>溆浦县</t>
    </r>
  </si>
  <si>
    <r>
      <rPr>
        <sz val="11"/>
        <rFont val="宋体"/>
        <charset val="134"/>
      </rPr>
      <t>溆水灌区维修养护</t>
    </r>
  </si>
  <si>
    <r>
      <rPr>
        <sz val="11"/>
        <rFont val="宋体"/>
        <charset val="134"/>
      </rPr>
      <t>省级水管单位奖补</t>
    </r>
  </si>
  <si>
    <r>
      <rPr>
        <sz val="11"/>
        <rFont val="宋体"/>
        <charset val="134"/>
      </rPr>
      <t>刘家坪水库</t>
    </r>
  </si>
  <si>
    <r>
      <rPr>
        <sz val="11"/>
        <rFont val="宋体"/>
        <charset val="134"/>
      </rPr>
      <t>麻阳县</t>
    </r>
  </si>
  <si>
    <r>
      <rPr>
        <sz val="11"/>
        <rFont val="宋体"/>
        <charset val="134"/>
      </rPr>
      <t>会同县</t>
    </r>
  </si>
  <si>
    <r>
      <rPr>
        <sz val="11"/>
        <rFont val="宋体"/>
        <charset val="134"/>
      </rPr>
      <t>新晃县</t>
    </r>
  </si>
  <si>
    <r>
      <rPr>
        <sz val="11"/>
        <rFont val="宋体"/>
        <charset val="134"/>
      </rPr>
      <t>靖州县</t>
    </r>
  </si>
  <si>
    <r>
      <rPr>
        <b/>
        <sz val="11"/>
        <rFont val="宋体"/>
        <charset val="134"/>
      </rPr>
      <t>湘西土家族苗族自治州</t>
    </r>
  </si>
  <si>
    <r>
      <rPr>
        <b/>
        <sz val="11"/>
        <rFont val="宋体"/>
        <charset val="134"/>
      </rPr>
      <t>湘西州合计</t>
    </r>
  </si>
  <si>
    <r>
      <rPr>
        <sz val="11"/>
        <rFont val="宋体"/>
        <charset val="134"/>
      </rPr>
      <t>州本级</t>
    </r>
  </si>
  <si>
    <r>
      <rPr>
        <sz val="11"/>
        <rFont val="宋体"/>
        <charset val="134"/>
      </rPr>
      <t>酉水灌区维修养护</t>
    </r>
  </si>
  <si>
    <r>
      <rPr>
        <sz val="11"/>
        <rFont val="宋体"/>
        <charset val="134"/>
      </rPr>
      <t>武水灌区维修养护</t>
    </r>
  </si>
  <si>
    <r>
      <rPr>
        <sz val="11"/>
        <rFont val="宋体"/>
        <charset val="134"/>
      </rPr>
      <t>花垣县</t>
    </r>
  </si>
  <si>
    <r>
      <rPr>
        <sz val="11"/>
        <rFont val="宋体"/>
        <charset val="134"/>
      </rPr>
      <t>兄弟河水库</t>
    </r>
  </si>
  <si>
    <r>
      <rPr>
        <sz val="11"/>
        <rFont val="宋体"/>
        <charset val="134"/>
      </rPr>
      <t>保靖县</t>
    </r>
  </si>
  <si>
    <r>
      <rPr>
        <sz val="11"/>
        <rFont val="宋体"/>
        <charset val="134"/>
      </rPr>
      <t>龙山县</t>
    </r>
  </si>
  <si>
    <r>
      <rPr>
        <b/>
        <sz val="11"/>
        <rFont val="宋体"/>
        <charset val="134"/>
      </rPr>
      <t>二、省直合计</t>
    </r>
  </si>
  <si>
    <r>
      <rPr>
        <b/>
        <sz val="11"/>
        <rFont val="宋体"/>
        <charset val="134"/>
      </rPr>
      <t>省水利厅</t>
    </r>
  </si>
  <si>
    <r>
      <rPr>
        <b/>
        <sz val="11"/>
        <rFont val="宋体"/>
        <charset val="134"/>
      </rPr>
      <t>省水利厅合计</t>
    </r>
  </si>
  <si>
    <r>
      <rPr>
        <sz val="11"/>
        <rFont val="宋体"/>
        <charset val="134"/>
      </rPr>
      <t>湖南省水文水资源勘测中心</t>
    </r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</si>
  <si>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年水文设施设备维修改造项目</t>
    </r>
  </si>
  <si>
    <r>
      <rPr>
        <sz val="11"/>
        <rFont val="宋体"/>
        <charset val="134"/>
      </rPr>
      <t>全省基本雨量站维修改造</t>
    </r>
    <r>
      <rPr>
        <sz val="11"/>
        <rFont val="Times New Roman"/>
        <charset val="134"/>
      </rPr>
      <t>(30</t>
    </r>
    <r>
      <rPr>
        <sz val="11"/>
        <rFont val="宋体"/>
        <charset val="134"/>
      </rPr>
      <t>万元）；综合业务监管系统（一期）（</t>
    </r>
    <r>
      <rPr>
        <sz val="11"/>
        <rFont val="Times New Roman"/>
        <charset val="134"/>
      </rPr>
      <t>100</t>
    </r>
    <r>
      <rPr>
        <sz val="11"/>
        <rFont val="宋体"/>
        <charset val="134"/>
      </rPr>
      <t>万元）；水情数据机房运维（</t>
    </r>
    <r>
      <rPr>
        <sz val="11"/>
        <rFont val="Times New Roman"/>
        <charset val="134"/>
      </rPr>
      <t>50</t>
    </r>
    <r>
      <rPr>
        <sz val="11"/>
        <rFont val="宋体"/>
        <charset val="134"/>
      </rPr>
      <t>万元）；国家地下水监测站运维（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万元）；水文化建设（</t>
    </r>
    <r>
      <rPr>
        <sz val="11"/>
        <rFont val="Times New Roman"/>
        <charset val="134"/>
      </rPr>
      <t>120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</si>
  <si>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长沙水文水资源勘测中心</t>
    </r>
  </si>
  <si>
    <r>
      <rPr>
        <sz val="11"/>
        <rFont val="宋体"/>
        <charset val="134"/>
      </rPr>
      <t>长株潭水文监测基地（</t>
    </r>
    <r>
      <rPr>
        <sz val="11"/>
        <rFont val="Times New Roman"/>
        <charset val="134"/>
      </rPr>
      <t>80</t>
    </r>
    <r>
      <rPr>
        <sz val="11"/>
        <rFont val="宋体"/>
        <charset val="134"/>
      </rPr>
      <t>万元）国控水量站点运维（</t>
    </r>
    <r>
      <rPr>
        <sz val="11"/>
        <rFont val="Times New Roman"/>
        <charset val="134"/>
      </rPr>
      <t>32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</si>
  <si>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株洲水文水资源勘测中心</t>
    </r>
  </si>
  <si>
    <r>
      <rPr>
        <sz val="11"/>
        <rFont val="宋体"/>
        <charset val="134"/>
      </rPr>
      <t>株洲水文测报中心改造（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万元）</t>
    </r>
    <r>
      <rPr>
        <sz val="11"/>
        <rFont val="Times New Roman"/>
        <charset val="134"/>
      </rPr>
      <t>;</t>
    </r>
    <r>
      <rPr>
        <sz val="11"/>
        <rFont val="宋体"/>
        <charset val="134"/>
      </rPr>
      <t>国控水量站点运维（</t>
    </r>
    <r>
      <rPr>
        <sz val="11"/>
        <rFont val="Times New Roman"/>
        <charset val="134"/>
      </rPr>
      <t>33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</si>
  <si>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湘潭水文水资源勘测中心</t>
    </r>
  </si>
  <si>
    <r>
      <rPr>
        <sz val="11"/>
        <rFont val="宋体"/>
        <charset val="134"/>
      </rPr>
      <t>湘潭水文测报中心雨污分流改造（</t>
    </r>
    <r>
      <rPr>
        <sz val="11"/>
        <rFont val="Times New Roman"/>
        <charset val="134"/>
      </rPr>
      <t>45</t>
    </r>
    <r>
      <rPr>
        <sz val="11"/>
        <rFont val="宋体"/>
        <charset val="134"/>
      </rPr>
      <t>万元）</t>
    </r>
    <r>
      <rPr>
        <sz val="11"/>
        <rFont val="Times New Roman"/>
        <charset val="134"/>
      </rPr>
      <t>;</t>
    </r>
    <r>
      <rPr>
        <sz val="11"/>
        <rFont val="宋体"/>
        <charset val="134"/>
      </rPr>
      <t>国控水量站点运维（</t>
    </r>
    <r>
      <rPr>
        <sz val="11"/>
        <rFont val="Times New Roman"/>
        <charset val="134"/>
      </rPr>
      <t>35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</si>
  <si>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衡阳水文水资源勘测中心</t>
    </r>
  </si>
  <si>
    <r>
      <rPr>
        <sz val="11"/>
        <rFont val="宋体"/>
        <charset val="134"/>
      </rPr>
      <t>国控水量站点运维（</t>
    </r>
    <r>
      <rPr>
        <sz val="11"/>
        <rFont val="Times New Roman"/>
        <charset val="134"/>
      </rPr>
      <t>40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</si>
  <si>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张家界水文水资源勘测中心</t>
    </r>
  </si>
  <si>
    <r>
      <rPr>
        <sz val="11"/>
        <rFont val="宋体"/>
        <charset val="134"/>
      </rPr>
      <t>武陵源水文站高压供电改造（</t>
    </r>
    <r>
      <rPr>
        <sz val="11"/>
        <rFont val="Times New Roman"/>
        <charset val="134"/>
      </rPr>
      <t>16</t>
    </r>
    <r>
      <rPr>
        <sz val="11"/>
        <rFont val="宋体"/>
        <charset val="134"/>
      </rPr>
      <t>万元）；长潭河水文站左岸支柱改造（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万元）</t>
    </r>
    <r>
      <rPr>
        <sz val="11"/>
        <rFont val="Times New Roman"/>
        <charset val="134"/>
      </rPr>
      <t>;</t>
    </r>
    <r>
      <rPr>
        <sz val="11"/>
        <rFont val="宋体"/>
        <charset val="134"/>
      </rPr>
      <t>国控水量站点运维（</t>
    </r>
    <r>
      <rPr>
        <sz val="11"/>
        <rFont val="Times New Roman"/>
        <charset val="134"/>
      </rPr>
      <t>22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</si>
  <si>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常德水文水资源勘测中心</t>
    </r>
  </si>
  <si>
    <r>
      <rPr>
        <sz val="11"/>
        <rFont val="宋体"/>
        <charset val="134"/>
      </rPr>
      <t>王家厂渠道站测流系统改造（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万元）、国控水量站点运维（</t>
    </r>
    <r>
      <rPr>
        <sz val="11"/>
        <rFont val="Times New Roman"/>
        <charset val="134"/>
      </rPr>
      <t>33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</si>
  <si>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岳阳水文水资源勘测中心</t>
    </r>
  </si>
  <si>
    <r>
      <rPr>
        <sz val="11"/>
        <rFont val="宋体"/>
        <charset val="134"/>
      </rPr>
      <t>国控水量站点运维（</t>
    </r>
    <r>
      <rPr>
        <sz val="11"/>
        <rFont val="Times New Roman"/>
        <charset val="134"/>
      </rPr>
      <t>31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</si>
  <si>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益阳水文水资源勘测中心</t>
    </r>
  </si>
  <si>
    <r>
      <rPr>
        <sz val="11"/>
        <rFont val="宋体"/>
        <charset val="134"/>
      </rPr>
      <t>益阳水文测报中心实验室电梯改造（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万元）</t>
    </r>
    <r>
      <rPr>
        <sz val="11"/>
        <rFont val="Times New Roman"/>
        <charset val="134"/>
      </rPr>
      <t>;</t>
    </r>
    <r>
      <rPr>
        <sz val="11"/>
        <rFont val="宋体"/>
        <charset val="134"/>
      </rPr>
      <t>国控水量站点运维（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</si>
  <si>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邵阳水文水资源勘测中心</t>
    </r>
  </si>
  <si>
    <r>
      <rPr>
        <sz val="11"/>
        <rFont val="宋体"/>
        <charset val="134"/>
      </rPr>
      <t>国控水量站点运维（</t>
    </r>
    <r>
      <rPr>
        <sz val="11"/>
        <rFont val="Times New Roman"/>
        <charset val="134"/>
      </rPr>
      <t>24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</si>
  <si>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永州水文水资源勘测中心</t>
    </r>
  </si>
  <si>
    <r>
      <rPr>
        <sz val="11"/>
        <rFont val="宋体"/>
        <charset val="134"/>
      </rPr>
      <t>零陵区测报中心设施改造（</t>
    </r>
    <r>
      <rPr>
        <sz val="11"/>
        <rFont val="Times New Roman"/>
        <charset val="134"/>
      </rPr>
      <t>40</t>
    </r>
    <r>
      <rPr>
        <sz val="11"/>
        <rFont val="宋体"/>
        <charset val="134"/>
      </rPr>
      <t>万元）；国控水量站点运维（</t>
    </r>
    <r>
      <rPr>
        <sz val="11"/>
        <rFont val="Times New Roman"/>
        <charset val="134"/>
      </rPr>
      <t>19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</si>
  <si>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怀化水文水资源勘测中心</t>
    </r>
  </si>
  <si>
    <r>
      <rPr>
        <sz val="11"/>
        <rFont val="宋体"/>
        <charset val="134"/>
      </rPr>
      <t>高砌头水文站缆道改造（</t>
    </r>
    <r>
      <rPr>
        <sz val="11"/>
        <rFont val="Times New Roman"/>
        <charset val="134"/>
      </rPr>
      <t>25</t>
    </r>
    <r>
      <rPr>
        <sz val="11"/>
        <rFont val="宋体"/>
        <charset val="134"/>
      </rPr>
      <t>万元）</t>
    </r>
    <r>
      <rPr>
        <sz val="11"/>
        <rFont val="Times New Roman"/>
        <charset val="134"/>
      </rPr>
      <t>;</t>
    </r>
    <r>
      <rPr>
        <sz val="11"/>
        <rFont val="宋体"/>
        <charset val="134"/>
      </rPr>
      <t>国控水量站点运维（</t>
    </r>
    <r>
      <rPr>
        <sz val="11"/>
        <rFont val="Times New Roman"/>
        <charset val="134"/>
      </rPr>
      <t>21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</si>
  <si>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娄底水文水资源勘测中心</t>
    </r>
  </si>
  <si>
    <r>
      <rPr>
        <sz val="11"/>
        <rFont val="宋体"/>
        <charset val="134"/>
      </rPr>
      <t>国控水量站点运维（</t>
    </r>
    <r>
      <rPr>
        <sz val="11"/>
        <rFont val="Times New Roman"/>
        <charset val="134"/>
      </rPr>
      <t>36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</si>
  <si>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郴州水文水资源勘测中心</t>
    </r>
  </si>
  <si>
    <r>
      <rPr>
        <sz val="11"/>
        <rFont val="宋体"/>
        <charset val="134"/>
      </rPr>
      <t>寨前水文站视频测流系统改造（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万元）</t>
    </r>
    <r>
      <rPr>
        <sz val="11"/>
        <rFont val="Times New Roman"/>
        <charset val="134"/>
      </rPr>
      <t>;</t>
    </r>
    <r>
      <rPr>
        <sz val="11"/>
        <rFont val="宋体"/>
        <charset val="134"/>
      </rPr>
      <t>国控水量站点运维（</t>
    </r>
    <r>
      <rPr>
        <sz val="11"/>
        <rFont val="Times New Roman"/>
        <charset val="134"/>
      </rPr>
      <t>26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</si>
  <si>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湘西水文水资源勘测中心</t>
    </r>
  </si>
  <si>
    <r>
      <rPr>
        <sz val="11"/>
        <rFont val="宋体"/>
        <charset val="134"/>
      </rPr>
      <t>市测报中心站院浆砌石挡土墙改造（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万元）</t>
    </r>
    <r>
      <rPr>
        <sz val="11"/>
        <rFont val="Times New Roman"/>
        <charset val="134"/>
      </rPr>
      <t>;</t>
    </r>
    <r>
      <rPr>
        <sz val="11"/>
        <rFont val="宋体"/>
        <charset val="134"/>
      </rPr>
      <t>国控水量站点运维（</t>
    </r>
    <r>
      <rPr>
        <sz val="11"/>
        <rFont val="Times New Roman"/>
        <charset val="134"/>
      </rPr>
      <t>18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</si>
  <si>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湖南省水文仪器设备检测中心</t>
    </r>
  </si>
  <si>
    <r>
      <rPr>
        <sz val="11"/>
        <rFont val="宋体"/>
        <charset val="134"/>
      </rPr>
      <t>雨量计检验仪器设备购置（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万元）</t>
    </r>
    <r>
      <rPr>
        <sz val="11"/>
        <rFont val="Times New Roman"/>
        <charset val="134"/>
      </rPr>
      <t>;</t>
    </r>
    <r>
      <rPr>
        <sz val="11"/>
        <rFont val="宋体"/>
        <charset val="134"/>
      </rPr>
      <t>水文测报应急监测设备购置（</t>
    </r>
    <r>
      <rPr>
        <sz val="11"/>
        <rFont val="Times New Roman"/>
        <charset val="134"/>
      </rPr>
      <t>40</t>
    </r>
    <r>
      <rPr>
        <sz val="11"/>
        <rFont val="宋体"/>
        <charset val="134"/>
      </rPr>
      <t>万元）；国家基本水文站三维建模（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万元）；长沙水文实验站运维（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万元）</t>
    </r>
  </si>
  <si>
    <r>
      <rPr>
        <sz val="11"/>
        <rFont val="宋体"/>
        <charset val="134"/>
      </rPr>
      <t>湖南省欧阳海灌区水利水电工程管理局</t>
    </r>
  </si>
  <si>
    <r>
      <rPr>
        <sz val="11"/>
        <rFont val="宋体"/>
        <charset val="134"/>
      </rPr>
      <t>欧阳海灌区维修养护</t>
    </r>
  </si>
  <si>
    <r>
      <rPr>
        <sz val="11"/>
        <rFont val="宋体"/>
        <charset val="134"/>
      </rPr>
      <t>湖南省水利工程管理局</t>
    </r>
  </si>
  <si>
    <r>
      <rPr>
        <sz val="11"/>
        <rFont val="宋体"/>
        <charset val="134"/>
      </rPr>
      <t>湖南省灌溉试验中心站维护</t>
    </r>
  </si>
  <si>
    <t>附件6</t>
  </si>
  <si>
    <t>湖南省2021年度城市防洪、险工险段处置等省级补助资金安排表</t>
  </si>
  <si>
    <t>金额单位：万元</t>
  </si>
  <si>
    <t>项目名称</t>
  </si>
  <si>
    <t>政府预算支出经济分类科目</t>
  </si>
  <si>
    <t>部门预算支出经济分类科目</t>
  </si>
  <si>
    <t>公共预算支出功能分类科目</t>
  </si>
  <si>
    <t>全省总计</t>
  </si>
  <si>
    <t>一、市州合计</t>
  </si>
  <si>
    <t>长沙市</t>
  </si>
  <si>
    <t>长沙市合计</t>
  </si>
  <si>
    <t>市本级及所辖区小计</t>
  </si>
  <si>
    <t>长沙县</t>
  </si>
  <si>
    <r>
      <rPr>
        <sz val="11"/>
        <rFont val="宋体"/>
        <charset val="134"/>
      </rPr>
      <t>路口镇上杉市村山塘整修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万元；黄兴镇仙人市村水利维修养护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万元</t>
    </r>
  </si>
  <si>
    <t>望城区</t>
  </si>
  <si>
    <r>
      <rPr>
        <sz val="11"/>
        <rFont val="宋体"/>
        <charset val="134"/>
      </rPr>
      <t>茶亭镇静慎村黄龙河沙港水坝建设维护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万元；大众垸堤防维修养护</t>
    </r>
    <r>
      <rPr>
        <sz val="11"/>
        <rFont val="Times New Roman"/>
        <charset val="134"/>
      </rPr>
      <t>7</t>
    </r>
    <r>
      <rPr>
        <sz val="11"/>
        <rFont val="宋体"/>
        <charset val="134"/>
      </rPr>
      <t>万元；团山湖垸杲山片区水利基础设施修复</t>
    </r>
    <r>
      <rPr>
        <sz val="11"/>
        <rFont val="Times New Roman"/>
        <charset val="134"/>
      </rPr>
      <t>20</t>
    </r>
    <r>
      <rPr>
        <sz val="11"/>
        <rFont val="方正书宋_GBK"/>
        <charset val="134"/>
      </rPr>
      <t>万元</t>
    </r>
  </si>
  <si>
    <t>芙蓉区</t>
  </si>
  <si>
    <t>芙蓉区向阳湖水毁修复</t>
  </si>
  <si>
    <t>省直管县市小计</t>
  </si>
  <si>
    <t>浏阳市</t>
  </si>
  <si>
    <t>水利建设与维护（省政府真抓实干奖励）</t>
  </si>
  <si>
    <t>宁乡市</t>
  </si>
  <si>
    <r>
      <rPr>
        <sz val="12"/>
        <rFont val="宋体"/>
        <charset val="134"/>
      </rPr>
      <t>塅溪河堤等水利设施修复</t>
    </r>
    <r>
      <rPr>
        <sz val="12"/>
        <rFont val="Times New Roman"/>
        <charset val="134"/>
      </rPr>
      <t>270</t>
    </r>
    <r>
      <rPr>
        <sz val="12"/>
        <rFont val="宋体"/>
        <charset val="134"/>
      </rPr>
      <t>万元；流沙河镇鸿富村椆树铺灌渠及清江河道护砌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万元；新民垸堤防维修养护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万元</t>
    </r>
  </si>
  <si>
    <t>株洲市</t>
  </si>
  <si>
    <t>株洲市小计</t>
  </si>
  <si>
    <t>天元区</t>
  </si>
  <si>
    <t>芦淞区</t>
  </si>
  <si>
    <t>曲建保护圈</t>
  </si>
  <si>
    <t>渌口区</t>
  </si>
  <si>
    <t>渌口区水利设施建设</t>
  </si>
  <si>
    <t>攸县</t>
  </si>
  <si>
    <r>
      <rPr>
        <sz val="12"/>
        <rFont val="宋体"/>
        <charset val="134"/>
      </rPr>
      <t>鸾山镇大塘冲重点山洪沟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万元；网岭宏市水闸、皮佳如灌区水毁修复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万元；渌田镇楼塘村灌溉隧洞和水渠修复15万元</t>
    </r>
  </si>
  <si>
    <t>茶陵县</t>
  </si>
  <si>
    <t>前农保护圈</t>
  </si>
  <si>
    <t>湘潭市</t>
  </si>
  <si>
    <t>湘潭市小计</t>
  </si>
  <si>
    <t>市本级</t>
  </si>
  <si>
    <t>水毁工程修复</t>
  </si>
  <si>
    <t>湘乡市</t>
  </si>
  <si>
    <r>
      <rPr>
        <sz val="12"/>
        <rFont val="宋体"/>
        <charset val="134"/>
      </rPr>
      <t>水利建设与维护（省政府真抓实干奖励）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万元；金薮村水利修复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万元；湘乡市水毁修复64万元</t>
    </r>
  </si>
  <si>
    <t>韶山市</t>
  </si>
  <si>
    <t>韶河河道水毁修复</t>
  </si>
  <si>
    <t>衡阳市</t>
  </si>
  <si>
    <t>衡阳市小计</t>
  </si>
  <si>
    <t>雁峰保护圈</t>
  </si>
  <si>
    <t>珠晖区</t>
  </si>
  <si>
    <t>戴家港排渍站维修扩容</t>
  </si>
  <si>
    <t>石鼓区</t>
  </si>
  <si>
    <t>石鼓区水利设施建设</t>
  </si>
  <si>
    <t>蒸湘区</t>
  </si>
  <si>
    <t>旭东河堤防修复</t>
  </si>
  <si>
    <t>衡南县</t>
  </si>
  <si>
    <r>
      <rPr>
        <sz val="12"/>
        <rFont val="宋体"/>
        <charset val="134"/>
      </rPr>
      <t>水利建设与维护（省政府真抓实干奖励）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万元；云集保护圈</t>
    </r>
    <r>
      <rPr>
        <sz val="12"/>
        <rFont val="Times New Roman"/>
        <charset val="134"/>
      </rPr>
      <t>400</t>
    </r>
    <r>
      <rPr>
        <sz val="12"/>
        <rFont val="宋体"/>
        <charset val="134"/>
      </rPr>
      <t>万元</t>
    </r>
  </si>
  <si>
    <t>衡阳县</t>
  </si>
  <si>
    <r>
      <rPr>
        <sz val="12"/>
        <rFont val="宋体"/>
        <charset val="134"/>
      </rPr>
      <t>保安圈</t>
    </r>
    <r>
      <rPr>
        <sz val="12"/>
        <rFont val="Times New Roman"/>
        <charset val="134"/>
      </rPr>
      <t>800</t>
    </r>
    <r>
      <rPr>
        <sz val="12"/>
        <rFont val="宋体"/>
        <charset val="134"/>
      </rPr>
      <t>万元；库宗桥镇陈家堰河治理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万元</t>
    </r>
  </si>
  <si>
    <t>衡山县</t>
  </si>
  <si>
    <r>
      <rPr>
        <sz val="12"/>
        <rFont val="宋体"/>
        <charset val="134"/>
      </rPr>
      <t>衡山县水利设施建设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万元；主城区保护圈</t>
    </r>
    <r>
      <rPr>
        <sz val="12"/>
        <rFont val="Times New Roman"/>
        <charset val="134"/>
      </rPr>
      <t>400</t>
    </r>
    <r>
      <rPr>
        <sz val="12"/>
        <rFont val="宋体"/>
        <charset val="134"/>
      </rPr>
      <t>万元</t>
    </r>
  </si>
  <si>
    <t>耒阳市</t>
  </si>
  <si>
    <r>
      <rPr>
        <sz val="12"/>
        <rFont val="宋体"/>
        <charset val="134"/>
      </rPr>
      <t>主城区保护圈</t>
    </r>
    <r>
      <rPr>
        <sz val="12"/>
        <rFont val="Times New Roman"/>
        <charset val="134"/>
      </rPr>
      <t>1600</t>
    </r>
    <r>
      <rPr>
        <sz val="12"/>
        <rFont val="宋体"/>
        <charset val="134"/>
      </rPr>
      <t>万元；沙头保护圈</t>
    </r>
    <r>
      <rPr>
        <sz val="12"/>
        <rFont val="Times New Roman"/>
        <charset val="134"/>
      </rPr>
      <t>400</t>
    </r>
    <r>
      <rPr>
        <sz val="12"/>
        <rFont val="宋体"/>
        <charset val="134"/>
      </rPr>
      <t>万元</t>
    </r>
  </si>
  <si>
    <t>邵阳市</t>
  </si>
  <si>
    <t>邵阳市小计</t>
  </si>
  <si>
    <t>邵东市</t>
  </si>
  <si>
    <r>
      <rPr>
        <sz val="12"/>
        <rFont val="宋体"/>
        <charset val="134"/>
      </rPr>
      <t>水利建设与维护（省政府真抓实干奖励）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万元；邵东市水利设施建设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万元；神前洞、龙骨头水库水毁修复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万元；同乐坪左干渠黄瓜园隧洞、前进支渠水毁修复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万元</t>
    </r>
  </si>
  <si>
    <t>新邵县</t>
  </si>
  <si>
    <r>
      <rPr>
        <sz val="12"/>
        <rFont val="宋体"/>
        <charset val="134"/>
      </rPr>
      <t>资水右岸工业区防洪圈</t>
    </r>
    <r>
      <rPr>
        <sz val="12"/>
        <rFont val="Times New Roman"/>
        <charset val="134"/>
      </rPr>
      <t>1200</t>
    </r>
    <r>
      <rPr>
        <sz val="12"/>
        <rFont val="宋体"/>
        <charset val="134"/>
      </rPr>
      <t>万元；坪上镇麻溪河治理建设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万元；茅坪村水毁修复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万元；小塘镇留田村水毁修复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</t>
    </r>
  </si>
  <si>
    <t>隆回县</t>
  </si>
  <si>
    <r>
      <rPr>
        <sz val="12"/>
        <rFont val="宋体"/>
        <charset val="134"/>
      </rPr>
      <t>小湖洲堰坝水毁修复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万元；山界回族乡水毁修复</t>
    </r>
    <r>
      <rPr>
        <sz val="12"/>
        <rFont val="Times New Roman"/>
        <charset val="134"/>
      </rPr>
      <t>80</t>
    </r>
    <r>
      <rPr>
        <sz val="12"/>
        <rFont val="宋体"/>
        <charset val="134"/>
      </rPr>
      <t>万元；隆回县水利工程设施修复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</t>
    </r>
  </si>
  <si>
    <t>新宁县</t>
  </si>
  <si>
    <t>省移民中心乡村振兴联系点（新宁县桃花村）水利建设维护</t>
  </si>
  <si>
    <t>邵阳县</t>
  </si>
  <si>
    <r>
      <rPr>
        <sz val="12"/>
        <rFont val="宋体"/>
        <charset val="134"/>
      </rPr>
      <t>夫夷水右岸主城区堤防洪圈</t>
    </r>
    <r>
      <rPr>
        <sz val="12"/>
        <rFont val="Times New Roman"/>
        <charset val="134"/>
      </rPr>
      <t>800</t>
    </r>
    <r>
      <rPr>
        <sz val="12"/>
        <rFont val="宋体"/>
        <charset val="134"/>
      </rPr>
      <t>万元；省政协乡村振兴联系点（邵阳县新田村）水利建设维护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万元；湖南交通职业技术学院乡村振兴联系点（长乐乡大联村）水利建设维护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万元；省交通厅乡村振兴联系点（岩口铺镇吊井楼村）水利建设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万元；省医保局乡村振兴联系点（黄荆乡高龙村）水利建设维护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</t>
    </r>
  </si>
  <si>
    <t>城步县</t>
  </si>
  <si>
    <t>西岩镇三水片区水毁堤岸修复</t>
  </si>
  <si>
    <t>岳阳市</t>
  </si>
  <si>
    <t>岳阳市小计</t>
  </si>
  <si>
    <r>
      <rPr>
        <sz val="12"/>
        <rFont val="宋体"/>
        <charset val="134"/>
      </rPr>
      <t>大荆湖综合治理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万元；洋溪湖鸭栏电排闸处险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万元；铁山水库溢洪道枢纽设施及南干渠荣湾分干处险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万元；城市防洪大堤堤防维修养护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万元</t>
    </r>
  </si>
  <si>
    <t>君山区</t>
  </si>
  <si>
    <r>
      <rPr>
        <sz val="12"/>
        <rFont val="宋体"/>
        <charset val="134"/>
      </rPr>
      <t>小团洲垸电排水毁修复、君山垸水利设施建设等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万元；君山垸、建设垸、钱粮湖垸堤防维修养护</t>
    </r>
    <r>
      <rPr>
        <sz val="12"/>
        <rFont val="Times New Roman"/>
        <charset val="134"/>
      </rPr>
      <t>36</t>
    </r>
    <r>
      <rPr>
        <sz val="12"/>
        <rFont val="宋体"/>
        <charset val="134"/>
      </rPr>
      <t>万元</t>
    </r>
  </si>
  <si>
    <t>云溪区</t>
  </si>
  <si>
    <r>
      <rPr>
        <sz val="12"/>
        <rFont val="宋体"/>
        <charset val="134"/>
      </rPr>
      <t>冶湖撇洪渠西干渠姜畈段滑坡险情</t>
    </r>
    <r>
      <rPr>
        <sz val="12"/>
        <rFont val="Times New Roman"/>
        <charset val="134"/>
      </rPr>
      <t>80</t>
    </r>
    <r>
      <rPr>
        <sz val="12"/>
        <rFont val="宋体"/>
        <charset val="134"/>
      </rPr>
      <t>万元；永济垸、陆城垸长江干堤堤防维修养护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万元；永济泵站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</t>
    </r>
  </si>
  <si>
    <t>屈原区</t>
  </si>
  <si>
    <t>屈原垸堤段维修养护</t>
  </si>
  <si>
    <t>建新农场</t>
  </si>
  <si>
    <t>长江干堤及建新垸堤防维修养护</t>
  </si>
  <si>
    <t>汨罗市</t>
  </si>
  <si>
    <r>
      <rPr>
        <sz val="12"/>
        <rFont val="宋体"/>
        <charset val="134"/>
      </rPr>
      <t>新市镇八里村水利建设维护</t>
    </r>
    <r>
      <rPr>
        <sz val="12"/>
        <rFont val="Times New Roman"/>
        <charset val="134"/>
      </rPr>
      <t>25</t>
    </r>
    <r>
      <rPr>
        <sz val="12"/>
        <rFont val="方正书宋_GBK"/>
        <charset val="134"/>
      </rPr>
      <t>万元；汨罗市三江镇灌溉干渠修复</t>
    </r>
    <r>
      <rPr>
        <sz val="12"/>
        <rFont val="Times New Roman"/>
        <charset val="134"/>
      </rPr>
      <t>50</t>
    </r>
    <r>
      <rPr>
        <sz val="12"/>
        <rFont val="方正书宋_GBK"/>
        <charset val="134"/>
      </rPr>
      <t>万元</t>
    </r>
  </si>
  <si>
    <t>平江县</t>
  </si>
  <si>
    <r>
      <rPr>
        <sz val="12"/>
        <rFont val="宋体"/>
        <charset val="134"/>
      </rPr>
      <t>杨安桥保护圈</t>
    </r>
    <r>
      <rPr>
        <sz val="12"/>
        <rFont val="Times New Roman"/>
        <charset val="134"/>
      </rPr>
      <t>1200</t>
    </r>
    <r>
      <rPr>
        <sz val="12"/>
        <rFont val="宋体"/>
        <charset val="134"/>
      </rPr>
      <t>万元；平江县伍市镇武莲村水毁修复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万元</t>
    </r>
  </si>
  <si>
    <t>湘阴县</t>
  </si>
  <si>
    <r>
      <rPr>
        <sz val="12"/>
        <rFont val="宋体"/>
        <charset val="134"/>
      </rPr>
      <t>燎原水库南北干渠水毁修复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万元；南湖垸防洪大堤油麻潭堤段外滑坡险情处置等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万元；湘阴县泵站修复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万元；六塘水库修复</t>
    </r>
    <r>
      <rPr>
        <sz val="12"/>
        <rFont val="Times New Roman"/>
        <charset val="134"/>
      </rPr>
      <t>40</t>
    </r>
    <r>
      <rPr>
        <sz val="12"/>
        <rFont val="宋体"/>
        <charset val="134"/>
      </rPr>
      <t>万元；金龙镇撇洪渠水毁修复工程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万元；湘资垸、湘滨南湖垸、岭北垸、沙田垸、城西垸、北湖垸、义合金鸡垸、屈原垸（三汊港垸）堤防维修养护</t>
    </r>
    <r>
      <rPr>
        <sz val="12"/>
        <rFont val="Times New Roman"/>
        <charset val="134"/>
      </rPr>
      <t>85</t>
    </r>
    <r>
      <rPr>
        <sz val="12"/>
        <rFont val="宋体"/>
        <charset val="134"/>
      </rPr>
      <t>万元；新泉寺泵站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</t>
    </r>
  </si>
  <si>
    <t>临湘市</t>
  </si>
  <si>
    <r>
      <rPr>
        <sz val="12"/>
        <rFont val="宋体"/>
        <charset val="134"/>
      </rPr>
      <t>水利建设与维护（省政府真抓实干奖励）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万元；长江大堤上六型处置险工险段整治</t>
    </r>
    <r>
      <rPr>
        <sz val="12"/>
        <rFont val="Times New Roman"/>
        <charset val="134"/>
      </rPr>
      <t>60</t>
    </r>
    <r>
      <rPr>
        <sz val="12"/>
        <rFont val="宋体"/>
        <charset val="134"/>
      </rPr>
      <t>万元；江南垸长江干堤堤防维修养护</t>
    </r>
    <r>
      <rPr>
        <sz val="12"/>
        <rFont val="Times New Roman"/>
        <charset val="134"/>
      </rPr>
      <t>15</t>
    </r>
    <r>
      <rPr>
        <sz val="12"/>
        <rFont val="宋体"/>
        <charset val="134"/>
      </rPr>
      <t>万元；铁山嘴泵站、谷花洲泵站各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</t>
    </r>
  </si>
  <si>
    <t>华容县</t>
  </si>
  <si>
    <r>
      <rPr>
        <sz val="12"/>
        <rFont val="宋体"/>
        <charset val="134"/>
      </rPr>
      <t>操军镇水利设施建设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万元；民生垸长江干堤、永固垸、护城垸、新生垸、新华垸、集成安合垸、大通湖东垸、团州垸、新太垸堤防维修养护及白蚁防治</t>
    </r>
    <r>
      <rPr>
        <sz val="12"/>
        <rFont val="Times New Roman"/>
        <charset val="134"/>
      </rPr>
      <t>118</t>
    </r>
    <r>
      <rPr>
        <sz val="12"/>
        <rFont val="宋体"/>
        <charset val="134"/>
      </rPr>
      <t>万元；花兰窖泵站、石山矶泵站各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</t>
    </r>
  </si>
  <si>
    <t>岳阳县</t>
  </si>
  <si>
    <r>
      <rPr>
        <sz val="12"/>
        <rFont val="宋体"/>
        <charset val="134"/>
      </rPr>
      <t>黄沙街镇六小垸堤防加固及排涝设施改造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万元；岳阳县崩山渠道维修</t>
    </r>
    <r>
      <rPr>
        <sz val="12"/>
        <rFont val="Times New Roman"/>
        <charset val="134"/>
      </rPr>
      <t>15</t>
    </r>
    <r>
      <rPr>
        <sz val="12"/>
        <rFont val="宋体"/>
        <charset val="134"/>
      </rPr>
      <t>万元</t>
    </r>
  </si>
  <si>
    <t>常德市</t>
  </si>
  <si>
    <t>常德市小计</t>
  </si>
  <si>
    <r>
      <rPr>
        <sz val="12"/>
        <rFont val="宋体"/>
        <charset val="134"/>
      </rPr>
      <t>水利建设与维护（省政府真抓实干奖励）</t>
    </r>
    <r>
      <rPr>
        <sz val="12"/>
        <rFont val="Times New Roman"/>
        <charset val="134"/>
      </rPr>
      <t>500</t>
    </r>
    <r>
      <rPr>
        <sz val="12"/>
        <rFont val="宋体"/>
        <charset val="134"/>
      </rPr>
      <t>万元；沅澧大圈江北城防段堤防维修养护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万元</t>
    </r>
  </si>
  <si>
    <t>武陵区</t>
  </si>
  <si>
    <r>
      <rPr>
        <sz val="12"/>
        <rFont val="宋体"/>
        <charset val="134"/>
      </rPr>
      <t>沅水大堤护丹垸犀牛口码头防汛堤段水毁修复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万元；沅澧大圈护城丹洲垸、江北城防段、八官芦山垸段、武陵区段堤防维修养护</t>
    </r>
    <r>
      <rPr>
        <sz val="12"/>
        <rFont val="Times New Roman"/>
        <charset val="134"/>
      </rPr>
      <t>7</t>
    </r>
    <r>
      <rPr>
        <sz val="12"/>
        <rFont val="宋体"/>
        <charset val="134"/>
      </rPr>
      <t>万元</t>
    </r>
  </si>
  <si>
    <t>鼎城区</t>
  </si>
  <si>
    <r>
      <rPr>
        <sz val="12"/>
        <rFont val="宋体"/>
        <charset val="134"/>
      </rPr>
      <t>沅澧大圈八官、民主阳城段堤防维修养护</t>
    </r>
    <r>
      <rPr>
        <sz val="12"/>
        <rFont val="Times New Roman"/>
        <charset val="134"/>
      </rPr>
      <t>13</t>
    </r>
    <r>
      <rPr>
        <sz val="12"/>
        <rFont val="宋体"/>
        <charset val="134"/>
      </rPr>
      <t>万元；苏家吉泵站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</t>
    </r>
  </si>
  <si>
    <t>经开区</t>
  </si>
  <si>
    <t>沅南垸三合垸、四合垸段堤防维修养护</t>
  </si>
  <si>
    <t>西湖管理区</t>
  </si>
  <si>
    <t>沅澧大圈三角堤段堤防维修养护</t>
  </si>
  <si>
    <t>津市市</t>
  </si>
  <si>
    <r>
      <rPr>
        <sz val="12"/>
        <rFont val="宋体"/>
        <charset val="134"/>
      </rPr>
      <t>阳由垸排洪渠水毁修复</t>
    </r>
    <r>
      <rPr>
        <sz val="12"/>
        <rFont val="Times New Roman"/>
        <charset val="134"/>
      </rPr>
      <t>80</t>
    </r>
    <r>
      <rPr>
        <sz val="12"/>
        <rFont val="宋体"/>
        <charset val="134"/>
      </rPr>
      <t>万元；白衣镇金坪村水利设施水毁修复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万元；松澧垸城市段、沅澧大圈西湖垸堤防维修养护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万元；毛里湖泵站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</t>
    </r>
  </si>
  <si>
    <t>安乡县</t>
  </si>
  <si>
    <r>
      <rPr>
        <sz val="12"/>
        <rFont val="宋体"/>
        <charset val="134"/>
      </rPr>
      <t>松滋河东支马坡湖堤段滑坡险情处置等水利设施建设</t>
    </r>
    <r>
      <rPr>
        <sz val="12"/>
        <rFont val="Times New Roman"/>
        <charset val="134"/>
      </rPr>
      <t>300</t>
    </r>
    <r>
      <rPr>
        <sz val="12"/>
        <rFont val="宋体"/>
        <charset val="134"/>
      </rPr>
      <t>万元；安康乡及向阳村水毁修复各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万元；安保垸、安造垸、安澧垸、安昌垸及安化垸堤防维修养护</t>
    </r>
    <r>
      <rPr>
        <sz val="12"/>
        <rFont val="Times New Roman"/>
        <charset val="134"/>
      </rPr>
      <t>95</t>
    </r>
    <r>
      <rPr>
        <sz val="12"/>
        <rFont val="宋体"/>
        <charset val="134"/>
      </rPr>
      <t>万元</t>
    </r>
  </si>
  <si>
    <t>汉寿县</t>
  </si>
  <si>
    <r>
      <rPr>
        <sz val="12"/>
        <rFont val="宋体"/>
        <charset val="134"/>
      </rPr>
      <t>沅澧大圈西湖垸段、沅南垸及围堤湖垸、六角山垸堤防维修养护</t>
    </r>
    <r>
      <rPr>
        <sz val="12"/>
        <rFont val="Times New Roman"/>
        <charset val="134"/>
      </rPr>
      <t>32</t>
    </r>
    <r>
      <rPr>
        <sz val="12"/>
        <rFont val="宋体"/>
        <charset val="134"/>
      </rPr>
      <t>万元，围堤湖分洪闸维修养护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万；岩汪湖泵站、蒋家嘴泵站、坡头泵站各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</t>
    </r>
  </si>
  <si>
    <t>澧县</t>
  </si>
  <si>
    <r>
      <rPr>
        <sz val="12"/>
        <rFont val="宋体"/>
        <charset val="134"/>
      </rPr>
      <t>澧县一线堤防险情处理</t>
    </r>
    <r>
      <rPr>
        <sz val="12"/>
        <rFont val="Times New Roman"/>
        <charset val="134"/>
      </rPr>
      <t>300</t>
    </r>
    <r>
      <rPr>
        <sz val="12"/>
        <rFont val="宋体"/>
        <charset val="134"/>
      </rPr>
      <t>万元；观音港泵站除险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万元；松澧垸、九垸、西官垸、澧南垸堤防维修养护</t>
    </r>
    <r>
      <rPr>
        <sz val="12"/>
        <rFont val="Times New Roman"/>
        <charset val="134"/>
      </rPr>
      <t>44</t>
    </r>
    <r>
      <rPr>
        <sz val="12"/>
        <rFont val="宋体"/>
        <charset val="134"/>
      </rPr>
      <t>万元，澧南分洪闸、西官分洪闸维修养各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万元；羊湖口泵站、崔家湾泵站、黄沙湾泵站各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</t>
    </r>
  </si>
  <si>
    <t>临澧县</t>
  </si>
  <si>
    <r>
      <rPr>
        <sz val="12"/>
        <rFont val="宋体"/>
        <charset val="134"/>
      </rPr>
      <t>县城保护圈</t>
    </r>
    <r>
      <rPr>
        <sz val="12"/>
        <rFont val="Times New Roman"/>
        <charset val="134"/>
      </rPr>
      <t>400</t>
    </r>
    <r>
      <rPr>
        <sz val="12"/>
        <rFont val="宋体"/>
        <charset val="134"/>
      </rPr>
      <t>万元；太浮镇石砌路水库泄洪渠应急整修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万元；松澧垸新安、合口段堤防维修养护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万元</t>
    </r>
  </si>
  <si>
    <t>桃源县</t>
  </si>
  <si>
    <t>新茶庵村水利设施恢复</t>
  </si>
  <si>
    <t>张家界市</t>
  </si>
  <si>
    <t>张家界市小计</t>
  </si>
  <si>
    <r>
      <rPr>
        <sz val="12"/>
        <rFont val="宋体"/>
        <charset val="134"/>
      </rPr>
      <t>澧水干流张家界市中心城区防洪堤防水毁修复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万元；荷花保护圈</t>
    </r>
    <r>
      <rPr>
        <sz val="12"/>
        <rFont val="Times New Roman"/>
        <charset val="134"/>
      </rPr>
      <t>1600</t>
    </r>
    <r>
      <rPr>
        <sz val="12"/>
        <rFont val="宋体"/>
        <charset val="134"/>
      </rPr>
      <t>万元</t>
    </r>
  </si>
  <si>
    <t>永定区</t>
  </si>
  <si>
    <t>武陵源区</t>
  </si>
  <si>
    <t>索溪河标志门段、一中段水毁修复</t>
  </si>
  <si>
    <t>慈利县</t>
  </si>
  <si>
    <t>慈利县水利设施修复</t>
  </si>
  <si>
    <t>益阳市</t>
  </si>
  <si>
    <t>益阳市小计</t>
  </si>
  <si>
    <r>
      <rPr>
        <sz val="12"/>
        <rFont val="宋体"/>
        <charset val="134"/>
      </rPr>
      <t>水利建设与维护（省政府真抓实干奖励）</t>
    </r>
    <r>
      <rPr>
        <sz val="12"/>
        <rFont val="Times New Roman"/>
        <charset val="134"/>
      </rPr>
      <t>500</t>
    </r>
    <r>
      <rPr>
        <sz val="12"/>
        <rFont val="宋体"/>
        <charset val="134"/>
      </rPr>
      <t>万元；大丰电排水毁、五七运河枢纽工程引水渠堤水毁、黄茅洲大闸通湖河堤水毁等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万元；烂泥湖垸城防段堤防维修养护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万元；明山泵站、大东口泵站各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</t>
    </r>
  </si>
  <si>
    <t>资阳区</t>
  </si>
  <si>
    <r>
      <rPr>
        <sz val="12"/>
        <rFont val="宋体"/>
        <charset val="134"/>
      </rPr>
      <t>资阳区水毁工程修复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万元；长春镇曙光村水利设施建设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万元；长春垸、民主垸堤防维修养护</t>
    </r>
    <r>
      <rPr>
        <sz val="12"/>
        <rFont val="Times New Roman"/>
        <charset val="134"/>
      </rPr>
      <t>29</t>
    </r>
    <r>
      <rPr>
        <sz val="12"/>
        <rFont val="宋体"/>
        <charset val="134"/>
      </rPr>
      <t>万元</t>
    </r>
  </si>
  <si>
    <t>赫山区</t>
  </si>
  <si>
    <r>
      <rPr>
        <sz val="12"/>
        <rFont val="宋体"/>
        <charset val="134"/>
      </rPr>
      <t>烂泥湖镜明河堤防新河口段内外脱坡险情处置</t>
    </r>
    <r>
      <rPr>
        <sz val="12"/>
        <rFont val="Times New Roman"/>
        <charset val="134"/>
      </rPr>
      <t>150</t>
    </r>
    <r>
      <rPr>
        <sz val="12"/>
        <rFont val="宋体"/>
        <charset val="134"/>
      </rPr>
      <t>万元；烂泥湖垸堤防维修养护</t>
    </r>
    <r>
      <rPr>
        <sz val="12"/>
        <rFont val="Times New Roman"/>
        <charset val="134"/>
      </rPr>
      <t>6</t>
    </r>
    <r>
      <rPr>
        <sz val="12"/>
        <rFont val="宋体"/>
        <charset val="134"/>
      </rPr>
      <t>万元；新河泵站、小河口泵站各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</t>
    </r>
  </si>
  <si>
    <t>大通湖区</t>
  </si>
  <si>
    <r>
      <rPr>
        <sz val="12"/>
        <rFont val="宋体"/>
        <charset val="134"/>
      </rPr>
      <t>千山红镇水毁修复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万元；大通湖垸大通湖区段堤防维修养护</t>
    </r>
    <r>
      <rPr>
        <sz val="12"/>
        <rFont val="Times New Roman"/>
        <charset val="134"/>
      </rPr>
      <t>6</t>
    </r>
    <r>
      <rPr>
        <sz val="12"/>
        <rFont val="宋体"/>
        <charset val="134"/>
      </rPr>
      <t>万元</t>
    </r>
  </si>
  <si>
    <t>沅江市</t>
  </si>
  <si>
    <r>
      <rPr>
        <sz val="12"/>
        <rFont val="宋体"/>
        <charset val="134"/>
      </rPr>
      <t>茶盘洲镇苏湖头段防渗处理、胜利河堤防险情处置、永新垸黄家河段护坡护脚</t>
    </r>
    <r>
      <rPr>
        <sz val="12"/>
        <rFont val="Times New Roman"/>
        <charset val="134"/>
      </rPr>
      <t>300</t>
    </r>
    <r>
      <rPr>
        <sz val="12"/>
        <rFont val="宋体"/>
        <charset val="134"/>
      </rPr>
      <t>万元；共华镇水利建设维护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万元；大通湖垸、长春垸、共双茶垸堤防维修养护</t>
    </r>
    <r>
      <rPr>
        <sz val="12"/>
        <rFont val="Times New Roman"/>
        <charset val="134"/>
      </rPr>
      <t>62</t>
    </r>
    <r>
      <rPr>
        <sz val="12"/>
        <rFont val="宋体"/>
        <charset val="134"/>
      </rPr>
      <t>万元；紫红洲泵站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万元</t>
    </r>
  </si>
  <si>
    <t>南县</t>
  </si>
  <si>
    <r>
      <rPr>
        <sz val="12"/>
        <rFont val="宋体"/>
        <charset val="134"/>
      </rPr>
      <t>三仙湖水库主坝水毁修复等</t>
    </r>
    <r>
      <rPr>
        <sz val="12"/>
        <rFont val="Times New Roman"/>
        <charset val="134"/>
      </rPr>
      <t>300</t>
    </r>
    <r>
      <rPr>
        <sz val="12"/>
        <rFont val="宋体"/>
        <charset val="134"/>
      </rPr>
      <t>万元；育乐垸、大通湖垸及大通湖东垸、南鼎垸、南汉垸、和康垸堤防维修养护</t>
    </r>
    <r>
      <rPr>
        <sz val="12"/>
        <rFont val="Times New Roman"/>
        <charset val="134"/>
      </rPr>
      <t>87</t>
    </r>
    <r>
      <rPr>
        <sz val="12"/>
        <rFont val="宋体"/>
        <charset val="134"/>
      </rPr>
      <t>万元</t>
    </r>
  </si>
  <si>
    <t>桃江县</t>
  </si>
  <si>
    <t>桃江县水毁工程修复</t>
  </si>
  <si>
    <t>安化县</t>
  </si>
  <si>
    <r>
      <rPr>
        <sz val="12"/>
        <rFont val="宋体"/>
        <charset val="134"/>
      </rPr>
      <t>奎溪镇白羊社区河堤水毁修复、沂溪河段水毁修复等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万元；湖南日报社乡村振兴联系点（仙溪镇大溪村）水利建设维护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万元</t>
    </r>
  </si>
  <si>
    <t>永州市</t>
  </si>
  <si>
    <t>永州市小计</t>
  </si>
  <si>
    <t>道县</t>
  </si>
  <si>
    <t>城南圈</t>
  </si>
  <si>
    <t>新田县</t>
  </si>
  <si>
    <t>第二保护圈</t>
  </si>
  <si>
    <t>双牌县</t>
  </si>
  <si>
    <t>桴江河堤防水毁修复</t>
  </si>
  <si>
    <t>祁阳市</t>
  </si>
  <si>
    <t>城北圈</t>
  </si>
  <si>
    <t>郴州市</t>
  </si>
  <si>
    <t>郴州市小计</t>
  </si>
  <si>
    <t>青山垅水毁恢复</t>
  </si>
  <si>
    <t>北湖区</t>
  </si>
  <si>
    <t>北湖机场防洪渠（古岭下江、崖江）水毁修复</t>
  </si>
  <si>
    <t>资兴市</t>
  </si>
  <si>
    <t>杨洞水库水毁修复</t>
  </si>
  <si>
    <t>桂阳县</t>
  </si>
  <si>
    <t>宜章县</t>
  </si>
  <si>
    <t>中心城区</t>
  </si>
  <si>
    <t>临武县</t>
  </si>
  <si>
    <r>
      <rPr>
        <sz val="12"/>
        <rFont val="宋体"/>
        <charset val="134"/>
      </rPr>
      <t>Ⅰ区保护圈、Ⅱ区保护圈、Ⅲ区保护圈各</t>
    </r>
    <r>
      <rPr>
        <sz val="12"/>
        <rFont val="Times New Roman"/>
        <charset val="134"/>
      </rPr>
      <t>400</t>
    </r>
    <r>
      <rPr>
        <sz val="12"/>
        <rFont val="宋体"/>
        <charset val="134"/>
      </rPr>
      <t>万元</t>
    </r>
  </si>
  <si>
    <t>汝城县</t>
  </si>
  <si>
    <t>省人大办公厅乡村振兴联系点（文明瑶族乡快乐村）水利建设维护</t>
  </si>
  <si>
    <t>娄底市</t>
  </si>
  <si>
    <t>娄底市小计</t>
  </si>
  <si>
    <t>娄星区</t>
  </si>
  <si>
    <r>
      <rPr>
        <sz val="11"/>
        <rFont val="宋体"/>
        <charset val="134"/>
      </rPr>
      <t>石井镇荷叶村水毁修复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万元；双江乡水毁修复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万元</t>
    </r>
  </si>
  <si>
    <t>涟源市</t>
  </si>
  <si>
    <t>安平镇田心村水利设施建设与维护</t>
  </si>
  <si>
    <t>冷水江市</t>
  </si>
  <si>
    <r>
      <rPr>
        <sz val="12"/>
        <rFont val="宋体"/>
        <charset val="134"/>
      </rPr>
      <t>布溪防护圈</t>
    </r>
    <r>
      <rPr>
        <sz val="12"/>
        <rFont val="Times New Roman"/>
        <charset val="134"/>
      </rPr>
      <t>1200</t>
    </r>
    <r>
      <rPr>
        <sz val="12"/>
        <rFont val="宋体"/>
        <charset val="134"/>
      </rPr>
      <t>万元；锦鸡山水源工程建设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</t>
    </r>
  </si>
  <si>
    <t>双峰县</t>
  </si>
  <si>
    <t>双峰县青树坪镇水毁修复</t>
  </si>
  <si>
    <t>新化县</t>
  </si>
  <si>
    <r>
      <rPr>
        <sz val="12"/>
        <rFont val="宋体"/>
        <charset val="134"/>
      </rPr>
      <t>城东防护圈</t>
    </r>
    <r>
      <rPr>
        <sz val="12"/>
        <rFont val="Times New Roman"/>
        <charset val="134"/>
      </rPr>
      <t>800</t>
    </r>
    <r>
      <rPr>
        <sz val="12"/>
        <rFont val="宋体"/>
        <charset val="134"/>
      </rPr>
      <t>万元；省委统战部乡村振兴联系点（新化县大水坪村）水利建设维护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万元；娄底市水利局乡村振兴联系点（奉家镇下团村）水利建设维护</t>
    </r>
    <r>
      <rPr>
        <sz val="12"/>
        <rFont val="Times New Roman"/>
        <charset val="134"/>
      </rPr>
      <t>20</t>
    </r>
    <r>
      <rPr>
        <sz val="12"/>
        <rFont val="宋体"/>
        <charset val="134"/>
      </rPr>
      <t>万元；梅花洞水库修复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万元</t>
    </r>
  </si>
  <si>
    <t>怀化市</t>
  </si>
  <si>
    <t>怀化市小计</t>
  </si>
  <si>
    <t>沅陵县</t>
  </si>
  <si>
    <t>筲箕湾镇野柘村防洪渠修复</t>
  </si>
  <si>
    <t>辰溪县</t>
  </si>
  <si>
    <t>主城区保护圈</t>
  </si>
  <si>
    <t>新晃县</t>
  </si>
  <si>
    <t>省社科联乡村振兴联系村（波洲镇江口村）水利建设维护</t>
  </si>
  <si>
    <t>溆浦县</t>
  </si>
  <si>
    <r>
      <rPr>
        <sz val="12"/>
        <rFont val="宋体"/>
        <charset val="134"/>
      </rPr>
      <t>水利建设与维护（省政府真抓实干奖励）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万元；城北保护圈</t>
    </r>
    <r>
      <rPr>
        <sz val="12"/>
        <rFont val="Times New Roman"/>
        <charset val="134"/>
      </rPr>
      <t>1200</t>
    </r>
    <r>
      <rPr>
        <sz val="12"/>
        <rFont val="宋体"/>
        <charset val="134"/>
      </rPr>
      <t>万元</t>
    </r>
  </si>
  <si>
    <t>洪江区</t>
  </si>
  <si>
    <r>
      <rPr>
        <sz val="12"/>
        <rFont val="宋体"/>
        <charset val="134"/>
      </rPr>
      <t>巫西保护圈、江北保护圈各</t>
    </r>
    <r>
      <rPr>
        <sz val="12"/>
        <rFont val="Times New Roman"/>
        <charset val="134"/>
      </rPr>
      <t>400</t>
    </r>
    <r>
      <rPr>
        <sz val="12"/>
        <rFont val="宋体"/>
        <charset val="134"/>
      </rPr>
      <t>万元</t>
    </r>
  </si>
  <si>
    <t>湘西土家族苗族自治州</t>
  </si>
  <si>
    <t>湘西州小计</t>
  </si>
  <si>
    <t>州本级</t>
  </si>
  <si>
    <t>泸溪县</t>
  </si>
  <si>
    <t>泸溪县水利设施修复</t>
  </si>
  <si>
    <t>花垣县</t>
  </si>
  <si>
    <t>花垣县水利设施修复</t>
  </si>
  <si>
    <t>保靖县</t>
  </si>
  <si>
    <t>古丈县</t>
  </si>
  <si>
    <t>古阳河水毁修复</t>
  </si>
  <si>
    <t>二、省直合计</t>
  </si>
  <si>
    <t>省水利厅</t>
  </si>
  <si>
    <t>湖南省欧阳海灌区水利水电工程管理局</t>
  </si>
  <si>
    <t>右总干渠险情处置</t>
  </si>
  <si>
    <t>省农业农村厅</t>
  </si>
  <si>
    <t>省水产原种场</t>
  </si>
  <si>
    <t>省水产原种场水利设施修复</t>
  </si>
  <si>
    <r>
      <rPr>
        <sz val="14"/>
        <color indexed="8"/>
        <rFont val="黑体"/>
        <charset val="134"/>
      </rPr>
      <t>附件</t>
    </r>
    <r>
      <rPr>
        <sz val="14"/>
        <color indexed="8"/>
        <rFont val="Times New Roman"/>
        <charset val="134"/>
      </rPr>
      <t>7</t>
    </r>
  </si>
  <si>
    <r>
      <t>湖南省</t>
    </r>
    <r>
      <rPr>
        <sz val="20"/>
        <color rgb="FF000000"/>
        <rFont val="Times New Roman"/>
        <charset val="134"/>
      </rPr>
      <t>2021</t>
    </r>
    <r>
      <rPr>
        <sz val="20"/>
        <color rgb="FF000000"/>
        <rFont val="方正小标宋_GBK"/>
        <charset val="134"/>
      </rPr>
      <t>年省级水旱灾害防御省级补助资金安排表</t>
    </r>
  </si>
  <si>
    <r>
      <rPr>
        <b/>
        <sz val="11"/>
        <color indexed="8"/>
        <rFont val="黑体"/>
        <charset val="134"/>
      </rPr>
      <t>市州</t>
    </r>
  </si>
  <si>
    <r>
      <rPr>
        <b/>
        <sz val="11"/>
        <color indexed="8"/>
        <rFont val="黑体"/>
        <charset val="134"/>
      </rPr>
      <t>县市区</t>
    </r>
  </si>
  <si>
    <r>
      <rPr>
        <b/>
        <sz val="11"/>
        <color indexed="8"/>
        <rFont val="黑体"/>
        <charset val="134"/>
      </rPr>
      <t>项目</t>
    </r>
  </si>
  <si>
    <r>
      <rPr>
        <b/>
        <sz val="11"/>
        <color indexed="8"/>
        <rFont val="黑体"/>
        <charset val="134"/>
      </rPr>
      <t>金额</t>
    </r>
  </si>
  <si>
    <r>
      <rPr>
        <b/>
        <sz val="11"/>
        <color indexed="8"/>
        <rFont val="黑体"/>
        <charset val="134"/>
      </rPr>
      <t>政府预算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黑体"/>
        <charset val="134"/>
      </rPr>
      <t>支出经济
分类科目</t>
    </r>
  </si>
  <si>
    <r>
      <rPr>
        <b/>
        <sz val="11"/>
        <color indexed="8"/>
        <rFont val="黑体"/>
        <charset val="134"/>
      </rPr>
      <t>部门预算支出经济分类科目</t>
    </r>
  </si>
  <si>
    <r>
      <rPr>
        <b/>
        <sz val="11"/>
        <color indexed="8"/>
        <rFont val="黑体"/>
        <charset val="134"/>
      </rPr>
      <t>公共预算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黑体"/>
        <charset val="134"/>
      </rPr>
      <t>支出功能
分类科目</t>
    </r>
  </si>
  <si>
    <r>
      <rPr>
        <b/>
        <sz val="11"/>
        <color indexed="8"/>
        <rFont val="宋体"/>
        <charset val="134"/>
      </rPr>
      <t>全省总计</t>
    </r>
  </si>
  <si>
    <r>
      <rPr>
        <b/>
        <sz val="11"/>
        <color indexed="8"/>
        <rFont val="宋体"/>
        <charset val="134"/>
      </rPr>
      <t>省水利厅</t>
    </r>
  </si>
  <si>
    <r>
      <rPr>
        <b/>
        <sz val="11"/>
        <color indexed="8"/>
        <rFont val="宋体"/>
        <charset val="134"/>
      </rPr>
      <t>省水利厅合计</t>
    </r>
  </si>
  <si>
    <r>
      <rPr>
        <sz val="11"/>
        <color indexed="8"/>
        <rFont val="宋体"/>
        <charset val="134"/>
      </rPr>
      <t>湖南省水旱灾害防御事务中心</t>
    </r>
  </si>
  <si>
    <r>
      <rPr>
        <sz val="11"/>
        <color indexed="8"/>
        <rFont val="宋体"/>
        <charset val="134"/>
      </rPr>
      <t>水旱灾害防御基础能力建设</t>
    </r>
  </si>
  <si>
    <r>
      <rPr>
        <sz val="11"/>
        <color indexed="8"/>
        <rFont val="宋体"/>
        <charset val="134"/>
      </rPr>
      <t>湖南省水利厅机关后勤服务中心</t>
    </r>
  </si>
  <si>
    <r>
      <rPr>
        <sz val="11"/>
        <color indexed="8"/>
        <rFont val="宋体"/>
        <charset val="134"/>
      </rPr>
      <t>水旱灾害防御应急保障</t>
    </r>
  </si>
  <si>
    <r>
      <rPr>
        <sz val="11"/>
        <color indexed="8"/>
        <rFont val="宋体"/>
        <charset val="134"/>
      </rPr>
      <t>湖南省水文水资源勘测中心</t>
    </r>
  </si>
  <si>
    <r>
      <rPr>
        <sz val="11"/>
        <color indexed="8"/>
        <rFont val="宋体"/>
        <charset val="134"/>
      </rPr>
      <t>小计</t>
    </r>
  </si>
  <si>
    <r>
      <rPr>
        <sz val="11"/>
        <color indexed="8"/>
        <rFont val="宋体"/>
        <charset val="134"/>
      </rPr>
      <t>全省（市州</t>
    </r>
    <r>
      <rPr>
        <sz val="11"/>
        <color indexed="8"/>
        <rFont val="Times New Roman"/>
        <charset val="134"/>
      </rPr>
      <t>/</t>
    </r>
    <r>
      <rPr>
        <sz val="11"/>
        <color indexed="8"/>
        <rFont val="宋体"/>
        <charset val="134"/>
      </rPr>
      <t>流域）水旱灾害防御决策辅助专用流域水系地图集制作</t>
    </r>
  </si>
  <si>
    <r>
      <rPr>
        <sz val="11"/>
        <color indexed="8"/>
        <rFont val="宋体"/>
        <charset val="134"/>
      </rPr>
      <t>旱情监测站点维修改造</t>
    </r>
  </si>
  <si>
    <r>
      <rPr>
        <sz val="11"/>
        <color indexed="8"/>
        <rFont val="宋体"/>
        <charset val="134"/>
      </rPr>
      <t>湖南省株洲水文水资源勘测中心</t>
    </r>
  </si>
  <si>
    <r>
      <rPr>
        <sz val="11"/>
        <color indexed="8"/>
        <rFont val="宋体"/>
        <charset val="134"/>
      </rPr>
      <t>雨水情测站维修改造</t>
    </r>
  </si>
  <si>
    <r>
      <rPr>
        <sz val="11"/>
        <color indexed="8"/>
        <rFont val="宋体"/>
        <charset val="134"/>
      </rPr>
      <t>湖南省湘潭水文水资源勘测中心</t>
    </r>
  </si>
  <si>
    <r>
      <rPr>
        <sz val="11"/>
        <color indexed="8"/>
        <rFont val="宋体"/>
        <charset val="134"/>
      </rPr>
      <t>湖南省衡阳水文水资源勘测中心</t>
    </r>
  </si>
  <si>
    <r>
      <rPr>
        <sz val="11"/>
        <color indexed="8"/>
        <rFont val="宋体"/>
        <charset val="134"/>
      </rPr>
      <t>湖南省邵阳水文水资源勘测中心</t>
    </r>
  </si>
  <si>
    <r>
      <rPr>
        <sz val="11"/>
        <color indexed="8"/>
        <rFont val="宋体"/>
        <charset val="134"/>
      </rPr>
      <t>湖南省岳阳水文水资源勘测中心</t>
    </r>
  </si>
  <si>
    <r>
      <rPr>
        <sz val="11"/>
        <color indexed="8"/>
        <rFont val="宋体"/>
        <charset val="134"/>
      </rPr>
      <t>湖南省娄底水文水资源勘测中心</t>
    </r>
  </si>
  <si>
    <r>
      <rPr>
        <sz val="11"/>
        <color indexed="8"/>
        <rFont val="宋体"/>
        <charset val="134"/>
      </rPr>
      <t>湖南省省水文仪器设备检测中心</t>
    </r>
  </si>
  <si>
    <t>水毁设备购置</t>
  </si>
  <si>
    <r>
      <rPr>
        <sz val="14"/>
        <color indexed="8"/>
        <rFont val="黑体"/>
        <charset val="134"/>
      </rPr>
      <t>附件</t>
    </r>
    <r>
      <rPr>
        <sz val="14"/>
        <color indexed="8"/>
        <rFont val="Times New Roman"/>
        <charset val="134"/>
      </rPr>
      <t>8</t>
    </r>
  </si>
  <si>
    <t>湖南省2021年水资源管理省级补助资金安排表</t>
  </si>
  <si>
    <r>
      <rPr>
        <b/>
        <sz val="11"/>
        <color indexed="8"/>
        <rFont val="宋体"/>
        <charset val="134"/>
      </rPr>
      <t>长沙市</t>
    </r>
  </si>
  <si>
    <r>
      <rPr>
        <b/>
        <sz val="11"/>
        <color indexed="8"/>
        <rFont val="宋体"/>
        <charset val="134"/>
      </rPr>
      <t>长沙市合计</t>
    </r>
  </si>
  <si>
    <r>
      <rPr>
        <b/>
        <sz val="11"/>
        <color indexed="8"/>
        <rFont val="宋体"/>
        <charset val="134"/>
      </rPr>
      <t>省直管县市小计</t>
    </r>
  </si>
  <si>
    <r>
      <rPr>
        <sz val="11"/>
        <color indexed="8"/>
        <rFont val="宋体"/>
        <charset val="134"/>
      </rPr>
      <t>浏阳市</t>
    </r>
  </si>
  <si>
    <r>
      <rPr>
        <sz val="11"/>
        <color indexed="8"/>
        <rFont val="宋体"/>
        <charset val="134"/>
      </rPr>
      <t>水行政审批改革试点</t>
    </r>
  </si>
  <si>
    <r>
      <rPr>
        <sz val="11"/>
        <color indexed="8"/>
        <rFont val="宋体"/>
        <charset val="134"/>
      </rPr>
      <t>宁乡市</t>
    </r>
  </si>
  <si>
    <r>
      <rPr>
        <sz val="11"/>
        <color indexed="8"/>
        <rFont val="宋体"/>
        <charset val="134"/>
      </rPr>
      <t>县域节水型社会达标建设</t>
    </r>
  </si>
  <si>
    <r>
      <rPr>
        <b/>
        <sz val="11"/>
        <color indexed="8"/>
        <rFont val="宋体"/>
        <charset val="134"/>
      </rPr>
      <t>株洲市</t>
    </r>
  </si>
  <si>
    <r>
      <rPr>
        <b/>
        <sz val="11"/>
        <color indexed="8"/>
        <rFont val="宋体"/>
        <charset val="134"/>
      </rPr>
      <t>株洲市合计</t>
    </r>
  </si>
  <si>
    <r>
      <rPr>
        <b/>
        <sz val="11"/>
        <color indexed="8"/>
        <rFont val="宋体"/>
        <charset val="134"/>
      </rPr>
      <t>市本级及所辖区小计</t>
    </r>
  </si>
  <si>
    <r>
      <rPr>
        <sz val="11"/>
        <color indexed="8"/>
        <rFont val="宋体"/>
        <charset val="134"/>
      </rPr>
      <t>芦淞区</t>
    </r>
  </si>
  <si>
    <r>
      <rPr>
        <sz val="11"/>
        <color indexed="8"/>
        <rFont val="宋体"/>
        <charset val="134"/>
      </rPr>
      <t>水行政执法责任制标准化建设</t>
    </r>
  </si>
  <si>
    <r>
      <rPr>
        <sz val="11"/>
        <color indexed="8"/>
        <rFont val="宋体"/>
        <charset val="134"/>
      </rPr>
      <t>石峰区</t>
    </r>
  </si>
  <si>
    <r>
      <rPr>
        <sz val="11"/>
        <color indexed="8"/>
        <rFont val="宋体"/>
        <charset val="134"/>
      </rPr>
      <t>炎陵县</t>
    </r>
  </si>
  <si>
    <r>
      <rPr>
        <b/>
        <sz val="11"/>
        <color indexed="8"/>
        <rFont val="宋体"/>
        <charset val="134"/>
      </rPr>
      <t>湘潭市</t>
    </r>
  </si>
  <si>
    <r>
      <rPr>
        <b/>
        <sz val="11"/>
        <color indexed="8"/>
        <rFont val="宋体"/>
        <charset val="134"/>
      </rPr>
      <t>湘潭市合计</t>
    </r>
  </si>
  <si>
    <r>
      <rPr>
        <sz val="11"/>
        <color indexed="8"/>
        <rFont val="宋体"/>
        <charset val="134"/>
      </rPr>
      <t>雨湖区</t>
    </r>
  </si>
  <si>
    <r>
      <rPr>
        <sz val="11"/>
        <color indexed="8"/>
        <rFont val="宋体"/>
        <charset val="134"/>
      </rPr>
      <t>岳塘区</t>
    </r>
  </si>
  <si>
    <r>
      <rPr>
        <sz val="11"/>
        <color indexed="8"/>
        <rFont val="宋体"/>
        <charset val="134"/>
      </rPr>
      <t>湘乡市</t>
    </r>
  </si>
  <si>
    <r>
      <rPr>
        <sz val="11"/>
        <color indexed="8"/>
        <rFont val="宋体"/>
        <charset val="134"/>
      </rPr>
      <t>湘乡市饮用水水源地保护</t>
    </r>
  </si>
  <si>
    <r>
      <rPr>
        <b/>
        <sz val="11"/>
        <color indexed="8"/>
        <rFont val="宋体"/>
        <charset val="134"/>
      </rPr>
      <t>衡阳市</t>
    </r>
  </si>
  <si>
    <r>
      <rPr>
        <b/>
        <sz val="11"/>
        <color indexed="8"/>
        <rFont val="宋体"/>
        <charset val="134"/>
      </rPr>
      <t>衡阳市合计</t>
    </r>
  </si>
  <si>
    <r>
      <rPr>
        <sz val="11"/>
        <color indexed="8"/>
        <rFont val="宋体"/>
        <charset val="134"/>
      </rPr>
      <t>市本级</t>
    </r>
  </si>
  <si>
    <r>
      <rPr>
        <sz val="11"/>
        <color indexed="8"/>
        <rFont val="宋体"/>
        <charset val="134"/>
      </rPr>
      <t>水行政执法能力建设</t>
    </r>
  </si>
  <si>
    <r>
      <rPr>
        <sz val="11"/>
        <color indexed="8"/>
        <rFont val="宋体"/>
        <charset val="134"/>
      </rPr>
      <t>衡南县</t>
    </r>
  </si>
  <si>
    <r>
      <rPr>
        <sz val="11"/>
        <color indexed="8"/>
        <rFont val="宋体"/>
        <charset val="134"/>
      </rPr>
      <t>衡阳县</t>
    </r>
  </si>
  <si>
    <r>
      <rPr>
        <sz val="11"/>
        <color indexed="8"/>
        <rFont val="宋体"/>
        <charset val="134"/>
      </rPr>
      <t>耒阳市</t>
    </r>
  </si>
  <si>
    <r>
      <rPr>
        <b/>
        <sz val="11"/>
        <color indexed="8"/>
        <rFont val="宋体"/>
        <charset val="134"/>
      </rPr>
      <t>邵阳市</t>
    </r>
  </si>
  <si>
    <r>
      <rPr>
        <b/>
        <sz val="11"/>
        <color indexed="8"/>
        <rFont val="宋体"/>
        <charset val="134"/>
      </rPr>
      <t>邵阳市合计</t>
    </r>
  </si>
  <si>
    <r>
      <rPr>
        <sz val="11"/>
        <color indexed="8"/>
        <rFont val="宋体"/>
        <charset val="134"/>
      </rPr>
      <t>双清区</t>
    </r>
  </si>
  <si>
    <r>
      <rPr>
        <sz val="11"/>
        <color indexed="8"/>
        <rFont val="宋体"/>
        <charset val="134"/>
      </rPr>
      <t>大祥区</t>
    </r>
  </si>
  <si>
    <r>
      <rPr>
        <b/>
        <sz val="11"/>
        <color indexed="8"/>
        <rFont val="宋体"/>
        <charset val="134"/>
      </rPr>
      <t>岳阳市</t>
    </r>
  </si>
  <si>
    <r>
      <rPr>
        <b/>
        <sz val="11"/>
        <color indexed="8"/>
        <rFont val="宋体"/>
        <charset val="134"/>
      </rPr>
      <t>岳阳市合计</t>
    </r>
  </si>
  <si>
    <r>
      <rPr>
        <sz val="11"/>
        <color indexed="8"/>
        <rFont val="宋体"/>
        <charset val="134"/>
      </rPr>
      <t>岳阳楼区</t>
    </r>
  </si>
  <si>
    <r>
      <rPr>
        <sz val="11"/>
        <color indexed="8"/>
        <rFont val="宋体"/>
        <charset val="134"/>
      </rPr>
      <t>云溪区</t>
    </r>
  </si>
  <si>
    <r>
      <rPr>
        <sz val="11"/>
        <color indexed="8"/>
        <rFont val="宋体"/>
        <charset val="134"/>
      </rPr>
      <t>汨罗市</t>
    </r>
  </si>
  <si>
    <r>
      <rPr>
        <sz val="11"/>
        <color indexed="8"/>
        <rFont val="宋体"/>
        <charset val="134"/>
      </rPr>
      <t>汨罗市水资源保护（三江镇）</t>
    </r>
  </si>
  <si>
    <r>
      <rPr>
        <sz val="11"/>
        <color indexed="8"/>
        <rFont val="宋体"/>
        <charset val="134"/>
      </rPr>
      <t>湘阴县</t>
    </r>
  </si>
  <si>
    <r>
      <rPr>
        <sz val="11"/>
        <color indexed="8"/>
        <rFont val="宋体"/>
        <charset val="134"/>
      </rPr>
      <t>湘阴县饮用水水源地保护（赛美水库）</t>
    </r>
  </si>
  <si>
    <r>
      <rPr>
        <b/>
        <sz val="11"/>
        <color indexed="8"/>
        <rFont val="宋体"/>
        <charset val="134"/>
      </rPr>
      <t>常德市</t>
    </r>
  </si>
  <si>
    <r>
      <rPr>
        <b/>
        <sz val="11"/>
        <color indexed="8"/>
        <rFont val="宋体"/>
        <charset val="134"/>
      </rPr>
      <t>常德市合计</t>
    </r>
  </si>
  <si>
    <r>
      <rPr>
        <sz val="11"/>
        <color indexed="8"/>
        <rFont val="宋体"/>
        <charset val="134"/>
      </rPr>
      <t>鼎城区</t>
    </r>
  </si>
  <si>
    <r>
      <rPr>
        <b/>
        <sz val="11"/>
        <color indexed="8"/>
        <rFont val="宋体"/>
        <charset val="134"/>
      </rPr>
      <t>张家界市</t>
    </r>
  </si>
  <si>
    <r>
      <rPr>
        <b/>
        <sz val="11"/>
        <color indexed="8"/>
        <rFont val="宋体"/>
        <charset val="134"/>
      </rPr>
      <t>张家界市合计</t>
    </r>
  </si>
  <si>
    <r>
      <rPr>
        <sz val="11"/>
        <color indexed="8"/>
        <rFont val="宋体"/>
        <charset val="134"/>
      </rPr>
      <t>节水机关建设</t>
    </r>
  </si>
  <si>
    <r>
      <rPr>
        <sz val="11"/>
        <color indexed="8"/>
        <rFont val="宋体"/>
        <charset val="134"/>
      </rPr>
      <t>永定区</t>
    </r>
  </si>
  <si>
    <r>
      <rPr>
        <b/>
        <sz val="11"/>
        <color indexed="8"/>
        <rFont val="宋体"/>
        <charset val="134"/>
      </rPr>
      <t>益阳市</t>
    </r>
  </si>
  <si>
    <r>
      <rPr>
        <b/>
        <sz val="11"/>
        <color indexed="8"/>
        <rFont val="宋体"/>
        <charset val="134"/>
      </rPr>
      <t>益阳市合计</t>
    </r>
  </si>
  <si>
    <r>
      <rPr>
        <sz val="11"/>
        <color indexed="8"/>
        <rFont val="宋体"/>
        <charset val="134"/>
      </rPr>
      <t>资阳区</t>
    </r>
  </si>
  <si>
    <r>
      <rPr>
        <sz val="11"/>
        <color indexed="8"/>
        <rFont val="宋体"/>
        <charset val="134"/>
      </rPr>
      <t>大通湖区</t>
    </r>
  </si>
  <si>
    <r>
      <rPr>
        <sz val="11"/>
        <color indexed="8"/>
        <rFont val="宋体"/>
        <charset val="134"/>
      </rPr>
      <t>南县</t>
    </r>
  </si>
  <si>
    <r>
      <rPr>
        <b/>
        <sz val="11"/>
        <color indexed="8"/>
        <rFont val="宋体"/>
        <charset val="134"/>
      </rPr>
      <t>永州市</t>
    </r>
  </si>
  <si>
    <r>
      <rPr>
        <b/>
        <sz val="11"/>
        <color indexed="8"/>
        <rFont val="宋体"/>
        <charset val="134"/>
      </rPr>
      <t>永州市合计</t>
    </r>
  </si>
  <si>
    <r>
      <rPr>
        <sz val="11"/>
        <color indexed="8"/>
        <rFont val="宋体"/>
        <charset val="134"/>
      </rPr>
      <t>零陵区</t>
    </r>
  </si>
  <si>
    <r>
      <rPr>
        <sz val="11"/>
        <color indexed="8"/>
        <rFont val="宋体"/>
        <charset val="134"/>
      </rPr>
      <t>江永县</t>
    </r>
  </si>
  <si>
    <r>
      <rPr>
        <sz val="11"/>
        <color indexed="8"/>
        <rFont val="宋体"/>
        <charset val="134"/>
      </rPr>
      <t>蓝山县</t>
    </r>
  </si>
  <si>
    <r>
      <rPr>
        <sz val="11"/>
        <color indexed="8"/>
        <rFont val="宋体"/>
        <charset val="134"/>
      </rPr>
      <t>新田县</t>
    </r>
  </si>
  <si>
    <r>
      <rPr>
        <b/>
        <sz val="11"/>
        <color indexed="8"/>
        <rFont val="宋体"/>
        <charset val="134"/>
      </rPr>
      <t>郴州市</t>
    </r>
  </si>
  <si>
    <r>
      <rPr>
        <b/>
        <sz val="11"/>
        <color indexed="8"/>
        <rFont val="宋体"/>
        <charset val="134"/>
      </rPr>
      <t>郴州市合计</t>
    </r>
  </si>
  <si>
    <r>
      <rPr>
        <sz val="11"/>
        <color indexed="8"/>
        <rFont val="宋体"/>
        <charset val="134"/>
      </rPr>
      <t>北湖区</t>
    </r>
  </si>
  <si>
    <r>
      <rPr>
        <sz val="11"/>
        <color indexed="8"/>
        <rFont val="宋体"/>
        <charset val="134"/>
      </rPr>
      <t>资兴市</t>
    </r>
  </si>
  <si>
    <r>
      <rPr>
        <sz val="11"/>
        <color indexed="8"/>
        <rFont val="宋体"/>
        <charset val="134"/>
      </rPr>
      <t>永兴县</t>
    </r>
  </si>
  <si>
    <r>
      <rPr>
        <sz val="11"/>
        <color indexed="8"/>
        <rFont val="宋体"/>
        <charset val="134"/>
      </rPr>
      <t>嘉禾县</t>
    </r>
  </si>
  <si>
    <r>
      <rPr>
        <sz val="11"/>
        <color indexed="8"/>
        <rFont val="宋体"/>
        <charset val="134"/>
      </rPr>
      <t>桂东县</t>
    </r>
  </si>
  <si>
    <r>
      <rPr>
        <b/>
        <sz val="11"/>
        <color indexed="8"/>
        <rFont val="宋体"/>
        <charset val="134"/>
      </rPr>
      <t>怀化市</t>
    </r>
  </si>
  <si>
    <r>
      <rPr>
        <b/>
        <sz val="11"/>
        <color indexed="8"/>
        <rFont val="宋体"/>
        <charset val="134"/>
      </rPr>
      <t>怀化市合计</t>
    </r>
  </si>
  <si>
    <r>
      <rPr>
        <sz val="11"/>
        <color indexed="8"/>
        <rFont val="宋体"/>
        <charset val="134"/>
      </rPr>
      <t>溆浦县</t>
    </r>
  </si>
  <si>
    <r>
      <rPr>
        <sz val="11"/>
        <color indexed="8"/>
        <rFont val="宋体"/>
        <charset val="134"/>
      </rPr>
      <t>靖州县</t>
    </r>
  </si>
  <si>
    <r>
      <rPr>
        <b/>
        <sz val="11"/>
        <color indexed="8"/>
        <rFont val="宋体"/>
        <charset val="134"/>
      </rPr>
      <t>湘西土家族苗族自治州</t>
    </r>
  </si>
  <si>
    <r>
      <rPr>
        <b/>
        <sz val="11"/>
        <color indexed="8"/>
        <rFont val="宋体"/>
        <charset val="134"/>
      </rPr>
      <t>湘西州合计</t>
    </r>
  </si>
  <si>
    <r>
      <rPr>
        <sz val="11"/>
        <color indexed="8"/>
        <rFont val="宋体"/>
        <charset val="134"/>
      </rPr>
      <t>凤凰县</t>
    </r>
  </si>
  <si>
    <r>
      <rPr>
        <sz val="11"/>
        <color indexed="8"/>
        <rFont val="宋体"/>
        <charset val="134"/>
      </rPr>
      <t>花垣县</t>
    </r>
  </si>
  <si>
    <r>
      <rPr>
        <sz val="11"/>
        <color indexed="8"/>
        <rFont val="宋体"/>
        <charset val="134"/>
      </rPr>
      <t>厅本级</t>
    </r>
  </si>
  <si>
    <t>湖南省水资源刚性约束制度方案编制</t>
  </si>
  <si>
    <r>
      <rPr>
        <sz val="11"/>
        <color indexed="8"/>
        <rFont val="宋体"/>
        <charset val="134"/>
      </rPr>
      <t>湘资沅澧水资源调度方案编制</t>
    </r>
  </si>
  <si>
    <r>
      <rPr>
        <sz val="11"/>
        <color indexed="8"/>
        <rFont val="宋体"/>
        <charset val="134"/>
      </rPr>
      <t>湖南省水利工程管理局</t>
    </r>
  </si>
  <si>
    <r>
      <rPr>
        <sz val="11"/>
        <color indexed="8"/>
        <rFont val="宋体"/>
        <charset val="134"/>
      </rPr>
      <t>农田灌溉水有效利用系数测算</t>
    </r>
  </si>
  <si>
    <r>
      <rPr>
        <sz val="11"/>
        <color indexed="8"/>
        <rFont val="宋体"/>
        <charset val="134"/>
      </rPr>
      <t>湖南省水资源中心</t>
    </r>
  </si>
  <si>
    <r>
      <rPr>
        <sz val="11"/>
        <color indexed="8"/>
        <rFont val="宋体"/>
        <charset val="134"/>
      </rPr>
      <t>湖南省用水统计调查</t>
    </r>
  </si>
  <si>
    <r>
      <rPr>
        <sz val="11"/>
        <color indexed="8"/>
        <rFont val="宋体"/>
        <charset val="134"/>
      </rPr>
      <t>年度水资源管理能力建设</t>
    </r>
  </si>
  <si>
    <r>
      <rPr>
        <sz val="11"/>
        <color indexed="8"/>
        <rFont val="宋体"/>
        <charset val="134"/>
      </rPr>
      <t>年度节约用水工作技术支撑服务</t>
    </r>
  </si>
  <si>
    <r>
      <rPr>
        <sz val="11"/>
        <color indexed="8"/>
        <rFont val="宋体"/>
        <charset val="134"/>
      </rPr>
      <t>主要蔬菜瓜果灌溉制度及用水定额测定</t>
    </r>
  </si>
  <si>
    <r>
      <rPr>
        <sz val="11"/>
        <color indexed="8"/>
        <rFont val="宋体"/>
        <charset val="134"/>
      </rPr>
      <t>湘江入河排污口在线监测系统建设</t>
    </r>
  </si>
  <si>
    <r>
      <rPr>
        <sz val="11"/>
        <color indexed="8"/>
        <rFont val="宋体"/>
        <charset val="134"/>
      </rPr>
      <t>取水工程核查登记技术服务</t>
    </r>
  </si>
  <si>
    <r>
      <rPr>
        <sz val="11"/>
        <color indexed="8"/>
        <rFont val="宋体"/>
        <charset val="134"/>
      </rPr>
      <t>湖南水利水电职业技术学院</t>
    </r>
  </si>
  <si>
    <r>
      <rPr>
        <sz val="11"/>
        <color indexed="8"/>
        <rFont val="宋体"/>
        <charset val="134"/>
      </rPr>
      <t>节水型高校续建</t>
    </r>
  </si>
  <si>
    <r>
      <rPr>
        <sz val="11"/>
        <color indexed="8"/>
        <rFont val="宋体"/>
        <charset val="134"/>
      </rPr>
      <t>湖南省欧阳海灌区水利水电工程管理局</t>
    </r>
  </si>
  <si>
    <r>
      <rPr>
        <sz val="11"/>
        <color indexed="8"/>
        <rFont val="宋体"/>
        <charset val="134"/>
      </rPr>
      <t>节水型单位建设</t>
    </r>
  </si>
  <si>
    <r>
      <rPr>
        <sz val="11"/>
        <color indexed="8"/>
        <rFont val="宋体"/>
        <charset val="134"/>
      </rPr>
      <t>水质水生态监测及生态流量评估</t>
    </r>
  </si>
  <si>
    <r>
      <rPr>
        <sz val="11"/>
        <color indexed="8"/>
        <rFont val="宋体"/>
        <charset val="134"/>
      </rPr>
      <t>水量还原调查、水资源资产负债表及水资源公报编制</t>
    </r>
  </si>
  <si>
    <r>
      <rPr>
        <sz val="11"/>
        <color indexed="8"/>
        <rFont val="宋体"/>
        <charset val="134"/>
      </rPr>
      <t>国家水资源监控能力建设项目运行维护</t>
    </r>
  </si>
  <si>
    <r>
      <rPr>
        <sz val="11"/>
        <color indexed="8"/>
        <rFont val="宋体"/>
        <charset val="134"/>
      </rPr>
      <t>长沙水文水资源勘测中心</t>
    </r>
  </si>
  <si>
    <t>水质水生态监测及公报编制等</t>
  </si>
  <si>
    <r>
      <rPr>
        <sz val="11"/>
        <color indexed="8"/>
        <rFont val="宋体"/>
        <charset val="134"/>
      </rPr>
      <t>株洲水文水资源勘测中心</t>
    </r>
  </si>
  <si>
    <r>
      <rPr>
        <sz val="11"/>
        <color indexed="8"/>
        <rFont val="宋体"/>
        <charset val="134"/>
      </rPr>
      <t>湘潭水文水资源勘测中心</t>
    </r>
  </si>
  <si>
    <r>
      <rPr>
        <sz val="11"/>
        <color indexed="8"/>
        <rFont val="宋体"/>
        <charset val="134"/>
      </rPr>
      <t>衡阳水文水资源勘测中心</t>
    </r>
  </si>
  <si>
    <r>
      <rPr>
        <sz val="11"/>
        <color indexed="8"/>
        <rFont val="宋体"/>
        <charset val="134"/>
      </rPr>
      <t>邵阳水文水资源勘测中心</t>
    </r>
  </si>
  <si>
    <r>
      <rPr>
        <sz val="11"/>
        <color indexed="8"/>
        <rFont val="宋体"/>
        <charset val="134"/>
      </rPr>
      <t>岳阳水文水资源勘测中心</t>
    </r>
  </si>
  <si>
    <r>
      <rPr>
        <sz val="11"/>
        <color indexed="8"/>
        <rFont val="宋体"/>
        <charset val="134"/>
      </rPr>
      <t>常德水文水资源勘测中心</t>
    </r>
  </si>
  <si>
    <r>
      <rPr>
        <sz val="11"/>
        <color indexed="8"/>
        <rFont val="宋体"/>
        <charset val="134"/>
      </rPr>
      <t>张家界水文水资源勘测中心</t>
    </r>
  </si>
  <si>
    <r>
      <rPr>
        <sz val="11"/>
        <color indexed="8"/>
        <rFont val="宋体"/>
        <charset val="134"/>
      </rPr>
      <t>益阳水文水资源勘测中心</t>
    </r>
  </si>
  <si>
    <r>
      <rPr>
        <sz val="11"/>
        <color indexed="8"/>
        <rFont val="宋体"/>
        <charset val="134"/>
      </rPr>
      <t>娄底水文水资源勘测中心</t>
    </r>
  </si>
  <si>
    <r>
      <rPr>
        <sz val="11"/>
        <color indexed="8"/>
        <rFont val="宋体"/>
        <charset val="134"/>
      </rPr>
      <t>郴州水文水资源勘测中心</t>
    </r>
  </si>
  <si>
    <r>
      <rPr>
        <sz val="11"/>
        <color indexed="8"/>
        <rFont val="宋体"/>
        <charset val="134"/>
      </rPr>
      <t>永州水文水资源勘测中心</t>
    </r>
  </si>
  <si>
    <r>
      <rPr>
        <sz val="11"/>
        <color indexed="8"/>
        <rFont val="宋体"/>
        <charset val="134"/>
      </rPr>
      <t>怀化水文水资源勘测中心</t>
    </r>
  </si>
  <si>
    <r>
      <rPr>
        <sz val="11"/>
        <color indexed="8"/>
        <rFont val="宋体"/>
        <charset val="134"/>
      </rPr>
      <t>湘西水文水资源勘测中心</t>
    </r>
  </si>
  <si>
    <t>省农业科学院</t>
  </si>
  <si>
    <r>
      <rPr>
        <sz val="11"/>
        <color indexed="8"/>
        <rFont val="宋体"/>
        <charset val="134"/>
      </rPr>
      <t>省农业科学院</t>
    </r>
  </si>
  <si>
    <r>
      <rPr>
        <sz val="11"/>
        <color indexed="8"/>
        <rFont val="宋体"/>
        <charset val="134"/>
      </rPr>
      <t>水稻节水试点建设</t>
    </r>
  </si>
</sst>
</file>

<file path=xl/styles.xml><?xml version="1.0" encoding="utf-8"?>
<styleSheet xmlns="http://schemas.openxmlformats.org/spreadsheetml/2006/main">
  <numFmts count="7">
    <numFmt numFmtId="176" formatCode="0.00_ "/>
    <numFmt numFmtId="177" formatCode="0_);[Red]\(0\)"/>
    <numFmt numFmtId="42" formatCode="_ &quot;￥&quot;* #,##0_ ;_ &quot;￥&quot;* \-#,##0_ ;_ &quot;￥&quot;* &quot;-&quot;_ ;_ @_ "/>
    <numFmt numFmtId="178" formatCode="0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87">
    <font>
      <sz val="12"/>
      <name val="宋体"/>
      <charset val="134"/>
    </font>
    <font>
      <sz val="12"/>
      <color theme="1"/>
      <name val="Times New Roman"/>
      <charset val="134"/>
    </font>
    <font>
      <b/>
      <sz val="11"/>
      <color theme="1"/>
      <name val="黑体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sz val="20"/>
      <color rgb="FF000000"/>
      <name val="方正小标宋_GBK"/>
      <charset val="134"/>
    </font>
    <font>
      <sz val="20"/>
      <color indexed="8"/>
      <name val="方正小标宋_GBK"/>
      <charset val="134"/>
    </font>
    <font>
      <b/>
      <sz val="20"/>
      <color indexed="8"/>
      <name val="Times New Roman"/>
      <charset val="134"/>
    </font>
    <font>
      <sz val="12"/>
      <name val="Times New Roman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b/>
      <sz val="11"/>
      <color rgb="FF000000"/>
      <name val="Times New Roman"/>
      <charset val="134"/>
    </font>
    <font>
      <sz val="11"/>
      <color rgb="FF000000"/>
      <name val="Times New Roman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Times New Roman"/>
      <charset val="134"/>
    </font>
    <font>
      <sz val="11"/>
      <color rgb="FF000000"/>
      <name val="宋体"/>
      <charset val="134"/>
    </font>
    <font>
      <sz val="20"/>
      <name val="方正小标宋_GBK"/>
      <charset val="134"/>
    </font>
    <font>
      <sz val="20"/>
      <name val="Times New Roman"/>
      <charset val="134"/>
    </font>
    <font>
      <b/>
      <sz val="20"/>
      <color theme="1"/>
      <name val="Times New Roman"/>
      <charset val="134"/>
    </font>
    <font>
      <sz val="11"/>
      <name val="方正书宋_GBK"/>
      <charset val="134"/>
    </font>
    <font>
      <b/>
      <sz val="12"/>
      <name val="宋体"/>
      <charset val="134"/>
      <scheme val="minor"/>
    </font>
    <font>
      <b/>
      <sz val="12"/>
      <name val="黑体"/>
      <charset val="134"/>
    </font>
    <font>
      <sz val="12"/>
      <name val="宋体"/>
      <charset val="134"/>
      <scheme val="minor"/>
    </font>
    <font>
      <sz val="14"/>
      <name val="黑体"/>
      <charset val="134"/>
    </font>
    <font>
      <b/>
      <sz val="12"/>
      <name val="Times New Roman"/>
      <charset val="134"/>
    </font>
    <font>
      <b/>
      <sz val="12"/>
      <name val="方正书宋_GBK"/>
      <charset val="134"/>
    </font>
    <font>
      <b/>
      <sz val="12"/>
      <name val="宋体"/>
      <charset val="134"/>
    </font>
    <font>
      <sz val="11"/>
      <name val="宋体"/>
      <charset val="134"/>
    </font>
    <font>
      <sz val="12"/>
      <name val="方正书宋_GBK"/>
      <charset val="134"/>
    </font>
    <font>
      <b/>
      <sz val="11"/>
      <name val="Times New Roman"/>
      <charset val="134"/>
    </font>
    <font>
      <sz val="14"/>
      <name val="Times New Roman"/>
      <charset val="134"/>
    </font>
    <font>
      <sz val="11"/>
      <color rgb="FFFF0000"/>
      <name val="Times New Roman"/>
      <charset val="134"/>
    </font>
    <font>
      <sz val="12"/>
      <color theme="1"/>
      <name val="宋体"/>
      <charset val="134"/>
      <scheme val="minor"/>
    </font>
    <font>
      <b/>
      <sz val="12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2"/>
      <color theme="1"/>
      <name val="Times New Roman"/>
      <charset val="134"/>
    </font>
    <font>
      <sz val="12"/>
      <color rgb="FFFF0000"/>
      <name val="Times New Roman"/>
      <charset val="134"/>
    </font>
    <font>
      <b/>
      <sz val="12"/>
      <color rgb="FFFF0000"/>
      <name val="Times New Roman"/>
      <charset val="134"/>
    </font>
    <font>
      <sz val="12"/>
      <color indexed="8"/>
      <name val="Times New Roman"/>
      <charset val="134"/>
    </font>
    <font>
      <sz val="12"/>
      <name val="黑体"/>
      <charset val="134"/>
    </font>
    <font>
      <sz val="12"/>
      <color rgb="FF000000"/>
      <name val="Times New Roman"/>
      <charset val="134"/>
    </font>
    <font>
      <sz val="10"/>
      <color theme="1"/>
      <name val="Times New Roman"/>
      <charset val="134"/>
    </font>
    <font>
      <sz val="20"/>
      <color rgb="FF000000"/>
      <name val="Times New Roman"/>
      <charset val="134"/>
    </font>
    <font>
      <b/>
      <sz val="12"/>
      <color rgb="FF000000"/>
      <name val="Times New Roman"/>
      <charset val="134"/>
    </font>
    <font>
      <b/>
      <sz val="12"/>
      <color indexed="8"/>
      <name val="Times New Roman"/>
      <charset val="134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Times New Roman"/>
      <charset val="134"/>
    </font>
    <font>
      <sz val="12"/>
      <color rgb="FF0D0D0D"/>
      <name val="Times New Roman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4"/>
      <color indexed="8"/>
      <name val="黑体"/>
      <charset val="134"/>
    </font>
    <font>
      <sz val="14"/>
      <color indexed="8"/>
      <name val="Times New Roman"/>
      <charset val="134"/>
    </font>
    <font>
      <b/>
      <sz val="11"/>
      <color indexed="8"/>
      <name val="黑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b/>
      <sz val="12"/>
      <color indexed="8"/>
      <name val="黑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rgb="FF0D0D0D"/>
      <name val="宋体"/>
      <charset val="134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9">
    <xf numFmtId="0" fontId="0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30" fillId="0" borderId="0">
      <alignment vertical="center"/>
    </xf>
    <xf numFmtId="0" fontId="55" fillId="22" borderId="0" applyNumberFormat="false" applyBorder="false" applyAlignment="false" applyProtection="false">
      <alignment vertical="center"/>
    </xf>
    <xf numFmtId="0" fontId="57" fillId="14" borderId="0" applyNumberFormat="false" applyBorder="false" applyAlignment="false" applyProtection="false">
      <alignment vertical="center"/>
    </xf>
    <xf numFmtId="0" fontId="65" fillId="19" borderId="10" applyNumberFormat="false" applyAlignment="false" applyProtection="false">
      <alignment vertical="center"/>
    </xf>
    <xf numFmtId="0" fontId="58" fillId="10" borderId="6" applyNumberFormat="false" applyAlignment="false" applyProtection="false">
      <alignment vertical="center"/>
    </xf>
    <xf numFmtId="0" fontId="63" fillId="15" borderId="0" applyNumberFormat="false" applyBorder="false" applyAlignment="false" applyProtection="false">
      <alignment vertical="center"/>
    </xf>
    <xf numFmtId="0" fontId="60" fillId="0" borderId="8" applyNumberFormat="false" applyFill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0" fontId="66" fillId="0" borderId="8" applyNumberFormat="false" applyFill="false" applyAlignment="false" applyProtection="false">
      <alignment vertical="center"/>
    </xf>
    <xf numFmtId="0" fontId="57" fillId="12" borderId="0" applyNumberFormat="false" applyBorder="false" applyAlignment="false" applyProtection="false">
      <alignment vertical="center"/>
    </xf>
    <xf numFmtId="41" fontId="56" fillId="0" borderId="0" applyFont="false" applyFill="false" applyBorder="false" applyAlignment="false" applyProtection="false">
      <alignment vertical="center"/>
    </xf>
    <xf numFmtId="0" fontId="57" fillId="11" borderId="0" applyNumberFormat="false" applyBorder="false" applyAlignment="false" applyProtection="false">
      <alignment vertical="center"/>
    </xf>
    <xf numFmtId="0" fontId="68" fillId="0" borderId="0" applyNumberFormat="false" applyFill="false" applyBorder="false" applyAlignment="false" applyProtection="false">
      <alignment vertical="center"/>
    </xf>
    <xf numFmtId="0" fontId="55" fillId="13" borderId="0" applyNumberFormat="false" applyBorder="false" applyAlignment="false" applyProtection="false">
      <alignment vertical="center"/>
    </xf>
    <xf numFmtId="0" fontId="61" fillId="0" borderId="9" applyNumberFormat="false" applyFill="false" applyAlignment="false" applyProtection="false">
      <alignment vertical="center"/>
    </xf>
    <xf numFmtId="0" fontId="59" fillId="0" borderId="7" applyNumberFormat="false" applyFill="false" applyAlignment="false" applyProtection="false">
      <alignment vertical="center"/>
    </xf>
    <xf numFmtId="0" fontId="57" fillId="9" borderId="0" applyNumberFormat="false" applyBorder="false" applyAlignment="false" applyProtection="false">
      <alignment vertical="center"/>
    </xf>
    <xf numFmtId="0" fontId="57" fillId="16" borderId="0" applyNumberFormat="false" applyBorder="false" applyAlignment="false" applyProtection="false">
      <alignment vertical="center"/>
    </xf>
    <xf numFmtId="0" fontId="55" fillId="20" borderId="0" applyNumberFormat="false" applyBorder="false" applyAlignment="false" applyProtection="false">
      <alignment vertical="center"/>
    </xf>
    <xf numFmtId="43" fontId="56" fillId="0" borderId="0" applyFont="false" applyFill="false" applyBorder="false" applyAlignment="false" applyProtection="false">
      <alignment vertical="center"/>
    </xf>
    <xf numFmtId="0" fontId="70" fillId="0" borderId="0" applyNumberFormat="false" applyFill="false" applyBorder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16" fillId="0" borderId="0" applyProtection="false">
      <alignment vertical="center"/>
    </xf>
    <xf numFmtId="0" fontId="57" fillId="21" borderId="0" applyNumberFormat="false" applyBorder="false" applyAlignment="false" applyProtection="false">
      <alignment vertical="center"/>
    </xf>
    <xf numFmtId="0" fontId="56" fillId="0" borderId="0">
      <alignment vertical="center"/>
    </xf>
    <xf numFmtId="0" fontId="71" fillId="0" borderId="11" applyNumberFormat="false" applyFill="false" applyAlignment="false" applyProtection="false">
      <alignment vertical="center"/>
    </xf>
    <xf numFmtId="0" fontId="61" fillId="0" borderId="0" applyNumberFormat="false" applyFill="false" applyBorder="false" applyAlignment="false" applyProtection="false">
      <alignment vertical="center"/>
    </xf>
    <xf numFmtId="0" fontId="57" fillId="26" borderId="0" applyNumberFormat="false" applyBorder="false" applyAlignment="false" applyProtection="false">
      <alignment vertical="center"/>
    </xf>
    <xf numFmtId="42" fontId="56" fillId="0" borderId="0" applyFont="false" applyFill="false" applyBorder="false" applyAlignment="false" applyProtection="false">
      <alignment vertical="center"/>
    </xf>
    <xf numFmtId="0" fontId="73" fillId="0" borderId="0" applyNumberFormat="false" applyFill="false" applyBorder="false" applyAlignment="false" applyProtection="false">
      <alignment vertical="center"/>
    </xf>
    <xf numFmtId="0" fontId="57" fillId="23" borderId="0" applyNumberFormat="false" applyBorder="false" applyAlignment="false" applyProtection="false">
      <alignment vertical="center"/>
    </xf>
    <xf numFmtId="0" fontId="56" fillId="28" borderId="12" applyNumberFormat="false" applyFont="false" applyAlignment="false" applyProtection="false">
      <alignment vertical="center"/>
    </xf>
    <xf numFmtId="0" fontId="55" fillId="29" borderId="0" applyNumberFormat="false" applyBorder="false" applyAlignment="false" applyProtection="false">
      <alignment vertical="center"/>
    </xf>
    <xf numFmtId="0" fontId="56" fillId="0" borderId="0"/>
    <xf numFmtId="0" fontId="69" fillId="24" borderId="0" applyNumberFormat="false" applyBorder="false" applyAlignment="false" applyProtection="false">
      <alignment vertical="center"/>
    </xf>
    <xf numFmtId="0" fontId="56" fillId="0" borderId="0">
      <alignment vertical="center"/>
    </xf>
    <xf numFmtId="0" fontId="57" fillId="27" borderId="0" applyNumberFormat="false" applyBorder="false" applyAlignment="false" applyProtection="false">
      <alignment vertical="center"/>
    </xf>
    <xf numFmtId="0" fontId="64" fillId="18" borderId="0" applyNumberFormat="false" applyBorder="false" applyAlignment="false" applyProtection="false">
      <alignment vertical="center"/>
    </xf>
    <xf numFmtId="0" fontId="72" fillId="19" borderId="5" applyNumberFormat="false" applyAlignment="false" applyProtection="false">
      <alignment vertical="center"/>
    </xf>
    <xf numFmtId="0" fontId="55" fillId="33" borderId="0" applyNumberFormat="false" applyBorder="false" applyAlignment="false" applyProtection="false">
      <alignment vertical="center"/>
    </xf>
    <xf numFmtId="0" fontId="55" fillId="25" borderId="0" applyNumberFormat="false" applyBorder="false" applyAlignment="false" applyProtection="false">
      <alignment vertical="center"/>
    </xf>
    <xf numFmtId="0" fontId="55" fillId="8" borderId="0" applyNumberFormat="false" applyBorder="false" applyAlignment="false" applyProtection="false">
      <alignment vertical="center"/>
    </xf>
    <xf numFmtId="0" fontId="56" fillId="0" borderId="0">
      <alignment vertical="center"/>
    </xf>
    <xf numFmtId="0" fontId="55" fillId="6" borderId="0" applyNumberFormat="false" applyBorder="false" applyAlignment="false" applyProtection="false">
      <alignment vertical="center"/>
    </xf>
    <xf numFmtId="0" fontId="55" fillId="7" borderId="0" applyNumberFormat="false" applyBorder="false" applyAlignment="false" applyProtection="false">
      <alignment vertical="center"/>
    </xf>
    <xf numFmtId="9" fontId="56" fillId="0" borderId="0" applyFont="false" applyFill="false" applyBorder="false" applyAlignment="false" applyProtection="false">
      <alignment vertical="center"/>
    </xf>
    <xf numFmtId="0" fontId="55" fillId="5" borderId="0" applyNumberFormat="false" applyBorder="false" applyAlignment="false" applyProtection="false">
      <alignment vertical="center"/>
    </xf>
    <xf numFmtId="44" fontId="56" fillId="0" borderId="0" applyFont="false" applyFill="false" applyBorder="false" applyAlignment="false" applyProtection="false">
      <alignment vertical="center"/>
    </xf>
    <xf numFmtId="0" fontId="55" fillId="4" borderId="0" applyNumberFormat="false" applyBorder="false" applyAlignment="false" applyProtection="false">
      <alignment vertical="center"/>
    </xf>
    <xf numFmtId="0" fontId="57" fillId="30" borderId="0" applyNumberFormat="false" applyBorder="false" applyAlignment="false" applyProtection="false">
      <alignment vertical="center"/>
    </xf>
    <xf numFmtId="0" fontId="54" fillId="3" borderId="5" applyNumberFormat="false" applyAlignment="false" applyProtection="false">
      <alignment vertical="center"/>
    </xf>
    <xf numFmtId="0" fontId="57" fillId="32" borderId="0" applyNumberFormat="false" applyBorder="false" applyAlignment="false" applyProtection="false">
      <alignment vertical="center"/>
    </xf>
    <xf numFmtId="0" fontId="55" fillId="31" borderId="0" applyNumberFormat="false" applyBorder="false" applyAlignment="false" applyProtection="false">
      <alignment vertical="center"/>
    </xf>
    <xf numFmtId="0" fontId="57" fillId="17" borderId="0" applyNumberFormat="false" applyBorder="false" applyAlignment="false" applyProtection="false">
      <alignment vertical="center"/>
    </xf>
  </cellStyleXfs>
  <cellXfs count="267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>
      <alignment vertical="center"/>
    </xf>
    <xf numFmtId="0" fontId="4" fillId="0" borderId="0" xfId="0" applyFont="true" applyFill="true" applyAlignment="true">
      <alignment vertical="center"/>
    </xf>
    <xf numFmtId="0" fontId="3" fillId="0" borderId="0" xfId="0" applyFont="true" applyFill="true" applyAlignment="true">
      <alignment vertical="center"/>
    </xf>
    <xf numFmtId="0" fontId="4" fillId="0" borderId="0" xfId="0" applyFont="true" applyFill="true" applyBorder="true" applyAlignment="true">
      <alignment vertical="center"/>
    </xf>
    <xf numFmtId="0" fontId="4" fillId="0" borderId="0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left" vertical="center" wrapText="true"/>
    </xf>
    <xf numFmtId="0" fontId="5" fillId="0" borderId="0" xfId="0" applyFont="true" applyFill="true" applyBorder="true" applyAlignment="true">
      <alignment vertical="center"/>
    </xf>
    <xf numFmtId="0" fontId="5" fillId="0" borderId="0" xfId="0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left"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0" fontId="6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0" fontId="8" fillId="0" borderId="0" xfId="0" applyFont="true" applyFill="true" applyBorder="true" applyAlignment="true">
      <alignment horizontal="center" vertical="center"/>
    </xf>
    <xf numFmtId="0" fontId="9" fillId="0" borderId="0" xfId="0" applyFont="true" applyFill="true" applyAlignment="true">
      <alignment vertical="center"/>
    </xf>
    <xf numFmtId="0" fontId="2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/>
    </xf>
    <xf numFmtId="0" fontId="11" fillId="2" borderId="1" xfId="1" applyFont="true" applyFill="true" applyBorder="true" applyAlignment="true" applyProtection="true">
      <alignment horizontal="center" vertical="center" wrapText="true"/>
      <protection locked="false"/>
    </xf>
    <xf numFmtId="0" fontId="11" fillId="2" borderId="1" xfId="1" applyFont="true" applyFill="true" applyBorder="true" applyAlignment="true" applyProtection="true">
      <alignment horizontal="center" vertical="center"/>
      <protection locked="false"/>
    </xf>
    <xf numFmtId="0" fontId="3" fillId="2" borderId="1" xfId="1" applyFont="true" applyFill="true" applyBorder="true" applyAlignment="true" applyProtection="true">
      <alignment horizontal="left" vertical="center" wrapText="true"/>
      <protection locked="false"/>
    </xf>
    <xf numFmtId="0" fontId="3" fillId="2" borderId="1" xfId="1" applyFont="true" applyFill="true" applyBorder="true" applyAlignment="true" applyProtection="true">
      <alignment horizontal="center" vertical="center"/>
      <protection locked="false"/>
    </xf>
    <xf numFmtId="0" fontId="3" fillId="2" borderId="1" xfId="1" applyFont="true" applyFill="true" applyBorder="true" applyAlignment="true" applyProtection="true">
      <alignment horizontal="center" vertical="center" wrapText="true"/>
      <protection locked="false"/>
    </xf>
    <xf numFmtId="0" fontId="4" fillId="2" borderId="1" xfId="1" applyFont="true" applyFill="true" applyBorder="true" applyAlignment="true" applyProtection="true">
      <alignment horizontal="center" vertical="center" wrapText="true"/>
      <protection locked="false"/>
    </xf>
    <xf numFmtId="0" fontId="12" fillId="2" borderId="1" xfId="1" applyFont="true" applyFill="true" applyBorder="true" applyAlignment="true" applyProtection="true">
      <alignment horizontal="center" vertical="center"/>
      <protection locked="false"/>
    </xf>
    <xf numFmtId="0" fontId="4" fillId="2" borderId="1" xfId="1" applyFont="true" applyFill="true" applyBorder="true" applyAlignment="true" applyProtection="true">
      <alignment horizontal="left" vertical="center" wrapText="true"/>
      <protection locked="false"/>
    </xf>
    <xf numFmtId="177" fontId="4" fillId="2" borderId="1" xfId="1" applyNumberFormat="true" applyFont="true" applyFill="true" applyBorder="true" applyAlignment="true" applyProtection="true">
      <alignment horizontal="center" vertical="center"/>
      <protection locked="false"/>
    </xf>
    <xf numFmtId="177" fontId="3" fillId="2" borderId="1" xfId="1" applyNumberFormat="true" applyFont="true" applyFill="true" applyBorder="true" applyAlignment="true" applyProtection="true">
      <alignment horizontal="center" vertical="center"/>
      <protection locked="false"/>
    </xf>
    <xf numFmtId="0" fontId="13" fillId="2" borderId="1" xfId="1" applyFont="true" applyFill="true" applyBorder="true" applyAlignment="true" applyProtection="true">
      <alignment horizontal="center" vertical="center" wrapText="true"/>
      <protection locked="false"/>
    </xf>
    <xf numFmtId="177" fontId="3" fillId="2" borderId="1" xfId="1" applyNumberFormat="true" applyFont="true" applyFill="true" applyBorder="true" applyAlignment="true" applyProtection="true">
      <alignment horizontal="center" vertical="center" wrapText="true"/>
      <protection locked="false"/>
    </xf>
    <xf numFmtId="177" fontId="4" fillId="2" borderId="1" xfId="1" applyNumberFormat="true" applyFont="true" applyFill="true" applyBorder="true" applyAlignment="true" applyProtection="true">
      <alignment horizontal="center" vertical="center" wrapText="true"/>
      <protection locked="false"/>
    </xf>
    <xf numFmtId="0" fontId="4" fillId="2" borderId="1" xfId="1" applyFont="true" applyFill="true" applyBorder="true" applyAlignment="true" applyProtection="true">
      <alignment horizontal="center" vertical="center"/>
      <protection locked="false"/>
    </xf>
    <xf numFmtId="0" fontId="12" fillId="2" borderId="1" xfId="1" applyFont="true" applyFill="true" applyBorder="true" applyAlignment="true" applyProtection="true">
      <alignment horizontal="center" vertical="center" wrapText="true"/>
      <protection locked="false"/>
    </xf>
    <xf numFmtId="0" fontId="12" fillId="2" borderId="1" xfId="1" applyFont="true" applyFill="true" applyBorder="true" applyAlignment="true" applyProtection="true">
      <alignment vertical="center"/>
      <protection locked="false"/>
    </xf>
    <xf numFmtId="0" fontId="14" fillId="2" borderId="1" xfId="1" applyFont="true" applyFill="true" applyBorder="true" applyAlignment="true" applyProtection="true">
      <alignment horizontal="center" vertical="center" wrapText="true"/>
      <protection locked="false"/>
    </xf>
    <xf numFmtId="0" fontId="9" fillId="0" borderId="2" xfId="0" applyFont="true" applyFill="true" applyBorder="true" applyAlignment="true">
      <alignment horizontal="right" vertical="center"/>
    </xf>
    <xf numFmtId="0" fontId="15" fillId="0" borderId="1" xfId="0" applyFont="true" applyFill="true" applyBorder="true" applyAlignment="true">
      <alignment horizontal="center" vertical="center" wrapText="true"/>
    </xf>
    <xf numFmtId="0" fontId="15" fillId="0" borderId="1" xfId="0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16" fillId="0" borderId="1" xfId="0" applyFont="true" applyFill="true" applyBorder="true" applyAlignment="true">
      <alignment horizontal="left" vertical="center" wrapText="true"/>
    </xf>
    <xf numFmtId="0" fontId="17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17" fillId="0" borderId="1" xfId="0" applyFont="true" applyFill="true" applyBorder="true" applyAlignment="true">
      <alignment horizontal="center" vertical="center" wrapText="true"/>
    </xf>
    <xf numFmtId="0" fontId="18" fillId="0" borderId="1" xfId="0" applyFont="true" applyFill="true" applyBorder="true" applyAlignment="true">
      <alignment horizontal="left" vertical="center" wrapText="true"/>
    </xf>
    <xf numFmtId="0" fontId="3" fillId="0" borderId="0" xfId="0" applyFont="true" applyFill="true" applyBorder="true" applyAlignment="true">
      <alignment horizontal="center" vertical="center"/>
    </xf>
    <xf numFmtId="0" fontId="4" fillId="0" borderId="0" xfId="0" applyFont="true" applyFill="true" applyBorder="true" applyAlignment="true">
      <alignment horizontal="left" vertical="center"/>
    </xf>
    <xf numFmtId="0" fontId="5" fillId="0" borderId="0" xfId="0" applyFont="true" applyFill="true" applyBorder="true" applyAlignment="true">
      <alignment horizontal="left" vertical="center"/>
    </xf>
    <xf numFmtId="0" fontId="1" fillId="0" borderId="0" xfId="0" applyFont="true" applyFill="true" applyBorder="true" applyAlignment="true">
      <alignment horizontal="left" vertical="center"/>
    </xf>
    <xf numFmtId="0" fontId="19" fillId="0" borderId="0" xfId="0" applyFont="true" applyFill="true" applyAlignment="true">
      <alignment horizontal="center" vertical="center" wrapText="true"/>
    </xf>
    <xf numFmtId="0" fontId="20" fillId="0" borderId="0" xfId="0" applyFont="true" applyFill="true" applyAlignment="true">
      <alignment horizontal="left" vertical="center" wrapText="true"/>
    </xf>
    <xf numFmtId="0" fontId="20" fillId="0" borderId="0" xfId="0" applyFont="true" applyFill="true" applyAlignment="true">
      <alignment horizontal="center" vertical="center" wrapText="true"/>
    </xf>
    <xf numFmtId="0" fontId="21" fillId="2" borderId="0" xfId="1" applyFont="true" applyFill="true" applyBorder="true" applyAlignment="true" applyProtection="true">
      <alignment horizontal="center" vertical="center" wrapText="true"/>
      <protection locked="false"/>
    </xf>
    <xf numFmtId="0" fontId="21" fillId="2" borderId="0" xfId="1" applyFont="true" applyFill="true" applyBorder="true" applyAlignment="true" applyProtection="true">
      <alignment horizontal="left" vertical="center" wrapText="true"/>
      <protection locked="false"/>
    </xf>
    <xf numFmtId="0" fontId="9" fillId="0" borderId="0" xfId="0" applyFont="true" applyFill="true" applyBorder="true" applyAlignment="true">
      <alignment horizontal="right" vertical="center"/>
    </xf>
    <xf numFmtId="0" fontId="11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left" vertical="center"/>
    </xf>
    <xf numFmtId="0" fontId="12" fillId="0" borderId="1" xfId="0" applyFont="true" applyFill="true" applyBorder="true" applyAlignment="true">
      <alignment horizontal="left" vertical="center"/>
    </xf>
    <xf numFmtId="0" fontId="12" fillId="0" borderId="1" xfId="0" applyFont="true" applyFill="true" applyBorder="true" applyAlignment="true">
      <alignment horizontal="left" vertical="center" wrapText="true"/>
    </xf>
    <xf numFmtId="0" fontId="12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left" vertical="center"/>
    </xf>
    <xf numFmtId="0" fontId="22" fillId="0" borderId="1" xfId="0" applyFont="true" applyFill="true" applyBorder="true" applyAlignment="true">
      <alignment horizontal="left" vertical="center"/>
    </xf>
    <xf numFmtId="0" fontId="13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23" fillId="0" borderId="0" xfId="0" applyFont="true" applyFill="true" applyBorder="true" applyAlignment="true">
      <alignment horizontal="center" vertical="center"/>
    </xf>
    <xf numFmtId="0" fontId="24" fillId="0" borderId="0" xfId="0" applyFont="true" applyFill="true" applyBorder="true" applyAlignment="true">
      <alignment horizontal="center" vertical="center"/>
    </xf>
    <xf numFmtId="0" fontId="25" fillId="0" borderId="0" xfId="0" applyFont="true" applyFill="true" applyBorder="true" applyAlignment="true">
      <alignment horizontal="center" vertical="center"/>
    </xf>
    <xf numFmtId="0" fontId="0" fillId="0" borderId="0" xfId="0" applyFont="true" applyFill="true" applyBorder="true" applyAlignment="true">
      <alignment vertical="center"/>
    </xf>
    <xf numFmtId="0" fontId="25" fillId="0" borderId="0" xfId="0" applyFont="true" applyFill="true" applyBorder="true" applyAlignment="true">
      <alignment horizontal="center" vertical="center" wrapText="true"/>
    </xf>
    <xf numFmtId="0" fontId="25" fillId="0" borderId="0" xfId="0" applyFont="true" applyFill="true" applyBorder="true" applyAlignment="true">
      <alignment horizontal="left" vertical="center" wrapText="true"/>
    </xf>
    <xf numFmtId="0" fontId="25" fillId="0" borderId="0" xfId="0" applyFont="true" applyFill="true" applyBorder="true" applyAlignment="true">
      <alignment vertical="center"/>
    </xf>
    <xf numFmtId="0" fontId="26" fillId="0" borderId="0" xfId="0" applyFont="true" applyFill="true" applyBorder="true" applyAlignment="true">
      <alignment horizontal="left" vertical="center"/>
    </xf>
    <xf numFmtId="0" fontId="26" fillId="0" borderId="0" xfId="0" applyFont="true" applyFill="true" applyBorder="true" applyAlignment="true">
      <alignment horizontal="center" vertical="center"/>
    </xf>
    <xf numFmtId="0" fontId="9" fillId="0" borderId="0" xfId="0" applyFont="true" applyFill="true" applyBorder="true" applyAlignment="true">
      <alignment horizontal="left" vertical="center" wrapText="true"/>
    </xf>
    <xf numFmtId="0" fontId="19" fillId="0" borderId="0" xfId="0" applyFont="true" applyFill="true" applyBorder="true" applyAlignment="true">
      <alignment horizontal="center" vertical="center" wrapText="true"/>
    </xf>
    <xf numFmtId="0" fontId="19" fillId="0" borderId="0" xfId="0" applyFont="true" applyFill="true" applyBorder="true" applyAlignment="true">
      <alignment horizontal="left" vertical="center" wrapText="true"/>
    </xf>
    <xf numFmtId="0" fontId="27" fillId="0" borderId="0" xfId="0" applyFont="true" applyFill="true" applyBorder="true" applyAlignment="true">
      <alignment horizontal="center" vertical="center" wrapText="true"/>
    </xf>
    <xf numFmtId="0" fontId="0" fillId="0" borderId="0" xfId="0" applyFont="true" applyFill="true" applyBorder="true" applyAlignment="true">
      <alignment horizontal="right" vertical="center" wrapText="true"/>
    </xf>
    <xf numFmtId="0" fontId="24" fillId="0" borderId="1" xfId="0" applyFont="true" applyFill="true" applyBorder="true" applyAlignment="true">
      <alignment horizontal="center" vertical="center"/>
    </xf>
    <xf numFmtId="0" fontId="24" fillId="0" borderId="1" xfId="0" applyFont="true" applyFill="true" applyBorder="true" applyAlignment="true">
      <alignment horizontal="center" vertical="center" wrapText="true"/>
    </xf>
    <xf numFmtId="0" fontId="28" fillId="0" borderId="1" xfId="0" applyFont="true" applyFill="true" applyBorder="true" applyAlignment="true">
      <alignment horizontal="center" vertical="center" wrapText="true"/>
    </xf>
    <xf numFmtId="0" fontId="27" fillId="0" borderId="1" xfId="0" applyFont="true" applyFill="true" applyBorder="true" applyAlignment="true">
      <alignment horizontal="center" vertical="center" wrapText="true"/>
    </xf>
    <xf numFmtId="0" fontId="27" fillId="0" borderId="1" xfId="0" applyFont="true" applyFill="true" applyBorder="true" applyAlignment="true">
      <alignment vertical="center" wrapText="true"/>
    </xf>
    <xf numFmtId="0" fontId="27" fillId="0" borderId="1" xfId="0" applyFont="true" applyFill="true" applyBorder="true" applyAlignment="true">
      <alignment horizontal="center" vertical="center"/>
    </xf>
    <xf numFmtId="0" fontId="29" fillId="0" borderId="1" xfId="0" applyFont="true" applyFill="true" applyBorder="true" applyAlignment="true">
      <alignment horizontal="center" vertical="center"/>
    </xf>
    <xf numFmtId="0" fontId="27" fillId="0" borderId="1" xfId="0" applyFont="true" applyFill="true" applyBorder="true" applyAlignment="true">
      <alignment horizontal="left" vertical="center" wrapText="true"/>
    </xf>
    <xf numFmtId="178" fontId="27" fillId="0" borderId="1" xfId="0" applyNumberFormat="true" applyFont="true" applyFill="true" applyBorder="true" applyAlignment="true">
      <alignment horizontal="center" vertical="center" wrapText="true"/>
    </xf>
    <xf numFmtId="0" fontId="30" fillId="0" borderId="1" xfId="0" applyFont="true" applyFill="true" applyBorder="true" applyAlignment="true">
      <alignment horizontal="center" vertical="center" wrapText="true"/>
    </xf>
    <xf numFmtId="0" fontId="30" fillId="0" borderId="1" xfId="0" applyFont="true" applyFill="true" applyBorder="true" applyAlignment="true">
      <alignment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9" fillId="0" borderId="1" xfId="0" applyFont="true" applyFill="true" applyBorder="true" applyAlignment="true">
      <alignment horizontal="center" vertical="center"/>
    </xf>
    <xf numFmtId="0" fontId="25" fillId="0" borderId="1" xfId="0" applyFont="true" applyFill="true" applyBorder="true" applyAlignment="true">
      <alignment horizontal="center" vertical="center"/>
    </xf>
    <xf numFmtId="0" fontId="29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31" fillId="0" borderId="1" xfId="0" applyFont="true" applyFill="true" applyBorder="true" applyAlignment="true">
      <alignment horizontal="center" vertical="center"/>
    </xf>
    <xf numFmtId="0" fontId="31" fillId="0" borderId="1" xfId="0" applyFont="true" applyFill="true" applyBorder="true" applyAlignment="true">
      <alignment horizontal="left" vertical="center" wrapText="true"/>
    </xf>
    <xf numFmtId="178" fontId="9" fillId="0" borderId="1" xfId="0" applyNumberFormat="true" applyFont="true" applyFill="true" applyBorder="true" applyAlignment="true">
      <alignment horizontal="center" vertical="center" wrapText="true"/>
    </xf>
    <xf numFmtId="178" fontId="0" fillId="0" borderId="1" xfId="0" applyNumberFormat="true" applyFont="true" applyFill="true" applyBorder="true" applyAlignment="true">
      <alignment horizontal="center" vertical="center"/>
    </xf>
    <xf numFmtId="178" fontId="0" fillId="0" borderId="1" xfId="0" applyNumberFormat="true" applyFont="true" applyFill="true" applyBorder="true" applyAlignment="true">
      <alignment horizontal="left" vertical="center" wrapText="true"/>
    </xf>
    <xf numFmtId="178" fontId="9" fillId="0" borderId="1" xfId="0" applyNumberFormat="true" applyFont="true" applyFill="true" applyBorder="true" applyAlignment="true">
      <alignment horizontal="center" vertical="center"/>
    </xf>
    <xf numFmtId="178" fontId="0" fillId="0" borderId="1" xfId="0" applyNumberFormat="true" applyFont="true" applyFill="true" applyBorder="true" applyAlignment="true">
      <alignment horizontal="center" vertical="center" wrapText="true"/>
    </xf>
    <xf numFmtId="0" fontId="9" fillId="0" borderId="0" xfId="0" applyFont="true" applyFill="true" applyBorder="true" applyAlignment="true">
      <alignment horizontal="right" vertical="center" wrapText="true"/>
    </xf>
    <xf numFmtId="0" fontId="0" fillId="0" borderId="1" xfId="0" applyFont="true" applyFill="true" applyBorder="true" applyAlignment="true">
      <alignment horizontal="left" vertical="center"/>
    </xf>
    <xf numFmtId="0" fontId="31" fillId="0" borderId="1" xfId="0" applyFont="true" applyFill="true" applyBorder="true" applyAlignment="true">
      <alignment horizontal="left" vertical="center"/>
    </xf>
    <xf numFmtId="0" fontId="9" fillId="0" borderId="1" xfId="0" applyFont="true" applyFill="true" applyBorder="true" applyAlignment="true">
      <alignment horizontal="left" vertical="center" wrapText="true"/>
    </xf>
    <xf numFmtId="0" fontId="9" fillId="0" borderId="0" xfId="0" applyFont="true">
      <alignment vertical="center"/>
    </xf>
    <xf numFmtId="0" fontId="27" fillId="0" borderId="0" xfId="0" applyFont="true">
      <alignment vertical="center"/>
    </xf>
    <xf numFmtId="0" fontId="17" fillId="0" borderId="0" xfId="0" applyFont="true" applyFill="true" applyBorder="true" applyAlignment="true">
      <alignment vertical="center"/>
    </xf>
    <xf numFmtId="0" fontId="9" fillId="0" borderId="0" xfId="0" applyFont="true" applyAlignment="true">
      <alignment horizontal="left" vertical="center"/>
    </xf>
    <xf numFmtId="0" fontId="17" fillId="0" borderId="0" xfId="0" applyFont="true" applyFill="true" applyAlignment="true">
      <alignment horizontal="center" vertical="center"/>
    </xf>
    <xf numFmtId="0" fontId="32" fillId="0" borderId="0" xfId="0" applyFont="true" applyFill="true" applyAlignment="true">
      <alignment vertical="center"/>
    </xf>
    <xf numFmtId="0" fontId="27" fillId="0" borderId="0" xfId="0" applyFont="true" applyFill="true" applyAlignment="true">
      <alignment horizontal="center" vertical="center"/>
    </xf>
    <xf numFmtId="0" fontId="17" fillId="0" borderId="0" xfId="0" applyFont="true" applyFill="true" applyAlignment="true">
      <alignment vertical="center"/>
    </xf>
    <xf numFmtId="0" fontId="17" fillId="0" borderId="0" xfId="0" applyFont="true" applyFill="true" applyAlignment="true">
      <alignment horizontal="left" vertical="center"/>
    </xf>
    <xf numFmtId="0" fontId="33" fillId="0" borderId="0" xfId="0" applyFont="true" applyFill="true" applyAlignment="true">
      <alignment vertical="center"/>
    </xf>
    <xf numFmtId="0" fontId="27" fillId="0" borderId="0" xfId="0" applyFont="true" applyFill="true" applyAlignment="true">
      <alignment horizontal="center" vertical="center" wrapText="true"/>
    </xf>
    <xf numFmtId="0" fontId="27" fillId="0" borderId="0" xfId="0" applyFont="true" applyFill="true" applyAlignment="true">
      <alignment horizontal="left" vertical="center" wrapText="true"/>
    </xf>
    <xf numFmtId="0" fontId="32" fillId="0" borderId="1" xfId="0" applyFont="true" applyFill="true" applyBorder="true" applyAlignment="true">
      <alignment horizontal="center" vertical="center"/>
    </xf>
    <xf numFmtId="0" fontId="17" fillId="0" borderId="1" xfId="0" applyFont="true" applyFill="true" applyBorder="true" applyAlignment="true">
      <alignment horizontal="left" vertical="center"/>
    </xf>
    <xf numFmtId="0" fontId="32" fillId="0" borderId="1" xfId="0" applyFont="true" applyFill="true" applyBorder="true" applyAlignment="true">
      <alignment horizontal="center" vertical="center" wrapText="true"/>
    </xf>
    <xf numFmtId="0" fontId="32" fillId="0" borderId="1" xfId="0" applyFont="true" applyFill="true" applyBorder="true" applyAlignment="true">
      <alignment horizontal="left" vertical="center" wrapText="true"/>
    </xf>
    <xf numFmtId="178" fontId="32" fillId="0" borderId="1" xfId="0" applyNumberFormat="true" applyFont="true" applyFill="true" applyBorder="true" applyAlignment="true">
      <alignment horizontal="center" vertical="center" wrapText="true"/>
    </xf>
    <xf numFmtId="178" fontId="17" fillId="0" borderId="1" xfId="0" applyNumberFormat="true" applyFont="true" applyFill="true" applyBorder="true" applyAlignment="true">
      <alignment horizontal="center" vertical="center" wrapText="true"/>
    </xf>
    <xf numFmtId="0" fontId="17" fillId="0" borderId="1" xfId="0" applyFont="true" applyFill="true" applyBorder="true" applyAlignment="true">
      <alignment vertical="center"/>
    </xf>
    <xf numFmtId="0" fontId="17" fillId="0" borderId="1" xfId="0" applyFont="true" applyFill="true" applyBorder="true" applyAlignment="true">
      <alignment horizontal="left" vertical="center" wrapText="true"/>
    </xf>
    <xf numFmtId="0" fontId="17" fillId="0" borderId="1" xfId="1" applyNumberFormat="true" applyFont="true" applyFill="true" applyBorder="true" applyAlignment="true">
      <alignment horizontal="center" vertical="center" wrapText="true"/>
    </xf>
    <xf numFmtId="176" fontId="17" fillId="0" borderId="1" xfId="0" applyNumberFormat="true" applyFont="true" applyBorder="true" applyAlignment="true">
      <alignment horizontal="left" vertical="center" wrapText="true"/>
    </xf>
    <xf numFmtId="178" fontId="17" fillId="0" borderId="1" xfId="0" applyNumberFormat="true" applyFont="true" applyBorder="true" applyAlignment="true">
      <alignment horizontal="center" vertical="center" wrapText="true"/>
    </xf>
    <xf numFmtId="0" fontId="17" fillId="0" borderId="1" xfId="0" applyFont="true" applyBorder="true" applyAlignment="true">
      <alignment horizontal="left" vertical="center"/>
    </xf>
    <xf numFmtId="0" fontId="32" fillId="0" borderId="1" xfId="0" applyFont="true" applyFill="true" applyBorder="true" applyAlignment="true">
      <alignment horizontal="left" vertical="center"/>
    </xf>
    <xf numFmtId="0" fontId="17" fillId="0" borderId="1" xfId="4" applyFont="true" applyBorder="true" applyAlignment="true">
      <alignment horizontal="center" vertical="center" wrapText="true"/>
    </xf>
    <xf numFmtId="0" fontId="17" fillId="0" borderId="1" xfId="29" applyFont="true" applyBorder="true" applyAlignment="true">
      <alignment horizontal="center" vertical="center" wrapText="true"/>
    </xf>
    <xf numFmtId="0" fontId="34" fillId="0" borderId="1" xfId="0" applyFont="true" applyFill="true" applyBorder="true" applyAlignment="true">
      <alignment horizontal="center" vertical="center" wrapText="true"/>
    </xf>
    <xf numFmtId="0" fontId="9" fillId="0" borderId="0" xfId="0" applyFont="true" applyFill="true" applyAlignment="true">
      <alignment horizontal="center" vertical="center"/>
    </xf>
    <xf numFmtId="0" fontId="17" fillId="0" borderId="1" xfId="1" applyNumberFormat="true" applyFont="true" applyFill="true" applyBorder="true" applyAlignment="true">
      <alignment horizontal="left" vertical="center" wrapText="true"/>
    </xf>
    <xf numFmtId="0" fontId="32" fillId="0" borderId="1" xfId="1" applyNumberFormat="true" applyFont="true" applyFill="true" applyBorder="true" applyAlignment="true">
      <alignment horizontal="left" vertical="center" wrapText="true"/>
    </xf>
    <xf numFmtId="0" fontId="17" fillId="0" borderId="1" xfId="4" applyFont="true" applyBorder="true" applyAlignment="true">
      <alignment horizontal="left" vertical="center" wrapText="true"/>
    </xf>
    <xf numFmtId="0" fontId="17" fillId="0" borderId="1" xfId="29" applyFont="true" applyBorder="true" applyAlignment="true">
      <alignment horizontal="left" vertical="center" wrapText="true"/>
    </xf>
    <xf numFmtId="0" fontId="17" fillId="0" borderId="1" xfId="29" applyFont="true" applyFill="true" applyBorder="true" applyAlignment="true">
      <alignment horizontal="center" vertical="center" wrapText="true"/>
    </xf>
    <xf numFmtId="0" fontId="17" fillId="0" borderId="1" xfId="29" applyFont="true" applyFill="true" applyBorder="true" applyAlignment="true">
      <alignment horizontal="left" vertical="center" wrapText="true"/>
    </xf>
    <xf numFmtId="176" fontId="32" fillId="0" borderId="1" xfId="0" applyNumberFormat="true" applyFont="true" applyBorder="true" applyAlignment="true">
      <alignment horizontal="left" vertical="center" wrapText="true"/>
    </xf>
    <xf numFmtId="178" fontId="32" fillId="0" borderId="1" xfId="0" applyNumberFormat="true" applyFont="true" applyBorder="true" applyAlignment="true">
      <alignment horizontal="center" vertical="center" wrapText="true"/>
    </xf>
    <xf numFmtId="0" fontId="17" fillId="0" borderId="1" xfId="2" applyFont="true" applyBorder="true" applyAlignment="true">
      <alignment horizontal="center" vertical="center" wrapText="true"/>
    </xf>
    <xf numFmtId="0" fontId="17" fillId="0" borderId="1" xfId="27" applyFont="true" applyFill="true" applyBorder="true" applyAlignment="true" applyProtection="true">
      <alignment horizontal="center" vertical="center" wrapText="true"/>
    </xf>
    <xf numFmtId="0" fontId="17" fillId="0" borderId="1" xfId="5" applyNumberFormat="true" applyFont="true" applyFill="true" applyBorder="true" applyAlignment="true">
      <alignment horizontal="center" vertical="center" wrapText="true"/>
    </xf>
    <xf numFmtId="0" fontId="32" fillId="0" borderId="1" xfId="29" applyFont="true" applyFill="true" applyBorder="true" applyAlignment="true">
      <alignment horizontal="center" vertical="center" wrapText="true"/>
    </xf>
    <xf numFmtId="0" fontId="17" fillId="0" borderId="1" xfId="2" applyFont="true" applyBorder="true" applyAlignment="true">
      <alignment horizontal="left" vertical="center" wrapText="true"/>
    </xf>
    <xf numFmtId="0" fontId="17" fillId="0" borderId="1" xfId="27" applyFont="true" applyFill="true" applyBorder="true" applyAlignment="true" applyProtection="true">
      <alignment horizontal="left" vertical="center" wrapText="true"/>
    </xf>
    <xf numFmtId="0" fontId="17" fillId="0" borderId="1" xfId="5" applyNumberFormat="true" applyFont="true" applyFill="true" applyBorder="true" applyAlignment="true">
      <alignment horizontal="left" vertical="center" wrapText="true"/>
    </xf>
    <xf numFmtId="176" fontId="30" fillId="0" borderId="1" xfId="0" applyNumberFormat="true" applyFont="true" applyBorder="true" applyAlignment="true">
      <alignment horizontal="left" vertical="center" wrapText="true"/>
    </xf>
    <xf numFmtId="0" fontId="17" fillId="0" borderId="1" xfId="1" applyFont="true" applyFill="true" applyBorder="true" applyAlignment="true">
      <alignment horizontal="center" vertical="center" wrapText="true"/>
    </xf>
    <xf numFmtId="0" fontId="35" fillId="0" borderId="0" xfId="0" applyFont="true" applyFill="true" applyBorder="true" applyAlignment="true"/>
    <xf numFmtId="0" fontId="36" fillId="0" borderId="0" xfId="0" applyFont="true" applyFill="true" applyBorder="true" applyAlignment="true">
      <alignment wrapText="true"/>
    </xf>
    <xf numFmtId="0" fontId="35" fillId="0" borderId="0" xfId="0" applyFont="true" applyFill="true" applyBorder="true" applyAlignment="true">
      <alignment wrapText="true"/>
    </xf>
    <xf numFmtId="0" fontId="35" fillId="0" borderId="0" xfId="0" applyFont="true" applyFill="true" applyBorder="true" applyAlignment="true">
      <alignment vertical="center" wrapText="true"/>
    </xf>
    <xf numFmtId="0" fontId="37" fillId="0" borderId="0" xfId="0" applyFont="true" applyFill="true" applyBorder="true" applyAlignment="true">
      <alignment vertical="center" wrapText="true"/>
    </xf>
    <xf numFmtId="0" fontId="37" fillId="0" borderId="0" xfId="0" applyFont="true" applyFill="true" applyBorder="true" applyAlignment="true">
      <alignment wrapText="true"/>
    </xf>
    <xf numFmtId="0" fontId="38" fillId="0" borderId="0" xfId="0" applyFont="true" applyFill="true" applyBorder="true" applyAlignment="true">
      <alignment wrapText="true"/>
    </xf>
    <xf numFmtId="0" fontId="39" fillId="0" borderId="0" xfId="0" applyFont="true" applyFill="true" applyBorder="true" applyAlignment="true">
      <alignment wrapText="true"/>
    </xf>
    <xf numFmtId="178" fontId="35" fillId="0" borderId="0" xfId="0" applyNumberFormat="true" applyFont="true" applyFill="true" applyBorder="true" applyAlignment="true"/>
    <xf numFmtId="0" fontId="25" fillId="0" borderId="0" xfId="0" applyFont="true" applyBorder="true">
      <alignment vertical="center"/>
    </xf>
    <xf numFmtId="0" fontId="26" fillId="0" borderId="0" xfId="0" applyFont="true" applyFill="true" applyBorder="true" applyAlignment="true">
      <alignment vertical="center"/>
    </xf>
    <xf numFmtId="0" fontId="26" fillId="0" borderId="0" xfId="0" applyFont="true" applyFill="true" applyBorder="true" applyAlignment="true"/>
    <xf numFmtId="0" fontId="9" fillId="0" borderId="0" xfId="0" applyFont="true" applyFill="true" applyBorder="true" applyAlignment="true"/>
    <xf numFmtId="178" fontId="9" fillId="0" borderId="0" xfId="0" applyNumberFormat="true" applyFont="true" applyFill="true" applyBorder="true" applyAlignment="true"/>
    <xf numFmtId="0" fontId="27" fillId="0" borderId="0" xfId="0" applyFont="true" applyFill="true" applyBorder="true" applyAlignment="true">
      <alignment horizontal="center" vertical="center"/>
    </xf>
    <xf numFmtId="178" fontId="27" fillId="0" borderId="0" xfId="0" applyNumberFormat="true" applyFont="true" applyFill="true" applyBorder="true" applyAlignment="true">
      <alignment horizontal="center" vertical="center"/>
    </xf>
    <xf numFmtId="178" fontId="24" fillId="0" borderId="1" xfId="0" applyNumberFormat="true" applyFont="true" applyFill="true" applyBorder="true" applyAlignment="true">
      <alignment horizontal="center" vertical="center" wrapText="true"/>
    </xf>
    <xf numFmtId="0" fontId="40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wrapText="true"/>
    </xf>
    <xf numFmtId="0" fontId="9" fillId="0" borderId="1" xfId="0" applyFont="true" applyFill="true" applyBorder="true" applyAlignment="true">
      <alignment vertical="center" wrapText="true"/>
    </xf>
    <xf numFmtId="0" fontId="40" fillId="0" borderId="1" xfId="0" applyFont="true" applyFill="true" applyBorder="true" applyAlignment="true">
      <alignment horizontal="center" wrapText="true"/>
    </xf>
    <xf numFmtId="0" fontId="1" fillId="0" borderId="1" xfId="0" applyFont="true" applyFill="true" applyBorder="true" applyAlignment="true">
      <alignment horizontal="left" wrapText="true"/>
    </xf>
    <xf numFmtId="0" fontId="27" fillId="0" borderId="1" xfId="0" applyFont="true" applyFill="true" applyBorder="true" applyAlignment="true">
      <alignment horizontal="center" wrapText="true"/>
    </xf>
    <xf numFmtId="0" fontId="40" fillId="0" borderId="1" xfId="0" applyFont="true" applyFill="true" applyBorder="true" applyAlignment="true">
      <alignment wrapText="true"/>
    </xf>
    <xf numFmtId="0" fontId="41" fillId="0" borderId="1" xfId="0" applyFont="true" applyFill="true" applyBorder="true" applyAlignment="true">
      <alignment wrapText="true"/>
    </xf>
    <xf numFmtId="0" fontId="20" fillId="0" borderId="0" xfId="0" applyFont="true" applyFill="true" applyBorder="true" applyAlignment="true">
      <alignment horizontal="center" vertical="center" wrapText="true"/>
    </xf>
    <xf numFmtId="0" fontId="9" fillId="0" borderId="0" xfId="0" applyFont="true" applyFill="true" applyBorder="true" applyAlignment="true">
      <alignment horizontal="center" vertical="center"/>
    </xf>
    <xf numFmtId="0" fontId="36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41" fillId="0" borderId="1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/>
    </xf>
    <xf numFmtId="0" fontId="9" fillId="0" borderId="0" xfId="0" applyFont="true" applyFill="true" applyBorder="true" applyAlignment="true">
      <alignment horizontal="center" vertical="center" wrapText="true"/>
    </xf>
    <xf numFmtId="0" fontId="24" fillId="0" borderId="0" xfId="0" applyFont="true" applyBorder="true" applyAlignment="true">
      <alignment vertical="center" wrapText="true"/>
    </xf>
    <xf numFmtId="0" fontId="25" fillId="0" borderId="0" xfId="0" applyFont="true" applyBorder="true" applyAlignment="true">
      <alignment vertical="center" wrapText="true"/>
    </xf>
    <xf numFmtId="0" fontId="41" fillId="0" borderId="0" xfId="0" applyFont="true" applyFill="true" applyBorder="true" applyAlignment="true">
      <alignment horizontal="center" vertical="center" wrapText="true"/>
    </xf>
    <xf numFmtId="0" fontId="41" fillId="0" borderId="0" xfId="0" applyFont="true" applyFill="true" applyBorder="true" applyAlignment="true">
      <alignment horizontal="left" vertical="center"/>
    </xf>
    <xf numFmtId="0" fontId="42" fillId="0" borderId="0" xfId="0" applyFont="true" applyFill="true" applyBorder="true" applyAlignment="true">
      <alignment horizontal="center" vertical="center"/>
    </xf>
    <xf numFmtId="0" fontId="42" fillId="0" borderId="0" xfId="0" applyFont="true" applyFill="true" applyBorder="true" applyAlignment="true">
      <alignment vertical="center"/>
    </xf>
    <xf numFmtId="0" fontId="40" fillId="0" borderId="0" xfId="0" applyFont="true" applyFill="true" applyBorder="true" applyAlignment="true">
      <alignment horizontal="center" vertical="center"/>
    </xf>
    <xf numFmtId="0" fontId="43" fillId="0" borderId="0" xfId="1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/>
    </xf>
    <xf numFmtId="0" fontId="44" fillId="0" borderId="0" xfId="0" applyFont="true" applyFill="true" applyBorder="true" applyAlignment="true">
      <alignment vertical="center"/>
    </xf>
    <xf numFmtId="0" fontId="27" fillId="0" borderId="0" xfId="0" applyFont="true" applyFill="true" applyBorder="true" applyAlignment="true">
      <alignment vertical="center"/>
    </xf>
    <xf numFmtId="0" fontId="27" fillId="0" borderId="0" xfId="0" applyFont="true" applyFill="true" applyAlignment="true">
      <alignment vertical="center"/>
    </xf>
    <xf numFmtId="0" fontId="9" fillId="0" borderId="0" xfId="0" applyFont="true" applyFill="true" applyBorder="true" applyAlignment="true">
      <alignment vertical="center" wrapText="true"/>
    </xf>
    <xf numFmtId="0" fontId="9" fillId="0" borderId="0" xfId="0" applyFont="true" applyFill="true" applyBorder="true" applyAlignment="true">
      <alignment vertical="center"/>
    </xf>
    <xf numFmtId="0" fontId="33" fillId="0" borderId="0" xfId="0" applyFont="true" applyFill="true" applyBorder="true" applyAlignment="true">
      <alignment horizontal="left" vertical="center" wrapText="true"/>
    </xf>
    <xf numFmtId="0" fontId="33" fillId="0" borderId="0" xfId="0" applyFont="true" applyFill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40" fillId="0" borderId="0" xfId="0" applyFont="true" applyFill="true" applyBorder="true" applyAlignment="true">
      <alignment wrapText="true"/>
    </xf>
    <xf numFmtId="0" fontId="1" fillId="0" borderId="0" xfId="0" applyFont="true" applyFill="true" applyBorder="true" applyAlignment="true">
      <alignment wrapText="true"/>
    </xf>
    <xf numFmtId="0" fontId="45" fillId="0" borderId="0" xfId="0" applyFont="true" applyFill="true" applyBorder="true" applyAlignment="true">
      <alignment wrapText="true"/>
    </xf>
    <xf numFmtId="0" fontId="46" fillId="0" borderId="0" xfId="0" applyFont="true" applyFill="true" applyBorder="true" applyAlignment="true">
      <alignment wrapText="true"/>
    </xf>
    <xf numFmtId="0" fontId="45" fillId="0" borderId="0" xfId="0" applyFont="true" applyFill="true" applyBorder="true" applyAlignment="true">
      <alignment horizontal="center" vertical="center" wrapText="true"/>
    </xf>
    <xf numFmtId="0" fontId="6" fillId="0" borderId="0" xfId="0" applyFont="true" applyFill="true" applyBorder="true" applyAlignment="true">
      <alignment horizontal="center" vertical="center" wrapText="true"/>
    </xf>
    <xf numFmtId="0" fontId="47" fillId="0" borderId="0" xfId="0" applyFont="true" applyFill="true" applyBorder="true" applyAlignment="true">
      <alignment horizontal="center" vertical="center" wrapText="true"/>
    </xf>
    <xf numFmtId="0" fontId="48" fillId="0" borderId="2" xfId="0" applyFont="true" applyFill="true" applyBorder="true" applyAlignment="true">
      <alignment horizontal="center" vertical="center" wrapText="true"/>
    </xf>
    <xf numFmtId="0" fontId="49" fillId="0" borderId="1" xfId="0" applyFont="true" applyFill="true" applyBorder="true" applyAlignment="true">
      <alignment horizontal="center" vertical="center" wrapText="true"/>
    </xf>
    <xf numFmtId="0" fontId="49" fillId="0" borderId="3" xfId="0" applyFont="true" applyFill="true" applyBorder="true" applyAlignment="true">
      <alignment horizontal="center" vertical="center" wrapText="true"/>
    </xf>
    <xf numFmtId="0" fontId="48" fillId="0" borderId="4" xfId="0" applyFont="true" applyFill="true" applyBorder="true" applyAlignment="true">
      <alignment horizontal="center" vertical="center" wrapText="true"/>
    </xf>
    <xf numFmtId="0" fontId="48" fillId="0" borderId="1" xfId="0" applyFont="true" applyFill="true" applyBorder="true" applyAlignment="true">
      <alignment horizontal="left" vertical="center" wrapText="true"/>
    </xf>
    <xf numFmtId="1" fontId="48" fillId="0" borderId="1" xfId="0" applyNumberFormat="true" applyFont="true" applyFill="true" applyBorder="true" applyAlignment="true">
      <alignment horizontal="center" vertical="center" wrapText="true"/>
    </xf>
    <xf numFmtId="0" fontId="48" fillId="0" borderId="1" xfId="0" applyFont="true" applyFill="true" applyBorder="true" applyAlignment="true">
      <alignment horizontal="center" vertical="center" wrapText="true"/>
    </xf>
    <xf numFmtId="0" fontId="45" fillId="0" borderId="1" xfId="0" applyFont="true" applyFill="true" applyBorder="true" applyAlignment="true">
      <alignment horizontal="left" vertical="center" wrapText="true"/>
    </xf>
    <xf numFmtId="0" fontId="45" fillId="0" borderId="1" xfId="0" applyFont="true" applyFill="true" applyBorder="true" applyAlignment="true">
      <alignment horizontal="center" vertical="center" wrapText="true"/>
    </xf>
    <xf numFmtId="0" fontId="9" fillId="0" borderId="1" xfId="27" applyNumberFormat="true" applyFont="true" applyFill="true" applyBorder="true" applyAlignment="true">
      <alignment horizontal="left" vertical="center" wrapText="true"/>
    </xf>
    <xf numFmtId="1" fontId="9" fillId="0" borderId="1" xfId="47" applyNumberFormat="true" applyFont="true" applyFill="true" applyBorder="true" applyAlignment="true">
      <alignment horizontal="center" vertical="center" wrapText="true"/>
    </xf>
    <xf numFmtId="1" fontId="45" fillId="0" borderId="1" xfId="0" applyNumberFormat="true" applyFont="true" applyFill="true" applyBorder="true" applyAlignment="true">
      <alignment horizontal="center" vertical="center" wrapText="true"/>
    </xf>
    <xf numFmtId="1" fontId="9" fillId="0" borderId="1" xfId="47" applyNumberFormat="true" applyFont="true" applyFill="true" applyBorder="true" applyAlignment="true">
      <alignment horizontal="center" vertical="center"/>
    </xf>
    <xf numFmtId="0" fontId="9" fillId="0" borderId="1" xfId="27" applyNumberFormat="true" applyFont="true" applyFill="true" applyBorder="true" applyAlignment="true">
      <alignment horizontal="center" vertical="center" wrapText="true"/>
    </xf>
    <xf numFmtId="0" fontId="46" fillId="0" borderId="0" xfId="0" applyFont="true" applyFill="true" applyBorder="true" applyAlignment="true">
      <alignment horizontal="center" vertical="center" wrapText="true"/>
    </xf>
    <xf numFmtId="0" fontId="45" fillId="0" borderId="2" xfId="0" applyFont="true" applyFill="true" applyBorder="true" applyAlignment="true">
      <alignment horizontal="center" vertical="center" wrapText="true"/>
    </xf>
    <xf numFmtId="0" fontId="48" fillId="0" borderId="0" xfId="0" applyFont="true" applyFill="true" applyBorder="true" applyAlignment="true">
      <alignment wrapText="true"/>
    </xf>
    <xf numFmtId="178" fontId="17" fillId="0" borderId="0" xfId="0" applyNumberFormat="true" applyFont="true" applyFill="true" applyBorder="true" applyAlignment="true">
      <alignment vertical="center"/>
    </xf>
    <xf numFmtId="178" fontId="50" fillId="0" borderId="0" xfId="0" applyNumberFormat="true" applyFont="true" applyFill="true" applyBorder="true" applyAlignment="true">
      <alignment vertical="center"/>
    </xf>
    <xf numFmtId="178" fontId="50" fillId="0" borderId="0" xfId="0" applyNumberFormat="true" applyFont="true" applyFill="true" applyAlignment="true">
      <alignment vertical="center"/>
    </xf>
    <xf numFmtId="178" fontId="51" fillId="0" borderId="0" xfId="0" applyNumberFormat="true" applyFont="true" applyFill="true" applyBorder="true" applyAlignment="true">
      <alignment vertical="center"/>
    </xf>
    <xf numFmtId="0" fontId="25" fillId="0" borderId="0" xfId="0" applyFont="true">
      <alignment vertical="center"/>
    </xf>
    <xf numFmtId="0" fontId="33" fillId="0" borderId="0" xfId="0" applyFont="true" applyAlignment="true">
      <alignment horizontal="left" vertical="center"/>
    </xf>
    <xf numFmtId="178" fontId="19" fillId="0" borderId="0" xfId="0" applyNumberFormat="true" applyFont="true" applyFill="true" applyAlignment="true">
      <alignment horizontal="center" vertical="center" wrapText="true"/>
    </xf>
    <xf numFmtId="178" fontId="17" fillId="0" borderId="0" xfId="0" applyNumberFormat="true" applyFont="true" applyFill="true" applyBorder="true" applyAlignment="true">
      <alignment horizontal="center" vertical="center"/>
    </xf>
    <xf numFmtId="178" fontId="52" fillId="0" borderId="0" xfId="0" applyNumberFormat="true" applyFont="true" applyFill="true" applyBorder="true" applyAlignment="true">
      <alignment horizontal="left" vertical="center"/>
    </xf>
    <xf numFmtId="0" fontId="43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Border="true">
      <alignment vertical="center"/>
    </xf>
    <xf numFmtId="0" fontId="27" fillId="0" borderId="1" xfId="0" applyFont="true" applyBorder="true" applyAlignment="true">
      <alignment horizontal="center" vertical="center"/>
    </xf>
    <xf numFmtId="177" fontId="1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 applyProtection="true">
      <alignment horizontal="center" vertical="center" wrapText="true"/>
    </xf>
    <xf numFmtId="0" fontId="1" fillId="0" borderId="1" xfId="38" applyFont="true" applyFill="true" applyBorder="true" applyAlignment="true">
      <alignment horizontal="center" vertical="center" wrapText="true"/>
    </xf>
    <xf numFmtId="0" fontId="43" fillId="0" borderId="1" xfId="4" applyFont="true" applyBorder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/>
    </xf>
    <xf numFmtId="0" fontId="40" fillId="0" borderId="1" xfId="0" applyFont="true" applyFill="true" applyBorder="true" applyAlignment="true">
      <alignment horizontal="center" vertical="center"/>
    </xf>
    <xf numFmtId="0" fontId="45" fillId="0" borderId="1" xfId="0" applyFont="true" applyFill="true" applyBorder="true" applyAlignment="true">
      <alignment horizontal="center" vertical="center"/>
    </xf>
    <xf numFmtId="178" fontId="9" fillId="0" borderId="0" xfId="0" applyNumberFormat="true" applyFont="true" applyFill="true" applyAlignment="true">
      <alignment horizontal="right" vertical="center"/>
    </xf>
    <xf numFmtId="177" fontId="1" fillId="2" borderId="1" xfId="1" applyNumberFormat="true" applyFont="true" applyFill="true" applyBorder="true" applyAlignment="true" applyProtection="true">
      <alignment horizontal="center" vertical="center"/>
      <protection locked="false"/>
    </xf>
    <xf numFmtId="177" fontId="1" fillId="2" borderId="1" xfId="1" applyNumberFormat="true" applyFont="true" applyFill="true" applyBorder="true" applyAlignment="true" applyProtection="true">
      <alignment horizontal="center" vertical="center" wrapText="true"/>
      <protection locked="false"/>
    </xf>
    <xf numFmtId="177" fontId="40" fillId="2" borderId="1" xfId="1" applyNumberFormat="true" applyFont="true" applyFill="true" applyBorder="true" applyAlignment="true" applyProtection="true">
      <alignment horizontal="center" vertical="center"/>
      <protection locked="false"/>
    </xf>
    <xf numFmtId="0" fontId="53" fillId="0" borderId="1" xfId="0" applyFont="true" applyFill="true" applyBorder="true" applyAlignment="true">
      <alignment horizontal="center" vertical="center" wrapText="true"/>
    </xf>
    <xf numFmtId="0" fontId="43" fillId="0" borderId="1" xfId="29" applyFont="true" applyFill="true" applyBorder="true" applyAlignment="true">
      <alignment horizontal="center" vertical="center" wrapText="true"/>
    </xf>
    <xf numFmtId="0" fontId="9" fillId="0" borderId="1" xfId="38" applyFont="true" applyFill="true" applyBorder="true" applyAlignment="true">
      <alignment horizontal="center" vertical="center" wrapText="true"/>
    </xf>
    <xf numFmtId="0" fontId="1" fillId="0" borderId="1" xfId="40" applyFont="true" applyFill="true" applyBorder="true" applyAlignment="true">
      <alignment horizontal="center" vertical="center" wrapText="true"/>
    </xf>
    <xf numFmtId="0" fontId="43" fillId="0" borderId="1" xfId="1" applyFont="true" applyFill="true" applyBorder="true" applyAlignment="true" applyProtection="true">
      <alignment horizontal="center" vertical="center" wrapText="true"/>
      <protection locked="false"/>
    </xf>
    <xf numFmtId="177" fontId="45" fillId="0" borderId="1" xfId="0" applyNumberFormat="true" applyFont="true" applyFill="true" applyBorder="true" applyAlignment="true">
      <alignment horizontal="center" vertical="center" wrapText="true"/>
    </xf>
    <xf numFmtId="178" fontId="1" fillId="0" borderId="1" xfId="38" applyNumberFormat="true" applyFont="true" applyFill="true" applyBorder="true" applyAlignment="true">
      <alignment horizontal="center" vertical="center" wrapText="true"/>
    </xf>
    <xf numFmtId="178" fontId="9" fillId="0" borderId="1" xfId="38" applyNumberFormat="true" applyFont="true" applyFill="true" applyBorder="true" applyAlignment="true">
      <alignment horizontal="center" vertical="center" wrapText="true"/>
    </xf>
    <xf numFmtId="178" fontId="9" fillId="0" borderId="1" xfId="0" applyNumberFormat="true" applyFont="true" applyBorder="true" applyAlignment="true">
      <alignment horizontal="center" vertical="center" wrapText="true"/>
    </xf>
  </cellXfs>
  <cellStyles count="59">
    <cellStyle name="常规" xfId="0" builtinId="0"/>
    <cellStyle name="常规 2" xfId="1"/>
    <cellStyle name="常规 3 2" xfId="2"/>
    <cellStyle name="常规 30_20161130-湖南省2016年水利投资计划台账" xfId="3"/>
    <cellStyle name="常规 4" xfId="4"/>
    <cellStyle name="常规 5" xfId="5"/>
    <cellStyle name="60% - 强调文字颜色 6" xfId="6" builtinId="52"/>
    <cellStyle name="20% - 强调文字颜色 6" xfId="7" builtinId="50"/>
    <cellStyle name="输出" xfId="8" builtinId="21"/>
    <cellStyle name="检查单元格" xfId="9" builtinId="23"/>
    <cellStyle name="差" xfId="10" builtinId="27"/>
    <cellStyle name="标题 1" xfId="11" builtinId="16"/>
    <cellStyle name="解释性文本" xfId="12" builtinId="53"/>
    <cellStyle name="标题 2" xfId="13" builtinId="17"/>
    <cellStyle name="40% - 强调文字颜色 5" xfId="14" builtinId="47"/>
    <cellStyle name="千位分隔[0]" xfId="15" builtinId="6"/>
    <cellStyle name="40% - 强调文字颜色 6" xfId="16" builtinId="51"/>
    <cellStyle name="超链接" xfId="17" builtinId="8"/>
    <cellStyle name="强调文字颜色 5" xfId="18" builtinId="45"/>
    <cellStyle name="标题 3" xfId="19" builtinId="18"/>
    <cellStyle name="汇总" xfId="20" builtinId="25"/>
    <cellStyle name="20% - 强调文字颜色 1" xfId="21" builtinId="30"/>
    <cellStyle name="40% - 强调文字颜色 1" xfId="22" builtinId="31"/>
    <cellStyle name="强调文字颜色 6" xfId="23" builtinId="49"/>
    <cellStyle name="千位分隔" xfId="24" builtinId="3"/>
    <cellStyle name="标题" xfId="25" builtinId="15"/>
    <cellStyle name="已访问的超链接" xfId="26" builtinId="9"/>
    <cellStyle name="常规 2 2" xfId="27"/>
    <cellStyle name="40% - 强调文字颜色 4" xfId="28" builtinId="43"/>
    <cellStyle name="常规 3" xfId="29"/>
    <cellStyle name="链接单元格" xfId="30" builtinId="24"/>
    <cellStyle name="标题 4" xfId="31" builtinId="19"/>
    <cellStyle name="20% - 强调文字颜色 2" xfId="32" builtinId="34"/>
    <cellStyle name="货币[0]" xfId="33" builtinId="7"/>
    <cellStyle name="警告文本" xfId="34" builtinId="11"/>
    <cellStyle name="40% - 强调文字颜色 2" xfId="35" builtinId="35"/>
    <cellStyle name="注释" xfId="36" builtinId="10"/>
    <cellStyle name="60% - 强调文字颜色 3" xfId="37" builtinId="40"/>
    <cellStyle name="常规 18" xfId="38"/>
    <cellStyle name="好" xfId="39" builtinId="26"/>
    <cellStyle name="常规 19 4" xfId="40"/>
    <cellStyle name="20% - 强调文字颜色 5" xfId="41" builtinId="46"/>
    <cellStyle name="适中" xfId="42" builtinId="28"/>
    <cellStyle name="计算" xfId="43" builtinId="22"/>
    <cellStyle name="强调文字颜色 1" xfId="44" builtinId="29"/>
    <cellStyle name="60% - 强调文字颜色 4" xfId="45" builtinId="44"/>
    <cellStyle name="60% - 强调文字颜色 1" xfId="46" builtinId="32"/>
    <cellStyle name="常规 7 3" xfId="47"/>
    <cellStyle name="强调文字颜色 2" xfId="48" builtinId="33"/>
    <cellStyle name="60% - 强调文字颜色 5" xfId="49" builtinId="48"/>
    <cellStyle name="百分比" xfId="50" builtinId="5"/>
    <cellStyle name="60% - 强调文字颜色 2" xfId="51" builtinId="36"/>
    <cellStyle name="货币" xfId="52" builtinId="4"/>
    <cellStyle name="强调文字颜色 3" xfId="53" builtinId="37"/>
    <cellStyle name="20% - 强调文字颜色 3" xfId="54" builtinId="38"/>
    <cellStyle name="输入" xfId="55" builtinId="20"/>
    <cellStyle name="40% - 强调文字颜色 3" xfId="56" builtinId="39"/>
    <cellStyle name="强调文字颜色 4" xfId="57" builtinId="41"/>
    <cellStyle name="20% - 强调文字颜色 4" xfId="58" builtinId="42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207"/>
  <sheetViews>
    <sheetView tabSelected="1" view="pageBreakPreview" zoomScaleNormal="100" zoomScaleSheetLayoutView="100" topLeftCell="A29" workbookViewId="0">
      <selection activeCell="F41" sqref="F41"/>
    </sheetView>
  </sheetViews>
  <sheetFormatPr defaultColWidth="9" defaultRowHeight="14.25"/>
  <cols>
    <col min="1" max="1" width="13.375" style="114" customWidth="true"/>
    <col min="2" max="2" width="36.25" style="114" customWidth="true"/>
    <col min="3" max="3" width="11.875" style="114" customWidth="true"/>
    <col min="4" max="4" width="10.875" style="239" customWidth="true"/>
    <col min="5" max="5" width="11.5" style="114" customWidth="true"/>
    <col min="6" max="6" width="11" style="114" customWidth="true"/>
    <col min="7" max="7" width="11.5" style="114" customWidth="true"/>
    <col min="8" max="8" width="11.125" style="114" customWidth="true"/>
    <col min="9" max="9" width="10.25" style="114" customWidth="true"/>
    <col min="10" max="10" width="10.125" style="114" customWidth="true"/>
    <col min="11" max="16384" width="9" style="114"/>
  </cols>
  <sheetData>
    <row r="1" ht="26.25" customHeight="true" spans="1:4">
      <c r="A1" s="240" t="s">
        <v>0</v>
      </c>
      <c r="B1" s="240"/>
      <c r="D1" s="114"/>
    </row>
    <row r="2" s="235" customFormat="true" ht="27" spans="1:10">
      <c r="A2" s="241" t="s">
        <v>1</v>
      </c>
      <c r="B2" s="241"/>
      <c r="C2" s="241"/>
      <c r="D2" s="241"/>
      <c r="E2" s="241"/>
      <c r="F2" s="241"/>
      <c r="G2" s="241"/>
      <c r="H2" s="241"/>
      <c r="I2" s="241"/>
      <c r="J2" s="241"/>
    </row>
    <row r="3" s="235" customFormat="true" ht="24.75" customHeight="true" spans="1:10">
      <c r="A3" s="242"/>
      <c r="B3" s="243"/>
      <c r="I3" s="254" t="s">
        <v>2</v>
      </c>
      <c r="J3" s="254"/>
    </row>
    <row r="4" s="236" customFormat="true" ht="37.5" customHeight="true" spans="1:10">
      <c r="A4" s="88" t="s">
        <v>3</v>
      </c>
      <c r="B4" s="88" t="s">
        <v>4</v>
      </c>
      <c r="C4" s="177" t="s">
        <v>5</v>
      </c>
      <c r="D4" s="177" t="s">
        <v>6</v>
      </c>
      <c r="E4" s="177" t="s">
        <v>7</v>
      </c>
      <c r="F4" s="177" t="s">
        <v>8</v>
      </c>
      <c r="G4" s="177" t="s">
        <v>9</v>
      </c>
      <c r="H4" s="177" t="s">
        <v>10</v>
      </c>
      <c r="I4" s="177" t="s">
        <v>11</v>
      </c>
      <c r="J4" s="177" t="s">
        <v>12</v>
      </c>
    </row>
    <row r="5" s="237" customFormat="true" ht="21.75" customHeight="true" spans="1:10">
      <c r="A5" s="88" t="s">
        <v>13</v>
      </c>
      <c r="B5" s="88"/>
      <c r="C5" s="177">
        <f t="shared" ref="C5:C12" si="0">SUM(D5:J5)</f>
        <v>64900</v>
      </c>
      <c r="D5" s="88">
        <f t="shared" ref="D5:J5" si="1">D6+D181</f>
        <v>10000</v>
      </c>
      <c r="E5" s="88">
        <f t="shared" si="1"/>
        <v>5000</v>
      </c>
      <c r="F5" s="88">
        <f t="shared" si="1"/>
        <v>4000</v>
      </c>
      <c r="G5" s="88">
        <f t="shared" si="1"/>
        <v>5000</v>
      </c>
      <c r="H5" s="88">
        <f t="shared" si="1"/>
        <v>36000</v>
      </c>
      <c r="I5" s="88">
        <f t="shared" si="1"/>
        <v>900</v>
      </c>
      <c r="J5" s="88">
        <f t="shared" si="1"/>
        <v>4000</v>
      </c>
    </row>
    <row r="6" s="238" customFormat="true" ht="21.75" customHeight="true" spans="1:10">
      <c r="A6" s="88" t="s">
        <v>14</v>
      </c>
      <c r="B6" s="88"/>
      <c r="C6" s="177">
        <f t="shared" si="0"/>
        <v>58550</v>
      </c>
      <c r="D6" s="88">
        <f t="shared" ref="D6:J6" si="2">D7+D16+D29+D38+D52+D66+D82+D100+D108+D119+D133+D148+D157+D172</f>
        <v>10000</v>
      </c>
      <c r="E6" s="88">
        <f t="shared" si="2"/>
        <v>5000</v>
      </c>
      <c r="F6" s="88">
        <f t="shared" si="2"/>
        <v>4000</v>
      </c>
      <c r="G6" s="88">
        <f t="shared" si="2"/>
        <v>3270</v>
      </c>
      <c r="H6" s="88">
        <f t="shared" si="2"/>
        <v>35670</v>
      </c>
      <c r="I6" s="88">
        <f t="shared" si="2"/>
        <v>0</v>
      </c>
      <c r="J6" s="88">
        <f t="shared" si="2"/>
        <v>610</v>
      </c>
    </row>
    <row r="7" s="239" customFormat="true" ht="21.75" customHeight="true" spans="1:10">
      <c r="A7" s="88" t="s">
        <v>15</v>
      </c>
      <c r="B7" s="88" t="s">
        <v>16</v>
      </c>
      <c r="C7" s="177">
        <f t="shared" si="0"/>
        <v>2453</v>
      </c>
      <c r="D7" s="223">
        <f>D8+D13</f>
        <v>1024</v>
      </c>
      <c r="E7" s="223">
        <f t="shared" ref="E7:J7" si="3">E8+E13</f>
        <v>105</v>
      </c>
      <c r="F7" s="223">
        <f t="shared" si="3"/>
        <v>248</v>
      </c>
      <c r="G7" s="223">
        <f t="shared" si="3"/>
        <v>375</v>
      </c>
      <c r="H7" s="223">
        <f t="shared" si="3"/>
        <v>671</v>
      </c>
      <c r="I7" s="223">
        <f t="shared" si="3"/>
        <v>0</v>
      </c>
      <c r="J7" s="223">
        <f t="shared" si="3"/>
        <v>30</v>
      </c>
    </row>
    <row r="8" s="239" customFormat="true" ht="21.75" customHeight="true" spans="1:10">
      <c r="A8" s="88"/>
      <c r="B8" s="88" t="s">
        <v>17</v>
      </c>
      <c r="C8" s="177">
        <f t="shared" si="0"/>
        <v>947</v>
      </c>
      <c r="D8" s="223">
        <f>SUM(D9:D12)</f>
        <v>490</v>
      </c>
      <c r="E8" s="223">
        <f t="shared" ref="E8:J8" si="4">SUM(E9:E12)</f>
        <v>15</v>
      </c>
      <c r="F8" s="223">
        <f t="shared" si="4"/>
        <v>0</v>
      </c>
      <c r="G8" s="223">
        <f t="shared" si="4"/>
        <v>175</v>
      </c>
      <c r="H8" s="223">
        <f t="shared" si="4"/>
        <v>267</v>
      </c>
      <c r="I8" s="223">
        <f t="shared" si="4"/>
        <v>0</v>
      </c>
      <c r="J8" s="223">
        <f t="shared" si="4"/>
        <v>0</v>
      </c>
    </row>
    <row r="9" s="239" customFormat="true" ht="21.75" customHeight="true" spans="1:10">
      <c r="A9" s="88"/>
      <c r="B9" s="102" t="s">
        <v>18</v>
      </c>
      <c r="C9" s="190">
        <f t="shared" si="0"/>
        <v>254</v>
      </c>
      <c r="D9" s="228">
        <v>124</v>
      </c>
      <c r="E9" s="245"/>
      <c r="F9" s="245"/>
      <c r="G9" s="105">
        <v>100</v>
      </c>
      <c r="H9" s="48">
        <v>30</v>
      </c>
      <c r="I9" s="190"/>
      <c r="J9" s="245"/>
    </row>
    <row r="10" s="239" customFormat="true" ht="21.75" customHeight="true" spans="1:10">
      <c r="A10" s="88"/>
      <c r="B10" s="102" t="s">
        <v>19</v>
      </c>
      <c r="C10" s="190">
        <f t="shared" si="0"/>
        <v>284</v>
      </c>
      <c r="D10" s="228">
        <v>227</v>
      </c>
      <c r="E10" s="245"/>
      <c r="F10" s="245"/>
      <c r="G10" s="226">
        <v>20</v>
      </c>
      <c r="H10" s="48">
        <v>37</v>
      </c>
      <c r="I10" s="190"/>
      <c r="J10" s="245"/>
    </row>
    <row r="11" s="239" customFormat="true" ht="21.75" customHeight="true" spans="1:10">
      <c r="A11" s="88"/>
      <c r="B11" s="102" t="s">
        <v>20</v>
      </c>
      <c r="C11" s="190">
        <f t="shared" si="0"/>
        <v>200</v>
      </c>
      <c r="D11" s="228"/>
      <c r="E11" s="245"/>
      <c r="F11" s="245"/>
      <c r="G11" s="226"/>
      <c r="H11" s="98">
        <v>200</v>
      </c>
      <c r="I11" s="190"/>
      <c r="J11" s="245"/>
    </row>
    <row r="12" s="239" customFormat="true" ht="21.75" customHeight="true" spans="1:10">
      <c r="A12" s="88"/>
      <c r="B12" s="244" t="s">
        <v>21</v>
      </c>
      <c r="C12" s="190">
        <f t="shared" si="0"/>
        <v>209</v>
      </c>
      <c r="D12" s="228">
        <v>139</v>
      </c>
      <c r="E12" s="102">
        <v>15</v>
      </c>
      <c r="F12" s="245"/>
      <c r="G12" s="226">
        <v>55</v>
      </c>
      <c r="H12" s="245"/>
      <c r="I12" s="190"/>
      <c r="J12" s="245"/>
    </row>
    <row r="13" s="239" customFormat="true" ht="21.75" customHeight="true" spans="1:10">
      <c r="A13" s="88"/>
      <c r="B13" s="88" t="s">
        <v>22</v>
      </c>
      <c r="C13" s="177">
        <f t="shared" ref="C13:C43" si="5">SUM(D13:J13)</f>
        <v>1506</v>
      </c>
      <c r="D13" s="223">
        <f>SUM(D14:D15)</f>
        <v>534</v>
      </c>
      <c r="E13" s="223">
        <f t="shared" ref="E13:J13" si="6">SUM(E14:E15)</f>
        <v>90</v>
      </c>
      <c r="F13" s="223">
        <f t="shared" si="6"/>
        <v>248</v>
      </c>
      <c r="G13" s="223">
        <f t="shared" si="6"/>
        <v>200</v>
      </c>
      <c r="H13" s="223">
        <f t="shared" si="6"/>
        <v>404</v>
      </c>
      <c r="I13" s="223">
        <f t="shared" si="6"/>
        <v>0</v>
      </c>
      <c r="J13" s="223">
        <f t="shared" si="6"/>
        <v>30</v>
      </c>
    </row>
    <row r="14" s="239" customFormat="true" ht="21.75" customHeight="true" spans="1:10">
      <c r="A14" s="88"/>
      <c r="B14" s="102" t="s">
        <v>23</v>
      </c>
      <c r="C14" s="190">
        <f t="shared" si="5"/>
        <v>384</v>
      </c>
      <c r="D14" s="245"/>
      <c r="E14" s="102">
        <v>30</v>
      </c>
      <c r="F14" s="105">
        <v>124</v>
      </c>
      <c r="G14" s="102">
        <v>110</v>
      </c>
      <c r="H14" s="98">
        <v>100</v>
      </c>
      <c r="I14" s="190"/>
      <c r="J14" s="255">
        <v>20</v>
      </c>
    </row>
    <row r="15" s="239" customFormat="true" ht="21.75" customHeight="true" spans="1:10">
      <c r="A15" s="88"/>
      <c r="B15" s="102" t="s">
        <v>24</v>
      </c>
      <c r="C15" s="190">
        <f t="shared" si="5"/>
        <v>1122</v>
      </c>
      <c r="D15" s="228">
        <v>534</v>
      </c>
      <c r="E15" s="102">
        <v>60</v>
      </c>
      <c r="F15" s="105">
        <v>124</v>
      </c>
      <c r="G15" s="226">
        <v>90</v>
      </c>
      <c r="H15" s="98">
        <v>304</v>
      </c>
      <c r="I15" s="190"/>
      <c r="J15" s="255">
        <v>10</v>
      </c>
    </row>
    <row r="16" s="239" customFormat="true" ht="21.75" customHeight="true" spans="1:10">
      <c r="A16" s="88" t="s">
        <v>25</v>
      </c>
      <c r="B16" s="88" t="s">
        <v>26</v>
      </c>
      <c r="C16" s="177">
        <f t="shared" si="5"/>
        <v>3420</v>
      </c>
      <c r="D16" s="88">
        <f>D17+D23</f>
        <v>0</v>
      </c>
      <c r="E16" s="88">
        <f t="shared" ref="E16:J16" si="7">E17+E23</f>
        <v>205</v>
      </c>
      <c r="F16" s="88">
        <f t="shared" si="7"/>
        <v>250</v>
      </c>
      <c r="G16" s="88">
        <f t="shared" si="7"/>
        <v>255</v>
      </c>
      <c r="H16" s="88">
        <f t="shared" si="7"/>
        <v>2665</v>
      </c>
      <c r="I16" s="88">
        <f t="shared" si="7"/>
        <v>0</v>
      </c>
      <c r="J16" s="88">
        <f t="shared" si="7"/>
        <v>45</v>
      </c>
    </row>
    <row r="17" s="239" customFormat="true" ht="21.75" customHeight="true" spans="1:10">
      <c r="A17" s="88"/>
      <c r="B17" s="88" t="s">
        <v>17</v>
      </c>
      <c r="C17" s="177">
        <f t="shared" si="5"/>
        <v>1022</v>
      </c>
      <c r="D17" s="246">
        <f>SUM(D18:D22)</f>
        <v>0</v>
      </c>
      <c r="E17" s="246">
        <f t="shared" ref="E17:J17" si="8">SUM(E18:E22)</f>
        <v>20</v>
      </c>
      <c r="F17" s="246">
        <f t="shared" si="8"/>
        <v>0</v>
      </c>
      <c r="G17" s="246">
        <f t="shared" si="8"/>
        <v>72</v>
      </c>
      <c r="H17" s="246">
        <f t="shared" si="8"/>
        <v>900</v>
      </c>
      <c r="I17" s="246">
        <f t="shared" si="8"/>
        <v>0</v>
      </c>
      <c r="J17" s="246">
        <f t="shared" si="8"/>
        <v>30</v>
      </c>
    </row>
    <row r="18" s="239" customFormat="true" ht="21.75" customHeight="true" spans="1:10">
      <c r="A18" s="88"/>
      <c r="B18" s="105" t="s">
        <v>27</v>
      </c>
      <c r="C18" s="190">
        <f t="shared" si="5"/>
        <v>62</v>
      </c>
      <c r="D18" s="245"/>
      <c r="E18" s="245"/>
      <c r="F18" s="245"/>
      <c r="G18" s="105">
        <v>62</v>
      </c>
      <c r="H18" s="245"/>
      <c r="I18" s="190"/>
      <c r="J18" s="245"/>
    </row>
    <row r="19" s="239" customFormat="true" ht="21.75" customHeight="true" spans="1:10">
      <c r="A19" s="88"/>
      <c r="B19" s="247" t="s">
        <v>28</v>
      </c>
      <c r="C19" s="190">
        <f t="shared" si="5"/>
        <v>120</v>
      </c>
      <c r="D19" s="245"/>
      <c r="E19" s="210">
        <v>20</v>
      </c>
      <c r="F19" s="245"/>
      <c r="G19" s="245"/>
      <c r="H19" s="98">
        <v>100</v>
      </c>
      <c r="I19" s="190"/>
      <c r="J19" s="245"/>
    </row>
    <row r="20" s="239" customFormat="true" ht="21.75" customHeight="true" spans="1:10">
      <c r="A20" s="88"/>
      <c r="B20" s="102" t="s">
        <v>29</v>
      </c>
      <c r="C20" s="190">
        <f t="shared" si="5"/>
        <v>815</v>
      </c>
      <c r="D20" s="245"/>
      <c r="E20" s="210"/>
      <c r="F20" s="245"/>
      <c r="G20" s="245"/>
      <c r="H20" s="102">
        <v>800</v>
      </c>
      <c r="I20" s="190"/>
      <c r="J20" s="255">
        <v>15</v>
      </c>
    </row>
    <row r="21" s="239" customFormat="true" ht="21.75" customHeight="true" spans="1:10">
      <c r="A21" s="190"/>
      <c r="B21" s="248" t="s">
        <v>30</v>
      </c>
      <c r="C21" s="190">
        <f t="shared" si="5"/>
        <v>10</v>
      </c>
      <c r="D21" s="245"/>
      <c r="E21" s="245"/>
      <c r="F21" s="245"/>
      <c r="G21" s="226">
        <v>10</v>
      </c>
      <c r="H21" s="245"/>
      <c r="I21" s="102"/>
      <c r="J21" s="245"/>
    </row>
    <row r="22" s="239" customFormat="true" ht="21.75" customHeight="true" spans="1:10">
      <c r="A22" s="102"/>
      <c r="B22" s="102" t="s">
        <v>31</v>
      </c>
      <c r="C22" s="190">
        <f t="shared" si="5"/>
        <v>15</v>
      </c>
      <c r="D22" s="245"/>
      <c r="E22" s="245"/>
      <c r="F22" s="245"/>
      <c r="G22" s="245"/>
      <c r="H22" s="245"/>
      <c r="I22" s="102"/>
      <c r="J22" s="255">
        <v>15</v>
      </c>
    </row>
    <row r="23" s="239" customFormat="true" ht="21.75" customHeight="true" spans="1:10">
      <c r="A23" s="88"/>
      <c r="B23" s="88" t="s">
        <v>22</v>
      </c>
      <c r="C23" s="177">
        <f t="shared" si="5"/>
        <v>2398</v>
      </c>
      <c r="D23" s="246">
        <f>SUM(D24:D28)</f>
        <v>0</v>
      </c>
      <c r="E23" s="246">
        <f t="shared" ref="E23:J23" si="9">SUM(E24:E28)</f>
        <v>185</v>
      </c>
      <c r="F23" s="246">
        <f t="shared" si="9"/>
        <v>250</v>
      </c>
      <c r="G23" s="246">
        <f t="shared" si="9"/>
        <v>183</v>
      </c>
      <c r="H23" s="246">
        <f t="shared" si="9"/>
        <v>1765</v>
      </c>
      <c r="I23" s="246">
        <f t="shared" si="9"/>
        <v>0</v>
      </c>
      <c r="J23" s="246">
        <f t="shared" si="9"/>
        <v>15</v>
      </c>
    </row>
    <row r="24" s="239" customFormat="true" ht="21.75" customHeight="true" spans="1:10">
      <c r="A24" s="102"/>
      <c r="B24" s="102" t="s">
        <v>32</v>
      </c>
      <c r="C24" s="190">
        <f t="shared" si="5"/>
        <v>50</v>
      </c>
      <c r="D24" s="245"/>
      <c r="E24" s="245"/>
      <c r="F24" s="245"/>
      <c r="G24" s="226"/>
      <c r="H24" s="98">
        <v>50</v>
      </c>
      <c r="I24" s="102"/>
      <c r="J24" s="245"/>
    </row>
    <row r="25" s="239" customFormat="true" ht="21.75" customHeight="true" spans="1:10">
      <c r="A25" s="102"/>
      <c r="B25" s="102" t="s">
        <v>33</v>
      </c>
      <c r="C25" s="190">
        <f t="shared" si="5"/>
        <v>275</v>
      </c>
      <c r="D25" s="245"/>
      <c r="E25" s="210">
        <v>50</v>
      </c>
      <c r="F25" s="105">
        <v>125</v>
      </c>
      <c r="G25" s="188">
        <v>100</v>
      </c>
      <c r="H25" s="245"/>
      <c r="I25" s="190"/>
      <c r="J25" s="245"/>
    </row>
    <row r="26" s="239" customFormat="true" ht="21.75" customHeight="true" spans="1:10">
      <c r="A26" s="102"/>
      <c r="B26" s="102" t="s">
        <v>34</v>
      </c>
      <c r="C26" s="190">
        <f t="shared" si="5"/>
        <v>335</v>
      </c>
      <c r="D26" s="245"/>
      <c r="E26" s="210">
        <v>40</v>
      </c>
      <c r="F26" s="105">
        <v>125</v>
      </c>
      <c r="G26" s="102">
        <v>55</v>
      </c>
      <c r="H26" s="98">
        <v>115</v>
      </c>
      <c r="I26" s="190"/>
      <c r="J26" s="245"/>
    </row>
    <row r="27" s="239" customFormat="true" ht="21.75" customHeight="true" spans="1:10">
      <c r="A27" s="102"/>
      <c r="B27" s="102" t="s">
        <v>35</v>
      </c>
      <c r="C27" s="190">
        <f t="shared" si="5"/>
        <v>1678</v>
      </c>
      <c r="D27" s="245"/>
      <c r="E27" s="102">
        <v>55</v>
      </c>
      <c r="F27" s="245"/>
      <c r="G27" s="226">
        <v>23</v>
      </c>
      <c r="H27" s="102">
        <v>1600</v>
      </c>
      <c r="I27" s="190"/>
      <c r="J27" s="245"/>
    </row>
    <row r="28" s="239" customFormat="true" ht="21.75" customHeight="true" spans="1:10">
      <c r="A28" s="102"/>
      <c r="B28" s="249" t="s">
        <v>36</v>
      </c>
      <c r="C28" s="190">
        <f t="shared" si="5"/>
        <v>60</v>
      </c>
      <c r="D28" s="245"/>
      <c r="E28" s="210">
        <v>40</v>
      </c>
      <c r="F28" s="245"/>
      <c r="G28" s="226">
        <v>5</v>
      </c>
      <c r="H28" s="245"/>
      <c r="I28" s="190"/>
      <c r="J28" s="255">
        <v>15</v>
      </c>
    </row>
    <row r="29" s="239" customFormat="true" ht="21.75" customHeight="true" spans="1:10">
      <c r="A29" s="88" t="s">
        <v>37</v>
      </c>
      <c r="B29" s="88" t="s">
        <v>38</v>
      </c>
      <c r="C29" s="177">
        <f t="shared" si="5"/>
        <v>920</v>
      </c>
      <c r="D29" s="88">
        <f t="shared" ref="D29:J29" si="10">D30+D34</f>
        <v>0</v>
      </c>
      <c r="E29" s="88">
        <f t="shared" si="10"/>
        <v>150</v>
      </c>
      <c r="F29" s="88">
        <f t="shared" si="10"/>
        <v>221</v>
      </c>
      <c r="G29" s="88">
        <f t="shared" si="10"/>
        <v>125</v>
      </c>
      <c r="H29" s="88">
        <f t="shared" si="10"/>
        <v>374</v>
      </c>
      <c r="I29" s="88">
        <f t="shared" si="10"/>
        <v>0</v>
      </c>
      <c r="J29" s="88">
        <f t="shared" si="10"/>
        <v>50</v>
      </c>
    </row>
    <row r="30" s="239" customFormat="true" ht="21.75" customHeight="true" spans="1:10">
      <c r="A30" s="88"/>
      <c r="B30" s="88" t="s">
        <v>17</v>
      </c>
      <c r="C30" s="177">
        <f t="shared" si="5"/>
        <v>185</v>
      </c>
      <c r="D30" s="246">
        <f>SUM(D31:D33)</f>
        <v>0</v>
      </c>
      <c r="E30" s="246">
        <f t="shared" ref="E30:J30" si="11">SUM(E31:E33)</f>
        <v>20</v>
      </c>
      <c r="F30" s="246">
        <f t="shared" si="11"/>
        <v>0</v>
      </c>
      <c r="G30" s="246">
        <f t="shared" si="11"/>
        <v>35</v>
      </c>
      <c r="H30" s="246">
        <f t="shared" si="11"/>
        <v>100</v>
      </c>
      <c r="I30" s="246">
        <f t="shared" si="11"/>
        <v>0</v>
      </c>
      <c r="J30" s="246">
        <f t="shared" si="11"/>
        <v>30</v>
      </c>
    </row>
    <row r="31" s="239" customFormat="true" ht="21.75" customHeight="true" spans="1:10">
      <c r="A31" s="88"/>
      <c r="B31" s="105" t="s">
        <v>27</v>
      </c>
      <c r="C31" s="190">
        <f t="shared" si="5"/>
        <v>130</v>
      </c>
      <c r="D31" s="245"/>
      <c r="E31" s="245"/>
      <c r="F31" s="245"/>
      <c r="G31" s="105">
        <v>30</v>
      </c>
      <c r="H31" s="251">
        <v>100</v>
      </c>
      <c r="I31" s="190"/>
      <c r="J31" s="245"/>
    </row>
    <row r="32" s="239" customFormat="true" ht="21.75" customHeight="true" spans="1:10">
      <c r="A32" s="102"/>
      <c r="B32" s="102" t="s">
        <v>39</v>
      </c>
      <c r="C32" s="190">
        <f t="shared" si="5"/>
        <v>35</v>
      </c>
      <c r="D32" s="245"/>
      <c r="E32" s="102">
        <v>20</v>
      </c>
      <c r="F32" s="245"/>
      <c r="G32" s="245"/>
      <c r="H32" s="245"/>
      <c r="I32" s="190"/>
      <c r="J32" s="255">
        <v>15</v>
      </c>
    </row>
    <row r="33" s="239" customFormat="true" ht="21.75" customHeight="true" spans="1:10">
      <c r="A33" s="102"/>
      <c r="B33" s="250" t="s">
        <v>40</v>
      </c>
      <c r="C33" s="190">
        <f t="shared" si="5"/>
        <v>20</v>
      </c>
      <c r="D33" s="245"/>
      <c r="E33" s="102"/>
      <c r="F33" s="245"/>
      <c r="G33" s="102">
        <v>5</v>
      </c>
      <c r="H33" s="245"/>
      <c r="I33" s="190"/>
      <c r="J33" s="255">
        <v>15</v>
      </c>
    </row>
    <row r="34" s="239" customFormat="true" ht="21.75" customHeight="true" spans="1:10">
      <c r="A34" s="88"/>
      <c r="B34" s="88" t="s">
        <v>22</v>
      </c>
      <c r="C34" s="177">
        <f t="shared" si="5"/>
        <v>735</v>
      </c>
      <c r="D34" s="88">
        <f>SUM(D35:D37)</f>
        <v>0</v>
      </c>
      <c r="E34" s="88">
        <f t="shared" ref="E34:J34" si="12">SUM(E35:E37)</f>
        <v>130</v>
      </c>
      <c r="F34" s="88">
        <f t="shared" si="12"/>
        <v>221</v>
      </c>
      <c r="G34" s="88">
        <f t="shared" si="12"/>
        <v>90</v>
      </c>
      <c r="H34" s="88">
        <f t="shared" si="12"/>
        <v>274</v>
      </c>
      <c r="I34" s="88">
        <f t="shared" si="12"/>
        <v>0</v>
      </c>
      <c r="J34" s="88">
        <f t="shared" si="12"/>
        <v>20</v>
      </c>
    </row>
    <row r="35" s="239" customFormat="true" ht="21.75" customHeight="true" spans="1:10">
      <c r="A35" s="102"/>
      <c r="B35" s="102" t="s">
        <v>41</v>
      </c>
      <c r="C35" s="190">
        <f t="shared" si="5"/>
        <v>240</v>
      </c>
      <c r="D35" s="245"/>
      <c r="E35" s="102">
        <v>50</v>
      </c>
      <c r="F35" s="105">
        <v>125</v>
      </c>
      <c r="G35" s="252">
        <v>65</v>
      </c>
      <c r="H35" s="245"/>
      <c r="I35" s="190"/>
      <c r="J35" s="245"/>
    </row>
    <row r="36" s="239" customFormat="true" ht="21.75" customHeight="true" spans="1:10">
      <c r="A36" s="102"/>
      <c r="B36" s="102" t="s">
        <v>42</v>
      </c>
      <c r="C36" s="190">
        <f t="shared" si="5"/>
        <v>375</v>
      </c>
      <c r="D36" s="245"/>
      <c r="E36" s="102">
        <v>60</v>
      </c>
      <c r="F36" s="105">
        <v>96</v>
      </c>
      <c r="G36" s="102">
        <v>25</v>
      </c>
      <c r="H36" s="98">
        <v>174</v>
      </c>
      <c r="I36" s="190"/>
      <c r="J36" s="255">
        <v>20</v>
      </c>
    </row>
    <row r="37" s="239" customFormat="true" ht="21.75" customHeight="true" spans="1:10">
      <c r="A37" s="88"/>
      <c r="B37" s="102" t="s">
        <v>43</v>
      </c>
      <c r="C37" s="190">
        <f t="shared" si="5"/>
        <v>120</v>
      </c>
      <c r="D37" s="245"/>
      <c r="E37" s="102">
        <v>20</v>
      </c>
      <c r="F37" s="245"/>
      <c r="G37" s="245"/>
      <c r="H37" s="98">
        <v>100</v>
      </c>
      <c r="I37" s="190"/>
      <c r="J37" s="245"/>
    </row>
    <row r="38" s="239" customFormat="true" ht="21.75" customHeight="true" spans="1:10">
      <c r="A38" s="88" t="s">
        <v>44</v>
      </c>
      <c r="B38" s="88" t="s">
        <v>45</v>
      </c>
      <c r="C38" s="177">
        <f t="shared" si="5"/>
        <v>7070</v>
      </c>
      <c r="D38" s="90">
        <f>D39+D44</f>
        <v>0</v>
      </c>
      <c r="E38" s="90">
        <f t="shared" ref="E38:J38" si="13">E39+E44</f>
        <v>320</v>
      </c>
      <c r="F38" s="90">
        <f t="shared" si="13"/>
        <v>312</v>
      </c>
      <c r="G38" s="90">
        <f t="shared" si="13"/>
        <v>318</v>
      </c>
      <c r="H38" s="90">
        <f t="shared" si="13"/>
        <v>6020</v>
      </c>
      <c r="I38" s="90">
        <f t="shared" si="13"/>
        <v>0</v>
      </c>
      <c r="J38" s="90">
        <f t="shared" si="13"/>
        <v>100</v>
      </c>
    </row>
    <row r="39" s="239" customFormat="true" ht="21.75" customHeight="true" spans="1:10">
      <c r="A39" s="88"/>
      <c r="B39" s="88" t="s">
        <v>17</v>
      </c>
      <c r="C39" s="177">
        <f t="shared" si="5"/>
        <v>2198</v>
      </c>
      <c r="D39" s="93">
        <f>SUM(D40:D43)</f>
        <v>0</v>
      </c>
      <c r="E39" s="93">
        <f t="shared" ref="E39:J39" si="14">SUM(E40:E43)</f>
        <v>0</v>
      </c>
      <c r="F39" s="93">
        <f t="shared" si="14"/>
        <v>0</v>
      </c>
      <c r="G39" s="93">
        <f t="shared" si="14"/>
        <v>38</v>
      </c>
      <c r="H39" s="93">
        <f t="shared" si="14"/>
        <v>2100</v>
      </c>
      <c r="I39" s="93">
        <f t="shared" si="14"/>
        <v>0</v>
      </c>
      <c r="J39" s="93">
        <f t="shared" si="14"/>
        <v>60</v>
      </c>
    </row>
    <row r="40" s="239" customFormat="true" ht="21.75" customHeight="true" spans="1:10">
      <c r="A40" s="88"/>
      <c r="B40" s="249" t="s">
        <v>46</v>
      </c>
      <c r="C40" s="190">
        <f t="shared" si="5"/>
        <v>1898</v>
      </c>
      <c r="D40" s="245"/>
      <c r="E40" s="245"/>
      <c r="F40" s="245"/>
      <c r="G40" s="251">
        <v>38</v>
      </c>
      <c r="H40" s="98">
        <v>1800</v>
      </c>
      <c r="I40" s="190"/>
      <c r="J40" s="256">
        <v>60</v>
      </c>
    </row>
    <row r="41" s="239" customFormat="true" ht="21.75" customHeight="true" spans="1:10">
      <c r="A41" s="88"/>
      <c r="B41" s="102" t="s">
        <v>47</v>
      </c>
      <c r="C41" s="190">
        <f t="shared" si="5"/>
        <v>150</v>
      </c>
      <c r="D41" s="245"/>
      <c r="E41" s="245"/>
      <c r="F41" s="245"/>
      <c r="G41" s="245"/>
      <c r="H41" s="108">
        <v>150</v>
      </c>
      <c r="I41" s="190"/>
      <c r="J41" s="245"/>
    </row>
    <row r="42" s="239" customFormat="true" ht="21.75" customHeight="true" spans="1:10">
      <c r="A42" s="88"/>
      <c r="B42" s="105" t="s">
        <v>48</v>
      </c>
      <c r="C42" s="190">
        <f t="shared" si="5"/>
        <v>100</v>
      </c>
      <c r="D42" s="245"/>
      <c r="E42" s="245"/>
      <c r="F42" s="245"/>
      <c r="G42" s="245"/>
      <c r="H42" s="108">
        <v>100</v>
      </c>
      <c r="I42" s="190"/>
      <c r="J42" s="245"/>
    </row>
    <row r="43" s="239" customFormat="true" ht="21.75" customHeight="true" spans="1:10">
      <c r="A43" s="88"/>
      <c r="B43" s="105" t="s">
        <v>49</v>
      </c>
      <c r="C43" s="190">
        <f t="shared" si="5"/>
        <v>50</v>
      </c>
      <c r="D43" s="245"/>
      <c r="E43" s="245"/>
      <c r="F43" s="245"/>
      <c r="G43" s="245"/>
      <c r="H43" s="108">
        <v>50</v>
      </c>
      <c r="I43" s="190"/>
      <c r="J43" s="245"/>
    </row>
    <row r="44" s="239" customFormat="true" ht="21.75" customHeight="true" spans="1:10">
      <c r="A44" s="88"/>
      <c r="B44" s="88" t="s">
        <v>22</v>
      </c>
      <c r="C44" s="177">
        <f t="shared" ref="C44:C58" si="15">SUM(D44:J44)</f>
        <v>4872</v>
      </c>
      <c r="D44" s="246">
        <f>SUM(D45:D51)</f>
        <v>0</v>
      </c>
      <c r="E44" s="246">
        <f t="shared" ref="E44:J44" si="16">SUM(E45:E51)</f>
        <v>320</v>
      </c>
      <c r="F44" s="246">
        <f t="shared" si="16"/>
        <v>312</v>
      </c>
      <c r="G44" s="246">
        <f t="shared" si="16"/>
        <v>280</v>
      </c>
      <c r="H44" s="246">
        <f t="shared" si="16"/>
        <v>3920</v>
      </c>
      <c r="I44" s="246">
        <f t="shared" si="16"/>
        <v>0</v>
      </c>
      <c r="J44" s="246">
        <f t="shared" si="16"/>
        <v>40</v>
      </c>
    </row>
    <row r="45" s="239" customFormat="true" ht="21.75" customHeight="true" spans="1:10">
      <c r="A45" s="88"/>
      <c r="B45" s="102" t="s">
        <v>50</v>
      </c>
      <c r="C45" s="190">
        <f t="shared" si="15"/>
        <v>666</v>
      </c>
      <c r="D45" s="245"/>
      <c r="E45" s="245"/>
      <c r="F45" s="105">
        <v>156</v>
      </c>
      <c r="G45" s="188"/>
      <c r="H45" s="108">
        <v>500</v>
      </c>
      <c r="I45" s="190"/>
      <c r="J45" s="256">
        <v>10</v>
      </c>
    </row>
    <row r="46" s="239" customFormat="true" ht="21.75" customHeight="true" spans="1:10">
      <c r="A46" s="88"/>
      <c r="B46" s="102" t="s">
        <v>51</v>
      </c>
      <c r="C46" s="190">
        <f t="shared" si="15"/>
        <v>1136</v>
      </c>
      <c r="D46" s="245"/>
      <c r="E46" s="102">
        <v>100</v>
      </c>
      <c r="F46" s="105">
        <v>156</v>
      </c>
      <c r="G46" s="98">
        <v>45</v>
      </c>
      <c r="H46" s="102">
        <v>820</v>
      </c>
      <c r="I46" s="190"/>
      <c r="J46" s="255">
        <v>15</v>
      </c>
    </row>
    <row r="47" s="239" customFormat="true" ht="21.75" customHeight="true" spans="1:10">
      <c r="A47" s="88"/>
      <c r="B47" s="102" t="s">
        <v>52</v>
      </c>
      <c r="C47" s="190">
        <f t="shared" si="15"/>
        <v>640</v>
      </c>
      <c r="D47" s="245"/>
      <c r="E47" s="102">
        <v>30</v>
      </c>
      <c r="F47" s="245"/>
      <c r="G47" s="102">
        <v>10</v>
      </c>
      <c r="H47" s="108">
        <v>600</v>
      </c>
      <c r="I47" s="190"/>
      <c r="J47" s="245"/>
    </row>
    <row r="48" s="239" customFormat="true" ht="21.75" customHeight="true" spans="1:10">
      <c r="A48" s="102"/>
      <c r="B48" s="102" t="s">
        <v>53</v>
      </c>
      <c r="C48" s="190">
        <f t="shared" si="15"/>
        <v>165</v>
      </c>
      <c r="D48" s="245"/>
      <c r="E48" s="102">
        <v>30</v>
      </c>
      <c r="F48" s="245"/>
      <c r="G48" s="98">
        <v>135</v>
      </c>
      <c r="H48" s="245"/>
      <c r="I48" s="190"/>
      <c r="J48" s="245"/>
    </row>
    <row r="49" s="239" customFormat="true" ht="21.75" customHeight="true" spans="1:10">
      <c r="A49" s="88"/>
      <c r="B49" s="102" t="s">
        <v>54</v>
      </c>
      <c r="C49" s="190">
        <f t="shared" si="15"/>
        <v>80</v>
      </c>
      <c r="D49" s="245"/>
      <c r="E49" s="102">
        <v>50</v>
      </c>
      <c r="F49" s="245"/>
      <c r="G49" s="102">
        <v>30</v>
      </c>
      <c r="H49" s="245"/>
      <c r="I49" s="102"/>
      <c r="J49" s="245"/>
    </row>
    <row r="50" s="239" customFormat="true" ht="21.75" customHeight="true" spans="1:10">
      <c r="A50" s="102"/>
      <c r="B50" s="102" t="s">
        <v>55</v>
      </c>
      <c r="C50" s="190">
        <f t="shared" si="15"/>
        <v>80</v>
      </c>
      <c r="D50" s="190"/>
      <c r="E50" s="102">
        <v>60</v>
      </c>
      <c r="F50" s="245"/>
      <c r="G50" s="102">
        <v>20</v>
      </c>
      <c r="H50" s="245"/>
      <c r="I50" s="190"/>
      <c r="J50" s="245"/>
    </row>
    <row r="51" s="239" customFormat="true" ht="21.75" customHeight="true" spans="1:10">
      <c r="A51" s="102"/>
      <c r="B51" s="102" t="s">
        <v>56</v>
      </c>
      <c r="C51" s="190">
        <f t="shared" si="15"/>
        <v>2105</v>
      </c>
      <c r="D51" s="190"/>
      <c r="E51" s="102">
        <v>50</v>
      </c>
      <c r="F51" s="245"/>
      <c r="G51" s="253">
        <v>40</v>
      </c>
      <c r="H51" s="108">
        <v>2000</v>
      </c>
      <c r="I51" s="190"/>
      <c r="J51" s="255">
        <v>15</v>
      </c>
    </row>
    <row r="52" s="239" customFormat="true" ht="21.75" customHeight="true" spans="1:10">
      <c r="A52" s="88" t="s">
        <v>57</v>
      </c>
      <c r="B52" s="88" t="s">
        <v>58</v>
      </c>
      <c r="C52" s="177">
        <f t="shared" si="15"/>
        <v>4572</v>
      </c>
      <c r="D52" s="93">
        <f>D53+D57</f>
        <v>0</v>
      </c>
      <c r="E52" s="88">
        <f>E57</f>
        <v>1030</v>
      </c>
      <c r="F52" s="93">
        <f>F57</f>
        <v>343</v>
      </c>
      <c r="G52" s="252">
        <v>259</v>
      </c>
      <c r="H52" s="90">
        <f>H57</f>
        <v>2910</v>
      </c>
      <c r="I52" s="177"/>
      <c r="J52" s="257">
        <f>J53</f>
        <v>30</v>
      </c>
    </row>
    <row r="53" s="239" customFormat="true" ht="21.75" customHeight="true" spans="1:10">
      <c r="A53" s="88"/>
      <c r="B53" s="93" t="s">
        <v>17</v>
      </c>
      <c r="C53" s="177">
        <f t="shared" si="15"/>
        <v>95</v>
      </c>
      <c r="D53" s="93">
        <f>SUM(D54:D56)</f>
        <v>0</v>
      </c>
      <c r="E53" s="93">
        <f t="shared" ref="E53:J53" si="17">SUM(E54:E56)</f>
        <v>0</v>
      </c>
      <c r="F53" s="93">
        <f t="shared" si="17"/>
        <v>0</v>
      </c>
      <c r="G53" s="93">
        <f t="shared" si="17"/>
        <v>65</v>
      </c>
      <c r="H53" s="93">
        <f t="shared" si="17"/>
        <v>0</v>
      </c>
      <c r="I53" s="93">
        <f t="shared" si="17"/>
        <v>0</v>
      </c>
      <c r="J53" s="93">
        <f t="shared" si="17"/>
        <v>30</v>
      </c>
    </row>
    <row r="54" s="239" customFormat="true" ht="21.75" customHeight="true" spans="1:10">
      <c r="A54" s="88"/>
      <c r="B54" s="105" t="s">
        <v>27</v>
      </c>
      <c r="C54" s="190">
        <f t="shared" si="15"/>
        <v>65</v>
      </c>
      <c r="D54" s="93"/>
      <c r="E54" s="245"/>
      <c r="F54" s="245"/>
      <c r="G54" s="252">
        <v>65</v>
      </c>
      <c r="H54" s="245"/>
      <c r="I54" s="190"/>
      <c r="J54" s="245"/>
    </row>
    <row r="55" s="239" customFormat="true" ht="21.75" customHeight="true" spans="1:10">
      <c r="A55" s="88"/>
      <c r="B55" s="102" t="s">
        <v>59</v>
      </c>
      <c r="C55" s="190">
        <f t="shared" si="15"/>
        <v>15</v>
      </c>
      <c r="D55" s="93"/>
      <c r="E55" s="245"/>
      <c r="F55" s="245"/>
      <c r="G55" s="245"/>
      <c r="H55" s="245"/>
      <c r="I55" s="190"/>
      <c r="J55" s="255">
        <v>15</v>
      </c>
    </row>
    <row r="56" s="239" customFormat="true" ht="21.75" customHeight="true" spans="1:10">
      <c r="A56" s="88"/>
      <c r="B56" s="102" t="s">
        <v>60</v>
      </c>
      <c r="C56" s="190">
        <f t="shared" si="15"/>
        <v>15</v>
      </c>
      <c r="D56" s="93"/>
      <c r="E56" s="245"/>
      <c r="F56" s="245"/>
      <c r="G56" s="245"/>
      <c r="H56" s="245"/>
      <c r="I56" s="190"/>
      <c r="J56" s="255">
        <v>15</v>
      </c>
    </row>
    <row r="57" s="239" customFormat="true" ht="21.75" customHeight="true" spans="1:10">
      <c r="A57" s="88"/>
      <c r="B57" s="88" t="s">
        <v>22</v>
      </c>
      <c r="C57" s="177">
        <f t="shared" si="15"/>
        <v>4477</v>
      </c>
      <c r="D57" s="93">
        <f>SUM(D58:D65)</f>
        <v>0</v>
      </c>
      <c r="E57" s="93">
        <f t="shared" ref="E57:J57" si="18">SUM(E58:E65)</f>
        <v>1030</v>
      </c>
      <c r="F57" s="93">
        <f t="shared" si="18"/>
        <v>343</v>
      </c>
      <c r="G57" s="93">
        <f t="shared" si="18"/>
        <v>194</v>
      </c>
      <c r="H57" s="93">
        <f t="shared" si="18"/>
        <v>2910</v>
      </c>
      <c r="I57" s="93">
        <f t="shared" si="18"/>
        <v>0</v>
      </c>
      <c r="J57" s="93">
        <f t="shared" si="18"/>
        <v>0</v>
      </c>
    </row>
    <row r="58" s="239" customFormat="true" ht="21.75" customHeight="true" spans="1:10">
      <c r="A58" s="102"/>
      <c r="B58" s="102" t="s">
        <v>61</v>
      </c>
      <c r="C58" s="190">
        <f t="shared" si="15"/>
        <v>593</v>
      </c>
      <c r="D58" s="190"/>
      <c r="E58" s="102">
        <v>105</v>
      </c>
      <c r="F58" s="105">
        <v>218</v>
      </c>
      <c r="G58" s="253">
        <v>30</v>
      </c>
      <c r="H58" s="98">
        <v>240</v>
      </c>
      <c r="I58" s="190"/>
      <c r="J58" s="245"/>
    </row>
    <row r="59" s="239" customFormat="true" ht="21.75" customHeight="true" spans="1:10">
      <c r="A59" s="102"/>
      <c r="B59" s="102" t="s">
        <v>62</v>
      </c>
      <c r="C59" s="190">
        <f t="shared" ref="C59:C66" si="19">SUM(D59:J59)</f>
        <v>1330</v>
      </c>
      <c r="D59" s="190"/>
      <c r="E59" s="102">
        <v>50</v>
      </c>
      <c r="F59" s="245"/>
      <c r="G59" s="253">
        <v>30</v>
      </c>
      <c r="H59" s="98">
        <v>1250</v>
      </c>
      <c r="I59" s="190"/>
      <c r="J59" s="245"/>
    </row>
    <row r="60" s="239" customFormat="true" ht="21.75" customHeight="true" spans="1:10">
      <c r="A60" s="102"/>
      <c r="B60" s="102" t="s">
        <v>63</v>
      </c>
      <c r="C60" s="190">
        <f t="shared" si="19"/>
        <v>594</v>
      </c>
      <c r="D60" s="190"/>
      <c r="E60" s="102">
        <v>280</v>
      </c>
      <c r="F60" s="245"/>
      <c r="G60" s="188">
        <v>34</v>
      </c>
      <c r="H60" s="98">
        <v>280</v>
      </c>
      <c r="I60" s="190"/>
      <c r="J60" s="245"/>
    </row>
    <row r="61" s="239" customFormat="true" ht="21.75" customHeight="true" spans="1:10">
      <c r="A61" s="102"/>
      <c r="B61" s="102" t="s">
        <v>64</v>
      </c>
      <c r="C61" s="190">
        <f t="shared" si="19"/>
        <v>95</v>
      </c>
      <c r="D61" s="190"/>
      <c r="E61" s="102">
        <v>55</v>
      </c>
      <c r="F61" s="245"/>
      <c r="G61" s="188">
        <v>40</v>
      </c>
      <c r="H61" s="245"/>
      <c r="I61" s="190"/>
      <c r="J61" s="245"/>
    </row>
    <row r="62" s="239" customFormat="true" ht="21.75" customHeight="true" spans="1:10">
      <c r="A62" s="102"/>
      <c r="B62" s="102" t="s">
        <v>65</v>
      </c>
      <c r="C62" s="190">
        <f t="shared" si="19"/>
        <v>125</v>
      </c>
      <c r="D62" s="190"/>
      <c r="E62" s="245"/>
      <c r="F62" s="105">
        <v>125</v>
      </c>
      <c r="G62" s="245"/>
      <c r="H62" s="245"/>
      <c r="I62" s="190"/>
      <c r="J62" s="245"/>
    </row>
    <row r="63" s="239" customFormat="true" ht="21.75" customHeight="true" spans="1:10">
      <c r="A63" s="102"/>
      <c r="B63" s="102" t="s">
        <v>66</v>
      </c>
      <c r="C63" s="190">
        <f t="shared" si="19"/>
        <v>130</v>
      </c>
      <c r="D63" s="190"/>
      <c r="E63" s="102">
        <v>30</v>
      </c>
      <c r="F63" s="190"/>
      <c r="G63" s="245"/>
      <c r="H63" s="102">
        <v>100</v>
      </c>
      <c r="I63" s="190"/>
      <c r="J63" s="245"/>
    </row>
    <row r="64" s="239" customFormat="true" ht="21.75" customHeight="true" spans="1:10">
      <c r="A64" s="102"/>
      <c r="B64" s="102" t="s">
        <v>67</v>
      </c>
      <c r="C64" s="190">
        <f t="shared" si="19"/>
        <v>1510</v>
      </c>
      <c r="D64" s="190"/>
      <c r="E64" s="102">
        <v>510</v>
      </c>
      <c r="F64" s="190"/>
      <c r="G64" s="253">
        <v>60</v>
      </c>
      <c r="H64" s="102">
        <v>940</v>
      </c>
      <c r="I64" s="190"/>
      <c r="J64" s="245"/>
    </row>
    <row r="65" s="239" customFormat="true" ht="21.75" customHeight="true" spans="1:10">
      <c r="A65" s="102"/>
      <c r="B65" s="98" t="s">
        <v>68</v>
      </c>
      <c r="C65" s="190">
        <f t="shared" si="19"/>
        <v>100</v>
      </c>
      <c r="D65" s="190"/>
      <c r="E65" s="102"/>
      <c r="F65" s="190"/>
      <c r="G65" s="253"/>
      <c r="H65" s="98">
        <v>100</v>
      </c>
      <c r="I65" s="190"/>
      <c r="J65" s="245"/>
    </row>
    <row r="66" s="239" customFormat="true" ht="21.75" customHeight="true" spans="1:10">
      <c r="A66" s="88" t="s">
        <v>69</v>
      </c>
      <c r="B66" s="88" t="s">
        <v>70</v>
      </c>
      <c r="C66" s="177">
        <f t="shared" si="19"/>
        <v>7147</v>
      </c>
      <c r="D66" s="223">
        <f t="shared" ref="D66:J66" si="20">D67+D75</f>
        <v>2301</v>
      </c>
      <c r="E66" s="223">
        <f t="shared" si="20"/>
        <v>600</v>
      </c>
      <c r="F66" s="223">
        <f t="shared" si="20"/>
        <v>408</v>
      </c>
      <c r="G66" s="223">
        <f t="shared" si="20"/>
        <v>300</v>
      </c>
      <c r="H66" s="223">
        <f t="shared" si="20"/>
        <v>3468</v>
      </c>
      <c r="I66" s="223">
        <f t="shared" si="20"/>
        <v>0</v>
      </c>
      <c r="J66" s="223">
        <f t="shared" si="20"/>
        <v>70</v>
      </c>
    </row>
    <row r="67" s="239" customFormat="true" ht="21.75" customHeight="true" spans="1:10">
      <c r="A67" s="88"/>
      <c r="B67" s="88" t="s">
        <v>17</v>
      </c>
      <c r="C67" s="177">
        <f t="shared" ref="C67:C123" si="21">SUM(D67:J67)</f>
        <v>1839</v>
      </c>
      <c r="D67" s="223">
        <f>SUM(D68:D74)</f>
        <v>909</v>
      </c>
      <c r="E67" s="223">
        <f t="shared" ref="E67:J67" si="22">SUM(E68:E74)</f>
        <v>80</v>
      </c>
      <c r="F67" s="223">
        <f t="shared" si="22"/>
        <v>0</v>
      </c>
      <c r="G67" s="223">
        <f t="shared" si="22"/>
        <v>30</v>
      </c>
      <c r="H67" s="223">
        <f t="shared" si="22"/>
        <v>780</v>
      </c>
      <c r="I67" s="223">
        <f t="shared" si="22"/>
        <v>0</v>
      </c>
      <c r="J67" s="223">
        <f t="shared" si="22"/>
        <v>40</v>
      </c>
    </row>
    <row r="68" s="239" customFormat="true" ht="21.75" customHeight="true" spans="1:10">
      <c r="A68" s="88"/>
      <c r="B68" s="105" t="s">
        <v>27</v>
      </c>
      <c r="C68" s="190">
        <f t="shared" si="21"/>
        <v>404</v>
      </c>
      <c r="D68" s="245"/>
      <c r="E68" s="245"/>
      <c r="F68" s="245"/>
      <c r="G68" s="245"/>
      <c r="H68" s="98">
        <v>404</v>
      </c>
      <c r="I68" s="190"/>
      <c r="J68" s="245"/>
    </row>
    <row r="69" s="239" customFormat="true" ht="21.75" customHeight="true" spans="1:10">
      <c r="A69" s="88"/>
      <c r="B69" s="244" t="s">
        <v>71</v>
      </c>
      <c r="C69" s="190">
        <f t="shared" si="21"/>
        <v>934</v>
      </c>
      <c r="D69" s="229">
        <v>909</v>
      </c>
      <c r="E69" s="245"/>
      <c r="F69" s="245"/>
      <c r="G69" s="245"/>
      <c r="H69" s="245"/>
      <c r="I69" s="190"/>
      <c r="J69" s="255">
        <v>25</v>
      </c>
    </row>
    <row r="70" s="239" customFormat="true" ht="21.75" customHeight="true" spans="1:10">
      <c r="A70" s="88"/>
      <c r="B70" s="190" t="s">
        <v>72</v>
      </c>
      <c r="C70" s="190">
        <f t="shared" si="21"/>
        <v>241</v>
      </c>
      <c r="D70" s="229">
        <v>0</v>
      </c>
      <c r="E70" s="245"/>
      <c r="F70" s="245"/>
      <c r="G70" s="253">
        <v>5</v>
      </c>
      <c r="H70" s="98">
        <v>236</v>
      </c>
      <c r="I70" s="190"/>
      <c r="J70" s="245"/>
    </row>
    <row r="71" s="239" customFormat="true" ht="21.75" customHeight="true" spans="1:10">
      <c r="A71" s="102"/>
      <c r="B71" s="102" t="s">
        <v>73</v>
      </c>
      <c r="C71" s="190">
        <f t="shared" si="21"/>
        <v>165</v>
      </c>
      <c r="D71" s="230">
        <v>0</v>
      </c>
      <c r="E71" s="102">
        <v>30</v>
      </c>
      <c r="F71" s="190"/>
      <c r="G71" s="245"/>
      <c r="H71" s="98">
        <v>120</v>
      </c>
      <c r="I71" s="190"/>
      <c r="J71" s="255">
        <v>15</v>
      </c>
    </row>
    <row r="72" s="239" customFormat="true" ht="21.75" customHeight="true" spans="1:10">
      <c r="A72" s="102"/>
      <c r="B72" s="244" t="s">
        <v>74</v>
      </c>
      <c r="C72" s="190">
        <f t="shared" si="21"/>
        <v>65</v>
      </c>
      <c r="D72" s="230">
        <v>0</v>
      </c>
      <c r="E72" s="102">
        <v>50</v>
      </c>
      <c r="F72" s="190"/>
      <c r="G72" s="102">
        <v>5</v>
      </c>
      <c r="H72" s="102">
        <v>10</v>
      </c>
      <c r="I72" s="190"/>
      <c r="J72" s="245"/>
    </row>
    <row r="73" s="239" customFormat="true" ht="21.75" customHeight="true" spans="1:10">
      <c r="A73" s="102"/>
      <c r="B73" s="102" t="s">
        <v>75</v>
      </c>
      <c r="C73" s="190">
        <f t="shared" si="21"/>
        <v>20</v>
      </c>
      <c r="D73" s="245"/>
      <c r="E73" s="245"/>
      <c r="F73" s="190"/>
      <c r="G73" s="102">
        <v>20</v>
      </c>
      <c r="H73" s="245"/>
      <c r="I73" s="190"/>
      <c r="J73" s="245"/>
    </row>
    <row r="74" s="239" customFormat="true" ht="21.75" customHeight="true" spans="1:10">
      <c r="A74" s="102"/>
      <c r="B74" s="102" t="s">
        <v>76</v>
      </c>
      <c r="C74" s="190">
        <f t="shared" si="21"/>
        <v>10</v>
      </c>
      <c r="D74" s="245"/>
      <c r="E74" s="245"/>
      <c r="F74" s="190"/>
      <c r="G74" s="102"/>
      <c r="H74" s="102">
        <v>10</v>
      </c>
      <c r="I74" s="190"/>
      <c r="J74" s="245"/>
    </row>
    <row r="75" s="239" customFormat="true" ht="21.75" customHeight="true" spans="1:10">
      <c r="A75" s="88"/>
      <c r="B75" s="88" t="s">
        <v>22</v>
      </c>
      <c r="C75" s="177">
        <f t="shared" si="21"/>
        <v>5308</v>
      </c>
      <c r="D75" s="223">
        <f>SUM(D76:D81)</f>
        <v>1392</v>
      </c>
      <c r="E75" s="223">
        <f t="shared" ref="E75:J75" si="23">SUM(E76:E81)</f>
        <v>520</v>
      </c>
      <c r="F75" s="223">
        <f t="shared" si="23"/>
        <v>408</v>
      </c>
      <c r="G75" s="223">
        <f t="shared" si="23"/>
        <v>270</v>
      </c>
      <c r="H75" s="223">
        <f t="shared" si="23"/>
        <v>2688</v>
      </c>
      <c r="I75" s="223">
        <f t="shared" si="23"/>
        <v>0</v>
      </c>
      <c r="J75" s="223">
        <f t="shared" si="23"/>
        <v>30</v>
      </c>
    </row>
    <row r="76" s="239" customFormat="true" ht="21.75" customHeight="true" spans="1:10">
      <c r="A76" s="102"/>
      <c r="B76" s="102" t="s">
        <v>77</v>
      </c>
      <c r="C76" s="190">
        <f t="shared" si="21"/>
        <v>213</v>
      </c>
      <c r="D76" s="230">
        <v>83</v>
      </c>
      <c r="E76" s="245"/>
      <c r="F76" s="245"/>
      <c r="G76" s="188">
        <v>35</v>
      </c>
      <c r="H76" s="98">
        <v>75</v>
      </c>
      <c r="I76" s="190"/>
      <c r="J76" s="255">
        <v>20</v>
      </c>
    </row>
    <row r="77" s="239" customFormat="true" ht="21.75" customHeight="true" spans="1:10">
      <c r="A77" s="102"/>
      <c r="B77" s="102" t="s">
        <v>78</v>
      </c>
      <c r="C77" s="190">
        <f t="shared" si="21"/>
        <v>1575</v>
      </c>
      <c r="D77" s="245"/>
      <c r="E77" s="102">
        <v>290</v>
      </c>
      <c r="F77" s="245"/>
      <c r="G77" s="102">
        <v>65</v>
      </c>
      <c r="H77" s="102">
        <v>1220</v>
      </c>
      <c r="I77" s="190"/>
      <c r="J77" s="245"/>
    </row>
    <row r="78" s="239" customFormat="true" ht="21.75" customHeight="true" spans="1:10">
      <c r="A78" s="102"/>
      <c r="B78" s="102" t="s">
        <v>79</v>
      </c>
      <c r="C78" s="190">
        <f t="shared" si="21"/>
        <v>1539</v>
      </c>
      <c r="D78" s="229">
        <v>819</v>
      </c>
      <c r="E78" s="102">
        <v>60</v>
      </c>
      <c r="F78" s="190"/>
      <c r="G78" s="102">
        <v>5</v>
      </c>
      <c r="H78" s="102">
        <v>645</v>
      </c>
      <c r="I78" s="190"/>
      <c r="J78" s="255">
        <v>10</v>
      </c>
    </row>
    <row r="79" s="239" customFormat="true" ht="21.75" customHeight="true" spans="1:10">
      <c r="A79" s="102"/>
      <c r="B79" s="102" t="s">
        <v>80</v>
      </c>
      <c r="C79" s="190">
        <f t="shared" si="21"/>
        <v>976</v>
      </c>
      <c r="D79" s="230">
        <v>404</v>
      </c>
      <c r="E79" s="102">
        <v>60</v>
      </c>
      <c r="F79" s="105">
        <v>312</v>
      </c>
      <c r="G79" s="102">
        <v>5</v>
      </c>
      <c r="H79" s="98">
        <v>195</v>
      </c>
      <c r="I79" s="190"/>
      <c r="J79" s="190"/>
    </row>
    <row r="80" s="239" customFormat="true" ht="21.75" customHeight="true" spans="1:10">
      <c r="A80" s="102"/>
      <c r="B80" s="102" t="s">
        <v>81</v>
      </c>
      <c r="C80" s="190">
        <f t="shared" si="21"/>
        <v>453</v>
      </c>
      <c r="D80" s="245"/>
      <c r="E80" s="102">
        <v>30</v>
      </c>
      <c r="F80" s="245"/>
      <c r="G80" s="44">
        <v>85</v>
      </c>
      <c r="H80" s="98">
        <v>338</v>
      </c>
      <c r="I80" s="190"/>
      <c r="J80" s="190"/>
    </row>
    <row r="81" s="239" customFormat="true" ht="21.75" customHeight="true" spans="1:10">
      <c r="A81" s="102"/>
      <c r="B81" s="102" t="s">
        <v>82</v>
      </c>
      <c r="C81" s="190">
        <f t="shared" si="21"/>
        <v>552</v>
      </c>
      <c r="D81" s="229">
        <v>86</v>
      </c>
      <c r="E81" s="102">
        <v>80</v>
      </c>
      <c r="F81" s="105">
        <v>96</v>
      </c>
      <c r="G81" s="102">
        <v>75</v>
      </c>
      <c r="H81" s="98">
        <v>215</v>
      </c>
      <c r="I81" s="190"/>
      <c r="J81" s="190"/>
    </row>
    <row r="82" s="239" customFormat="true" ht="21.75" customHeight="true" spans="1:10">
      <c r="A82" s="88" t="s">
        <v>83</v>
      </c>
      <c r="B82" s="88" t="s">
        <v>84</v>
      </c>
      <c r="C82" s="177">
        <f t="shared" si="21"/>
        <v>7259</v>
      </c>
      <c r="D82" s="223">
        <f>D83+D92</f>
        <v>3915</v>
      </c>
      <c r="E82" s="88">
        <f>E83+E92</f>
        <v>435</v>
      </c>
      <c r="F82" s="93">
        <f>F92</f>
        <v>312</v>
      </c>
      <c r="G82" s="252">
        <v>458</v>
      </c>
      <c r="H82" s="90">
        <f>H83+H92</f>
        <v>2124</v>
      </c>
      <c r="I82" s="88">
        <f>I92</f>
        <v>0</v>
      </c>
      <c r="J82" s="257">
        <f>J83</f>
        <v>15</v>
      </c>
    </row>
    <row r="83" s="239" customFormat="true" ht="21.75" customHeight="true" spans="1:10">
      <c r="A83" s="88"/>
      <c r="B83" s="88" t="s">
        <v>17</v>
      </c>
      <c r="C83" s="177">
        <f t="shared" si="21"/>
        <v>2227</v>
      </c>
      <c r="D83" s="223">
        <f>SUM(D84:D91)</f>
        <v>1282</v>
      </c>
      <c r="E83" s="223">
        <f t="shared" ref="E83:J83" si="24">SUM(E84:E91)</f>
        <v>60</v>
      </c>
      <c r="F83" s="223">
        <f t="shared" si="24"/>
        <v>0</v>
      </c>
      <c r="G83" s="223">
        <f t="shared" si="24"/>
        <v>265</v>
      </c>
      <c r="H83" s="223">
        <f t="shared" si="24"/>
        <v>605</v>
      </c>
      <c r="I83" s="223">
        <f t="shared" si="24"/>
        <v>0</v>
      </c>
      <c r="J83" s="223">
        <f t="shared" si="24"/>
        <v>15</v>
      </c>
    </row>
    <row r="84" s="239" customFormat="true" ht="21.75" customHeight="true" spans="1:10">
      <c r="A84" s="88"/>
      <c r="B84" s="105" t="s">
        <v>27</v>
      </c>
      <c r="C84" s="190">
        <f t="shared" si="21"/>
        <v>1288</v>
      </c>
      <c r="D84" s="230">
        <v>663</v>
      </c>
      <c r="E84" s="245"/>
      <c r="F84" s="245"/>
      <c r="G84" s="188">
        <v>120</v>
      </c>
      <c r="H84" s="98">
        <v>505</v>
      </c>
      <c r="I84" s="88"/>
      <c r="J84" s="245"/>
    </row>
    <row r="85" s="239" customFormat="true" ht="21.75" customHeight="true" spans="1:10">
      <c r="A85" s="88"/>
      <c r="B85" s="258" t="s">
        <v>85</v>
      </c>
      <c r="C85" s="190">
        <f t="shared" si="21"/>
        <v>250</v>
      </c>
      <c r="D85" s="230">
        <v>173</v>
      </c>
      <c r="E85" s="245"/>
      <c r="F85" s="245"/>
      <c r="G85" s="253">
        <v>20</v>
      </c>
      <c r="H85" s="98">
        <v>57</v>
      </c>
      <c r="I85" s="88"/>
      <c r="J85" s="177"/>
    </row>
    <row r="86" s="239" customFormat="true" ht="21.75" customHeight="true" spans="1:10">
      <c r="A86" s="102"/>
      <c r="B86" s="102" t="s">
        <v>86</v>
      </c>
      <c r="C86" s="190">
        <f t="shared" si="21"/>
        <v>451</v>
      </c>
      <c r="D86" s="230">
        <v>313</v>
      </c>
      <c r="E86" s="102">
        <v>20</v>
      </c>
      <c r="F86" s="245"/>
      <c r="G86" s="253">
        <v>80</v>
      </c>
      <c r="H86" s="98">
        <v>23</v>
      </c>
      <c r="I86" s="190"/>
      <c r="J86" s="255">
        <v>15</v>
      </c>
    </row>
    <row r="87" s="239" customFormat="true" ht="21.75" customHeight="true" spans="1:10">
      <c r="A87" s="102"/>
      <c r="B87" s="259" t="s">
        <v>87</v>
      </c>
      <c r="C87" s="190">
        <f t="shared" si="21"/>
        <v>15</v>
      </c>
      <c r="D87" s="230"/>
      <c r="E87" s="102"/>
      <c r="F87" s="245"/>
      <c r="G87" s="102">
        <v>5</v>
      </c>
      <c r="H87" s="98">
        <v>10</v>
      </c>
      <c r="I87" s="190"/>
      <c r="J87" s="190"/>
    </row>
    <row r="88" s="239" customFormat="true" ht="21.75" customHeight="true" spans="1:10">
      <c r="A88" s="102"/>
      <c r="B88" s="247" t="s">
        <v>88</v>
      </c>
      <c r="C88" s="190">
        <f t="shared" si="21"/>
        <v>20</v>
      </c>
      <c r="D88" s="245"/>
      <c r="E88" s="245"/>
      <c r="F88" s="245"/>
      <c r="G88" s="253">
        <v>20</v>
      </c>
      <c r="H88" s="245"/>
      <c r="I88" s="190"/>
      <c r="J88" s="190"/>
    </row>
    <row r="89" s="239" customFormat="true" ht="21.75" customHeight="true" spans="1:10">
      <c r="A89" s="102"/>
      <c r="B89" s="102" t="s">
        <v>89</v>
      </c>
      <c r="C89" s="190">
        <f t="shared" si="21"/>
        <v>96</v>
      </c>
      <c r="D89" s="230">
        <v>46</v>
      </c>
      <c r="E89" s="102">
        <v>40</v>
      </c>
      <c r="F89" s="190"/>
      <c r="G89" s="245"/>
      <c r="H89" s="98">
        <v>10</v>
      </c>
      <c r="I89" s="190"/>
      <c r="J89" s="190"/>
    </row>
    <row r="90" s="239" customFormat="true" ht="21.75" customHeight="true" spans="1:10">
      <c r="A90" s="102"/>
      <c r="B90" s="102" t="s">
        <v>90</v>
      </c>
      <c r="C90" s="190">
        <f t="shared" si="21"/>
        <v>10</v>
      </c>
      <c r="D90" s="190"/>
      <c r="E90" s="245"/>
      <c r="F90" s="190"/>
      <c r="G90" s="253">
        <v>10</v>
      </c>
      <c r="H90" s="245"/>
      <c r="I90" s="190"/>
      <c r="J90" s="190"/>
    </row>
    <row r="91" s="239" customFormat="true" ht="21.75" customHeight="true" spans="1:10">
      <c r="A91" s="102"/>
      <c r="B91" s="231" t="s">
        <v>91</v>
      </c>
      <c r="C91" s="190">
        <f t="shared" si="21"/>
        <v>97</v>
      </c>
      <c r="D91" s="230">
        <v>87</v>
      </c>
      <c r="E91" s="245"/>
      <c r="F91" s="190"/>
      <c r="G91" s="253">
        <v>10</v>
      </c>
      <c r="H91" s="245"/>
      <c r="I91" s="190"/>
      <c r="J91" s="190"/>
    </row>
    <row r="92" s="239" customFormat="true" ht="21.75" customHeight="true" spans="1:10">
      <c r="A92" s="88"/>
      <c r="B92" s="88" t="s">
        <v>22</v>
      </c>
      <c r="C92" s="177">
        <f t="shared" si="21"/>
        <v>5032</v>
      </c>
      <c r="D92" s="223">
        <f>SUM(D93:D99)</f>
        <v>2633</v>
      </c>
      <c r="E92" s="223">
        <f t="shared" ref="E92:J92" si="25">SUM(E93:E99)</f>
        <v>375</v>
      </c>
      <c r="F92" s="223">
        <f t="shared" si="25"/>
        <v>312</v>
      </c>
      <c r="G92" s="223">
        <f t="shared" si="25"/>
        <v>193</v>
      </c>
      <c r="H92" s="223">
        <f t="shared" si="25"/>
        <v>1519</v>
      </c>
      <c r="I92" s="223">
        <f t="shared" si="25"/>
        <v>0</v>
      </c>
      <c r="J92" s="223">
        <f t="shared" si="25"/>
        <v>0</v>
      </c>
    </row>
    <row r="93" s="239" customFormat="true" ht="21.75" customHeight="true" spans="1:10">
      <c r="A93" s="102"/>
      <c r="B93" s="102" t="s">
        <v>92</v>
      </c>
      <c r="C93" s="190">
        <f t="shared" si="21"/>
        <v>1266</v>
      </c>
      <c r="D93" s="229">
        <v>1152</v>
      </c>
      <c r="E93" s="245"/>
      <c r="F93" s="245"/>
      <c r="G93" s="245"/>
      <c r="H93" s="98">
        <v>114</v>
      </c>
      <c r="I93" s="190"/>
      <c r="J93" s="190"/>
    </row>
    <row r="94" s="239" customFormat="true" ht="21.75" customHeight="true" spans="1:10">
      <c r="A94" s="102"/>
      <c r="B94" s="102" t="s">
        <v>93</v>
      </c>
      <c r="C94" s="190">
        <f t="shared" si="21"/>
        <v>415</v>
      </c>
      <c r="D94" s="229"/>
      <c r="E94" s="245"/>
      <c r="F94" s="190"/>
      <c r="G94" s="245"/>
      <c r="H94" s="98">
        <v>415</v>
      </c>
      <c r="I94" s="190"/>
      <c r="J94" s="190"/>
    </row>
    <row r="95" s="239" customFormat="true" ht="21.75" customHeight="true" spans="1:10">
      <c r="A95" s="102"/>
      <c r="B95" s="102" t="s">
        <v>94</v>
      </c>
      <c r="C95" s="190">
        <f t="shared" si="21"/>
        <v>1277</v>
      </c>
      <c r="D95" s="229">
        <v>753</v>
      </c>
      <c r="E95" s="102">
        <v>120</v>
      </c>
      <c r="F95" s="105">
        <v>312</v>
      </c>
      <c r="G95" s="105"/>
      <c r="H95" s="98">
        <v>92</v>
      </c>
      <c r="I95" s="190"/>
      <c r="J95" s="190"/>
    </row>
    <row r="96" s="239" customFormat="true" ht="21.75" customHeight="true" spans="1:10">
      <c r="A96" s="102"/>
      <c r="B96" s="102" t="s">
        <v>95</v>
      </c>
      <c r="C96" s="190">
        <f t="shared" si="21"/>
        <v>977</v>
      </c>
      <c r="D96" s="229">
        <v>483</v>
      </c>
      <c r="E96" s="102">
        <v>40</v>
      </c>
      <c r="F96" s="210"/>
      <c r="G96" s="188"/>
      <c r="H96" s="98">
        <v>454</v>
      </c>
      <c r="I96" s="190"/>
      <c r="J96" s="190"/>
    </row>
    <row r="97" s="239" customFormat="true" ht="21.75" customHeight="true" spans="1:10">
      <c r="A97" s="102"/>
      <c r="B97" s="102" t="s">
        <v>96</v>
      </c>
      <c r="C97" s="190">
        <f t="shared" si="21"/>
        <v>748</v>
      </c>
      <c r="D97" s="230">
        <v>154</v>
      </c>
      <c r="E97" s="102">
        <v>50</v>
      </c>
      <c r="F97" s="190"/>
      <c r="G97" s="102">
        <v>110</v>
      </c>
      <c r="H97" s="98">
        <v>434</v>
      </c>
      <c r="I97" s="190"/>
      <c r="J97" s="190"/>
    </row>
    <row r="98" s="239" customFormat="true" ht="21.75" customHeight="true" spans="1:10">
      <c r="A98" s="102"/>
      <c r="B98" s="102" t="s">
        <v>97</v>
      </c>
      <c r="C98" s="190">
        <f t="shared" si="21"/>
        <v>169</v>
      </c>
      <c r="D98" s="230">
        <v>91</v>
      </c>
      <c r="E98" s="102">
        <v>35</v>
      </c>
      <c r="F98" s="190"/>
      <c r="G98" s="188">
        <v>33</v>
      </c>
      <c r="H98" s="98">
        <v>10</v>
      </c>
      <c r="I98" s="102"/>
      <c r="J98" s="190"/>
    </row>
    <row r="99" s="239" customFormat="true" ht="21.75" customHeight="true" spans="1:10">
      <c r="A99" s="102"/>
      <c r="B99" s="102" t="s">
        <v>98</v>
      </c>
      <c r="C99" s="190">
        <f t="shared" si="21"/>
        <v>180</v>
      </c>
      <c r="D99" s="190"/>
      <c r="E99" s="102">
        <v>130</v>
      </c>
      <c r="F99" s="210"/>
      <c r="G99" s="102">
        <v>50</v>
      </c>
      <c r="H99" s="245"/>
      <c r="I99" s="190"/>
      <c r="J99" s="190"/>
    </row>
    <row r="100" s="239" customFormat="true" ht="21.75" customHeight="true" spans="1:10">
      <c r="A100" s="88" t="s">
        <v>99</v>
      </c>
      <c r="B100" s="88" t="s">
        <v>100</v>
      </c>
      <c r="C100" s="177">
        <f t="shared" si="21"/>
        <v>2570</v>
      </c>
      <c r="D100" s="177">
        <f>D101+D105</f>
        <v>0</v>
      </c>
      <c r="E100" s="177">
        <f t="shared" ref="E100:J100" si="26">E101+E105</f>
        <v>250</v>
      </c>
      <c r="F100" s="177">
        <f t="shared" si="26"/>
        <v>47</v>
      </c>
      <c r="G100" s="177">
        <f t="shared" si="26"/>
        <v>148</v>
      </c>
      <c r="H100" s="177">
        <f t="shared" si="26"/>
        <v>2100</v>
      </c>
      <c r="I100" s="177">
        <f t="shared" si="26"/>
        <v>0</v>
      </c>
      <c r="J100" s="177">
        <f t="shared" si="26"/>
        <v>25</v>
      </c>
    </row>
    <row r="101" s="239" customFormat="true" ht="21.75" customHeight="true" spans="1:10">
      <c r="A101" s="88"/>
      <c r="B101" s="88" t="s">
        <v>17</v>
      </c>
      <c r="C101" s="177">
        <f t="shared" si="21"/>
        <v>2213</v>
      </c>
      <c r="D101" s="93">
        <f>SUM(D102:D104)</f>
        <v>0</v>
      </c>
      <c r="E101" s="93">
        <f t="shared" ref="E101:J101" si="27">SUM(E102:E104)</f>
        <v>80</v>
      </c>
      <c r="F101" s="93">
        <f t="shared" si="27"/>
        <v>0</v>
      </c>
      <c r="G101" s="93">
        <f t="shared" si="27"/>
        <v>108</v>
      </c>
      <c r="H101" s="93">
        <f t="shared" si="27"/>
        <v>2000</v>
      </c>
      <c r="I101" s="93">
        <f t="shared" si="27"/>
        <v>0</v>
      </c>
      <c r="J101" s="93">
        <f t="shared" si="27"/>
        <v>25</v>
      </c>
    </row>
    <row r="102" s="239" customFormat="true" ht="21.75" customHeight="true" spans="1:10">
      <c r="A102" s="88"/>
      <c r="B102" s="260" t="s">
        <v>27</v>
      </c>
      <c r="C102" s="190">
        <f t="shared" si="21"/>
        <v>1918</v>
      </c>
      <c r="D102" s="190"/>
      <c r="E102" s="245"/>
      <c r="F102" s="245"/>
      <c r="G102" s="105">
        <v>108</v>
      </c>
      <c r="H102" s="98">
        <v>1800</v>
      </c>
      <c r="I102" s="190"/>
      <c r="J102" s="256">
        <v>10</v>
      </c>
    </row>
    <row r="103" s="239" customFormat="true" ht="21.75" customHeight="true" spans="1:10">
      <c r="A103" s="102"/>
      <c r="B103" s="102" t="s">
        <v>101</v>
      </c>
      <c r="C103" s="190">
        <f t="shared" si="21"/>
        <v>195</v>
      </c>
      <c r="D103" s="190"/>
      <c r="E103" s="102">
        <v>80</v>
      </c>
      <c r="F103" s="190"/>
      <c r="G103" s="226"/>
      <c r="H103" s="98">
        <v>100</v>
      </c>
      <c r="I103" s="190"/>
      <c r="J103" s="255">
        <v>15</v>
      </c>
    </row>
    <row r="104" s="239" customFormat="true" ht="21.75" customHeight="true" spans="1:10">
      <c r="A104" s="102"/>
      <c r="B104" s="102" t="s">
        <v>102</v>
      </c>
      <c r="C104" s="190">
        <f t="shared" si="21"/>
        <v>100</v>
      </c>
      <c r="D104" s="190"/>
      <c r="E104" s="245"/>
      <c r="F104" s="190"/>
      <c r="G104" s="245"/>
      <c r="H104" s="98">
        <v>100</v>
      </c>
      <c r="I104" s="190"/>
      <c r="J104" s="190"/>
    </row>
    <row r="105" s="239" customFormat="true" ht="21.75" customHeight="true" spans="1:10">
      <c r="A105" s="88"/>
      <c r="B105" s="88" t="s">
        <v>22</v>
      </c>
      <c r="C105" s="177">
        <f t="shared" si="21"/>
        <v>357</v>
      </c>
      <c r="D105" s="88">
        <f>SUM(D106:D107)</f>
        <v>0</v>
      </c>
      <c r="E105" s="88">
        <f t="shared" ref="E105:J105" si="28">SUM(E106:E107)</f>
        <v>170</v>
      </c>
      <c r="F105" s="88">
        <f t="shared" si="28"/>
        <v>47</v>
      </c>
      <c r="G105" s="88">
        <f t="shared" si="28"/>
        <v>40</v>
      </c>
      <c r="H105" s="88">
        <f t="shared" si="28"/>
        <v>100</v>
      </c>
      <c r="I105" s="88">
        <f t="shared" si="28"/>
        <v>0</v>
      </c>
      <c r="J105" s="88">
        <f t="shared" si="28"/>
        <v>0</v>
      </c>
    </row>
    <row r="106" s="239" customFormat="true" ht="21.75" customHeight="true" spans="1:10">
      <c r="A106" s="102"/>
      <c r="B106" s="102" t="s">
        <v>103</v>
      </c>
      <c r="C106" s="190">
        <f t="shared" si="21"/>
        <v>267</v>
      </c>
      <c r="D106" s="190"/>
      <c r="E106" s="102">
        <v>120</v>
      </c>
      <c r="F106" s="105">
        <v>47</v>
      </c>
      <c r="G106" s="102"/>
      <c r="H106" s="98">
        <v>100</v>
      </c>
      <c r="I106" s="190"/>
      <c r="J106" s="190"/>
    </row>
    <row r="107" s="239" customFormat="true" ht="21.75" customHeight="true" spans="1:10">
      <c r="A107" s="102"/>
      <c r="B107" s="102" t="s">
        <v>104</v>
      </c>
      <c r="C107" s="190">
        <f t="shared" si="21"/>
        <v>90</v>
      </c>
      <c r="D107" s="190"/>
      <c r="E107" s="102">
        <v>50</v>
      </c>
      <c r="F107" s="190"/>
      <c r="G107" s="102">
        <v>40</v>
      </c>
      <c r="H107" s="245"/>
      <c r="I107" s="190"/>
      <c r="J107" s="245"/>
    </row>
    <row r="108" s="239" customFormat="true" ht="21.75" customHeight="true" spans="1:10">
      <c r="A108" s="88" t="s">
        <v>105</v>
      </c>
      <c r="B108" s="88" t="s">
        <v>106</v>
      </c>
      <c r="C108" s="177">
        <f t="shared" si="21"/>
        <v>5794</v>
      </c>
      <c r="D108" s="223">
        <f>D109+D114</f>
        <v>2760</v>
      </c>
      <c r="E108" s="223">
        <f t="shared" ref="E108:J108" si="29">E109+E114</f>
        <v>220</v>
      </c>
      <c r="F108" s="223">
        <f t="shared" si="29"/>
        <v>466</v>
      </c>
      <c r="G108" s="223">
        <f t="shared" si="29"/>
        <v>145</v>
      </c>
      <c r="H108" s="223">
        <f t="shared" si="29"/>
        <v>2163</v>
      </c>
      <c r="I108" s="223">
        <f t="shared" si="29"/>
        <v>0</v>
      </c>
      <c r="J108" s="223">
        <f t="shared" si="29"/>
        <v>40</v>
      </c>
    </row>
    <row r="109" s="239" customFormat="true" ht="21.75" customHeight="true" spans="1:10">
      <c r="A109" s="88"/>
      <c r="B109" s="88" t="s">
        <v>17</v>
      </c>
      <c r="C109" s="177">
        <f t="shared" si="21"/>
        <v>3401</v>
      </c>
      <c r="D109" s="223">
        <f>SUM(D110:D113)</f>
        <v>1829</v>
      </c>
      <c r="E109" s="223">
        <f t="shared" ref="E109:J109" si="30">SUM(E110:E113)</f>
        <v>0</v>
      </c>
      <c r="F109" s="223">
        <f t="shared" si="30"/>
        <v>248</v>
      </c>
      <c r="G109" s="223">
        <f t="shared" si="30"/>
        <v>115</v>
      </c>
      <c r="H109" s="223">
        <f t="shared" si="30"/>
        <v>1184</v>
      </c>
      <c r="I109" s="223">
        <f t="shared" si="30"/>
        <v>0</v>
      </c>
      <c r="J109" s="223">
        <f t="shared" si="30"/>
        <v>25</v>
      </c>
    </row>
    <row r="110" s="239" customFormat="true" ht="21.75" customHeight="true" spans="1:10">
      <c r="A110" s="88"/>
      <c r="B110" s="105" t="s">
        <v>27</v>
      </c>
      <c r="C110" s="190">
        <f t="shared" si="21"/>
        <v>643</v>
      </c>
      <c r="D110" s="245"/>
      <c r="E110" s="245"/>
      <c r="F110" s="245"/>
      <c r="G110" s="105">
        <v>20</v>
      </c>
      <c r="H110" s="98">
        <v>623</v>
      </c>
      <c r="I110" s="190"/>
      <c r="J110" s="245"/>
    </row>
    <row r="111" s="239" customFormat="true" ht="21.75" customHeight="true" spans="1:10">
      <c r="A111" s="102"/>
      <c r="B111" s="102" t="s">
        <v>107</v>
      </c>
      <c r="C111" s="190">
        <f t="shared" si="21"/>
        <v>299</v>
      </c>
      <c r="D111" s="230">
        <v>110</v>
      </c>
      <c r="E111" s="245"/>
      <c r="F111" s="245"/>
      <c r="G111" s="245"/>
      <c r="H111" s="98">
        <v>179</v>
      </c>
      <c r="I111" s="190"/>
      <c r="J111" s="255">
        <v>10</v>
      </c>
    </row>
    <row r="112" s="239" customFormat="true" ht="21.75" customHeight="true" spans="1:10">
      <c r="A112" s="102"/>
      <c r="B112" s="102" t="s">
        <v>108</v>
      </c>
      <c r="C112" s="190">
        <f t="shared" si="21"/>
        <v>1627</v>
      </c>
      <c r="D112" s="230">
        <v>1356</v>
      </c>
      <c r="E112" s="245"/>
      <c r="F112" s="245"/>
      <c r="G112" s="188">
        <v>95</v>
      </c>
      <c r="H112" s="98">
        <v>176</v>
      </c>
      <c r="I112" s="190"/>
      <c r="J112" s="245"/>
    </row>
    <row r="113" s="239" customFormat="true" ht="21.75" customHeight="true" spans="1:10">
      <c r="A113" s="102"/>
      <c r="B113" s="102" t="s">
        <v>109</v>
      </c>
      <c r="C113" s="190">
        <f t="shared" si="21"/>
        <v>832</v>
      </c>
      <c r="D113" s="230">
        <v>363</v>
      </c>
      <c r="E113" s="245"/>
      <c r="F113" s="105">
        <v>248</v>
      </c>
      <c r="G113" s="245"/>
      <c r="H113" s="98">
        <v>206</v>
      </c>
      <c r="I113" s="190"/>
      <c r="J113" s="255">
        <v>15</v>
      </c>
    </row>
    <row r="114" s="239" customFormat="true" ht="21.75" customHeight="true" spans="1:10">
      <c r="A114" s="88"/>
      <c r="B114" s="88" t="s">
        <v>22</v>
      </c>
      <c r="C114" s="177">
        <f t="shared" si="21"/>
        <v>2393</v>
      </c>
      <c r="D114" s="223">
        <f>SUM(D115:D118)</f>
        <v>931</v>
      </c>
      <c r="E114" s="223">
        <f t="shared" ref="E114:J114" si="31">SUM(E115:E118)</f>
        <v>220</v>
      </c>
      <c r="F114" s="223">
        <f t="shared" si="31"/>
        <v>218</v>
      </c>
      <c r="G114" s="223">
        <f t="shared" si="31"/>
        <v>30</v>
      </c>
      <c r="H114" s="223">
        <f t="shared" si="31"/>
        <v>979</v>
      </c>
      <c r="I114" s="223">
        <f t="shared" si="31"/>
        <v>0</v>
      </c>
      <c r="J114" s="223">
        <f t="shared" si="31"/>
        <v>15</v>
      </c>
    </row>
    <row r="115" s="239" customFormat="true" ht="21.75" customHeight="true" spans="1:10">
      <c r="A115" s="102"/>
      <c r="B115" s="102" t="s">
        <v>110</v>
      </c>
      <c r="C115" s="190">
        <f t="shared" si="21"/>
        <v>732</v>
      </c>
      <c r="D115" s="230">
        <v>290</v>
      </c>
      <c r="E115" s="102">
        <v>50</v>
      </c>
      <c r="F115" s="245"/>
      <c r="G115" s="245"/>
      <c r="H115" s="98">
        <v>392</v>
      </c>
      <c r="I115" s="190"/>
      <c r="J115" s="190"/>
    </row>
    <row r="116" s="239" customFormat="true" ht="21.75" customHeight="true" spans="1:10">
      <c r="A116" s="102"/>
      <c r="B116" s="102" t="s">
        <v>111</v>
      </c>
      <c r="C116" s="190">
        <f t="shared" si="21"/>
        <v>1212</v>
      </c>
      <c r="D116" s="230">
        <v>492</v>
      </c>
      <c r="E116" s="102">
        <v>100</v>
      </c>
      <c r="F116" s="105">
        <v>218</v>
      </c>
      <c r="G116" s="245"/>
      <c r="H116" s="98">
        <v>387</v>
      </c>
      <c r="I116" s="190"/>
      <c r="J116" s="255">
        <v>15</v>
      </c>
    </row>
    <row r="117" s="239" customFormat="true" ht="21.75" customHeight="true" spans="1:10">
      <c r="A117" s="102"/>
      <c r="B117" s="102" t="s">
        <v>112</v>
      </c>
      <c r="C117" s="190">
        <f t="shared" si="21"/>
        <v>229</v>
      </c>
      <c r="D117" s="230">
        <v>149</v>
      </c>
      <c r="E117" s="245"/>
      <c r="F117" s="210"/>
      <c r="G117" s="105">
        <v>30</v>
      </c>
      <c r="H117" s="98">
        <v>50</v>
      </c>
      <c r="I117" s="190"/>
      <c r="J117" s="190"/>
    </row>
    <row r="118" s="239" customFormat="true" ht="21.75" customHeight="true" spans="1:10">
      <c r="A118" s="102"/>
      <c r="B118" s="102" t="s">
        <v>113</v>
      </c>
      <c r="C118" s="190">
        <f t="shared" si="21"/>
        <v>220</v>
      </c>
      <c r="D118" s="190"/>
      <c r="E118" s="102">
        <v>70</v>
      </c>
      <c r="F118" s="190"/>
      <c r="G118" s="245"/>
      <c r="H118" s="102">
        <v>150</v>
      </c>
      <c r="I118" s="190"/>
      <c r="J118" s="190"/>
    </row>
    <row r="119" s="239" customFormat="true" ht="21.75" customHeight="true" spans="1:10">
      <c r="A119" s="88" t="s">
        <v>114</v>
      </c>
      <c r="B119" s="88" t="s">
        <v>115</v>
      </c>
      <c r="C119" s="177">
        <f t="shared" si="21"/>
        <v>4935</v>
      </c>
      <c r="D119" s="177">
        <f>D120+D124</f>
        <v>0</v>
      </c>
      <c r="E119" s="177">
        <f t="shared" ref="E119:J119" si="32">E120+E124</f>
        <v>335</v>
      </c>
      <c r="F119" s="177">
        <f t="shared" si="32"/>
        <v>374</v>
      </c>
      <c r="G119" s="177">
        <f t="shared" si="32"/>
        <v>161</v>
      </c>
      <c r="H119" s="177">
        <f t="shared" si="32"/>
        <v>4000</v>
      </c>
      <c r="I119" s="177">
        <f t="shared" si="32"/>
        <v>0</v>
      </c>
      <c r="J119" s="177">
        <f t="shared" si="32"/>
        <v>65</v>
      </c>
    </row>
    <row r="120" s="239" customFormat="true" ht="21.75" customHeight="true" spans="1:10">
      <c r="A120" s="88"/>
      <c r="B120" s="88" t="s">
        <v>17</v>
      </c>
      <c r="C120" s="177">
        <f t="shared" si="21"/>
        <v>703</v>
      </c>
      <c r="D120" s="88">
        <f>SUM(D121:D123)</f>
        <v>0</v>
      </c>
      <c r="E120" s="88">
        <f t="shared" ref="E120:J120" si="33">SUM(E121:E123)</f>
        <v>65</v>
      </c>
      <c r="F120" s="88">
        <f t="shared" si="33"/>
        <v>0</v>
      </c>
      <c r="G120" s="88">
        <f t="shared" si="33"/>
        <v>118</v>
      </c>
      <c r="H120" s="88">
        <f t="shared" si="33"/>
        <v>500</v>
      </c>
      <c r="I120" s="88">
        <f t="shared" si="33"/>
        <v>0</v>
      </c>
      <c r="J120" s="88">
        <f t="shared" si="33"/>
        <v>20</v>
      </c>
    </row>
    <row r="121" s="239" customFormat="true" ht="21.75" customHeight="true" spans="1:10">
      <c r="A121" s="88"/>
      <c r="B121" s="102" t="s">
        <v>27</v>
      </c>
      <c r="C121" s="190">
        <f t="shared" si="21"/>
        <v>663</v>
      </c>
      <c r="D121" s="190"/>
      <c r="E121" s="102">
        <v>45</v>
      </c>
      <c r="F121" s="245"/>
      <c r="G121" s="188">
        <v>118</v>
      </c>
      <c r="H121" s="98">
        <v>500</v>
      </c>
      <c r="I121" s="190"/>
      <c r="J121" s="245"/>
    </row>
    <row r="122" s="239" customFormat="true" ht="21.75" customHeight="true" spans="1:10">
      <c r="A122" s="102"/>
      <c r="B122" s="102" t="s">
        <v>116</v>
      </c>
      <c r="C122" s="190">
        <f t="shared" si="21"/>
        <v>20</v>
      </c>
      <c r="D122" s="190"/>
      <c r="E122" s="245"/>
      <c r="F122" s="245"/>
      <c r="G122" s="245"/>
      <c r="H122" s="245"/>
      <c r="I122" s="190"/>
      <c r="J122" s="255">
        <v>20</v>
      </c>
    </row>
    <row r="123" s="239" customFormat="true" ht="21.75" customHeight="true" spans="1:10">
      <c r="A123" s="102"/>
      <c r="B123" s="102" t="s">
        <v>117</v>
      </c>
      <c r="C123" s="190">
        <f t="shared" si="21"/>
        <v>20</v>
      </c>
      <c r="D123" s="190"/>
      <c r="E123" s="102">
        <v>20</v>
      </c>
      <c r="F123" s="190"/>
      <c r="G123" s="245"/>
      <c r="H123" s="245"/>
      <c r="I123" s="190"/>
      <c r="J123" s="245"/>
    </row>
    <row r="124" s="239" customFormat="true" ht="21.75" customHeight="true" spans="1:10">
      <c r="A124" s="88"/>
      <c r="B124" s="88" t="s">
        <v>22</v>
      </c>
      <c r="C124" s="177">
        <f t="shared" ref="C124:C187" si="34">SUM(D124:J124)</f>
        <v>4232</v>
      </c>
      <c r="D124" s="88">
        <f>SUM(D125:D132)</f>
        <v>0</v>
      </c>
      <c r="E124" s="88">
        <f>SUM(E125:E132)</f>
        <v>270</v>
      </c>
      <c r="F124" s="88">
        <f t="shared" ref="F124:J124" si="35">SUM(F125:F132)</f>
        <v>374</v>
      </c>
      <c r="G124" s="88">
        <f t="shared" si="35"/>
        <v>43</v>
      </c>
      <c r="H124" s="88">
        <f t="shared" si="35"/>
        <v>3500</v>
      </c>
      <c r="I124" s="88">
        <f t="shared" si="35"/>
        <v>0</v>
      </c>
      <c r="J124" s="88">
        <f t="shared" si="35"/>
        <v>45</v>
      </c>
    </row>
    <row r="125" s="239" customFormat="true" ht="21.75" customHeight="true" spans="1:10">
      <c r="A125" s="102"/>
      <c r="B125" s="102" t="s">
        <v>118</v>
      </c>
      <c r="C125" s="190">
        <f t="shared" si="34"/>
        <v>216</v>
      </c>
      <c r="D125" s="190"/>
      <c r="E125" s="102">
        <v>50</v>
      </c>
      <c r="F125" s="105">
        <v>156</v>
      </c>
      <c r="G125" s="102">
        <v>10</v>
      </c>
      <c r="H125" s="245"/>
      <c r="I125" s="190"/>
      <c r="J125" s="245"/>
    </row>
    <row r="126" s="239" customFormat="true" ht="21.75" customHeight="true" spans="1:10">
      <c r="A126" s="102"/>
      <c r="B126" s="102" t="s">
        <v>119</v>
      </c>
      <c r="C126" s="190">
        <f t="shared" si="34"/>
        <v>1205</v>
      </c>
      <c r="D126" s="190"/>
      <c r="E126" s="245"/>
      <c r="F126" s="245"/>
      <c r="G126" s="102">
        <v>5</v>
      </c>
      <c r="H126" s="98">
        <v>1200</v>
      </c>
      <c r="I126" s="190"/>
      <c r="J126" s="245"/>
    </row>
    <row r="127" s="239" customFormat="true" ht="21.75" customHeight="true" spans="1:10">
      <c r="A127" s="102"/>
      <c r="B127" s="102" t="s">
        <v>120</v>
      </c>
      <c r="C127" s="190">
        <f t="shared" si="34"/>
        <v>60</v>
      </c>
      <c r="D127" s="190"/>
      <c r="E127" s="102">
        <v>50</v>
      </c>
      <c r="F127" s="190"/>
      <c r="G127" s="102">
        <v>10</v>
      </c>
      <c r="H127" s="245"/>
      <c r="I127" s="190"/>
      <c r="J127" s="245"/>
    </row>
    <row r="128" s="239" customFormat="true" ht="21.75" customHeight="true" spans="1:10">
      <c r="A128" s="102"/>
      <c r="B128" s="102" t="s">
        <v>121</v>
      </c>
      <c r="C128" s="190">
        <f t="shared" si="34"/>
        <v>273</v>
      </c>
      <c r="D128" s="190"/>
      <c r="E128" s="102">
        <v>40</v>
      </c>
      <c r="F128" s="105">
        <v>218</v>
      </c>
      <c r="G128" s="245"/>
      <c r="H128" s="245"/>
      <c r="I128" s="190"/>
      <c r="J128" s="255">
        <v>15</v>
      </c>
    </row>
    <row r="129" s="239" customFormat="true" ht="21.75" customHeight="true" spans="1:10">
      <c r="A129" s="190"/>
      <c r="B129" s="102" t="s">
        <v>122</v>
      </c>
      <c r="C129" s="190">
        <f t="shared" si="34"/>
        <v>53</v>
      </c>
      <c r="D129" s="190"/>
      <c r="E129" s="102">
        <v>30</v>
      </c>
      <c r="F129" s="245"/>
      <c r="G129" s="188">
        <v>8</v>
      </c>
      <c r="H129" s="245"/>
      <c r="I129" s="190"/>
      <c r="J129" s="255">
        <v>15</v>
      </c>
    </row>
    <row r="130" s="239" customFormat="true" ht="21.75" customHeight="true" spans="1:10">
      <c r="A130" s="190"/>
      <c r="B130" s="102" t="s">
        <v>123</v>
      </c>
      <c r="C130" s="190">
        <f t="shared" si="34"/>
        <v>855</v>
      </c>
      <c r="D130" s="190"/>
      <c r="E130" s="102">
        <v>30</v>
      </c>
      <c r="F130" s="190"/>
      <c r="G130" s="102">
        <v>10</v>
      </c>
      <c r="H130" s="98">
        <v>800</v>
      </c>
      <c r="I130" s="190"/>
      <c r="J130" s="255">
        <v>15</v>
      </c>
    </row>
    <row r="131" s="239" customFormat="true" ht="21.75" customHeight="true" spans="1:10">
      <c r="A131" s="102"/>
      <c r="B131" s="102" t="s">
        <v>124</v>
      </c>
      <c r="C131" s="190">
        <f t="shared" si="34"/>
        <v>330</v>
      </c>
      <c r="D131" s="190"/>
      <c r="E131" s="102">
        <v>30</v>
      </c>
      <c r="F131" s="190"/>
      <c r="G131" s="245"/>
      <c r="H131" s="98">
        <v>300</v>
      </c>
      <c r="I131" s="190"/>
      <c r="J131" s="190"/>
    </row>
    <row r="132" s="239" customFormat="true" ht="21.75" customHeight="true" spans="1:10">
      <c r="A132" s="102"/>
      <c r="B132" s="102" t="s">
        <v>125</v>
      </c>
      <c r="C132" s="190">
        <f t="shared" si="34"/>
        <v>1240</v>
      </c>
      <c r="D132" s="190"/>
      <c r="E132" s="102">
        <v>40</v>
      </c>
      <c r="F132" s="190"/>
      <c r="G132" s="188"/>
      <c r="H132" s="98">
        <v>1200</v>
      </c>
      <c r="I132" s="190"/>
      <c r="J132" s="190"/>
    </row>
    <row r="133" s="239" customFormat="true" ht="21.75" customHeight="true" spans="1:10">
      <c r="A133" s="88" t="s">
        <v>126</v>
      </c>
      <c r="B133" s="88" t="s">
        <v>127</v>
      </c>
      <c r="C133" s="177">
        <f t="shared" si="34"/>
        <v>4036</v>
      </c>
      <c r="D133" s="90">
        <f>D134+D138</f>
        <v>0</v>
      </c>
      <c r="E133" s="90">
        <f t="shared" ref="E133:J133" si="36">E134+E138</f>
        <v>245</v>
      </c>
      <c r="F133" s="90">
        <f t="shared" si="36"/>
        <v>343</v>
      </c>
      <c r="G133" s="90">
        <f t="shared" si="36"/>
        <v>223</v>
      </c>
      <c r="H133" s="90">
        <f t="shared" si="36"/>
        <v>3150</v>
      </c>
      <c r="I133" s="90">
        <f t="shared" si="36"/>
        <v>0</v>
      </c>
      <c r="J133" s="90">
        <f t="shared" si="36"/>
        <v>75</v>
      </c>
    </row>
    <row r="134" s="239" customFormat="true" ht="21.75" customHeight="true" spans="1:10">
      <c r="A134" s="88"/>
      <c r="B134" s="88" t="s">
        <v>17</v>
      </c>
      <c r="C134" s="177">
        <f t="shared" si="34"/>
        <v>510</v>
      </c>
      <c r="D134" s="177">
        <f>SUM(D135:D137)</f>
        <v>0</v>
      </c>
      <c r="E134" s="177">
        <f t="shared" ref="E134:J134" si="37">SUM(E135:E137)</f>
        <v>0</v>
      </c>
      <c r="F134" s="177">
        <f t="shared" si="37"/>
        <v>0</v>
      </c>
      <c r="G134" s="177">
        <f t="shared" si="37"/>
        <v>85</v>
      </c>
      <c r="H134" s="177">
        <f t="shared" si="37"/>
        <v>400</v>
      </c>
      <c r="I134" s="177">
        <f t="shared" si="37"/>
        <v>0</v>
      </c>
      <c r="J134" s="177">
        <f t="shared" si="37"/>
        <v>25</v>
      </c>
    </row>
    <row r="135" s="239" customFormat="true" ht="21.75" customHeight="true" spans="1:10">
      <c r="A135" s="102"/>
      <c r="B135" s="102" t="s">
        <v>27</v>
      </c>
      <c r="C135" s="190">
        <f t="shared" si="34"/>
        <v>345</v>
      </c>
      <c r="D135" s="190"/>
      <c r="E135" s="245"/>
      <c r="F135" s="245"/>
      <c r="G135" s="44">
        <v>45</v>
      </c>
      <c r="H135" s="98">
        <v>300</v>
      </c>
      <c r="I135" s="190"/>
      <c r="J135" s="245"/>
    </row>
    <row r="136" s="239" customFormat="true" ht="21.75" customHeight="true" spans="1:10">
      <c r="A136" s="102"/>
      <c r="B136" s="102" t="s">
        <v>128</v>
      </c>
      <c r="C136" s="190">
        <f t="shared" si="34"/>
        <v>125</v>
      </c>
      <c r="D136" s="190"/>
      <c r="E136" s="245"/>
      <c r="F136" s="245"/>
      <c r="G136" s="245"/>
      <c r="H136" s="98">
        <v>100</v>
      </c>
      <c r="I136" s="190"/>
      <c r="J136" s="257">
        <v>25</v>
      </c>
    </row>
    <row r="137" s="239" customFormat="true" ht="21.75" customHeight="true" spans="1:10">
      <c r="A137" s="102"/>
      <c r="B137" s="261" t="s">
        <v>129</v>
      </c>
      <c r="C137" s="190">
        <f t="shared" si="34"/>
        <v>40</v>
      </c>
      <c r="D137" s="190"/>
      <c r="E137" s="245"/>
      <c r="F137" s="190"/>
      <c r="G137" s="226">
        <v>40</v>
      </c>
      <c r="H137" s="245"/>
      <c r="I137" s="190"/>
      <c r="J137" s="245"/>
    </row>
    <row r="138" s="239" customFormat="true" ht="21.75" customHeight="true" spans="1:10">
      <c r="A138" s="88"/>
      <c r="B138" s="88" t="s">
        <v>22</v>
      </c>
      <c r="C138" s="177">
        <f t="shared" si="34"/>
        <v>3526</v>
      </c>
      <c r="D138" s="88">
        <f>SUM(D139:D147)</f>
        <v>0</v>
      </c>
      <c r="E138" s="88">
        <f t="shared" ref="E138:J138" si="38">SUM(E139:E147)</f>
        <v>245</v>
      </c>
      <c r="F138" s="88">
        <f t="shared" si="38"/>
        <v>343</v>
      </c>
      <c r="G138" s="88">
        <f t="shared" si="38"/>
        <v>138</v>
      </c>
      <c r="H138" s="88">
        <f t="shared" si="38"/>
        <v>2750</v>
      </c>
      <c r="I138" s="88">
        <f t="shared" si="38"/>
        <v>0</v>
      </c>
      <c r="J138" s="88">
        <f t="shared" si="38"/>
        <v>50</v>
      </c>
    </row>
    <row r="139" s="239" customFormat="true" ht="21.75" customHeight="true" spans="1:10">
      <c r="A139" s="102"/>
      <c r="B139" s="247" t="s">
        <v>130</v>
      </c>
      <c r="C139" s="190">
        <f t="shared" si="34"/>
        <v>305</v>
      </c>
      <c r="D139" s="93"/>
      <c r="E139" s="102">
        <v>50</v>
      </c>
      <c r="F139" s="245"/>
      <c r="G139" s="188">
        <v>45</v>
      </c>
      <c r="H139" s="98">
        <v>200</v>
      </c>
      <c r="I139" s="88"/>
      <c r="J139" s="255">
        <v>10</v>
      </c>
    </row>
    <row r="140" s="239" customFormat="true" ht="21.75" customHeight="true" spans="1:10">
      <c r="A140" s="102"/>
      <c r="B140" s="102" t="s">
        <v>131</v>
      </c>
      <c r="C140" s="190">
        <f t="shared" si="34"/>
        <v>120</v>
      </c>
      <c r="D140" s="190"/>
      <c r="E140" s="102">
        <v>20</v>
      </c>
      <c r="F140" s="245"/>
      <c r="G140" s="245"/>
      <c r="H140" s="98">
        <v>100</v>
      </c>
      <c r="I140" s="190"/>
      <c r="J140" s="245"/>
    </row>
    <row r="141" s="239" customFormat="true" ht="21.75" customHeight="true" spans="1:10">
      <c r="A141" s="102"/>
      <c r="B141" s="248" t="s">
        <v>132</v>
      </c>
      <c r="C141" s="190">
        <f t="shared" si="34"/>
        <v>30</v>
      </c>
      <c r="D141" s="190"/>
      <c r="E141" s="102">
        <v>20</v>
      </c>
      <c r="F141" s="190"/>
      <c r="G141" s="245"/>
      <c r="H141" s="245"/>
      <c r="I141" s="102"/>
      <c r="J141" s="255">
        <v>10</v>
      </c>
    </row>
    <row r="142" s="239" customFormat="true" ht="21.75" customHeight="true" spans="1:10">
      <c r="A142" s="102"/>
      <c r="B142" s="102" t="s">
        <v>133</v>
      </c>
      <c r="C142" s="190">
        <f t="shared" si="34"/>
        <v>1215</v>
      </c>
      <c r="D142" s="190"/>
      <c r="E142" s="245"/>
      <c r="F142" s="190"/>
      <c r="G142" s="102">
        <v>15</v>
      </c>
      <c r="H142" s="98">
        <v>1200</v>
      </c>
      <c r="I142" s="190"/>
      <c r="J142" s="245"/>
    </row>
    <row r="143" s="239" customFormat="true" ht="21.75" customHeight="true" spans="1:10">
      <c r="A143" s="102"/>
      <c r="B143" s="105" t="s">
        <v>134</v>
      </c>
      <c r="C143" s="190">
        <f t="shared" si="34"/>
        <v>211</v>
      </c>
      <c r="D143" s="105"/>
      <c r="E143" s="102">
        <v>40</v>
      </c>
      <c r="F143" s="105">
        <v>156</v>
      </c>
      <c r="G143" s="245"/>
      <c r="H143" s="245"/>
      <c r="I143" s="190"/>
      <c r="J143" s="255">
        <v>15</v>
      </c>
    </row>
    <row r="144" s="239" customFormat="true" ht="21.75" customHeight="true" spans="1:10">
      <c r="A144" s="102"/>
      <c r="B144" s="102" t="s">
        <v>135</v>
      </c>
      <c r="C144" s="190">
        <f t="shared" si="34"/>
        <v>1432</v>
      </c>
      <c r="D144" s="190"/>
      <c r="E144" s="102">
        <v>35</v>
      </c>
      <c r="F144" s="105">
        <v>187</v>
      </c>
      <c r="G144" s="102">
        <v>10</v>
      </c>
      <c r="H144" s="98">
        <v>1200</v>
      </c>
      <c r="I144" s="190"/>
      <c r="J144" s="245"/>
    </row>
    <row r="145" s="239" customFormat="true" ht="21.75" customHeight="true" spans="1:10">
      <c r="A145" s="102"/>
      <c r="B145" s="262" t="s">
        <v>136</v>
      </c>
      <c r="C145" s="190">
        <f t="shared" si="34"/>
        <v>115</v>
      </c>
      <c r="D145" s="190"/>
      <c r="E145" s="102">
        <v>40</v>
      </c>
      <c r="F145" s="105"/>
      <c r="G145" s="44">
        <v>25</v>
      </c>
      <c r="H145" s="98">
        <v>50</v>
      </c>
      <c r="I145" s="190"/>
      <c r="J145" s="190"/>
    </row>
    <row r="146" s="239" customFormat="true" ht="21.75" customHeight="true" spans="1:10">
      <c r="A146" s="102"/>
      <c r="B146" s="102" t="s">
        <v>137</v>
      </c>
      <c r="C146" s="190">
        <f t="shared" si="34"/>
        <v>18</v>
      </c>
      <c r="D146" s="190"/>
      <c r="E146" s="245"/>
      <c r="F146" s="190"/>
      <c r="G146" s="188">
        <v>3</v>
      </c>
      <c r="H146" s="190"/>
      <c r="I146" s="190"/>
      <c r="J146" s="255">
        <v>15</v>
      </c>
    </row>
    <row r="147" s="239" customFormat="true" ht="21.75" customHeight="true" spans="1:10">
      <c r="A147" s="102"/>
      <c r="B147" s="102" t="s">
        <v>138</v>
      </c>
      <c r="C147" s="190">
        <f t="shared" si="34"/>
        <v>80</v>
      </c>
      <c r="D147" s="190"/>
      <c r="E147" s="102">
        <v>40</v>
      </c>
      <c r="F147" s="190"/>
      <c r="G147" s="102">
        <v>40</v>
      </c>
      <c r="H147" s="245"/>
      <c r="I147" s="190"/>
      <c r="J147" s="190"/>
    </row>
    <row r="148" s="239" customFormat="true" ht="21.75" customHeight="true" spans="1:10">
      <c r="A148" s="88" t="s">
        <v>139</v>
      </c>
      <c r="B148" s="88" t="s">
        <v>140</v>
      </c>
      <c r="C148" s="177">
        <f t="shared" si="34"/>
        <v>3437</v>
      </c>
      <c r="D148" s="90">
        <f>D149+D152</f>
        <v>0</v>
      </c>
      <c r="E148" s="90">
        <f t="shared" ref="E148:J148" si="39">E149+E152</f>
        <v>295</v>
      </c>
      <c r="F148" s="90">
        <f t="shared" si="39"/>
        <v>254</v>
      </c>
      <c r="G148" s="90">
        <f t="shared" si="39"/>
        <v>143</v>
      </c>
      <c r="H148" s="90">
        <f t="shared" si="39"/>
        <v>2745</v>
      </c>
      <c r="I148" s="90">
        <f t="shared" si="39"/>
        <v>0</v>
      </c>
      <c r="J148" s="90">
        <f t="shared" si="39"/>
        <v>0</v>
      </c>
    </row>
    <row r="149" s="239" customFormat="true" ht="21.75" customHeight="true" spans="1:10">
      <c r="A149" s="88"/>
      <c r="B149" s="88" t="s">
        <v>17</v>
      </c>
      <c r="C149" s="177">
        <f t="shared" si="34"/>
        <v>613</v>
      </c>
      <c r="D149" s="93">
        <f>SUM(D150:D151)</f>
        <v>0</v>
      </c>
      <c r="E149" s="93">
        <f t="shared" ref="E149:J149" si="40">SUM(E150:E151)</f>
        <v>0</v>
      </c>
      <c r="F149" s="93">
        <f t="shared" si="40"/>
        <v>80</v>
      </c>
      <c r="G149" s="93">
        <f t="shared" si="40"/>
        <v>8</v>
      </c>
      <c r="H149" s="93">
        <f t="shared" si="40"/>
        <v>525</v>
      </c>
      <c r="I149" s="93">
        <f t="shared" si="40"/>
        <v>0</v>
      </c>
      <c r="J149" s="93">
        <f t="shared" si="40"/>
        <v>0</v>
      </c>
    </row>
    <row r="150" s="239" customFormat="true" ht="21.75" customHeight="true" spans="1:10">
      <c r="A150" s="88"/>
      <c r="B150" s="102" t="s">
        <v>27</v>
      </c>
      <c r="C150" s="190">
        <f t="shared" si="34"/>
        <v>508</v>
      </c>
      <c r="D150" s="177"/>
      <c r="E150" s="245"/>
      <c r="F150" s="93"/>
      <c r="G150" s="251">
        <v>8</v>
      </c>
      <c r="H150" s="102">
        <v>500</v>
      </c>
      <c r="I150" s="93"/>
      <c r="J150" s="177"/>
    </row>
    <row r="151" s="239" customFormat="true" ht="21.75" customHeight="true" spans="1:10">
      <c r="A151" s="102"/>
      <c r="B151" s="102" t="s">
        <v>141</v>
      </c>
      <c r="C151" s="190">
        <f t="shared" si="34"/>
        <v>105</v>
      </c>
      <c r="D151" s="190"/>
      <c r="E151" s="245"/>
      <c r="F151" s="105">
        <v>80</v>
      </c>
      <c r="G151" s="245"/>
      <c r="H151" s="102">
        <v>25</v>
      </c>
      <c r="I151" s="102"/>
      <c r="J151" s="190"/>
    </row>
    <row r="152" s="239" customFormat="true" ht="21.75" customHeight="true" spans="1:10">
      <c r="A152" s="88"/>
      <c r="B152" s="88" t="s">
        <v>22</v>
      </c>
      <c r="C152" s="177">
        <f t="shared" si="34"/>
        <v>2824</v>
      </c>
      <c r="D152" s="88">
        <f>SUM(D153:D156)</f>
        <v>0</v>
      </c>
      <c r="E152" s="88">
        <f t="shared" ref="E152:J152" si="41">SUM(E153:E156)</f>
        <v>295</v>
      </c>
      <c r="F152" s="88">
        <f t="shared" si="41"/>
        <v>174</v>
      </c>
      <c r="G152" s="88">
        <f t="shared" si="41"/>
        <v>135</v>
      </c>
      <c r="H152" s="88">
        <f t="shared" si="41"/>
        <v>2220</v>
      </c>
      <c r="I152" s="88">
        <f t="shared" si="41"/>
        <v>0</v>
      </c>
      <c r="J152" s="88">
        <f t="shared" si="41"/>
        <v>0</v>
      </c>
    </row>
    <row r="153" s="239" customFormat="true" ht="21.75" customHeight="true" spans="1:10">
      <c r="A153" s="102"/>
      <c r="B153" s="102" t="s">
        <v>142</v>
      </c>
      <c r="C153" s="190">
        <f t="shared" si="34"/>
        <v>100</v>
      </c>
      <c r="D153" s="190"/>
      <c r="E153" s="102">
        <v>30</v>
      </c>
      <c r="F153" s="245"/>
      <c r="G153" s="188">
        <v>60</v>
      </c>
      <c r="H153" s="48">
        <v>10</v>
      </c>
      <c r="I153" s="190"/>
      <c r="J153" s="190"/>
    </row>
    <row r="154" s="239" customFormat="true" ht="21.75" customHeight="true" spans="1:10">
      <c r="A154" s="102"/>
      <c r="B154" s="102" t="s">
        <v>143</v>
      </c>
      <c r="C154" s="190">
        <f t="shared" si="34"/>
        <v>1290</v>
      </c>
      <c r="D154" s="190"/>
      <c r="E154" s="102">
        <v>40</v>
      </c>
      <c r="F154" s="245"/>
      <c r="G154" s="102">
        <v>20</v>
      </c>
      <c r="H154" s="102">
        <v>1230</v>
      </c>
      <c r="I154" s="190"/>
      <c r="J154" s="190"/>
    </row>
    <row r="155" s="239" customFormat="true" ht="21.75" customHeight="true" spans="1:10">
      <c r="A155" s="102"/>
      <c r="B155" s="102" t="s">
        <v>144</v>
      </c>
      <c r="C155" s="190">
        <f t="shared" si="34"/>
        <v>339</v>
      </c>
      <c r="D155" s="190"/>
      <c r="E155" s="102">
        <v>110</v>
      </c>
      <c r="F155" s="105">
        <v>94</v>
      </c>
      <c r="G155" s="188">
        <v>55</v>
      </c>
      <c r="H155" s="48">
        <v>80</v>
      </c>
      <c r="I155" s="190"/>
      <c r="J155" s="190"/>
    </row>
    <row r="156" s="239" customFormat="true" ht="21.75" customHeight="true" spans="1:10">
      <c r="A156" s="102"/>
      <c r="B156" s="102" t="s">
        <v>145</v>
      </c>
      <c r="C156" s="190">
        <f t="shared" si="34"/>
        <v>1095</v>
      </c>
      <c r="D156" s="190"/>
      <c r="E156" s="102">
        <v>115</v>
      </c>
      <c r="F156" s="105">
        <v>80</v>
      </c>
      <c r="G156" s="188"/>
      <c r="H156" s="102">
        <v>900</v>
      </c>
      <c r="I156" s="102"/>
      <c r="J156" s="190"/>
    </row>
    <row r="157" s="239" customFormat="true" ht="21.75" customHeight="true" spans="1:10">
      <c r="A157" s="88" t="s">
        <v>146</v>
      </c>
      <c r="B157" s="88" t="s">
        <v>147</v>
      </c>
      <c r="C157" s="177">
        <f t="shared" si="34"/>
        <v>3420</v>
      </c>
      <c r="D157" s="90">
        <f>D158+D161</f>
        <v>0</v>
      </c>
      <c r="E157" s="90">
        <f t="shared" ref="E157:J157" si="42">E158+E161</f>
        <v>500</v>
      </c>
      <c r="F157" s="90">
        <f t="shared" si="42"/>
        <v>110</v>
      </c>
      <c r="G157" s="90">
        <f t="shared" si="42"/>
        <v>245</v>
      </c>
      <c r="H157" s="90">
        <f t="shared" si="42"/>
        <v>2530</v>
      </c>
      <c r="I157" s="90">
        <f t="shared" si="42"/>
        <v>0</v>
      </c>
      <c r="J157" s="90">
        <f t="shared" si="42"/>
        <v>35</v>
      </c>
    </row>
    <row r="158" s="239" customFormat="true" ht="21.75" customHeight="true" spans="1:10">
      <c r="A158" s="88"/>
      <c r="B158" s="93" t="s">
        <v>17</v>
      </c>
      <c r="C158" s="177">
        <f t="shared" si="34"/>
        <v>65</v>
      </c>
      <c r="D158" s="177">
        <f>SUM(D159:D160)</f>
        <v>0</v>
      </c>
      <c r="E158" s="177">
        <f t="shared" ref="E158:J158" si="43">SUM(E159:E160)</f>
        <v>0</v>
      </c>
      <c r="F158" s="177">
        <f t="shared" si="43"/>
        <v>0</v>
      </c>
      <c r="G158" s="177">
        <f t="shared" si="43"/>
        <v>65</v>
      </c>
      <c r="H158" s="177">
        <f t="shared" si="43"/>
        <v>0</v>
      </c>
      <c r="I158" s="177">
        <f t="shared" si="43"/>
        <v>0</v>
      </c>
      <c r="J158" s="177">
        <f t="shared" si="43"/>
        <v>0</v>
      </c>
    </row>
    <row r="159" s="239" customFormat="true" ht="21.75" customHeight="true" spans="1:10">
      <c r="A159" s="102"/>
      <c r="B159" s="105" t="s">
        <v>27</v>
      </c>
      <c r="C159" s="190">
        <f t="shared" si="34"/>
        <v>60</v>
      </c>
      <c r="D159" s="190"/>
      <c r="E159" s="245"/>
      <c r="F159" s="245"/>
      <c r="G159" s="188">
        <v>60</v>
      </c>
      <c r="H159" s="245"/>
      <c r="I159" s="190"/>
      <c r="J159" s="245"/>
    </row>
    <row r="160" s="239" customFormat="true" ht="21.75" customHeight="true" spans="1:10">
      <c r="A160" s="88"/>
      <c r="B160" s="259" t="s">
        <v>148</v>
      </c>
      <c r="C160" s="190">
        <f t="shared" si="34"/>
        <v>5</v>
      </c>
      <c r="D160" s="190"/>
      <c r="E160" s="245"/>
      <c r="F160" s="245"/>
      <c r="G160" s="102">
        <v>5</v>
      </c>
      <c r="H160" s="245"/>
      <c r="I160" s="190"/>
      <c r="J160" s="245"/>
    </row>
    <row r="161" s="239" customFormat="true" ht="21.75" customHeight="true" spans="1:10">
      <c r="A161" s="88"/>
      <c r="B161" s="88" t="s">
        <v>22</v>
      </c>
      <c r="C161" s="177">
        <f t="shared" si="34"/>
        <v>3355</v>
      </c>
      <c r="D161" s="177">
        <f>SUM(D162:D171)</f>
        <v>0</v>
      </c>
      <c r="E161" s="177">
        <f t="shared" ref="E161:J161" si="44">SUM(E162:E171)</f>
        <v>500</v>
      </c>
      <c r="F161" s="177">
        <f t="shared" si="44"/>
        <v>110</v>
      </c>
      <c r="G161" s="177">
        <f t="shared" si="44"/>
        <v>180</v>
      </c>
      <c r="H161" s="177">
        <f t="shared" si="44"/>
        <v>2530</v>
      </c>
      <c r="I161" s="177">
        <f t="shared" si="44"/>
        <v>0</v>
      </c>
      <c r="J161" s="177">
        <f t="shared" si="44"/>
        <v>35</v>
      </c>
    </row>
    <row r="162" s="239" customFormat="true" ht="21.75" customHeight="true" spans="1:10">
      <c r="A162" s="102"/>
      <c r="B162" s="102" t="s">
        <v>149</v>
      </c>
      <c r="C162" s="190">
        <f t="shared" si="34"/>
        <v>85</v>
      </c>
      <c r="D162" s="190"/>
      <c r="E162" s="102">
        <v>60</v>
      </c>
      <c r="F162" s="245"/>
      <c r="G162" s="226">
        <v>15</v>
      </c>
      <c r="H162" s="48">
        <v>10</v>
      </c>
      <c r="I162" s="190"/>
      <c r="J162" s="245"/>
    </row>
    <row r="163" s="239" customFormat="true" ht="21.75" customHeight="true" spans="1:10">
      <c r="A163" s="102"/>
      <c r="B163" s="102" t="s">
        <v>150</v>
      </c>
      <c r="C163" s="190">
        <f t="shared" si="34"/>
        <v>493</v>
      </c>
      <c r="D163" s="190"/>
      <c r="E163" s="102">
        <v>30</v>
      </c>
      <c r="F163" s="105">
        <v>63</v>
      </c>
      <c r="G163" s="102"/>
      <c r="H163" s="98">
        <v>400</v>
      </c>
      <c r="I163" s="190"/>
      <c r="J163" s="190"/>
    </row>
    <row r="164" s="239" customFormat="true" ht="21.75" customHeight="true" spans="1:10">
      <c r="A164" s="102"/>
      <c r="B164" s="102" t="s">
        <v>151</v>
      </c>
      <c r="C164" s="190">
        <f t="shared" si="34"/>
        <v>1472</v>
      </c>
      <c r="D164" s="190"/>
      <c r="E164" s="245"/>
      <c r="F164" s="105">
        <v>47</v>
      </c>
      <c r="G164" s="226">
        <v>105</v>
      </c>
      <c r="H164" s="98">
        <v>1300</v>
      </c>
      <c r="I164" s="190"/>
      <c r="J164" s="255">
        <v>20</v>
      </c>
    </row>
    <row r="165" s="239" customFormat="true" ht="21.75" customHeight="true" spans="1:10">
      <c r="A165" s="102"/>
      <c r="B165" s="102" t="s">
        <v>152</v>
      </c>
      <c r="C165" s="190">
        <f t="shared" si="34"/>
        <v>65</v>
      </c>
      <c r="D165" s="190"/>
      <c r="E165" s="102">
        <v>50</v>
      </c>
      <c r="F165" s="245"/>
      <c r="G165" s="226">
        <v>15</v>
      </c>
      <c r="H165" s="190"/>
      <c r="I165" s="190"/>
      <c r="J165" s="245"/>
    </row>
    <row r="166" s="239" customFormat="true" ht="21.75" customHeight="true" spans="1:10">
      <c r="A166" s="102"/>
      <c r="B166" s="102" t="s">
        <v>153</v>
      </c>
      <c r="C166" s="190">
        <f t="shared" si="34"/>
        <v>70</v>
      </c>
      <c r="D166" s="190"/>
      <c r="E166" s="102">
        <v>30</v>
      </c>
      <c r="F166" s="190"/>
      <c r="G166" s="226">
        <v>20</v>
      </c>
      <c r="H166" s="264">
        <v>20</v>
      </c>
      <c r="I166" s="190"/>
      <c r="J166" s="190"/>
    </row>
    <row r="167" s="239" customFormat="true" ht="21.75" customHeight="true" spans="1:10">
      <c r="A167" s="102"/>
      <c r="B167" s="102" t="s">
        <v>154</v>
      </c>
      <c r="C167" s="190">
        <f t="shared" si="34"/>
        <v>260</v>
      </c>
      <c r="D167" s="190"/>
      <c r="E167" s="102">
        <v>260</v>
      </c>
      <c r="F167" s="210"/>
      <c r="G167" s="245"/>
      <c r="H167" s="265"/>
      <c r="I167" s="190"/>
      <c r="J167" s="190"/>
    </row>
    <row r="168" s="239" customFormat="true" ht="21.75" customHeight="true" spans="1:10">
      <c r="A168" s="102"/>
      <c r="B168" s="261" t="s">
        <v>155</v>
      </c>
      <c r="C168" s="190">
        <f t="shared" si="34"/>
        <v>40</v>
      </c>
      <c r="D168" s="190"/>
      <c r="E168" s="102">
        <v>40</v>
      </c>
      <c r="F168" s="210"/>
      <c r="G168" s="245"/>
      <c r="H168" s="264"/>
      <c r="I168" s="190"/>
      <c r="J168" s="190"/>
    </row>
    <row r="169" s="239" customFormat="true" ht="21.75" customHeight="true" spans="1:10">
      <c r="A169" s="102"/>
      <c r="B169" s="261" t="s">
        <v>156</v>
      </c>
      <c r="C169" s="190">
        <f t="shared" si="34"/>
        <v>800</v>
      </c>
      <c r="D169" s="190"/>
      <c r="E169" s="245"/>
      <c r="F169" s="210"/>
      <c r="G169" s="102"/>
      <c r="H169" s="98">
        <v>800</v>
      </c>
      <c r="I169" s="190"/>
      <c r="J169" s="190"/>
    </row>
    <row r="170" s="239" customFormat="true" ht="21.75" customHeight="true" spans="1:10">
      <c r="A170" s="102"/>
      <c r="B170" s="263" t="s">
        <v>157</v>
      </c>
      <c r="C170" s="190">
        <f t="shared" si="34"/>
        <v>5</v>
      </c>
      <c r="D170" s="190"/>
      <c r="E170" s="190"/>
      <c r="F170" s="210"/>
      <c r="G170" s="190">
        <v>5</v>
      </c>
      <c r="H170" s="264"/>
      <c r="I170" s="190"/>
      <c r="J170" s="190"/>
    </row>
    <row r="171" s="239" customFormat="true" ht="21.75" customHeight="true" spans="1:10">
      <c r="A171" s="102"/>
      <c r="B171" s="102" t="s">
        <v>158</v>
      </c>
      <c r="C171" s="190">
        <f t="shared" si="34"/>
        <v>65</v>
      </c>
      <c r="D171" s="190"/>
      <c r="E171" s="102">
        <v>30</v>
      </c>
      <c r="F171" s="210"/>
      <c r="G171" s="188">
        <v>20</v>
      </c>
      <c r="H171" s="264"/>
      <c r="I171" s="190"/>
      <c r="J171" s="255">
        <v>15</v>
      </c>
    </row>
    <row r="172" s="239" customFormat="true" ht="21.75" customHeight="true" spans="1:10">
      <c r="A172" s="93" t="s">
        <v>159</v>
      </c>
      <c r="B172" s="88" t="s">
        <v>160</v>
      </c>
      <c r="C172" s="177">
        <f t="shared" si="34"/>
        <v>1517</v>
      </c>
      <c r="D172" s="88">
        <f>SUM(D173:D180)</f>
        <v>0</v>
      </c>
      <c r="E172" s="88">
        <f t="shared" ref="E172:J172" si="45">SUM(E173:E180)</f>
        <v>310</v>
      </c>
      <c r="F172" s="88">
        <f t="shared" si="45"/>
        <v>312</v>
      </c>
      <c r="G172" s="88">
        <f t="shared" si="45"/>
        <v>115</v>
      </c>
      <c r="H172" s="88">
        <f t="shared" si="45"/>
        <v>750</v>
      </c>
      <c r="I172" s="88">
        <f t="shared" si="45"/>
        <v>0</v>
      </c>
      <c r="J172" s="88">
        <f t="shared" si="45"/>
        <v>30</v>
      </c>
    </row>
    <row r="173" s="239" customFormat="true" ht="21.75" customHeight="true" spans="1:10">
      <c r="A173" s="93"/>
      <c r="B173" s="105" t="s">
        <v>161</v>
      </c>
      <c r="C173" s="190">
        <f t="shared" si="34"/>
        <v>195</v>
      </c>
      <c r="D173" s="105"/>
      <c r="E173" s="245"/>
      <c r="F173" s="245"/>
      <c r="G173" s="188">
        <v>45</v>
      </c>
      <c r="H173" s="98">
        <v>150</v>
      </c>
      <c r="I173" s="190"/>
      <c r="J173" s="245"/>
    </row>
    <row r="174" s="239" customFormat="true" ht="21.75" customHeight="true" spans="1:10">
      <c r="A174" s="102"/>
      <c r="B174" s="249" t="s">
        <v>162</v>
      </c>
      <c r="C174" s="190">
        <f t="shared" si="34"/>
        <v>652</v>
      </c>
      <c r="D174" s="190"/>
      <c r="E174" s="102">
        <v>40</v>
      </c>
      <c r="F174" s="105">
        <v>312</v>
      </c>
      <c r="G174" s="245"/>
      <c r="H174" s="98">
        <v>300</v>
      </c>
      <c r="I174" s="190"/>
      <c r="J174" s="190"/>
    </row>
    <row r="175" s="239" customFormat="true" ht="21.75" customHeight="true" spans="1:10">
      <c r="A175" s="102"/>
      <c r="B175" s="248" t="s">
        <v>163</v>
      </c>
      <c r="C175" s="190">
        <f t="shared" si="34"/>
        <v>85</v>
      </c>
      <c r="D175" s="190"/>
      <c r="E175" s="102">
        <v>70</v>
      </c>
      <c r="F175" s="190"/>
      <c r="G175" s="245"/>
      <c r="H175" s="245"/>
      <c r="I175" s="102"/>
      <c r="J175" s="255">
        <v>15</v>
      </c>
    </row>
    <row r="176" s="239" customFormat="true" ht="21.75" customHeight="true" spans="1:10">
      <c r="A176" s="102"/>
      <c r="B176" s="248" t="s">
        <v>164</v>
      </c>
      <c r="C176" s="190">
        <f t="shared" si="34"/>
        <v>140</v>
      </c>
      <c r="D176" s="190"/>
      <c r="E176" s="245"/>
      <c r="F176" s="190"/>
      <c r="G176" s="102">
        <v>25</v>
      </c>
      <c r="H176" s="98">
        <v>100</v>
      </c>
      <c r="I176" s="102"/>
      <c r="J176" s="255">
        <v>15</v>
      </c>
    </row>
    <row r="177" s="239" customFormat="true" ht="21.75" customHeight="true" spans="1:10">
      <c r="A177" s="102"/>
      <c r="B177" s="102" t="s">
        <v>165</v>
      </c>
      <c r="C177" s="190">
        <f t="shared" si="34"/>
        <v>180</v>
      </c>
      <c r="D177" s="190"/>
      <c r="E177" s="102">
        <v>75</v>
      </c>
      <c r="F177" s="190"/>
      <c r="G177" s="102">
        <v>5</v>
      </c>
      <c r="H177" s="98">
        <v>100</v>
      </c>
      <c r="I177" s="190"/>
      <c r="J177" s="245"/>
    </row>
    <row r="178" s="239" customFormat="true" ht="21.75" customHeight="true" spans="1:10">
      <c r="A178" s="102"/>
      <c r="B178" s="102" t="s">
        <v>166</v>
      </c>
      <c r="C178" s="190">
        <f t="shared" si="34"/>
        <v>140</v>
      </c>
      <c r="D178" s="190"/>
      <c r="E178" s="102">
        <v>40</v>
      </c>
      <c r="F178" s="190"/>
      <c r="G178" s="245"/>
      <c r="H178" s="98">
        <v>100</v>
      </c>
      <c r="I178" s="190"/>
      <c r="J178" s="190"/>
    </row>
    <row r="179" s="239" customFormat="true" ht="21.75" customHeight="true" spans="1:10">
      <c r="A179" s="102"/>
      <c r="B179" s="102" t="s">
        <v>167</v>
      </c>
      <c r="C179" s="190">
        <f t="shared" si="34"/>
        <v>40</v>
      </c>
      <c r="D179" s="190"/>
      <c r="E179" s="102">
        <v>40</v>
      </c>
      <c r="F179" s="190"/>
      <c r="G179" s="190"/>
      <c r="H179" s="190"/>
      <c r="I179" s="190"/>
      <c r="J179" s="190"/>
    </row>
    <row r="180" s="239" customFormat="true" ht="21.75" customHeight="true" spans="1:10">
      <c r="A180" s="102"/>
      <c r="B180" s="102" t="s">
        <v>168</v>
      </c>
      <c r="C180" s="190">
        <f t="shared" si="34"/>
        <v>85</v>
      </c>
      <c r="D180" s="190"/>
      <c r="E180" s="102">
        <v>45</v>
      </c>
      <c r="F180" s="190"/>
      <c r="G180" s="226">
        <v>40</v>
      </c>
      <c r="H180" s="264"/>
      <c r="I180" s="190"/>
      <c r="J180" s="190"/>
    </row>
    <row r="181" s="239" customFormat="true" ht="21.75" customHeight="true" spans="1:10">
      <c r="A181" s="88" t="s">
        <v>169</v>
      </c>
      <c r="B181" s="88"/>
      <c r="C181" s="177">
        <f t="shared" si="34"/>
        <v>6350</v>
      </c>
      <c r="D181" s="93">
        <f>D182+D206+D207</f>
        <v>0</v>
      </c>
      <c r="E181" s="93">
        <f t="shared" ref="E181:J181" si="46">E182+E206+E207</f>
        <v>0</v>
      </c>
      <c r="F181" s="93">
        <f t="shared" si="46"/>
        <v>0</v>
      </c>
      <c r="G181" s="93">
        <f t="shared" si="46"/>
        <v>1730</v>
      </c>
      <c r="H181" s="93">
        <f t="shared" si="46"/>
        <v>330</v>
      </c>
      <c r="I181" s="93">
        <f t="shared" si="46"/>
        <v>900</v>
      </c>
      <c r="J181" s="93">
        <f t="shared" si="46"/>
        <v>3390</v>
      </c>
    </row>
    <row r="182" s="239" customFormat="true" ht="21.75" customHeight="true" spans="1:10">
      <c r="A182" s="88" t="s">
        <v>170</v>
      </c>
      <c r="B182" s="88" t="s">
        <v>171</v>
      </c>
      <c r="C182" s="177">
        <f t="shared" si="34"/>
        <v>6270</v>
      </c>
      <c r="D182" s="93">
        <f>SUM(D183:D205)</f>
        <v>0</v>
      </c>
      <c r="E182" s="93">
        <f t="shared" ref="E182:J182" si="47">SUM(E183:E205)</f>
        <v>0</v>
      </c>
      <c r="F182" s="93">
        <f t="shared" si="47"/>
        <v>0</v>
      </c>
      <c r="G182" s="93">
        <f t="shared" si="47"/>
        <v>1730</v>
      </c>
      <c r="H182" s="93">
        <f t="shared" si="47"/>
        <v>300</v>
      </c>
      <c r="I182" s="93">
        <f t="shared" si="47"/>
        <v>900</v>
      </c>
      <c r="J182" s="93">
        <f t="shared" si="47"/>
        <v>3340</v>
      </c>
    </row>
    <row r="183" s="239" customFormat="true" ht="21.75" customHeight="true" spans="1:10">
      <c r="A183" s="102"/>
      <c r="B183" s="102" t="s">
        <v>172</v>
      </c>
      <c r="C183" s="190">
        <f t="shared" si="34"/>
        <v>280</v>
      </c>
      <c r="D183" s="105"/>
      <c r="E183" s="102"/>
      <c r="F183" s="190"/>
      <c r="G183" s="190"/>
      <c r="H183" s="190"/>
      <c r="I183" s="190"/>
      <c r="J183" s="190">
        <v>280</v>
      </c>
    </row>
    <row r="184" s="239" customFormat="true" ht="21.75" customHeight="true" spans="1:10">
      <c r="A184" s="102"/>
      <c r="B184" s="244" t="s">
        <v>173</v>
      </c>
      <c r="C184" s="190">
        <f t="shared" si="34"/>
        <v>40</v>
      </c>
      <c r="D184" s="105"/>
      <c r="E184" s="102"/>
      <c r="F184" s="190"/>
      <c r="G184" s="190"/>
      <c r="H184" s="190"/>
      <c r="I184" s="188">
        <v>40</v>
      </c>
      <c r="J184" s="245"/>
    </row>
    <row r="185" s="239" customFormat="true" ht="21.75" customHeight="true" spans="1:10">
      <c r="A185" s="88"/>
      <c r="B185" s="102" t="s">
        <v>174</v>
      </c>
      <c r="C185" s="190">
        <f t="shared" si="34"/>
        <v>610</v>
      </c>
      <c r="D185" s="93"/>
      <c r="E185" s="88"/>
      <c r="F185" s="190"/>
      <c r="G185" s="190"/>
      <c r="H185" s="190"/>
      <c r="I185" s="188">
        <v>610</v>
      </c>
      <c r="J185" s="245"/>
    </row>
    <row r="186" s="239" customFormat="true" ht="21.75" customHeight="true" spans="1:10">
      <c r="A186" s="88"/>
      <c r="B186" s="105" t="s">
        <v>175</v>
      </c>
      <c r="C186" s="190">
        <f t="shared" si="34"/>
        <v>145</v>
      </c>
      <c r="D186" s="105"/>
      <c r="E186" s="190"/>
      <c r="F186" s="190"/>
      <c r="G186" s="266">
        <v>50</v>
      </c>
      <c r="H186" s="190"/>
      <c r="I186" s="188"/>
      <c r="J186" s="190">
        <v>95</v>
      </c>
    </row>
    <row r="187" s="239" customFormat="true" ht="21.75" customHeight="true" spans="1:10">
      <c r="A187" s="88"/>
      <c r="B187" s="190" t="s">
        <v>176</v>
      </c>
      <c r="C187" s="190">
        <f t="shared" si="34"/>
        <v>1305</v>
      </c>
      <c r="D187" s="105"/>
      <c r="E187" s="190"/>
      <c r="F187" s="190"/>
      <c r="G187" s="190"/>
      <c r="H187" s="190"/>
      <c r="I187" s="245"/>
      <c r="J187" s="190">
        <v>1305</v>
      </c>
    </row>
    <row r="188" s="239" customFormat="true" ht="21.75" customHeight="true" spans="1:10">
      <c r="A188" s="88"/>
      <c r="B188" s="105" t="s">
        <v>177</v>
      </c>
      <c r="C188" s="190">
        <f>SUM(D188:J188)</f>
        <v>940</v>
      </c>
      <c r="D188" s="105"/>
      <c r="E188" s="190"/>
      <c r="F188" s="190"/>
      <c r="G188" s="190">
        <v>320</v>
      </c>
      <c r="H188" s="190"/>
      <c r="I188" s="188">
        <v>130</v>
      </c>
      <c r="J188" s="102">
        <v>490</v>
      </c>
    </row>
    <row r="189" s="239" customFormat="true" ht="21.75" customHeight="true" spans="1:10">
      <c r="A189" s="88"/>
      <c r="B189" s="98" t="s">
        <v>178</v>
      </c>
      <c r="C189" s="190">
        <f>SUM(D189:J189)</f>
        <v>170</v>
      </c>
      <c r="D189" s="105"/>
      <c r="E189" s="190"/>
      <c r="F189" s="190"/>
      <c r="G189" s="190">
        <v>112</v>
      </c>
      <c r="H189" s="190"/>
      <c r="I189" s="188"/>
      <c r="J189" s="190">
        <v>58</v>
      </c>
    </row>
    <row r="190" s="239" customFormat="true" ht="21.75" customHeight="true" spans="1:10">
      <c r="A190" s="88"/>
      <c r="B190" s="244" t="s">
        <v>179</v>
      </c>
      <c r="C190" s="190">
        <f>SUM(D190:J190)</f>
        <v>111</v>
      </c>
      <c r="D190" s="105"/>
      <c r="E190" s="190"/>
      <c r="F190" s="190"/>
      <c r="G190" s="190">
        <v>63</v>
      </c>
      <c r="H190" s="190"/>
      <c r="I190" s="188">
        <v>15</v>
      </c>
      <c r="J190" s="190">
        <v>33</v>
      </c>
    </row>
    <row r="191" s="239" customFormat="true" ht="21.75" customHeight="true" spans="1:10">
      <c r="A191" s="88"/>
      <c r="B191" s="98" t="s">
        <v>180</v>
      </c>
      <c r="C191" s="190">
        <f>SUM(D191:J191)</f>
        <v>118</v>
      </c>
      <c r="D191" s="105"/>
      <c r="E191" s="190"/>
      <c r="F191" s="190"/>
      <c r="G191" s="190">
        <v>80</v>
      </c>
      <c r="H191" s="190"/>
      <c r="I191" s="188">
        <v>15</v>
      </c>
      <c r="J191" s="190">
        <v>23</v>
      </c>
    </row>
    <row r="192" s="239" customFormat="true" ht="21.75" customHeight="true" spans="1:10">
      <c r="A192" s="88"/>
      <c r="B192" s="98" t="s">
        <v>181</v>
      </c>
      <c r="C192" s="190">
        <f>SUM(D192:K192)</f>
        <v>163</v>
      </c>
      <c r="D192" s="105"/>
      <c r="E192" s="190"/>
      <c r="F192" s="190"/>
      <c r="G192" s="190">
        <v>40</v>
      </c>
      <c r="H192" s="190"/>
      <c r="I192" s="188">
        <v>15</v>
      </c>
      <c r="J192" s="190">
        <v>108</v>
      </c>
    </row>
    <row r="193" s="239" customFormat="true" ht="21.75" customHeight="true" spans="1:10">
      <c r="A193" s="102"/>
      <c r="B193" s="98" t="s">
        <v>182</v>
      </c>
      <c r="C193" s="190">
        <f t="shared" ref="C193:C201" si="48">SUM(D193:M193)</f>
        <v>74</v>
      </c>
      <c r="D193" s="190"/>
      <c r="E193" s="190"/>
      <c r="F193" s="190"/>
      <c r="G193" s="190">
        <v>42</v>
      </c>
      <c r="H193" s="190"/>
      <c r="I193" s="245"/>
      <c r="J193" s="190">
        <v>32</v>
      </c>
    </row>
    <row r="194" s="239" customFormat="true" ht="21.75" customHeight="true" spans="1:10">
      <c r="A194" s="88"/>
      <c r="B194" s="98" t="s">
        <v>183</v>
      </c>
      <c r="C194" s="190">
        <f t="shared" si="48"/>
        <v>101</v>
      </c>
      <c r="D194" s="105"/>
      <c r="E194" s="190"/>
      <c r="F194" s="190"/>
      <c r="G194" s="190">
        <v>43</v>
      </c>
      <c r="H194" s="190"/>
      <c r="I194" s="245"/>
      <c r="J194" s="190">
        <v>58</v>
      </c>
    </row>
    <row r="195" s="239" customFormat="true" ht="21.75" customHeight="true" spans="1:10">
      <c r="A195" s="88"/>
      <c r="B195" s="98" t="s">
        <v>184</v>
      </c>
      <c r="C195" s="190">
        <f t="shared" si="48"/>
        <v>97</v>
      </c>
      <c r="D195" s="105"/>
      <c r="E195" s="190"/>
      <c r="F195" s="190"/>
      <c r="G195" s="190">
        <v>31</v>
      </c>
      <c r="H195" s="190"/>
      <c r="I195" s="188">
        <v>20</v>
      </c>
      <c r="J195" s="190">
        <v>46</v>
      </c>
    </row>
    <row r="196" s="239" customFormat="true" ht="21.75" customHeight="true" spans="1:10">
      <c r="A196" s="88"/>
      <c r="B196" s="98" t="s">
        <v>185</v>
      </c>
      <c r="C196" s="190">
        <f t="shared" si="48"/>
        <v>125</v>
      </c>
      <c r="D196" s="105"/>
      <c r="E196" s="190"/>
      <c r="F196" s="190"/>
      <c r="G196" s="98">
        <v>90</v>
      </c>
      <c r="H196" s="190"/>
      <c r="I196" s="245"/>
      <c r="J196" s="190">
        <v>35</v>
      </c>
    </row>
    <row r="197" s="239" customFormat="true" ht="21.75" customHeight="true" spans="1:10">
      <c r="A197" s="88"/>
      <c r="B197" s="98" t="s">
        <v>186</v>
      </c>
      <c r="C197" s="190">
        <f t="shared" si="48"/>
        <v>72</v>
      </c>
      <c r="D197" s="105"/>
      <c r="E197" s="190"/>
      <c r="F197" s="190"/>
      <c r="G197" s="98">
        <v>24</v>
      </c>
      <c r="H197" s="190"/>
      <c r="I197" s="188">
        <v>15</v>
      </c>
      <c r="J197" s="190">
        <v>33</v>
      </c>
    </row>
    <row r="198" s="239" customFormat="true" ht="21.75" customHeight="true" spans="1:10">
      <c r="A198" s="88"/>
      <c r="B198" s="98" t="s">
        <v>187</v>
      </c>
      <c r="C198" s="190">
        <f t="shared" si="48"/>
        <v>136</v>
      </c>
      <c r="D198" s="105"/>
      <c r="E198" s="190"/>
      <c r="F198" s="190"/>
      <c r="G198" s="98">
        <v>59</v>
      </c>
      <c r="H198" s="190"/>
      <c r="I198" s="245"/>
      <c r="J198" s="190">
        <v>77</v>
      </c>
    </row>
    <row r="199" s="239" customFormat="true" ht="21.75" customHeight="true" spans="1:10">
      <c r="A199" s="88"/>
      <c r="B199" s="98" t="s">
        <v>188</v>
      </c>
      <c r="C199" s="190">
        <f t="shared" si="48"/>
        <v>107</v>
      </c>
      <c r="D199" s="105"/>
      <c r="E199" s="190"/>
      <c r="F199" s="190"/>
      <c r="G199" s="98">
        <v>46</v>
      </c>
      <c r="H199" s="190"/>
      <c r="I199" s="245"/>
      <c r="J199" s="190">
        <v>61</v>
      </c>
    </row>
    <row r="200" s="239" customFormat="true" ht="21.75" customHeight="true" spans="1:10">
      <c r="A200" s="88"/>
      <c r="B200" s="98" t="s">
        <v>189</v>
      </c>
      <c r="C200" s="190">
        <f t="shared" si="48"/>
        <v>99</v>
      </c>
      <c r="D200" s="105"/>
      <c r="E200" s="190"/>
      <c r="F200" s="190"/>
      <c r="G200" s="98">
        <v>36</v>
      </c>
      <c r="H200" s="190"/>
      <c r="I200" s="188">
        <v>20</v>
      </c>
      <c r="J200" s="190">
        <v>43</v>
      </c>
    </row>
    <row r="201" s="239" customFormat="true" ht="21.75" customHeight="true" spans="1:10">
      <c r="A201" s="88"/>
      <c r="B201" s="98" t="s">
        <v>190</v>
      </c>
      <c r="C201" s="190">
        <f t="shared" si="48"/>
        <v>101</v>
      </c>
      <c r="D201" s="105"/>
      <c r="E201" s="190"/>
      <c r="F201" s="190"/>
      <c r="G201" s="98">
        <v>56</v>
      </c>
      <c r="H201" s="190"/>
      <c r="I201" s="190"/>
      <c r="J201" s="190">
        <v>45</v>
      </c>
    </row>
    <row r="202" s="239" customFormat="true" ht="21.75" customHeight="true" spans="1:10">
      <c r="A202" s="102"/>
      <c r="B202" s="98" t="s">
        <v>191</v>
      </c>
      <c r="C202" s="190">
        <f t="shared" ref="C202:C207" si="49">SUM(D202:J202)</f>
        <v>86</v>
      </c>
      <c r="D202" s="190"/>
      <c r="E202" s="190"/>
      <c r="F202" s="190"/>
      <c r="G202" s="98">
        <v>48</v>
      </c>
      <c r="H202" s="190"/>
      <c r="I202" s="190"/>
      <c r="J202" s="190">
        <v>38</v>
      </c>
    </row>
    <row r="203" s="239" customFormat="true" ht="21.75" customHeight="true" spans="1:10">
      <c r="A203" s="102"/>
      <c r="B203" s="102" t="s">
        <v>192</v>
      </c>
      <c r="C203" s="190">
        <f t="shared" si="49"/>
        <v>130</v>
      </c>
      <c r="D203" s="190"/>
      <c r="E203" s="190"/>
      <c r="F203" s="190"/>
      <c r="G203" s="98">
        <v>110</v>
      </c>
      <c r="H203" s="190"/>
      <c r="I203" s="188">
        <v>20</v>
      </c>
      <c r="J203" s="190"/>
    </row>
    <row r="204" s="239" customFormat="true" ht="21.75" customHeight="true" spans="1:10">
      <c r="A204" s="102"/>
      <c r="B204" s="102" t="s">
        <v>193</v>
      </c>
      <c r="C204" s="190">
        <f t="shared" si="49"/>
        <v>460</v>
      </c>
      <c r="D204" s="190"/>
      <c r="E204" s="190"/>
      <c r="F204" s="190"/>
      <c r="G204" s="245"/>
      <c r="H204" s="190"/>
      <c r="I204" s="190"/>
      <c r="J204" s="190">
        <v>460</v>
      </c>
    </row>
    <row r="205" s="239" customFormat="true" ht="21.75" customHeight="true" spans="1:10">
      <c r="A205" s="102"/>
      <c r="B205" s="105" t="s">
        <v>194</v>
      </c>
      <c r="C205" s="190">
        <f t="shared" si="49"/>
        <v>800</v>
      </c>
      <c r="D205" s="190"/>
      <c r="E205" s="102"/>
      <c r="F205" s="190"/>
      <c r="G205" s="102">
        <v>480</v>
      </c>
      <c r="H205" s="190">
        <v>300</v>
      </c>
      <c r="I205" s="190"/>
      <c r="J205" s="190">
        <v>20</v>
      </c>
    </row>
    <row r="206" s="239" customFormat="true" ht="21.75" customHeight="true" spans="1:10">
      <c r="A206" s="224" t="s">
        <v>195</v>
      </c>
      <c r="B206" s="102" t="s">
        <v>196</v>
      </c>
      <c r="C206" s="190">
        <f t="shared" si="49"/>
        <v>30</v>
      </c>
      <c r="D206" s="190"/>
      <c r="E206" s="102"/>
      <c r="F206" s="190"/>
      <c r="G206" s="190"/>
      <c r="H206" s="190">
        <v>30</v>
      </c>
      <c r="I206" s="190"/>
      <c r="J206" s="190"/>
    </row>
    <row r="207" s="239" customFormat="true" ht="21.75" customHeight="true" spans="1:10">
      <c r="A207" s="224" t="s">
        <v>197</v>
      </c>
      <c r="B207" s="190" t="s">
        <v>198</v>
      </c>
      <c r="C207" s="190">
        <f t="shared" si="49"/>
        <v>50</v>
      </c>
      <c r="D207" s="190"/>
      <c r="E207" s="102"/>
      <c r="F207" s="190"/>
      <c r="G207" s="190"/>
      <c r="H207" s="190"/>
      <c r="I207" s="190"/>
      <c r="J207" s="190">
        <v>50</v>
      </c>
    </row>
  </sheetData>
  <mergeCells count="6">
    <mergeCell ref="A1:B1"/>
    <mergeCell ref="A2:J2"/>
    <mergeCell ref="I3:J3"/>
    <mergeCell ref="A5:B5"/>
    <mergeCell ref="A6:B6"/>
    <mergeCell ref="A181:B181"/>
  </mergeCells>
  <conditionalFormatting sqref="B123">
    <cfRule type="duplicateValues" dxfId="0" priority="2"/>
  </conditionalFormatting>
  <conditionalFormatting sqref="B171">
    <cfRule type="duplicateValues" dxfId="0" priority="4"/>
  </conditionalFormatting>
  <conditionalFormatting sqref="B35:B37">
    <cfRule type="duplicateValues" dxfId="0" priority="1"/>
  </conditionalFormatting>
  <conditionalFormatting sqref="B127:B132">
    <cfRule type="duplicateValues" dxfId="0" priority="3"/>
  </conditionalFormatting>
  <conditionalFormatting sqref="B177:B178">
    <cfRule type="duplicateValues" dxfId="0" priority="5"/>
  </conditionalFormatting>
  <printOptions horizontalCentered="true"/>
  <pageMargins left="0.748031496062992" right="0.748031496062992" top="0.984251968503937" bottom="0.984251968503937" header="0.511811023622047" footer="0.78740157480315"/>
  <pageSetup paperSize="9" scale="88" firstPageNumber="3" fitToHeight="0" orientation="landscape" useFirstPageNumber="true"/>
  <headerFooter alignWithMargins="0" scaleWithDoc="0">
    <oddFooter>&amp;C&amp;"Times New Roman,常规"— &amp;P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K43"/>
  <sheetViews>
    <sheetView workbookViewId="0">
      <selection activeCell="A2" sqref="A2:H2"/>
    </sheetView>
  </sheetViews>
  <sheetFormatPr defaultColWidth="7.875" defaultRowHeight="14.25"/>
  <cols>
    <col min="1" max="1" width="7.25" style="212" customWidth="true"/>
    <col min="2" max="2" width="21.75" style="212" customWidth="true"/>
    <col min="3" max="3" width="31" style="212" customWidth="true"/>
    <col min="4" max="5" width="14.25" style="213" customWidth="true"/>
    <col min="6" max="6" width="14.25" style="213" hidden="true" customWidth="true"/>
    <col min="7" max="7" width="14.25" style="213" customWidth="true"/>
    <col min="8" max="8" width="16" style="214" customWidth="true"/>
    <col min="9" max="16384" width="7.875" style="212"/>
  </cols>
  <sheetData>
    <row r="1" s="12" customFormat="true" ht="27.95" customHeight="true" spans="1:8">
      <c r="A1" s="10" t="s">
        <v>199</v>
      </c>
      <c r="B1" s="10"/>
      <c r="D1" s="215"/>
      <c r="E1" s="215"/>
      <c r="F1" s="215"/>
      <c r="G1" s="215"/>
      <c r="H1" s="232"/>
    </row>
    <row r="2" ht="60" customHeight="true" spans="1:11">
      <c r="A2" s="216" t="s">
        <v>200</v>
      </c>
      <c r="B2" s="217"/>
      <c r="C2" s="217"/>
      <c r="D2" s="217"/>
      <c r="E2" s="217"/>
      <c r="F2" s="217"/>
      <c r="G2" s="217"/>
      <c r="H2" s="217"/>
      <c r="I2" s="213"/>
      <c r="J2" s="213"/>
      <c r="K2" s="213"/>
    </row>
    <row r="3" ht="26.25" customHeight="true" spans="1:11">
      <c r="A3" s="218"/>
      <c r="B3" s="218"/>
      <c r="C3" s="218"/>
      <c r="D3" s="218"/>
      <c r="E3" s="218"/>
      <c r="F3" s="218"/>
      <c r="G3" s="218"/>
      <c r="H3" s="233" t="s">
        <v>201</v>
      </c>
      <c r="I3" s="213"/>
      <c r="J3" s="213"/>
      <c r="K3" s="213"/>
    </row>
    <row r="4" ht="36" customHeight="true" spans="1:11">
      <c r="A4" s="219" t="s">
        <v>202</v>
      </c>
      <c r="B4" s="219" t="s">
        <v>203</v>
      </c>
      <c r="C4" s="219" t="s">
        <v>204</v>
      </c>
      <c r="D4" s="219" t="s">
        <v>205</v>
      </c>
      <c r="E4" s="187" t="s">
        <v>206</v>
      </c>
      <c r="F4" s="187" t="s">
        <v>207</v>
      </c>
      <c r="G4" s="187" t="s">
        <v>208</v>
      </c>
      <c r="H4" s="219" t="s">
        <v>209</v>
      </c>
      <c r="I4" s="213"/>
      <c r="J4" s="213"/>
      <c r="K4" s="213"/>
    </row>
    <row r="5" s="211" customFormat="true" ht="27" customHeight="true" spans="1:11">
      <c r="A5" s="220" t="s">
        <v>210</v>
      </c>
      <c r="B5" s="221"/>
      <c r="C5" s="222"/>
      <c r="D5" s="223">
        <f>D6+D21+D34+D13</f>
        <v>10000</v>
      </c>
      <c r="E5" s="223"/>
      <c r="F5" s="223"/>
      <c r="G5" s="223"/>
      <c r="H5" s="224"/>
      <c r="I5" s="234"/>
      <c r="J5" s="234"/>
      <c r="K5" s="234"/>
    </row>
    <row r="6" ht="27" customHeight="true" spans="1:11">
      <c r="A6" s="224" t="s">
        <v>211</v>
      </c>
      <c r="B6" s="224" t="s">
        <v>212</v>
      </c>
      <c r="C6" s="225"/>
      <c r="D6" s="223">
        <f>D7+D11</f>
        <v>1024</v>
      </c>
      <c r="E6" s="223"/>
      <c r="F6" s="223"/>
      <c r="G6" s="223"/>
      <c r="H6" s="226"/>
      <c r="I6" s="213"/>
      <c r="J6" s="213"/>
      <c r="K6" s="213"/>
    </row>
    <row r="7" ht="27" customHeight="true" spans="1:11">
      <c r="A7" s="224"/>
      <c r="B7" s="224" t="s">
        <v>213</v>
      </c>
      <c r="C7" s="225"/>
      <c r="D7" s="223">
        <f>SUM(D8:D10)</f>
        <v>490</v>
      </c>
      <c r="E7" s="223"/>
      <c r="F7" s="223"/>
      <c r="G7" s="223"/>
      <c r="H7" s="226"/>
      <c r="I7" s="213"/>
      <c r="J7" s="213"/>
      <c r="K7" s="213"/>
    </row>
    <row r="8" ht="27" customHeight="true" spans="1:11">
      <c r="A8" s="224"/>
      <c r="B8" s="226" t="s">
        <v>214</v>
      </c>
      <c r="C8" s="227" t="s">
        <v>215</v>
      </c>
      <c r="D8" s="228">
        <v>124</v>
      </c>
      <c r="E8" s="50">
        <v>503</v>
      </c>
      <c r="F8" s="50"/>
      <c r="G8" s="50">
        <v>2130305</v>
      </c>
      <c r="H8" s="226"/>
      <c r="I8" s="213"/>
      <c r="J8" s="213"/>
      <c r="K8" s="213"/>
    </row>
    <row r="9" ht="27" customHeight="true" spans="1:11">
      <c r="A9" s="224"/>
      <c r="B9" s="226" t="s">
        <v>216</v>
      </c>
      <c r="C9" s="227" t="s">
        <v>217</v>
      </c>
      <c r="D9" s="228">
        <v>227</v>
      </c>
      <c r="E9" s="50">
        <v>503</v>
      </c>
      <c r="F9" s="50"/>
      <c r="G9" s="50">
        <v>2130305</v>
      </c>
      <c r="H9" s="226"/>
      <c r="I9" s="213"/>
      <c r="J9" s="213"/>
      <c r="K9" s="213"/>
    </row>
    <row r="10" ht="27" customHeight="true" spans="1:11">
      <c r="A10" s="224"/>
      <c r="B10" s="226" t="s">
        <v>21</v>
      </c>
      <c r="C10" s="227" t="s">
        <v>218</v>
      </c>
      <c r="D10" s="228">
        <v>139</v>
      </c>
      <c r="E10" s="50">
        <v>503</v>
      </c>
      <c r="F10" s="50"/>
      <c r="G10" s="50">
        <v>2130305</v>
      </c>
      <c r="H10" s="226"/>
      <c r="I10" s="213"/>
      <c r="J10" s="213"/>
      <c r="K10" s="213"/>
    </row>
    <row r="11" ht="27" customHeight="true" spans="1:11">
      <c r="A11" s="224"/>
      <c r="B11" s="224" t="s">
        <v>219</v>
      </c>
      <c r="C11" s="225"/>
      <c r="D11" s="223">
        <f>D12</f>
        <v>534</v>
      </c>
      <c r="E11" s="223"/>
      <c r="F11" s="223"/>
      <c r="G11" s="223"/>
      <c r="H11" s="226"/>
      <c r="I11" s="213"/>
      <c r="J11" s="213"/>
      <c r="K11" s="213"/>
    </row>
    <row r="12" ht="27" customHeight="true" spans="1:11">
      <c r="A12" s="224"/>
      <c r="B12" s="226" t="s">
        <v>220</v>
      </c>
      <c r="C12" s="227" t="s">
        <v>217</v>
      </c>
      <c r="D12" s="228">
        <v>534</v>
      </c>
      <c r="E12" s="50">
        <v>503</v>
      </c>
      <c r="F12" s="50"/>
      <c r="G12" s="50">
        <v>2130305</v>
      </c>
      <c r="H12" s="226"/>
      <c r="I12" s="213"/>
      <c r="J12" s="213"/>
      <c r="K12" s="213"/>
    </row>
    <row r="13" ht="27" customHeight="true" spans="1:11">
      <c r="A13" s="224" t="s">
        <v>221</v>
      </c>
      <c r="B13" s="224" t="s">
        <v>222</v>
      </c>
      <c r="C13" s="225"/>
      <c r="D13" s="223">
        <f>D14+D16</f>
        <v>2301</v>
      </c>
      <c r="E13" s="223"/>
      <c r="F13" s="223"/>
      <c r="G13" s="223"/>
      <c r="H13" s="226"/>
      <c r="I13" s="213"/>
      <c r="J13" s="213"/>
      <c r="K13" s="213"/>
    </row>
    <row r="14" ht="27" customHeight="true" spans="1:11">
      <c r="A14" s="224"/>
      <c r="B14" s="224" t="s">
        <v>213</v>
      </c>
      <c r="C14" s="225"/>
      <c r="D14" s="223">
        <f>D15</f>
        <v>909</v>
      </c>
      <c r="E14" s="223"/>
      <c r="F14" s="223"/>
      <c r="G14" s="223"/>
      <c r="H14" s="226"/>
      <c r="I14" s="213"/>
      <c r="J14" s="213"/>
      <c r="K14" s="213"/>
    </row>
    <row r="15" ht="27" customHeight="true" spans="1:11">
      <c r="A15" s="224"/>
      <c r="B15" s="226" t="s">
        <v>71</v>
      </c>
      <c r="C15" s="225" t="s">
        <v>223</v>
      </c>
      <c r="D15" s="229">
        <v>909</v>
      </c>
      <c r="E15" s="50">
        <v>503</v>
      </c>
      <c r="F15" s="50"/>
      <c r="G15" s="50">
        <v>2130305</v>
      </c>
      <c r="H15" s="226"/>
      <c r="I15" s="213"/>
      <c r="J15" s="213"/>
      <c r="K15" s="213"/>
    </row>
    <row r="16" ht="27" customHeight="true" spans="1:11">
      <c r="A16" s="224"/>
      <c r="B16" s="224" t="s">
        <v>219</v>
      </c>
      <c r="C16" s="225"/>
      <c r="D16" s="223">
        <f>D17+D18+D20+D19</f>
        <v>1392</v>
      </c>
      <c r="E16" s="223"/>
      <c r="F16" s="223"/>
      <c r="G16" s="223"/>
      <c r="H16" s="226"/>
      <c r="I16" s="213"/>
      <c r="J16" s="213"/>
      <c r="K16" s="213"/>
    </row>
    <row r="17" ht="27" customHeight="true" spans="1:11">
      <c r="A17" s="224"/>
      <c r="B17" s="226" t="s">
        <v>224</v>
      </c>
      <c r="C17" s="227" t="s">
        <v>225</v>
      </c>
      <c r="D17" s="230">
        <v>83</v>
      </c>
      <c r="E17" s="50">
        <v>503</v>
      </c>
      <c r="F17" s="50"/>
      <c r="G17" s="50">
        <v>2130305</v>
      </c>
      <c r="H17" s="226"/>
      <c r="I17" s="213"/>
      <c r="J17" s="213"/>
      <c r="K17" s="213"/>
    </row>
    <row r="18" ht="27" customHeight="true" spans="1:11">
      <c r="A18" s="224"/>
      <c r="B18" s="226" t="s">
        <v>226</v>
      </c>
      <c r="C18" s="225" t="s">
        <v>227</v>
      </c>
      <c r="D18" s="229">
        <v>819</v>
      </c>
      <c r="E18" s="50">
        <v>503</v>
      </c>
      <c r="F18" s="50"/>
      <c r="G18" s="50">
        <v>2130305</v>
      </c>
      <c r="H18" s="226"/>
      <c r="I18" s="213"/>
      <c r="J18" s="213"/>
      <c r="K18" s="213"/>
    </row>
    <row r="19" ht="27" customHeight="true" spans="1:11">
      <c r="A19" s="224"/>
      <c r="B19" s="226" t="s">
        <v>228</v>
      </c>
      <c r="C19" s="227" t="s">
        <v>229</v>
      </c>
      <c r="D19" s="230">
        <v>404</v>
      </c>
      <c r="E19" s="50">
        <v>503</v>
      </c>
      <c r="F19" s="50"/>
      <c r="G19" s="50">
        <v>2130305</v>
      </c>
      <c r="H19" s="226"/>
      <c r="I19" s="213"/>
      <c r="J19" s="213"/>
      <c r="K19" s="213"/>
    </row>
    <row r="20" ht="27" customHeight="true" spans="1:11">
      <c r="A20" s="224"/>
      <c r="B20" s="226" t="s">
        <v>230</v>
      </c>
      <c r="C20" s="225" t="s">
        <v>231</v>
      </c>
      <c r="D20" s="229">
        <v>86</v>
      </c>
      <c r="E20" s="50">
        <v>503</v>
      </c>
      <c r="F20" s="50"/>
      <c r="G20" s="50">
        <v>2130305</v>
      </c>
      <c r="H20" s="226"/>
      <c r="I20" s="213"/>
      <c r="J20" s="213"/>
      <c r="K20" s="213"/>
    </row>
    <row r="21" ht="27" customHeight="true" spans="1:11">
      <c r="A21" s="224" t="s">
        <v>232</v>
      </c>
      <c r="B21" s="224" t="s">
        <v>233</v>
      </c>
      <c r="C21" s="225"/>
      <c r="D21" s="223">
        <f>D22+D28</f>
        <v>3915</v>
      </c>
      <c r="E21" s="223"/>
      <c r="F21" s="223"/>
      <c r="G21" s="223"/>
      <c r="H21" s="226"/>
      <c r="I21" s="213"/>
      <c r="J21" s="213"/>
      <c r="K21" s="213"/>
    </row>
    <row r="22" ht="27" customHeight="true" spans="1:11">
      <c r="A22" s="224"/>
      <c r="B22" s="224" t="s">
        <v>213</v>
      </c>
      <c r="C22" s="225"/>
      <c r="D22" s="223">
        <f>D23+D24+D25+D26+D27</f>
        <v>1282</v>
      </c>
      <c r="E22" s="223"/>
      <c r="F22" s="223"/>
      <c r="G22" s="223"/>
      <c r="H22" s="226"/>
      <c r="I22" s="213"/>
      <c r="J22" s="213"/>
      <c r="K22" s="213"/>
    </row>
    <row r="23" ht="56.25" customHeight="true" spans="1:11">
      <c r="A23" s="224"/>
      <c r="B23" s="226" t="s">
        <v>234</v>
      </c>
      <c r="C23" s="227" t="s">
        <v>235</v>
      </c>
      <c r="D23" s="230">
        <v>663</v>
      </c>
      <c r="E23" s="50">
        <v>503</v>
      </c>
      <c r="F23" s="50"/>
      <c r="G23" s="50">
        <v>2130305</v>
      </c>
      <c r="H23" s="113" t="s">
        <v>236</v>
      </c>
      <c r="I23" s="213"/>
      <c r="J23" s="213"/>
      <c r="K23" s="213"/>
    </row>
    <row r="24" ht="27" customHeight="true" spans="1:11">
      <c r="A24" s="224"/>
      <c r="B24" s="231" t="s">
        <v>237</v>
      </c>
      <c r="C24" s="227" t="s">
        <v>235</v>
      </c>
      <c r="D24" s="230">
        <v>173</v>
      </c>
      <c r="E24" s="50">
        <v>503</v>
      </c>
      <c r="F24" s="50"/>
      <c r="G24" s="50">
        <v>2130305</v>
      </c>
      <c r="H24" s="226"/>
      <c r="I24" s="213"/>
      <c r="J24" s="213"/>
      <c r="K24" s="213"/>
    </row>
    <row r="25" ht="27" customHeight="true" spans="1:11">
      <c r="A25" s="224"/>
      <c r="B25" s="231" t="s">
        <v>86</v>
      </c>
      <c r="C25" s="227" t="s">
        <v>235</v>
      </c>
      <c r="D25" s="230">
        <v>313</v>
      </c>
      <c r="E25" s="50">
        <v>503</v>
      </c>
      <c r="F25" s="50"/>
      <c r="G25" s="50">
        <v>2130305</v>
      </c>
      <c r="H25" s="226"/>
      <c r="I25" s="213"/>
      <c r="J25" s="213"/>
      <c r="K25" s="213"/>
    </row>
    <row r="26" ht="27" customHeight="true" spans="1:11">
      <c r="A26" s="224"/>
      <c r="B26" s="231" t="s">
        <v>89</v>
      </c>
      <c r="C26" s="227" t="s">
        <v>235</v>
      </c>
      <c r="D26" s="230">
        <v>46</v>
      </c>
      <c r="E26" s="50">
        <v>503</v>
      </c>
      <c r="F26" s="50"/>
      <c r="G26" s="50">
        <v>2130305</v>
      </c>
      <c r="H26" s="226"/>
      <c r="I26" s="213"/>
      <c r="J26" s="213"/>
      <c r="K26" s="213"/>
    </row>
    <row r="27" ht="27" customHeight="true" spans="1:11">
      <c r="A27" s="224"/>
      <c r="B27" s="231" t="s">
        <v>91</v>
      </c>
      <c r="C27" s="227" t="s">
        <v>235</v>
      </c>
      <c r="D27" s="230">
        <v>87</v>
      </c>
      <c r="E27" s="50">
        <v>503</v>
      </c>
      <c r="F27" s="50"/>
      <c r="G27" s="50">
        <v>2130305</v>
      </c>
      <c r="H27" s="226"/>
      <c r="I27" s="213"/>
      <c r="J27" s="213"/>
      <c r="K27" s="213"/>
    </row>
    <row r="28" ht="27" customHeight="true" spans="1:11">
      <c r="A28" s="224"/>
      <c r="B28" s="224" t="s">
        <v>219</v>
      </c>
      <c r="C28" s="225"/>
      <c r="D28" s="223">
        <f>D30+D29+D31+D32+D33</f>
        <v>2633</v>
      </c>
      <c r="E28" s="223"/>
      <c r="F28" s="223"/>
      <c r="G28" s="223"/>
      <c r="H28" s="226"/>
      <c r="I28" s="213"/>
      <c r="J28" s="213"/>
      <c r="K28" s="213"/>
    </row>
    <row r="29" ht="27" customHeight="true" spans="1:11">
      <c r="A29" s="224"/>
      <c r="B29" s="226" t="s">
        <v>238</v>
      </c>
      <c r="C29" s="225" t="s">
        <v>239</v>
      </c>
      <c r="D29" s="229">
        <v>1152</v>
      </c>
      <c r="E29" s="50">
        <v>503</v>
      </c>
      <c r="F29" s="50"/>
      <c r="G29" s="50">
        <v>2130305</v>
      </c>
      <c r="H29" s="226"/>
      <c r="I29" s="213"/>
      <c r="J29" s="213"/>
      <c r="K29" s="213"/>
    </row>
    <row r="30" ht="27" customHeight="true" spans="1:11">
      <c r="A30" s="224"/>
      <c r="B30" s="226" t="s">
        <v>240</v>
      </c>
      <c r="C30" s="225" t="s">
        <v>241</v>
      </c>
      <c r="D30" s="229">
        <v>753</v>
      </c>
      <c r="E30" s="50">
        <v>503</v>
      </c>
      <c r="F30" s="50"/>
      <c r="G30" s="50">
        <v>2130305</v>
      </c>
      <c r="H30" s="226"/>
      <c r="I30" s="213"/>
      <c r="J30" s="213"/>
      <c r="K30" s="213"/>
    </row>
    <row r="31" ht="27" customHeight="true" spans="1:11">
      <c r="A31" s="224"/>
      <c r="B31" s="226" t="s">
        <v>242</v>
      </c>
      <c r="C31" s="225" t="s">
        <v>243</v>
      </c>
      <c r="D31" s="229">
        <v>483</v>
      </c>
      <c r="E31" s="50">
        <v>503</v>
      </c>
      <c r="F31" s="50"/>
      <c r="G31" s="50">
        <v>2130305</v>
      </c>
      <c r="H31" s="226"/>
      <c r="I31" s="213"/>
      <c r="J31" s="213"/>
      <c r="K31" s="213"/>
    </row>
    <row r="32" ht="27" customHeight="true" spans="1:11">
      <c r="A32" s="224"/>
      <c r="B32" s="231" t="s">
        <v>96</v>
      </c>
      <c r="C32" s="227" t="s">
        <v>244</v>
      </c>
      <c r="D32" s="230">
        <v>154</v>
      </c>
      <c r="E32" s="50">
        <v>503</v>
      </c>
      <c r="F32" s="50"/>
      <c r="G32" s="50">
        <v>2130305</v>
      </c>
      <c r="H32" s="226"/>
      <c r="I32" s="213"/>
      <c r="J32" s="213"/>
      <c r="K32" s="213"/>
    </row>
    <row r="33" ht="27" customHeight="true" spans="1:11">
      <c r="A33" s="224"/>
      <c r="B33" s="231" t="s">
        <v>97</v>
      </c>
      <c r="C33" s="227" t="s">
        <v>235</v>
      </c>
      <c r="D33" s="230">
        <v>91</v>
      </c>
      <c r="E33" s="50">
        <v>503</v>
      </c>
      <c r="F33" s="50"/>
      <c r="G33" s="50">
        <v>2130305</v>
      </c>
      <c r="H33" s="226"/>
      <c r="I33" s="213"/>
      <c r="J33" s="213"/>
      <c r="K33" s="213"/>
    </row>
    <row r="34" ht="27" customHeight="true" spans="1:11">
      <c r="A34" s="224" t="s">
        <v>245</v>
      </c>
      <c r="B34" s="224" t="s">
        <v>246</v>
      </c>
      <c r="C34" s="225"/>
      <c r="D34" s="223">
        <f>D35+D39</f>
        <v>2760</v>
      </c>
      <c r="E34" s="223"/>
      <c r="F34" s="223"/>
      <c r="G34" s="223"/>
      <c r="H34" s="226"/>
      <c r="I34" s="213"/>
      <c r="J34" s="213"/>
      <c r="K34" s="213"/>
    </row>
    <row r="35" ht="27" customHeight="true" spans="1:11">
      <c r="A35" s="224"/>
      <c r="B35" s="224" t="s">
        <v>213</v>
      </c>
      <c r="C35" s="225"/>
      <c r="D35" s="223">
        <f>D37+D36+D38</f>
        <v>1829</v>
      </c>
      <c r="E35" s="223"/>
      <c r="F35" s="223"/>
      <c r="G35" s="223"/>
      <c r="H35" s="226"/>
      <c r="I35" s="213"/>
      <c r="J35" s="213"/>
      <c r="K35" s="213"/>
    </row>
    <row r="36" ht="27" customHeight="true" spans="1:11">
      <c r="A36" s="224"/>
      <c r="B36" s="231" t="s">
        <v>107</v>
      </c>
      <c r="C36" s="227" t="s">
        <v>247</v>
      </c>
      <c r="D36" s="230">
        <v>110</v>
      </c>
      <c r="E36" s="50">
        <v>503</v>
      </c>
      <c r="F36" s="50"/>
      <c r="G36" s="50">
        <v>2130305</v>
      </c>
      <c r="H36" s="226"/>
      <c r="I36" s="213"/>
      <c r="J36" s="213"/>
      <c r="K36" s="213"/>
    </row>
    <row r="37" ht="27" customHeight="true" spans="1:11">
      <c r="A37" s="224"/>
      <c r="B37" s="231" t="s">
        <v>108</v>
      </c>
      <c r="C37" s="227" t="s">
        <v>248</v>
      </c>
      <c r="D37" s="230">
        <v>1356</v>
      </c>
      <c r="E37" s="50">
        <v>503</v>
      </c>
      <c r="F37" s="50"/>
      <c r="G37" s="50">
        <v>2130305</v>
      </c>
      <c r="H37" s="226"/>
      <c r="I37" s="213"/>
      <c r="J37" s="213"/>
      <c r="K37" s="213"/>
    </row>
    <row r="38" ht="27" customHeight="true" spans="1:11">
      <c r="A38" s="224"/>
      <c r="B38" s="231" t="s">
        <v>109</v>
      </c>
      <c r="C38" s="227" t="s">
        <v>249</v>
      </c>
      <c r="D38" s="230">
        <v>363</v>
      </c>
      <c r="E38" s="50">
        <v>503</v>
      </c>
      <c r="F38" s="50"/>
      <c r="G38" s="50">
        <v>2130305</v>
      </c>
      <c r="H38" s="226"/>
      <c r="I38" s="213"/>
      <c r="J38" s="213"/>
      <c r="K38" s="213"/>
    </row>
    <row r="39" ht="27" customHeight="true" spans="1:11">
      <c r="A39" s="224"/>
      <c r="B39" s="224" t="s">
        <v>219</v>
      </c>
      <c r="C39" s="225"/>
      <c r="D39" s="223">
        <f>D42+D41+D40</f>
        <v>931</v>
      </c>
      <c r="E39" s="223"/>
      <c r="F39" s="223"/>
      <c r="G39" s="223"/>
      <c r="H39" s="226"/>
      <c r="I39" s="213"/>
      <c r="J39" s="213"/>
      <c r="K39" s="213"/>
    </row>
    <row r="40" ht="38.25" customHeight="true" spans="1:11">
      <c r="A40" s="224"/>
      <c r="B40" s="231" t="s">
        <v>110</v>
      </c>
      <c r="C40" s="227" t="s">
        <v>250</v>
      </c>
      <c r="D40" s="230">
        <v>290</v>
      </c>
      <c r="E40" s="50">
        <v>503</v>
      </c>
      <c r="F40" s="50"/>
      <c r="G40" s="50">
        <v>2130305</v>
      </c>
      <c r="H40" s="226"/>
      <c r="I40" s="213"/>
      <c r="J40" s="213"/>
      <c r="K40" s="213"/>
    </row>
    <row r="41" ht="39" customHeight="true" spans="1:8">
      <c r="A41" s="224"/>
      <c r="B41" s="231" t="s">
        <v>111</v>
      </c>
      <c r="C41" s="227" t="s">
        <v>251</v>
      </c>
      <c r="D41" s="230">
        <v>492</v>
      </c>
      <c r="E41" s="50">
        <v>503</v>
      </c>
      <c r="F41" s="50"/>
      <c r="G41" s="50">
        <v>2130305</v>
      </c>
      <c r="H41" s="226"/>
    </row>
    <row r="42" ht="38.25" customHeight="true" spans="1:11">
      <c r="A42" s="224"/>
      <c r="B42" s="231" t="s">
        <v>112</v>
      </c>
      <c r="C42" s="227" t="s">
        <v>252</v>
      </c>
      <c r="D42" s="230">
        <v>149</v>
      </c>
      <c r="E42" s="50">
        <v>503</v>
      </c>
      <c r="F42" s="50"/>
      <c r="G42" s="50">
        <v>2130305</v>
      </c>
      <c r="H42" s="226"/>
      <c r="I42" s="213"/>
      <c r="J42" s="213"/>
      <c r="K42" s="213"/>
    </row>
    <row r="43" ht="26.1" customHeight="true" spans="9:11">
      <c r="I43" s="213"/>
      <c r="J43" s="213"/>
      <c r="K43" s="213"/>
    </row>
  </sheetData>
  <mergeCells count="2">
    <mergeCell ref="A2:H2"/>
    <mergeCell ref="A5:B5"/>
  </mergeCells>
  <printOptions horizontalCentered="true"/>
  <pageMargins left="0.748031496062992" right="0.748031496062992" top="0.984251968503937" bottom="0.984251968503937" header="0.511811023622047" footer="0.78740157480315"/>
  <pageSetup paperSize="9" firstPageNumber="13" fitToHeight="0" orientation="landscape" useFirstPageNumber="true"/>
  <headerFooter alignWithMargins="0" scaleWithDoc="0">
    <oddFooter>&amp;C&amp;"Times New Roman,常规"— &amp;P —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6"/>
  <sheetViews>
    <sheetView workbookViewId="0">
      <selection activeCell="F11" sqref="F11"/>
    </sheetView>
  </sheetViews>
  <sheetFormatPr defaultColWidth="9" defaultRowHeight="30" customHeight="true"/>
  <cols>
    <col min="1" max="1" width="12" style="193" customWidth="true"/>
    <col min="2" max="2" width="24.125" style="193" customWidth="true"/>
    <col min="3" max="3" width="11.125" style="193" customWidth="true"/>
    <col min="4" max="4" width="14.125" style="193" customWidth="true"/>
    <col min="5" max="5" width="13.125" style="193" hidden="true" customWidth="true"/>
    <col min="6" max="6" width="15.125" style="193" customWidth="true"/>
    <col min="7" max="7" width="24" style="206" customWidth="true"/>
    <col min="8" max="16384" width="9" style="207"/>
  </cols>
  <sheetData>
    <row r="1" customHeight="true" spans="1:2">
      <c r="A1" s="208" t="s">
        <v>253</v>
      </c>
      <c r="B1" s="209"/>
    </row>
    <row r="2" ht="53.25" customHeight="true" spans="1:7">
      <c r="A2" s="81" t="s">
        <v>254</v>
      </c>
      <c r="B2" s="185"/>
      <c r="C2" s="185"/>
      <c r="D2" s="185"/>
      <c r="E2" s="185"/>
      <c r="F2" s="185"/>
      <c r="G2" s="185"/>
    </row>
    <row r="3" ht="17.1" customHeight="true" spans="7:7">
      <c r="G3" s="110" t="s">
        <v>255</v>
      </c>
    </row>
    <row r="4" s="203" customFormat="true" ht="44.25" customHeight="true" spans="1:7">
      <c r="A4" s="86" t="s">
        <v>256</v>
      </c>
      <c r="B4" s="86" t="s">
        <v>257</v>
      </c>
      <c r="C4" s="86" t="s">
        <v>258</v>
      </c>
      <c r="D4" s="187" t="s">
        <v>206</v>
      </c>
      <c r="E4" s="187" t="s">
        <v>207</v>
      </c>
      <c r="F4" s="187" t="s">
        <v>208</v>
      </c>
      <c r="G4" s="86" t="s">
        <v>259</v>
      </c>
    </row>
    <row r="5" ht="24.75" customHeight="true" spans="1:7">
      <c r="A5" s="88" t="s">
        <v>13</v>
      </c>
      <c r="B5" s="88"/>
      <c r="C5" s="88">
        <f>C6+C12+C20+C27+C35+C43+C53+C63+C69+C74+C86+C95+C101+C110</f>
        <v>5000</v>
      </c>
      <c r="D5" s="88"/>
      <c r="E5" s="88"/>
      <c r="F5" s="88"/>
      <c r="G5" s="92"/>
    </row>
    <row r="6" s="204" customFormat="true" ht="24.75" customHeight="true" spans="1:10">
      <c r="A6" s="88" t="s">
        <v>15</v>
      </c>
      <c r="B6" s="88" t="s">
        <v>16</v>
      </c>
      <c r="C6" s="88">
        <f>C7+C9</f>
        <v>105</v>
      </c>
      <c r="D6" s="88"/>
      <c r="E6" s="88"/>
      <c r="F6" s="88"/>
      <c r="G6" s="92"/>
      <c r="J6" s="204" t="s">
        <v>260</v>
      </c>
    </row>
    <row r="7" s="205" customFormat="true" ht="24.75" customHeight="true" spans="1:7">
      <c r="A7" s="88"/>
      <c r="B7" s="90" t="s">
        <v>17</v>
      </c>
      <c r="C7" s="88">
        <f>SUM(C8)</f>
        <v>15</v>
      </c>
      <c r="D7" s="88"/>
      <c r="E7" s="88"/>
      <c r="F7" s="88"/>
      <c r="G7" s="92"/>
    </row>
    <row r="8" ht="24.75" customHeight="true" spans="1:7">
      <c r="A8" s="102"/>
      <c r="B8" s="102" t="s">
        <v>261</v>
      </c>
      <c r="C8" s="102">
        <v>15</v>
      </c>
      <c r="D8" s="50">
        <v>503</v>
      </c>
      <c r="E8" s="50"/>
      <c r="F8" s="50">
        <v>2130305</v>
      </c>
      <c r="G8" s="113"/>
    </row>
    <row r="9" s="205" customFormat="true" ht="24.75" customHeight="true" spans="1:7">
      <c r="A9" s="88"/>
      <c r="B9" s="90" t="s">
        <v>22</v>
      </c>
      <c r="C9" s="88">
        <f>SUM(C10:C11)</f>
        <v>90</v>
      </c>
      <c r="D9" s="88"/>
      <c r="E9" s="88"/>
      <c r="F9" s="88"/>
      <c r="G9" s="92"/>
    </row>
    <row r="10" ht="24.75" customHeight="true" spans="1:7">
      <c r="A10" s="102"/>
      <c r="B10" s="102" t="s">
        <v>23</v>
      </c>
      <c r="C10" s="102">
        <v>30</v>
      </c>
      <c r="D10" s="50">
        <v>503</v>
      </c>
      <c r="E10" s="50"/>
      <c r="F10" s="50">
        <v>2130305</v>
      </c>
      <c r="G10" s="113"/>
    </row>
    <row r="11" ht="24.75" customHeight="true" spans="1:7">
      <c r="A11" s="102"/>
      <c r="B11" s="102" t="s">
        <v>24</v>
      </c>
      <c r="C11" s="102">
        <v>60</v>
      </c>
      <c r="D11" s="50">
        <v>503</v>
      </c>
      <c r="E11" s="50"/>
      <c r="F11" s="50">
        <v>2130305</v>
      </c>
      <c r="G11" s="113"/>
    </row>
    <row r="12" s="204" customFormat="true" ht="24.75" customHeight="true" spans="1:7">
      <c r="A12" s="88" t="s">
        <v>25</v>
      </c>
      <c r="B12" s="88" t="s">
        <v>26</v>
      </c>
      <c r="C12" s="88">
        <f>C13+C15</f>
        <v>205</v>
      </c>
      <c r="D12" s="88"/>
      <c r="E12" s="88"/>
      <c r="F12" s="88"/>
      <c r="G12" s="92"/>
    </row>
    <row r="13" s="205" customFormat="true" ht="24.75" customHeight="true" spans="1:7">
      <c r="A13" s="88"/>
      <c r="B13" s="90" t="s">
        <v>17</v>
      </c>
      <c r="C13" s="88">
        <f>SUM(C14)</f>
        <v>20</v>
      </c>
      <c r="D13" s="88"/>
      <c r="E13" s="88"/>
      <c r="F13" s="88"/>
      <c r="G13" s="92"/>
    </row>
    <row r="14" ht="24.75" customHeight="true" spans="1:7">
      <c r="A14" s="210"/>
      <c r="B14" s="210" t="s">
        <v>262</v>
      </c>
      <c r="C14" s="210">
        <v>20</v>
      </c>
      <c r="D14" s="50">
        <v>503</v>
      </c>
      <c r="E14" s="50"/>
      <c r="F14" s="50">
        <v>2130305</v>
      </c>
      <c r="G14" s="113"/>
    </row>
    <row r="15" ht="24.75" customHeight="true" spans="1:7">
      <c r="A15" s="210"/>
      <c r="B15" s="90" t="s">
        <v>22</v>
      </c>
      <c r="C15" s="88">
        <f>SUM(C16:C19)</f>
        <v>185</v>
      </c>
      <c r="D15" s="88"/>
      <c r="E15" s="88"/>
      <c r="F15" s="88"/>
      <c r="G15" s="113"/>
    </row>
    <row r="16" ht="24.75" customHeight="true" spans="1:7">
      <c r="A16" s="210"/>
      <c r="B16" s="210" t="s">
        <v>34</v>
      </c>
      <c r="C16" s="210">
        <v>40</v>
      </c>
      <c r="D16" s="50">
        <v>503</v>
      </c>
      <c r="E16" s="50"/>
      <c r="F16" s="50">
        <v>2130305</v>
      </c>
      <c r="G16" s="113"/>
    </row>
    <row r="17" ht="24.75" customHeight="true" spans="1:7">
      <c r="A17" s="210"/>
      <c r="B17" s="210" t="s">
        <v>33</v>
      </c>
      <c r="C17" s="210">
        <v>50</v>
      </c>
      <c r="D17" s="50">
        <v>503</v>
      </c>
      <c r="E17" s="50"/>
      <c r="F17" s="50">
        <v>2130305</v>
      </c>
      <c r="G17" s="113"/>
    </row>
    <row r="18" ht="24.75" customHeight="true" spans="1:7">
      <c r="A18" s="102"/>
      <c r="B18" s="102" t="s">
        <v>35</v>
      </c>
      <c r="C18" s="102">
        <v>55</v>
      </c>
      <c r="D18" s="50">
        <v>503</v>
      </c>
      <c r="E18" s="50"/>
      <c r="F18" s="50">
        <v>2130305</v>
      </c>
      <c r="G18" s="113"/>
    </row>
    <row r="19" ht="24.75" customHeight="true" spans="1:7">
      <c r="A19" s="210"/>
      <c r="B19" s="210" t="s">
        <v>263</v>
      </c>
      <c r="C19" s="210">
        <v>40</v>
      </c>
      <c r="D19" s="50">
        <v>503</v>
      </c>
      <c r="E19" s="50"/>
      <c r="F19" s="50">
        <v>2130305</v>
      </c>
      <c r="G19" s="113"/>
    </row>
    <row r="20" s="204" customFormat="true" ht="24.75" customHeight="true" spans="1:7">
      <c r="A20" s="88" t="s">
        <v>37</v>
      </c>
      <c r="B20" s="88" t="s">
        <v>38</v>
      </c>
      <c r="C20" s="88">
        <f>C21+C23</f>
        <v>150</v>
      </c>
      <c r="D20" s="88"/>
      <c r="E20" s="88"/>
      <c r="F20" s="88"/>
      <c r="G20" s="92"/>
    </row>
    <row r="21" s="205" customFormat="true" ht="24.75" customHeight="true" spans="1:7">
      <c r="A21" s="88"/>
      <c r="B21" s="90" t="s">
        <v>17</v>
      </c>
      <c r="C21" s="88">
        <f>SUM(C22)</f>
        <v>20</v>
      </c>
      <c r="D21" s="88"/>
      <c r="E21" s="88"/>
      <c r="F21" s="88"/>
      <c r="G21" s="92"/>
    </row>
    <row r="22" ht="24.75" customHeight="true" spans="1:7">
      <c r="A22" s="102"/>
      <c r="B22" s="102" t="s">
        <v>39</v>
      </c>
      <c r="C22" s="102">
        <v>20</v>
      </c>
      <c r="D22" s="50">
        <v>503</v>
      </c>
      <c r="E22" s="50"/>
      <c r="F22" s="50">
        <v>2130305</v>
      </c>
      <c r="G22" s="113"/>
    </row>
    <row r="23" ht="24.75" customHeight="true" spans="1:7">
      <c r="A23" s="102"/>
      <c r="B23" s="90" t="s">
        <v>22</v>
      </c>
      <c r="C23" s="88">
        <f>SUM(C24:C26)</f>
        <v>130</v>
      </c>
      <c r="D23" s="88"/>
      <c r="E23" s="88"/>
      <c r="F23" s="88"/>
      <c r="G23" s="113"/>
    </row>
    <row r="24" ht="27.75" customHeight="true" spans="1:7">
      <c r="A24" s="102"/>
      <c r="B24" s="102" t="s">
        <v>41</v>
      </c>
      <c r="C24" s="102">
        <v>50</v>
      </c>
      <c r="D24" s="50">
        <v>503</v>
      </c>
      <c r="E24" s="50"/>
      <c r="F24" s="50">
        <v>2130305</v>
      </c>
      <c r="G24" s="113"/>
    </row>
    <row r="25" ht="27.75" customHeight="true" spans="1:7">
      <c r="A25" s="102"/>
      <c r="B25" s="102" t="s">
        <v>42</v>
      </c>
      <c r="C25" s="102">
        <v>60</v>
      </c>
      <c r="D25" s="50">
        <v>503</v>
      </c>
      <c r="E25" s="50"/>
      <c r="F25" s="50">
        <v>2130305</v>
      </c>
      <c r="G25" s="113"/>
    </row>
    <row r="26" ht="27.75" customHeight="true" spans="1:7">
      <c r="A26" s="102"/>
      <c r="B26" s="102" t="s">
        <v>43</v>
      </c>
      <c r="C26" s="102">
        <v>20</v>
      </c>
      <c r="D26" s="50">
        <v>503</v>
      </c>
      <c r="E26" s="50"/>
      <c r="F26" s="50">
        <v>2130305</v>
      </c>
      <c r="G26" s="113"/>
    </row>
    <row r="27" s="204" customFormat="true" ht="27.75" customHeight="true" spans="1:7">
      <c r="A27" s="88" t="s">
        <v>44</v>
      </c>
      <c r="B27" s="88" t="s">
        <v>45</v>
      </c>
      <c r="C27" s="88">
        <f>C28</f>
        <v>320</v>
      </c>
      <c r="D27" s="88"/>
      <c r="E27" s="88"/>
      <c r="F27" s="88"/>
      <c r="G27" s="92"/>
    </row>
    <row r="28" s="205" customFormat="true" ht="27.75" customHeight="true" spans="1:7">
      <c r="A28" s="88"/>
      <c r="B28" s="90" t="s">
        <v>22</v>
      </c>
      <c r="C28" s="88">
        <f>SUM(C29:C34)</f>
        <v>320</v>
      </c>
      <c r="D28" s="88"/>
      <c r="E28" s="88"/>
      <c r="F28" s="88"/>
      <c r="G28" s="92"/>
    </row>
    <row r="29" ht="27.75" customHeight="true" spans="1:7">
      <c r="A29" s="102"/>
      <c r="B29" s="102" t="s">
        <v>51</v>
      </c>
      <c r="C29" s="102">
        <v>100</v>
      </c>
      <c r="D29" s="50">
        <v>503</v>
      </c>
      <c r="E29" s="50"/>
      <c r="F29" s="50">
        <v>2130305</v>
      </c>
      <c r="G29" s="113"/>
    </row>
    <row r="30" ht="27.75" customHeight="true" spans="1:7">
      <c r="A30" s="102"/>
      <c r="B30" s="102" t="s">
        <v>52</v>
      </c>
      <c r="C30" s="102">
        <v>30</v>
      </c>
      <c r="D30" s="50">
        <v>503</v>
      </c>
      <c r="E30" s="50"/>
      <c r="F30" s="50">
        <v>2130305</v>
      </c>
      <c r="G30" s="113"/>
    </row>
    <row r="31" ht="27.75" customHeight="true" spans="1:7">
      <c r="A31" s="102"/>
      <c r="B31" s="102" t="s">
        <v>53</v>
      </c>
      <c r="C31" s="102">
        <v>30</v>
      </c>
      <c r="D31" s="50">
        <v>503</v>
      </c>
      <c r="E31" s="50"/>
      <c r="F31" s="50">
        <v>2130305</v>
      </c>
      <c r="G31" s="113"/>
    </row>
    <row r="32" ht="27.75" customHeight="true" spans="1:7">
      <c r="A32" s="102"/>
      <c r="B32" s="102" t="s">
        <v>54</v>
      </c>
      <c r="C32" s="102">
        <v>50</v>
      </c>
      <c r="D32" s="50">
        <v>503</v>
      </c>
      <c r="E32" s="50"/>
      <c r="F32" s="50">
        <v>2130305</v>
      </c>
      <c r="G32" s="113"/>
    </row>
    <row r="33" ht="27.75" customHeight="true" spans="1:7">
      <c r="A33" s="102"/>
      <c r="B33" s="102" t="s">
        <v>55</v>
      </c>
      <c r="C33" s="102">
        <v>60</v>
      </c>
      <c r="D33" s="50">
        <v>503</v>
      </c>
      <c r="E33" s="50"/>
      <c r="F33" s="50">
        <v>2130305</v>
      </c>
      <c r="G33" s="113"/>
    </row>
    <row r="34" ht="27.75" customHeight="true" spans="1:7">
      <c r="A34" s="102"/>
      <c r="B34" s="102" t="s">
        <v>56</v>
      </c>
      <c r="C34" s="102">
        <v>50</v>
      </c>
      <c r="D34" s="50">
        <v>503</v>
      </c>
      <c r="E34" s="50"/>
      <c r="F34" s="50">
        <v>2130305</v>
      </c>
      <c r="G34" s="113"/>
    </row>
    <row r="35" s="204" customFormat="true" ht="27.75" customHeight="true" spans="1:7">
      <c r="A35" s="88" t="s">
        <v>57</v>
      </c>
      <c r="B35" s="88" t="s">
        <v>58</v>
      </c>
      <c r="C35" s="88">
        <f>C36</f>
        <v>1030</v>
      </c>
      <c r="D35" s="88"/>
      <c r="E35" s="88"/>
      <c r="F35" s="88"/>
      <c r="G35" s="92"/>
    </row>
    <row r="36" s="205" customFormat="true" ht="27.75" customHeight="true" spans="1:7">
      <c r="A36" s="88"/>
      <c r="B36" s="90" t="s">
        <v>22</v>
      </c>
      <c r="C36" s="88">
        <f>SUM(C37:C42)</f>
        <v>1030</v>
      </c>
      <c r="D36" s="88"/>
      <c r="E36" s="88"/>
      <c r="F36" s="88"/>
      <c r="G36" s="92"/>
    </row>
    <row r="37" ht="27.75" customHeight="true" spans="1:7">
      <c r="A37" s="102"/>
      <c r="B37" s="102" t="s">
        <v>61</v>
      </c>
      <c r="C37" s="102">
        <v>105</v>
      </c>
      <c r="D37" s="50">
        <v>503</v>
      </c>
      <c r="E37" s="50"/>
      <c r="F37" s="50">
        <v>2130305</v>
      </c>
      <c r="G37" s="113"/>
    </row>
    <row r="38" ht="27.75" customHeight="true" spans="1:7">
      <c r="A38" s="102"/>
      <c r="B38" s="102" t="s">
        <v>62</v>
      </c>
      <c r="C38" s="102">
        <v>50</v>
      </c>
      <c r="D38" s="50">
        <v>503</v>
      </c>
      <c r="E38" s="50"/>
      <c r="F38" s="50">
        <v>2130305</v>
      </c>
      <c r="G38" s="113"/>
    </row>
    <row r="39" ht="52.5" customHeight="true" spans="1:7">
      <c r="A39" s="102"/>
      <c r="B39" s="102" t="s">
        <v>63</v>
      </c>
      <c r="C39" s="102">
        <v>280</v>
      </c>
      <c r="D39" s="50">
        <v>503</v>
      </c>
      <c r="E39" s="50"/>
      <c r="F39" s="50">
        <v>2130305</v>
      </c>
      <c r="G39" s="113" t="s">
        <v>264</v>
      </c>
    </row>
    <row r="40" ht="25.5" customHeight="true" spans="1:7">
      <c r="A40" s="102"/>
      <c r="B40" s="102" t="s">
        <v>64</v>
      </c>
      <c r="C40" s="102">
        <v>55</v>
      </c>
      <c r="D40" s="50">
        <v>503</v>
      </c>
      <c r="E40" s="50"/>
      <c r="F40" s="50">
        <v>2130305</v>
      </c>
      <c r="G40" s="113"/>
    </row>
    <row r="41" ht="40.5" customHeight="true" spans="1:7">
      <c r="A41" s="102"/>
      <c r="B41" s="102" t="s">
        <v>66</v>
      </c>
      <c r="C41" s="102">
        <v>30</v>
      </c>
      <c r="D41" s="50">
        <v>503</v>
      </c>
      <c r="E41" s="50"/>
      <c r="F41" s="50">
        <v>2130305</v>
      </c>
      <c r="G41" s="113" t="s">
        <v>265</v>
      </c>
    </row>
    <row r="42" ht="58.5" customHeight="true" spans="1:7">
      <c r="A42" s="102"/>
      <c r="B42" s="102" t="s">
        <v>67</v>
      </c>
      <c r="C42" s="102">
        <v>510</v>
      </c>
      <c r="D42" s="50">
        <v>503</v>
      </c>
      <c r="E42" s="50"/>
      <c r="F42" s="50">
        <v>2130305</v>
      </c>
      <c r="G42" s="113" t="s">
        <v>266</v>
      </c>
    </row>
    <row r="43" s="204" customFormat="true" ht="25.5" customHeight="true" spans="1:7">
      <c r="A43" s="88" t="s">
        <v>69</v>
      </c>
      <c r="B43" s="88" t="s">
        <v>70</v>
      </c>
      <c r="C43" s="88">
        <f>C44+C47</f>
        <v>600</v>
      </c>
      <c r="D43" s="88"/>
      <c r="E43" s="88"/>
      <c r="F43" s="88"/>
      <c r="G43" s="92"/>
    </row>
    <row r="44" s="205" customFormat="true" ht="25.5" customHeight="true" spans="1:7">
      <c r="A44" s="88"/>
      <c r="B44" s="90" t="s">
        <v>17</v>
      </c>
      <c r="C44" s="88">
        <f>SUM(C45:C46)</f>
        <v>80</v>
      </c>
      <c r="D44" s="88"/>
      <c r="E44" s="88"/>
      <c r="F44" s="88"/>
      <c r="G44" s="92"/>
    </row>
    <row r="45" ht="25.5" customHeight="true" spans="1:7">
      <c r="A45" s="102"/>
      <c r="B45" s="102" t="s">
        <v>73</v>
      </c>
      <c r="C45" s="102">
        <v>30</v>
      </c>
      <c r="D45" s="50">
        <v>503</v>
      </c>
      <c r="E45" s="50"/>
      <c r="F45" s="50">
        <v>2130305</v>
      </c>
      <c r="G45" s="113"/>
    </row>
    <row r="46" ht="25.5" customHeight="true" spans="1:7">
      <c r="A46" s="102"/>
      <c r="B46" s="102" t="s">
        <v>267</v>
      </c>
      <c r="C46" s="102">
        <v>50</v>
      </c>
      <c r="D46" s="50">
        <v>503</v>
      </c>
      <c r="E46" s="50"/>
      <c r="F46" s="50">
        <v>2130305</v>
      </c>
      <c r="G46" s="113"/>
    </row>
    <row r="47" ht="25.5" customHeight="true" spans="1:7">
      <c r="A47" s="102"/>
      <c r="B47" s="90" t="s">
        <v>22</v>
      </c>
      <c r="C47" s="88">
        <f>SUM(C48:C52)</f>
        <v>520</v>
      </c>
      <c r="D47" s="88"/>
      <c r="E47" s="88"/>
      <c r="F47" s="88"/>
      <c r="G47" s="113"/>
    </row>
    <row r="48" ht="38.25" customHeight="true" spans="1:7">
      <c r="A48" s="102"/>
      <c r="B48" s="102" t="s">
        <v>78</v>
      </c>
      <c r="C48" s="102">
        <v>290</v>
      </c>
      <c r="D48" s="50">
        <v>503</v>
      </c>
      <c r="E48" s="50"/>
      <c r="F48" s="50">
        <v>2130305</v>
      </c>
      <c r="G48" s="113" t="s">
        <v>268</v>
      </c>
    </row>
    <row r="49" ht="26.25" customHeight="true" spans="1:7">
      <c r="A49" s="102"/>
      <c r="B49" s="102" t="s">
        <v>79</v>
      </c>
      <c r="C49" s="102">
        <v>60</v>
      </c>
      <c r="D49" s="50">
        <v>503</v>
      </c>
      <c r="E49" s="50"/>
      <c r="F49" s="50">
        <v>2130305</v>
      </c>
      <c r="G49" s="113"/>
    </row>
    <row r="50" ht="26.25" customHeight="true" spans="1:7">
      <c r="A50" s="102"/>
      <c r="B50" s="102" t="s">
        <v>80</v>
      </c>
      <c r="C50" s="102">
        <v>60</v>
      </c>
      <c r="D50" s="50">
        <v>503</v>
      </c>
      <c r="E50" s="50"/>
      <c r="F50" s="50">
        <v>2130305</v>
      </c>
      <c r="G50" s="113"/>
    </row>
    <row r="51" ht="26.25" customHeight="true" spans="1:7">
      <c r="A51" s="102"/>
      <c r="B51" s="102" t="s">
        <v>81</v>
      </c>
      <c r="C51" s="102">
        <v>30</v>
      </c>
      <c r="D51" s="50">
        <v>503</v>
      </c>
      <c r="E51" s="50"/>
      <c r="F51" s="50">
        <v>2130305</v>
      </c>
      <c r="G51" s="113"/>
    </row>
    <row r="52" ht="26.25" customHeight="true" spans="1:7">
      <c r="A52" s="102"/>
      <c r="B52" s="102" t="s">
        <v>82</v>
      </c>
      <c r="C52" s="102">
        <v>80</v>
      </c>
      <c r="D52" s="50">
        <v>503</v>
      </c>
      <c r="E52" s="50"/>
      <c r="F52" s="50">
        <v>2130305</v>
      </c>
      <c r="G52" s="113"/>
    </row>
    <row r="53" s="204" customFormat="true" ht="26.25" customHeight="true" spans="1:7">
      <c r="A53" s="88" t="s">
        <v>83</v>
      </c>
      <c r="B53" s="88" t="s">
        <v>84</v>
      </c>
      <c r="C53" s="88">
        <f>C54+C57</f>
        <v>435</v>
      </c>
      <c r="D53" s="88"/>
      <c r="E53" s="88"/>
      <c r="F53" s="88"/>
      <c r="G53" s="92"/>
    </row>
    <row r="54" s="205" customFormat="true" ht="26.25" customHeight="true" spans="1:7">
      <c r="A54" s="88"/>
      <c r="B54" s="90" t="s">
        <v>17</v>
      </c>
      <c r="C54" s="88">
        <f>SUM(C55:C56)</f>
        <v>60</v>
      </c>
      <c r="D54" s="88"/>
      <c r="E54" s="88"/>
      <c r="F54" s="88"/>
      <c r="G54" s="92"/>
    </row>
    <row r="55" ht="26.25" customHeight="true" spans="1:7">
      <c r="A55" s="102"/>
      <c r="B55" s="102" t="s">
        <v>86</v>
      </c>
      <c r="C55" s="102">
        <v>20</v>
      </c>
      <c r="D55" s="50">
        <v>503</v>
      </c>
      <c r="E55" s="50"/>
      <c r="F55" s="50">
        <v>2130305</v>
      </c>
      <c r="G55" s="113"/>
    </row>
    <row r="56" ht="26.25" customHeight="true" spans="1:7">
      <c r="A56" s="102"/>
      <c r="B56" s="102" t="s">
        <v>89</v>
      </c>
      <c r="C56" s="102">
        <v>40</v>
      </c>
      <c r="D56" s="50">
        <v>503</v>
      </c>
      <c r="E56" s="50"/>
      <c r="F56" s="50">
        <v>2130305</v>
      </c>
      <c r="G56" s="113"/>
    </row>
    <row r="57" ht="26.25" customHeight="true" spans="1:7">
      <c r="A57" s="102"/>
      <c r="B57" s="90" t="s">
        <v>22</v>
      </c>
      <c r="C57" s="88">
        <f>SUM(C58:C62)</f>
        <v>375</v>
      </c>
      <c r="D57" s="88"/>
      <c r="E57" s="88"/>
      <c r="F57" s="88"/>
      <c r="G57" s="179"/>
    </row>
    <row r="58" ht="26.25" customHeight="true" spans="1:7">
      <c r="A58" s="102"/>
      <c r="B58" s="102" t="s">
        <v>94</v>
      </c>
      <c r="C58" s="102">
        <v>120</v>
      </c>
      <c r="D58" s="50">
        <v>503</v>
      </c>
      <c r="E58" s="50"/>
      <c r="F58" s="50">
        <v>2130305</v>
      </c>
      <c r="G58" s="113"/>
    </row>
    <row r="59" ht="36.75" customHeight="true" spans="1:7">
      <c r="A59" s="102"/>
      <c r="B59" s="102" t="s">
        <v>98</v>
      </c>
      <c r="C59" s="102">
        <v>130</v>
      </c>
      <c r="D59" s="50">
        <v>503</v>
      </c>
      <c r="E59" s="50"/>
      <c r="F59" s="50">
        <v>2130305</v>
      </c>
      <c r="G59" s="113" t="s">
        <v>269</v>
      </c>
    </row>
    <row r="60" ht="26.25" customHeight="true" spans="1:7">
      <c r="A60" s="102"/>
      <c r="B60" s="102" t="s">
        <v>96</v>
      </c>
      <c r="C60" s="102">
        <v>50</v>
      </c>
      <c r="D60" s="50">
        <v>503</v>
      </c>
      <c r="E60" s="50"/>
      <c r="F60" s="50">
        <v>2130305</v>
      </c>
      <c r="G60" s="113"/>
    </row>
    <row r="61" ht="26.25" customHeight="true" spans="1:7">
      <c r="A61" s="102"/>
      <c r="B61" s="102" t="s">
        <v>97</v>
      </c>
      <c r="C61" s="102">
        <v>35</v>
      </c>
      <c r="D61" s="50">
        <v>503</v>
      </c>
      <c r="E61" s="50"/>
      <c r="F61" s="50">
        <v>2130305</v>
      </c>
      <c r="G61" s="113"/>
    </row>
    <row r="62" ht="26.25" customHeight="true" spans="1:7">
      <c r="A62" s="102"/>
      <c r="B62" s="102" t="s">
        <v>95</v>
      </c>
      <c r="C62" s="102">
        <v>40</v>
      </c>
      <c r="D62" s="50">
        <v>503</v>
      </c>
      <c r="E62" s="50"/>
      <c r="F62" s="50">
        <v>2130305</v>
      </c>
      <c r="G62" s="113"/>
    </row>
    <row r="63" s="204" customFormat="true" ht="26.25" customHeight="true" spans="1:7">
      <c r="A63" s="88" t="s">
        <v>99</v>
      </c>
      <c r="B63" s="88" t="s">
        <v>100</v>
      </c>
      <c r="C63" s="88">
        <f>C64+C66</f>
        <v>250</v>
      </c>
      <c r="D63" s="88"/>
      <c r="E63" s="88"/>
      <c r="F63" s="88"/>
      <c r="G63" s="92"/>
    </row>
    <row r="64" s="205" customFormat="true" ht="26.25" customHeight="true" spans="1:7">
      <c r="A64" s="88"/>
      <c r="B64" s="90" t="s">
        <v>17</v>
      </c>
      <c r="C64" s="88">
        <f>SUM(C65)</f>
        <v>80</v>
      </c>
      <c r="D64" s="88"/>
      <c r="E64" s="88"/>
      <c r="F64" s="88"/>
      <c r="G64" s="92"/>
    </row>
    <row r="65" ht="26.25" customHeight="true" spans="1:7">
      <c r="A65" s="102"/>
      <c r="B65" s="102" t="s">
        <v>101</v>
      </c>
      <c r="C65" s="102">
        <v>80</v>
      </c>
      <c r="D65" s="50">
        <v>503</v>
      </c>
      <c r="E65" s="50"/>
      <c r="F65" s="50">
        <v>2130305</v>
      </c>
      <c r="G65" s="113"/>
    </row>
    <row r="66" ht="26.25" customHeight="true" spans="1:7">
      <c r="A66" s="102"/>
      <c r="B66" s="90" t="s">
        <v>22</v>
      </c>
      <c r="C66" s="88">
        <f>SUM(C67:C68)</f>
        <v>170</v>
      </c>
      <c r="D66" s="88"/>
      <c r="E66" s="88"/>
      <c r="F66" s="88"/>
      <c r="G66" s="113"/>
    </row>
    <row r="67" ht="51.75" customHeight="true" spans="1:7">
      <c r="A67" s="102"/>
      <c r="B67" s="102" t="s">
        <v>103</v>
      </c>
      <c r="C67" s="102">
        <v>120</v>
      </c>
      <c r="D67" s="50">
        <v>503</v>
      </c>
      <c r="E67" s="50"/>
      <c r="F67" s="50">
        <v>2130305</v>
      </c>
      <c r="G67" s="113" t="s">
        <v>270</v>
      </c>
    </row>
    <row r="68" ht="38.25" customHeight="true" spans="1:7">
      <c r="A68" s="102"/>
      <c r="B68" s="102" t="s">
        <v>104</v>
      </c>
      <c r="C68" s="102">
        <v>50</v>
      </c>
      <c r="D68" s="50">
        <v>503</v>
      </c>
      <c r="E68" s="50"/>
      <c r="F68" s="50">
        <v>2130305</v>
      </c>
      <c r="G68" s="113" t="s">
        <v>271</v>
      </c>
    </row>
    <row r="69" s="204" customFormat="true" ht="26.25" customHeight="true" spans="1:7">
      <c r="A69" s="88" t="s">
        <v>105</v>
      </c>
      <c r="B69" s="88" t="s">
        <v>106</v>
      </c>
      <c r="C69" s="88">
        <f>C70</f>
        <v>220</v>
      </c>
      <c r="D69" s="88"/>
      <c r="E69" s="88"/>
      <c r="F69" s="88"/>
      <c r="G69" s="92"/>
    </row>
    <row r="70" s="205" customFormat="true" ht="26.25" customHeight="true" spans="1:7">
      <c r="A70" s="88"/>
      <c r="B70" s="90" t="s">
        <v>22</v>
      </c>
      <c r="C70" s="88">
        <f>SUM(C71:C73)</f>
        <v>220</v>
      </c>
      <c r="D70" s="88"/>
      <c r="E70" s="88"/>
      <c r="F70" s="88"/>
      <c r="G70" s="92"/>
    </row>
    <row r="71" ht="26.25" customHeight="true" spans="1:7">
      <c r="A71" s="102"/>
      <c r="B71" s="102" t="s">
        <v>110</v>
      </c>
      <c r="C71" s="102">
        <v>50</v>
      </c>
      <c r="D71" s="50">
        <v>503</v>
      </c>
      <c r="E71" s="50"/>
      <c r="F71" s="50">
        <v>2130305</v>
      </c>
      <c r="G71" s="113"/>
    </row>
    <row r="72" ht="36" customHeight="true" spans="1:7">
      <c r="A72" s="102"/>
      <c r="B72" s="102" t="s">
        <v>111</v>
      </c>
      <c r="C72" s="102">
        <v>100</v>
      </c>
      <c r="D72" s="50">
        <v>503</v>
      </c>
      <c r="E72" s="50"/>
      <c r="F72" s="50">
        <v>2130305</v>
      </c>
      <c r="G72" s="113" t="s">
        <v>272</v>
      </c>
    </row>
    <row r="73" ht="25.5" customHeight="true" spans="1:7">
      <c r="A73" s="102"/>
      <c r="B73" s="102" t="s">
        <v>113</v>
      </c>
      <c r="C73" s="102">
        <v>70</v>
      </c>
      <c r="D73" s="50">
        <v>503</v>
      </c>
      <c r="E73" s="50"/>
      <c r="F73" s="50">
        <v>2130305</v>
      </c>
      <c r="G73" s="113"/>
    </row>
    <row r="74" s="204" customFormat="true" ht="25.5" customHeight="true" spans="1:7">
      <c r="A74" s="88" t="s">
        <v>114</v>
      </c>
      <c r="B74" s="88" t="s">
        <v>115</v>
      </c>
      <c r="C74" s="88">
        <f>C75+C78</f>
        <v>335</v>
      </c>
      <c r="D74" s="88"/>
      <c r="E74" s="88"/>
      <c r="F74" s="88"/>
      <c r="G74" s="92"/>
    </row>
    <row r="75" s="205" customFormat="true" ht="25.5" customHeight="true" spans="1:7">
      <c r="A75" s="88"/>
      <c r="B75" s="90" t="s">
        <v>17</v>
      </c>
      <c r="C75" s="88">
        <f>SUM(C76:C77)</f>
        <v>65</v>
      </c>
      <c r="D75" s="88"/>
      <c r="E75" s="88"/>
      <c r="F75" s="88"/>
      <c r="G75" s="92"/>
    </row>
    <row r="76" ht="25.5" customHeight="true" spans="1:7">
      <c r="A76" s="102"/>
      <c r="B76" s="102" t="s">
        <v>116</v>
      </c>
      <c r="C76" s="102">
        <v>45</v>
      </c>
      <c r="D76" s="50">
        <v>503</v>
      </c>
      <c r="E76" s="50"/>
      <c r="F76" s="50">
        <v>2130305</v>
      </c>
      <c r="G76" s="113"/>
    </row>
    <row r="77" ht="25.5" customHeight="true" spans="1:7">
      <c r="A77" s="102"/>
      <c r="B77" s="102" t="s">
        <v>117</v>
      </c>
      <c r="C77" s="102">
        <v>20</v>
      </c>
      <c r="D77" s="50">
        <v>503</v>
      </c>
      <c r="E77" s="50"/>
      <c r="F77" s="50">
        <v>2130305</v>
      </c>
      <c r="G77" s="113"/>
    </row>
    <row r="78" ht="25.5" customHeight="true" spans="1:7">
      <c r="A78" s="102"/>
      <c r="B78" s="90" t="s">
        <v>22</v>
      </c>
      <c r="C78" s="88">
        <f>SUM(C79:C85)</f>
        <v>270</v>
      </c>
      <c r="D78" s="88"/>
      <c r="E78" s="88"/>
      <c r="F78" s="88"/>
      <c r="G78" s="113"/>
    </row>
    <row r="79" ht="25.5" customHeight="true" spans="1:7">
      <c r="A79" s="102"/>
      <c r="B79" s="102" t="s">
        <v>118</v>
      </c>
      <c r="C79" s="102">
        <v>50</v>
      </c>
      <c r="D79" s="50">
        <v>503</v>
      </c>
      <c r="E79" s="50"/>
      <c r="F79" s="50">
        <v>2130305</v>
      </c>
      <c r="G79" s="113"/>
    </row>
    <row r="80" ht="25.5" customHeight="true" spans="1:7">
      <c r="A80" s="102"/>
      <c r="B80" s="102" t="s">
        <v>120</v>
      </c>
      <c r="C80" s="102">
        <v>50</v>
      </c>
      <c r="D80" s="50">
        <v>503</v>
      </c>
      <c r="E80" s="50"/>
      <c r="F80" s="50">
        <v>2130305</v>
      </c>
      <c r="G80" s="113"/>
    </row>
    <row r="81" ht="25.5" customHeight="true" spans="1:7">
      <c r="A81" s="102"/>
      <c r="B81" s="102" t="s">
        <v>121</v>
      </c>
      <c r="C81" s="102">
        <v>40</v>
      </c>
      <c r="D81" s="50">
        <v>503</v>
      </c>
      <c r="E81" s="50"/>
      <c r="F81" s="50">
        <v>2130305</v>
      </c>
      <c r="G81" s="113"/>
    </row>
    <row r="82" ht="25.5" customHeight="true" spans="1:7">
      <c r="A82" s="102"/>
      <c r="B82" s="102" t="s">
        <v>122</v>
      </c>
      <c r="C82" s="102">
        <v>30</v>
      </c>
      <c r="D82" s="50">
        <v>503</v>
      </c>
      <c r="E82" s="50"/>
      <c r="F82" s="50">
        <v>2130305</v>
      </c>
      <c r="G82" s="113"/>
    </row>
    <row r="83" ht="25.5" customHeight="true" spans="1:7">
      <c r="A83" s="102"/>
      <c r="B83" s="102" t="s">
        <v>123</v>
      </c>
      <c r="C83" s="102">
        <v>30</v>
      </c>
      <c r="D83" s="50">
        <v>503</v>
      </c>
      <c r="E83" s="50"/>
      <c r="F83" s="50">
        <v>2130305</v>
      </c>
      <c r="G83" s="113"/>
    </row>
    <row r="84" ht="25.5" customHeight="true" spans="1:7">
      <c r="A84" s="102"/>
      <c r="B84" s="102" t="s">
        <v>124</v>
      </c>
      <c r="C84" s="102">
        <v>30</v>
      </c>
      <c r="D84" s="50">
        <v>503</v>
      </c>
      <c r="E84" s="50"/>
      <c r="F84" s="50">
        <v>2130305</v>
      </c>
      <c r="G84" s="113"/>
    </row>
    <row r="85" ht="25.5" customHeight="true" spans="1:7">
      <c r="A85" s="102"/>
      <c r="B85" s="102" t="s">
        <v>125</v>
      </c>
      <c r="C85" s="102">
        <v>40</v>
      </c>
      <c r="D85" s="50">
        <v>503</v>
      </c>
      <c r="E85" s="50"/>
      <c r="F85" s="50">
        <v>2130305</v>
      </c>
      <c r="G85" s="113"/>
    </row>
    <row r="86" s="204" customFormat="true" ht="25.5" customHeight="true" spans="1:7">
      <c r="A86" s="88" t="s">
        <v>126</v>
      </c>
      <c r="B86" s="88" t="s">
        <v>127</v>
      </c>
      <c r="C86" s="88">
        <f>C87</f>
        <v>245</v>
      </c>
      <c r="D86" s="88"/>
      <c r="E86" s="88"/>
      <c r="F86" s="88"/>
      <c r="G86" s="92"/>
    </row>
    <row r="87" s="205" customFormat="true" ht="25.5" customHeight="true" spans="1:7">
      <c r="A87" s="88"/>
      <c r="B87" s="90" t="s">
        <v>22</v>
      </c>
      <c r="C87" s="88">
        <f>SUM(C88:C94)</f>
        <v>245</v>
      </c>
      <c r="D87" s="88"/>
      <c r="E87" s="88"/>
      <c r="F87" s="88"/>
      <c r="G87" s="92"/>
    </row>
    <row r="88" ht="25.5" customHeight="true" spans="1:7">
      <c r="A88" s="102"/>
      <c r="B88" s="102" t="s">
        <v>273</v>
      </c>
      <c r="C88" s="102">
        <v>50</v>
      </c>
      <c r="D88" s="50">
        <v>503</v>
      </c>
      <c r="E88" s="50"/>
      <c r="F88" s="50">
        <v>2130305</v>
      </c>
      <c r="G88" s="113"/>
    </row>
    <row r="89" ht="25.5" customHeight="true" spans="1:7">
      <c r="A89" s="102"/>
      <c r="B89" s="102" t="s">
        <v>131</v>
      </c>
      <c r="C89" s="102">
        <v>20</v>
      </c>
      <c r="D89" s="50">
        <v>503</v>
      </c>
      <c r="E89" s="50"/>
      <c r="F89" s="50">
        <v>2130305</v>
      </c>
      <c r="G89" s="113"/>
    </row>
    <row r="90" ht="25.5" customHeight="true" spans="1:7">
      <c r="A90" s="102"/>
      <c r="B90" s="102" t="s">
        <v>132</v>
      </c>
      <c r="C90" s="102">
        <v>20</v>
      </c>
      <c r="D90" s="50">
        <v>503</v>
      </c>
      <c r="E90" s="50"/>
      <c r="F90" s="50">
        <v>2130305</v>
      </c>
      <c r="G90" s="113"/>
    </row>
    <row r="91" ht="25.5" customHeight="true" spans="1:7">
      <c r="A91" s="102"/>
      <c r="B91" s="102" t="s">
        <v>134</v>
      </c>
      <c r="C91" s="102">
        <v>40</v>
      </c>
      <c r="D91" s="50">
        <v>503</v>
      </c>
      <c r="E91" s="50"/>
      <c r="F91" s="50">
        <v>2130305</v>
      </c>
      <c r="G91" s="113"/>
    </row>
    <row r="92" ht="25.5" customHeight="true" spans="1:7">
      <c r="A92" s="102"/>
      <c r="B92" s="102" t="s">
        <v>135</v>
      </c>
      <c r="C92" s="102">
        <v>35</v>
      </c>
      <c r="D92" s="50">
        <v>503</v>
      </c>
      <c r="E92" s="50"/>
      <c r="F92" s="50">
        <v>2130305</v>
      </c>
      <c r="G92" s="113"/>
    </row>
    <row r="93" ht="36" customHeight="true" spans="1:7">
      <c r="A93" s="102"/>
      <c r="B93" s="102" t="s">
        <v>274</v>
      </c>
      <c r="C93" s="102">
        <v>40</v>
      </c>
      <c r="D93" s="50">
        <v>503</v>
      </c>
      <c r="E93" s="50"/>
      <c r="F93" s="50">
        <v>2130305</v>
      </c>
      <c r="G93" s="97" t="s">
        <v>275</v>
      </c>
    </row>
    <row r="94" ht="24.75" customHeight="true" spans="1:7">
      <c r="A94" s="102"/>
      <c r="B94" s="102" t="s">
        <v>138</v>
      </c>
      <c r="C94" s="102">
        <v>40</v>
      </c>
      <c r="D94" s="50">
        <v>503</v>
      </c>
      <c r="E94" s="50"/>
      <c r="F94" s="50">
        <v>2130305</v>
      </c>
      <c r="G94" s="113"/>
    </row>
    <row r="95" s="204" customFormat="true" ht="24.75" customHeight="true" spans="1:7">
      <c r="A95" s="88" t="s">
        <v>139</v>
      </c>
      <c r="B95" s="88" t="s">
        <v>140</v>
      </c>
      <c r="C95" s="88">
        <f>C96</f>
        <v>295</v>
      </c>
      <c r="D95" s="88"/>
      <c r="E95" s="88"/>
      <c r="F95" s="88"/>
      <c r="G95" s="92"/>
    </row>
    <row r="96" s="205" customFormat="true" ht="24.75" customHeight="true" spans="1:7">
      <c r="A96" s="88"/>
      <c r="B96" s="90" t="s">
        <v>22</v>
      </c>
      <c r="C96" s="88">
        <f>SUM(C97:C100)</f>
        <v>295</v>
      </c>
      <c r="D96" s="88"/>
      <c r="E96" s="88"/>
      <c r="F96" s="88"/>
      <c r="G96" s="92"/>
    </row>
    <row r="97" ht="24.75" customHeight="true" spans="1:7">
      <c r="A97" s="102"/>
      <c r="B97" s="102" t="s">
        <v>142</v>
      </c>
      <c r="C97" s="102">
        <v>30</v>
      </c>
      <c r="D97" s="50">
        <v>503</v>
      </c>
      <c r="E97" s="50"/>
      <c r="F97" s="50">
        <v>2130305</v>
      </c>
      <c r="G97" s="113"/>
    </row>
    <row r="98" ht="24.75" customHeight="true" spans="1:7">
      <c r="A98" s="102"/>
      <c r="B98" s="102" t="s">
        <v>143</v>
      </c>
      <c r="C98" s="102">
        <v>40</v>
      </c>
      <c r="D98" s="50">
        <v>503</v>
      </c>
      <c r="E98" s="50"/>
      <c r="F98" s="50">
        <v>2130305</v>
      </c>
      <c r="G98" s="113"/>
    </row>
    <row r="99" ht="24.75" customHeight="true" spans="1:7">
      <c r="A99" s="102"/>
      <c r="B99" s="102" t="s">
        <v>144</v>
      </c>
      <c r="C99" s="102">
        <v>110</v>
      </c>
      <c r="D99" s="50">
        <v>503</v>
      </c>
      <c r="E99" s="50"/>
      <c r="F99" s="50">
        <v>2130305</v>
      </c>
      <c r="G99" s="113"/>
    </row>
    <row r="100" ht="24.75" customHeight="true" spans="1:7">
      <c r="A100" s="102"/>
      <c r="B100" s="102" t="s">
        <v>145</v>
      </c>
      <c r="C100" s="102">
        <v>115</v>
      </c>
      <c r="D100" s="50">
        <v>503</v>
      </c>
      <c r="E100" s="50"/>
      <c r="F100" s="50">
        <v>2130305</v>
      </c>
      <c r="G100" s="113"/>
    </row>
    <row r="101" s="204" customFormat="true" ht="24.75" customHeight="true" spans="1:7">
      <c r="A101" s="88" t="s">
        <v>146</v>
      </c>
      <c r="B101" s="88" t="s">
        <v>147</v>
      </c>
      <c r="C101" s="88">
        <f>C102</f>
        <v>500</v>
      </c>
      <c r="D101" s="88"/>
      <c r="E101" s="88"/>
      <c r="F101" s="88"/>
      <c r="G101" s="92"/>
    </row>
    <row r="102" s="205" customFormat="true" ht="24.75" customHeight="true" spans="1:7">
      <c r="A102" s="88"/>
      <c r="B102" s="90" t="s">
        <v>22</v>
      </c>
      <c r="C102" s="88">
        <f>SUM(C103:C109)</f>
        <v>500</v>
      </c>
      <c r="D102" s="88"/>
      <c r="E102" s="88"/>
      <c r="F102" s="88"/>
      <c r="G102" s="92"/>
    </row>
    <row r="103" ht="24.75" customHeight="true" spans="1:7">
      <c r="A103" s="102"/>
      <c r="B103" s="102" t="s">
        <v>149</v>
      </c>
      <c r="C103" s="102">
        <v>60</v>
      </c>
      <c r="D103" s="50">
        <v>503</v>
      </c>
      <c r="E103" s="50"/>
      <c r="F103" s="50">
        <v>2130305</v>
      </c>
      <c r="G103" s="113"/>
    </row>
    <row r="104" ht="24.75" customHeight="true" spans="1:7">
      <c r="A104" s="102"/>
      <c r="B104" s="102" t="s">
        <v>150</v>
      </c>
      <c r="C104" s="102">
        <v>30</v>
      </c>
      <c r="D104" s="50">
        <v>503</v>
      </c>
      <c r="E104" s="50"/>
      <c r="F104" s="50">
        <v>2130305</v>
      </c>
      <c r="G104" s="113"/>
    </row>
    <row r="105" ht="32.25" customHeight="true" spans="1:7">
      <c r="A105" s="102"/>
      <c r="B105" s="102" t="s">
        <v>152</v>
      </c>
      <c r="C105" s="102">
        <v>50</v>
      </c>
      <c r="D105" s="50">
        <v>503</v>
      </c>
      <c r="E105" s="50"/>
      <c r="F105" s="50">
        <v>2130305</v>
      </c>
      <c r="G105" s="113" t="s">
        <v>276</v>
      </c>
    </row>
    <row r="106" ht="26.25" customHeight="true" spans="1:7">
      <c r="A106" s="102"/>
      <c r="B106" s="102" t="s">
        <v>153</v>
      </c>
      <c r="C106" s="102">
        <v>30</v>
      </c>
      <c r="D106" s="50">
        <v>503</v>
      </c>
      <c r="E106" s="50"/>
      <c r="F106" s="50">
        <v>2130305</v>
      </c>
      <c r="G106" s="113"/>
    </row>
    <row r="107" ht="32.25" customHeight="true" spans="1:7">
      <c r="A107" s="102"/>
      <c r="B107" s="102" t="s">
        <v>154</v>
      </c>
      <c r="C107" s="102">
        <v>260</v>
      </c>
      <c r="D107" s="50">
        <v>503</v>
      </c>
      <c r="E107" s="50"/>
      <c r="F107" s="50">
        <v>2130305</v>
      </c>
      <c r="G107" s="113" t="s">
        <v>277</v>
      </c>
    </row>
    <row r="108" ht="26.25" customHeight="true" spans="1:7">
      <c r="A108" s="102"/>
      <c r="B108" s="102" t="s">
        <v>278</v>
      </c>
      <c r="C108" s="102">
        <v>40</v>
      </c>
      <c r="D108" s="50">
        <v>503</v>
      </c>
      <c r="E108" s="50"/>
      <c r="F108" s="50">
        <v>2130305</v>
      </c>
      <c r="G108" s="113"/>
    </row>
    <row r="109" ht="26.25" customHeight="true" spans="1:7">
      <c r="A109" s="102"/>
      <c r="B109" s="102" t="s">
        <v>158</v>
      </c>
      <c r="C109" s="102">
        <v>30</v>
      </c>
      <c r="D109" s="50">
        <v>503</v>
      </c>
      <c r="E109" s="50"/>
      <c r="F109" s="50">
        <v>2130305</v>
      </c>
      <c r="G109" s="113"/>
    </row>
    <row r="110" s="204" customFormat="true" ht="26.25" customHeight="true" spans="1:7">
      <c r="A110" s="88" t="s">
        <v>159</v>
      </c>
      <c r="B110" s="88" t="s">
        <v>160</v>
      </c>
      <c r="C110" s="88">
        <f>SUM(C111:C116)</f>
        <v>310</v>
      </c>
      <c r="D110" s="88"/>
      <c r="E110" s="88"/>
      <c r="F110" s="88"/>
      <c r="G110" s="92"/>
    </row>
    <row r="111" ht="26.25" customHeight="true" spans="1:7">
      <c r="A111" s="102"/>
      <c r="B111" s="102" t="s">
        <v>279</v>
      </c>
      <c r="C111" s="102">
        <v>40</v>
      </c>
      <c r="D111" s="50">
        <v>503</v>
      </c>
      <c r="E111" s="50"/>
      <c r="F111" s="50">
        <v>2130305</v>
      </c>
      <c r="G111" s="113"/>
    </row>
    <row r="112" ht="32.25" customHeight="true" spans="1:7">
      <c r="A112" s="102"/>
      <c r="B112" s="102" t="s">
        <v>163</v>
      </c>
      <c r="C112" s="102">
        <v>70</v>
      </c>
      <c r="D112" s="50">
        <v>503</v>
      </c>
      <c r="E112" s="50"/>
      <c r="F112" s="50">
        <v>2130305</v>
      </c>
      <c r="G112" s="113" t="s">
        <v>280</v>
      </c>
    </row>
    <row r="113" ht="26.25" customHeight="true" spans="1:7">
      <c r="A113" s="102"/>
      <c r="B113" s="102" t="s">
        <v>165</v>
      </c>
      <c r="C113" s="102">
        <v>75</v>
      </c>
      <c r="D113" s="50">
        <v>503</v>
      </c>
      <c r="E113" s="50"/>
      <c r="F113" s="50">
        <v>2130305</v>
      </c>
      <c r="G113" s="113"/>
    </row>
    <row r="114" ht="26.25" customHeight="true" spans="1:7">
      <c r="A114" s="102"/>
      <c r="B114" s="102" t="s">
        <v>166</v>
      </c>
      <c r="C114" s="102">
        <v>40</v>
      </c>
      <c r="D114" s="50">
        <v>503</v>
      </c>
      <c r="E114" s="50"/>
      <c r="F114" s="50">
        <v>2130305</v>
      </c>
      <c r="G114" s="113"/>
    </row>
    <row r="115" ht="26.25" customHeight="true" spans="1:7">
      <c r="A115" s="102"/>
      <c r="B115" s="102" t="s">
        <v>167</v>
      </c>
      <c r="C115" s="102">
        <v>40</v>
      </c>
      <c r="D115" s="50">
        <v>503</v>
      </c>
      <c r="E115" s="50"/>
      <c r="F115" s="50">
        <v>2130305</v>
      </c>
      <c r="G115" s="113"/>
    </row>
    <row r="116" ht="26.25" customHeight="true" spans="1:7">
      <c r="A116" s="102"/>
      <c r="B116" s="102" t="s">
        <v>168</v>
      </c>
      <c r="C116" s="102">
        <v>45</v>
      </c>
      <c r="D116" s="50">
        <v>503</v>
      </c>
      <c r="E116" s="50"/>
      <c r="F116" s="50">
        <v>2130305</v>
      </c>
      <c r="G116" s="113"/>
    </row>
  </sheetData>
  <mergeCells count="2">
    <mergeCell ref="A2:G2"/>
    <mergeCell ref="A5:B5"/>
  </mergeCells>
  <conditionalFormatting sqref="A13">
    <cfRule type="duplicateValues" dxfId="0" priority="1"/>
  </conditionalFormatting>
  <conditionalFormatting sqref="B2:B4 B6 A9 A10:B12 A5:A7 A8:B8 A14:B14 A15 A16:B20 A23 A24:B27 A28 A22:B22 A21 A29:B35 A36 A37:B43 A47 A44 A45:B46 A48:B53 A55:B56 A54 A58:B63 A66 A67:B69 A65:B65 A64 A70 A71:B74 A76:B77 A78 A79:B86 A75 A87 A88:B95 A96 A97:B101 A102 A103:B116 B120:B65535">
    <cfRule type="duplicateValues" dxfId="0" priority="2"/>
  </conditionalFormatting>
  <printOptions horizontalCentered="true"/>
  <pageMargins left="0.748031496062992" right="0.65" top="0.984251968503937" bottom="0.984251968503937" header="0.511811023622047" footer="0.78740157480315"/>
  <pageSetup paperSize="9" scale="80" firstPageNumber="16" fitToHeight="0" orientation="portrait" useFirstPageNumber="true"/>
  <headerFooter alignWithMargins="0" scaleWithDoc="0">
    <oddFooter>&amp;C&amp;"Times New Roman,常规"— &amp;P —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T248"/>
  <sheetViews>
    <sheetView view="pageBreakPreview" zoomScaleNormal="100" zoomScaleSheetLayoutView="100" workbookViewId="0">
      <selection activeCell="A2" sqref="A2:H2"/>
    </sheetView>
  </sheetViews>
  <sheetFormatPr defaultColWidth="9" defaultRowHeight="14.25"/>
  <cols>
    <col min="1" max="1" width="14" style="160" customWidth="true"/>
    <col min="2" max="2" width="18.875" style="160" customWidth="true"/>
    <col min="3" max="3" width="28.75" style="160" customWidth="true"/>
    <col min="4" max="4" width="9.75" style="168" customWidth="true"/>
    <col min="5" max="5" width="12.25" style="6" customWidth="true"/>
    <col min="6" max="6" width="9.625" style="6" hidden="true" customWidth="true"/>
    <col min="7" max="7" width="11.375" style="6" customWidth="true"/>
    <col min="8" max="8" width="15.625" style="160" customWidth="true"/>
    <col min="9" max="9" width="9" style="160"/>
    <col min="10" max="10" width="19.375" style="160" customWidth="true"/>
    <col min="11" max="253" width="9" style="160"/>
    <col min="254" max="16384" width="9" style="169"/>
  </cols>
  <sheetData>
    <row r="1" s="160" customFormat="true" ht="24" customHeight="true" spans="1:8">
      <c r="A1" s="170" t="s">
        <v>281</v>
      </c>
      <c r="B1" s="171"/>
      <c r="C1" s="172"/>
      <c r="D1" s="173"/>
      <c r="E1" s="6"/>
      <c r="F1" s="6"/>
      <c r="G1" s="6"/>
      <c r="H1" s="172"/>
    </row>
    <row r="2" s="160" customFormat="true" ht="51" customHeight="true" spans="1:8">
      <c r="A2" s="81" t="s">
        <v>282</v>
      </c>
      <c r="B2" s="81"/>
      <c r="C2" s="81"/>
      <c r="D2" s="81"/>
      <c r="E2" s="185"/>
      <c r="F2" s="185"/>
      <c r="G2" s="185"/>
      <c r="H2" s="81"/>
    </row>
    <row r="3" s="160" customFormat="true" ht="25.5" customHeight="true" spans="1:8">
      <c r="A3" s="174"/>
      <c r="B3" s="174"/>
      <c r="C3" s="174"/>
      <c r="D3" s="175"/>
      <c r="E3" s="83"/>
      <c r="F3" s="83"/>
      <c r="G3" s="83"/>
      <c r="H3" s="186" t="s">
        <v>255</v>
      </c>
    </row>
    <row r="4" s="161" customFormat="true" ht="54.95" customHeight="true" spans="1:254">
      <c r="A4" s="86" t="s">
        <v>256</v>
      </c>
      <c r="B4" s="86" t="s">
        <v>257</v>
      </c>
      <c r="C4" s="86" t="s">
        <v>283</v>
      </c>
      <c r="D4" s="176" t="s">
        <v>258</v>
      </c>
      <c r="E4" s="187" t="s">
        <v>206</v>
      </c>
      <c r="F4" s="187" t="s">
        <v>207</v>
      </c>
      <c r="G4" s="187" t="s">
        <v>208</v>
      </c>
      <c r="H4" s="86" t="s">
        <v>259</v>
      </c>
      <c r="IT4" s="194"/>
    </row>
    <row r="5" s="162" customFormat="true" ht="54.95" customHeight="true" spans="1:254">
      <c r="A5" s="88" t="s">
        <v>13</v>
      </c>
      <c r="B5" s="88"/>
      <c r="C5" s="102"/>
      <c r="D5" s="93">
        <f>D6+D10+D18+D22+D30+D33+D36+D41+D55+D49+D59+D26+D45+D14</f>
        <v>4000</v>
      </c>
      <c r="E5" s="188"/>
      <c r="F5" s="188"/>
      <c r="G5" s="188"/>
      <c r="H5" s="102"/>
      <c r="IT5" s="195"/>
    </row>
    <row r="6" s="162" customFormat="true" ht="30" customHeight="true" spans="1:254">
      <c r="A6" s="177" t="s">
        <v>211</v>
      </c>
      <c r="B6" s="88" t="s">
        <v>16</v>
      </c>
      <c r="C6" s="88"/>
      <c r="D6" s="93">
        <f>D7</f>
        <v>248</v>
      </c>
      <c r="E6" s="188"/>
      <c r="F6" s="188"/>
      <c r="G6" s="188"/>
      <c r="H6" s="102"/>
      <c r="IT6" s="195"/>
    </row>
    <row r="7" s="162" customFormat="true" ht="30" customHeight="true" spans="1:254">
      <c r="A7" s="177"/>
      <c r="B7" s="88" t="s">
        <v>22</v>
      </c>
      <c r="C7" s="178"/>
      <c r="D7" s="88">
        <f>SUM(D8:D9)</f>
        <v>248</v>
      </c>
      <c r="E7" s="189"/>
      <c r="F7" s="189"/>
      <c r="G7" s="189"/>
      <c r="H7" s="102"/>
      <c r="IT7" s="195"/>
    </row>
    <row r="8" s="162" customFormat="true" ht="30" customHeight="true" spans="1:254">
      <c r="A8" s="179"/>
      <c r="B8" s="102" t="s">
        <v>23</v>
      </c>
      <c r="C8" s="113" t="s">
        <v>284</v>
      </c>
      <c r="D8" s="105">
        <v>124</v>
      </c>
      <c r="E8" s="50">
        <v>503</v>
      </c>
      <c r="F8" s="50"/>
      <c r="G8" s="50">
        <v>2130305</v>
      </c>
      <c r="H8" s="113"/>
      <c r="IT8" s="195"/>
    </row>
    <row r="9" s="162" customFormat="true" ht="36" customHeight="true" spans="1:254">
      <c r="A9" s="179"/>
      <c r="B9" s="102" t="s">
        <v>24</v>
      </c>
      <c r="C9" s="113" t="s">
        <v>285</v>
      </c>
      <c r="D9" s="105">
        <v>124</v>
      </c>
      <c r="E9" s="50">
        <v>503</v>
      </c>
      <c r="F9" s="50"/>
      <c r="G9" s="50">
        <v>2130305</v>
      </c>
      <c r="H9" s="113"/>
      <c r="IT9" s="195"/>
    </row>
    <row r="10" s="163" customFormat="true" ht="30" customHeight="true" spans="1:254">
      <c r="A10" s="177" t="s">
        <v>286</v>
      </c>
      <c r="B10" s="88" t="s">
        <v>26</v>
      </c>
      <c r="C10" s="92"/>
      <c r="D10" s="93">
        <f>D11</f>
        <v>250</v>
      </c>
      <c r="E10" s="189"/>
      <c r="F10" s="189"/>
      <c r="G10" s="189"/>
      <c r="H10" s="113"/>
      <c r="IT10" s="195"/>
    </row>
    <row r="11" s="162" customFormat="true" ht="30" customHeight="true" spans="1:254">
      <c r="A11" s="180"/>
      <c r="B11" s="88" t="s">
        <v>22</v>
      </c>
      <c r="C11" s="181"/>
      <c r="D11" s="88">
        <f>SUM(D12:D13)</f>
        <v>250</v>
      </c>
      <c r="E11" s="190"/>
      <c r="F11" s="190"/>
      <c r="G11" s="102"/>
      <c r="H11" s="113"/>
      <c r="IT11" s="195"/>
    </row>
    <row r="12" s="162" customFormat="true" ht="30" customHeight="true" spans="1:254">
      <c r="A12" s="179"/>
      <c r="B12" s="102" t="s">
        <v>33</v>
      </c>
      <c r="C12" s="113" t="s">
        <v>287</v>
      </c>
      <c r="D12" s="105">
        <v>125</v>
      </c>
      <c r="E12" s="50">
        <v>503</v>
      </c>
      <c r="F12" s="50"/>
      <c r="G12" s="50">
        <v>2130305</v>
      </c>
      <c r="H12" s="113"/>
      <c r="IT12" s="195"/>
    </row>
    <row r="13" s="162" customFormat="true" ht="30" customHeight="true" spans="1:254">
      <c r="A13" s="179"/>
      <c r="B13" s="102" t="s">
        <v>34</v>
      </c>
      <c r="C13" s="113" t="s">
        <v>288</v>
      </c>
      <c r="D13" s="105">
        <v>125</v>
      </c>
      <c r="E13" s="50">
        <v>503</v>
      </c>
      <c r="F13" s="50"/>
      <c r="G13" s="50">
        <v>2130305</v>
      </c>
      <c r="H13" s="113"/>
      <c r="IT13" s="195"/>
    </row>
    <row r="14" s="164" customFormat="true" ht="30" customHeight="true" spans="1:254">
      <c r="A14" s="177" t="s">
        <v>289</v>
      </c>
      <c r="B14" s="88" t="s">
        <v>38</v>
      </c>
      <c r="C14" s="92"/>
      <c r="D14" s="93">
        <f>D15</f>
        <v>221</v>
      </c>
      <c r="E14" s="189"/>
      <c r="F14" s="189"/>
      <c r="G14" s="189"/>
      <c r="H14" s="92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  <c r="BB14" s="163"/>
      <c r="BC14" s="163"/>
      <c r="BD14" s="163"/>
      <c r="BE14" s="163"/>
      <c r="BF14" s="163"/>
      <c r="BG14" s="163"/>
      <c r="BH14" s="163"/>
      <c r="BI14" s="163"/>
      <c r="BJ14" s="163"/>
      <c r="BK14" s="163"/>
      <c r="BL14" s="163"/>
      <c r="BM14" s="163"/>
      <c r="BN14" s="163"/>
      <c r="BO14" s="163"/>
      <c r="BP14" s="163"/>
      <c r="BQ14" s="163"/>
      <c r="BR14" s="163"/>
      <c r="BS14" s="163"/>
      <c r="BT14" s="163"/>
      <c r="BU14" s="163"/>
      <c r="BV14" s="163"/>
      <c r="BW14" s="163"/>
      <c r="BX14" s="163"/>
      <c r="BY14" s="163"/>
      <c r="BZ14" s="163"/>
      <c r="CA14" s="163"/>
      <c r="CB14" s="163"/>
      <c r="CC14" s="163"/>
      <c r="CD14" s="163"/>
      <c r="CE14" s="163"/>
      <c r="CF14" s="163"/>
      <c r="CG14" s="163"/>
      <c r="CH14" s="163"/>
      <c r="CI14" s="163"/>
      <c r="CJ14" s="163"/>
      <c r="CK14" s="163"/>
      <c r="CL14" s="163"/>
      <c r="CM14" s="163"/>
      <c r="CN14" s="163"/>
      <c r="CO14" s="163"/>
      <c r="CP14" s="163"/>
      <c r="CQ14" s="163"/>
      <c r="CR14" s="163"/>
      <c r="CS14" s="163"/>
      <c r="CT14" s="163"/>
      <c r="CU14" s="163"/>
      <c r="CV14" s="163"/>
      <c r="CW14" s="163"/>
      <c r="CX14" s="163"/>
      <c r="CY14" s="163"/>
      <c r="CZ14" s="163"/>
      <c r="DA14" s="163"/>
      <c r="DB14" s="163"/>
      <c r="DC14" s="163"/>
      <c r="DD14" s="163"/>
      <c r="DE14" s="163"/>
      <c r="DF14" s="163"/>
      <c r="DG14" s="163"/>
      <c r="DH14" s="163"/>
      <c r="DI14" s="163"/>
      <c r="DJ14" s="163"/>
      <c r="DK14" s="163"/>
      <c r="DL14" s="163"/>
      <c r="DM14" s="163"/>
      <c r="DN14" s="163"/>
      <c r="DO14" s="163"/>
      <c r="DP14" s="163"/>
      <c r="DQ14" s="163"/>
      <c r="DR14" s="163"/>
      <c r="DS14" s="163"/>
      <c r="DT14" s="163"/>
      <c r="DU14" s="163"/>
      <c r="DV14" s="163"/>
      <c r="DW14" s="163"/>
      <c r="DX14" s="163"/>
      <c r="DY14" s="163"/>
      <c r="DZ14" s="163"/>
      <c r="EA14" s="163"/>
      <c r="EB14" s="163"/>
      <c r="EC14" s="163"/>
      <c r="ED14" s="163"/>
      <c r="EE14" s="163"/>
      <c r="EF14" s="163"/>
      <c r="EG14" s="163"/>
      <c r="EH14" s="163"/>
      <c r="EI14" s="163"/>
      <c r="EJ14" s="163"/>
      <c r="EK14" s="163"/>
      <c r="EL14" s="163"/>
      <c r="EM14" s="163"/>
      <c r="EN14" s="163"/>
      <c r="EO14" s="163"/>
      <c r="EP14" s="163"/>
      <c r="EQ14" s="163"/>
      <c r="ER14" s="163"/>
      <c r="ES14" s="163"/>
      <c r="ET14" s="163"/>
      <c r="EU14" s="163"/>
      <c r="EV14" s="163"/>
      <c r="EW14" s="163"/>
      <c r="EX14" s="163"/>
      <c r="EY14" s="163"/>
      <c r="EZ14" s="163"/>
      <c r="FA14" s="163"/>
      <c r="FB14" s="163"/>
      <c r="FC14" s="163"/>
      <c r="FD14" s="163"/>
      <c r="FE14" s="163"/>
      <c r="FF14" s="163"/>
      <c r="FG14" s="163"/>
      <c r="FH14" s="163"/>
      <c r="FI14" s="163"/>
      <c r="FJ14" s="163"/>
      <c r="FK14" s="163"/>
      <c r="FL14" s="163"/>
      <c r="FM14" s="163"/>
      <c r="FN14" s="163"/>
      <c r="FO14" s="163"/>
      <c r="FP14" s="163"/>
      <c r="FQ14" s="163"/>
      <c r="FR14" s="163"/>
      <c r="FS14" s="163"/>
      <c r="FT14" s="163"/>
      <c r="FU14" s="163"/>
      <c r="FV14" s="163"/>
      <c r="FW14" s="163"/>
      <c r="FX14" s="163"/>
      <c r="FY14" s="163"/>
      <c r="FZ14" s="163"/>
      <c r="GA14" s="163"/>
      <c r="GB14" s="163"/>
      <c r="GC14" s="163"/>
      <c r="GD14" s="163"/>
      <c r="GE14" s="163"/>
      <c r="GF14" s="163"/>
      <c r="GG14" s="163"/>
      <c r="GH14" s="163"/>
      <c r="GI14" s="163"/>
      <c r="GJ14" s="163"/>
      <c r="GK14" s="163"/>
      <c r="GL14" s="163"/>
      <c r="GM14" s="163"/>
      <c r="GN14" s="163"/>
      <c r="GO14" s="163"/>
      <c r="GP14" s="163"/>
      <c r="GQ14" s="163"/>
      <c r="GR14" s="163"/>
      <c r="GS14" s="163"/>
      <c r="GT14" s="163"/>
      <c r="GU14" s="163"/>
      <c r="GV14" s="163"/>
      <c r="GW14" s="163"/>
      <c r="GX14" s="163"/>
      <c r="GY14" s="163"/>
      <c r="GZ14" s="163"/>
      <c r="HA14" s="163"/>
      <c r="HB14" s="163"/>
      <c r="HC14" s="163"/>
      <c r="HD14" s="163"/>
      <c r="HE14" s="163"/>
      <c r="HF14" s="163"/>
      <c r="HG14" s="163"/>
      <c r="HH14" s="163"/>
      <c r="HI14" s="163"/>
      <c r="HJ14" s="163"/>
      <c r="HK14" s="163"/>
      <c r="HL14" s="163"/>
      <c r="HM14" s="163"/>
      <c r="HN14" s="163"/>
      <c r="HO14" s="163"/>
      <c r="HP14" s="163"/>
      <c r="HQ14" s="163"/>
      <c r="HR14" s="163"/>
      <c r="HS14" s="163"/>
      <c r="HT14" s="163"/>
      <c r="HU14" s="163"/>
      <c r="HV14" s="163"/>
      <c r="HW14" s="163"/>
      <c r="HX14" s="163"/>
      <c r="HY14" s="163"/>
      <c r="HZ14" s="163"/>
      <c r="IA14" s="163"/>
      <c r="IB14" s="163"/>
      <c r="IC14" s="163"/>
      <c r="ID14" s="163"/>
      <c r="IE14" s="163"/>
      <c r="IF14" s="163"/>
      <c r="IG14" s="163"/>
      <c r="IH14" s="163"/>
      <c r="II14" s="163"/>
      <c r="IJ14" s="163"/>
      <c r="IK14" s="163"/>
      <c r="IL14" s="163"/>
      <c r="IM14" s="163"/>
      <c r="IN14" s="163"/>
      <c r="IO14" s="163"/>
      <c r="IP14" s="163"/>
      <c r="IQ14" s="163"/>
      <c r="IR14" s="163"/>
      <c r="IS14" s="163"/>
      <c r="IT14" s="195"/>
    </row>
    <row r="15" s="165" customFormat="true" ht="30" customHeight="true" spans="1:254">
      <c r="A15" s="180"/>
      <c r="B15" s="88" t="s">
        <v>22</v>
      </c>
      <c r="C15" s="181"/>
      <c r="D15" s="88">
        <f>SUM(D16:D17)</f>
        <v>221</v>
      </c>
      <c r="E15" s="190"/>
      <c r="F15" s="190"/>
      <c r="G15" s="102"/>
      <c r="H15" s="92"/>
      <c r="I15" s="162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  <c r="BI15" s="162"/>
      <c r="BJ15" s="162"/>
      <c r="BK15" s="162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/>
      <c r="BV15" s="162"/>
      <c r="BW15" s="162"/>
      <c r="BX15" s="162"/>
      <c r="BY15" s="162"/>
      <c r="BZ15" s="162"/>
      <c r="CA15" s="162"/>
      <c r="CB15" s="162"/>
      <c r="CC15" s="162"/>
      <c r="CD15" s="162"/>
      <c r="CE15" s="162"/>
      <c r="CF15" s="162"/>
      <c r="CG15" s="162"/>
      <c r="CH15" s="162"/>
      <c r="CI15" s="162"/>
      <c r="CJ15" s="162"/>
      <c r="CK15" s="162"/>
      <c r="CL15" s="162"/>
      <c r="CM15" s="162"/>
      <c r="CN15" s="162"/>
      <c r="CO15" s="162"/>
      <c r="CP15" s="162"/>
      <c r="CQ15" s="162"/>
      <c r="CR15" s="162"/>
      <c r="CS15" s="162"/>
      <c r="CT15" s="162"/>
      <c r="CU15" s="162"/>
      <c r="CV15" s="162"/>
      <c r="CW15" s="162"/>
      <c r="CX15" s="162"/>
      <c r="CY15" s="162"/>
      <c r="CZ15" s="162"/>
      <c r="DA15" s="162"/>
      <c r="DB15" s="162"/>
      <c r="DC15" s="162"/>
      <c r="DD15" s="162"/>
      <c r="DE15" s="162"/>
      <c r="DF15" s="162"/>
      <c r="DG15" s="162"/>
      <c r="DH15" s="162"/>
      <c r="DI15" s="162"/>
      <c r="DJ15" s="162"/>
      <c r="DK15" s="162"/>
      <c r="DL15" s="162"/>
      <c r="DM15" s="162"/>
      <c r="DN15" s="162"/>
      <c r="DO15" s="162"/>
      <c r="DP15" s="162"/>
      <c r="DQ15" s="162"/>
      <c r="DR15" s="162"/>
      <c r="DS15" s="162"/>
      <c r="DT15" s="162"/>
      <c r="DU15" s="162"/>
      <c r="DV15" s="162"/>
      <c r="DW15" s="162"/>
      <c r="DX15" s="162"/>
      <c r="DY15" s="162"/>
      <c r="DZ15" s="162"/>
      <c r="EA15" s="162"/>
      <c r="EB15" s="162"/>
      <c r="EC15" s="162"/>
      <c r="ED15" s="162"/>
      <c r="EE15" s="162"/>
      <c r="EF15" s="162"/>
      <c r="EG15" s="162"/>
      <c r="EH15" s="162"/>
      <c r="EI15" s="162"/>
      <c r="EJ15" s="162"/>
      <c r="EK15" s="162"/>
      <c r="EL15" s="162"/>
      <c r="EM15" s="162"/>
      <c r="EN15" s="162"/>
      <c r="EO15" s="162"/>
      <c r="EP15" s="162"/>
      <c r="EQ15" s="162"/>
      <c r="ER15" s="162"/>
      <c r="ES15" s="162"/>
      <c r="ET15" s="162"/>
      <c r="EU15" s="162"/>
      <c r="EV15" s="162"/>
      <c r="EW15" s="162"/>
      <c r="EX15" s="162"/>
      <c r="EY15" s="162"/>
      <c r="EZ15" s="162"/>
      <c r="FA15" s="162"/>
      <c r="FB15" s="162"/>
      <c r="FC15" s="162"/>
      <c r="FD15" s="162"/>
      <c r="FE15" s="162"/>
      <c r="FF15" s="162"/>
      <c r="FG15" s="162"/>
      <c r="FH15" s="162"/>
      <c r="FI15" s="162"/>
      <c r="FJ15" s="162"/>
      <c r="FK15" s="162"/>
      <c r="FL15" s="162"/>
      <c r="FM15" s="162"/>
      <c r="FN15" s="162"/>
      <c r="FO15" s="162"/>
      <c r="FP15" s="162"/>
      <c r="FQ15" s="162"/>
      <c r="FR15" s="162"/>
      <c r="FS15" s="162"/>
      <c r="FT15" s="162"/>
      <c r="FU15" s="162"/>
      <c r="FV15" s="162"/>
      <c r="FW15" s="162"/>
      <c r="FX15" s="162"/>
      <c r="FY15" s="162"/>
      <c r="FZ15" s="162"/>
      <c r="GA15" s="162"/>
      <c r="GB15" s="162"/>
      <c r="GC15" s="162"/>
      <c r="GD15" s="162"/>
      <c r="GE15" s="162"/>
      <c r="GF15" s="162"/>
      <c r="GG15" s="162"/>
      <c r="GH15" s="162"/>
      <c r="GI15" s="162"/>
      <c r="GJ15" s="162"/>
      <c r="GK15" s="162"/>
      <c r="GL15" s="162"/>
      <c r="GM15" s="162"/>
      <c r="GN15" s="162"/>
      <c r="GO15" s="162"/>
      <c r="GP15" s="162"/>
      <c r="GQ15" s="162"/>
      <c r="GR15" s="162"/>
      <c r="GS15" s="162"/>
      <c r="GT15" s="162"/>
      <c r="GU15" s="162"/>
      <c r="GV15" s="162"/>
      <c r="GW15" s="162"/>
      <c r="GX15" s="162"/>
      <c r="GY15" s="162"/>
      <c r="GZ15" s="162"/>
      <c r="HA15" s="162"/>
      <c r="HB15" s="162"/>
      <c r="HC15" s="162"/>
      <c r="HD15" s="162"/>
      <c r="HE15" s="162"/>
      <c r="HF15" s="162"/>
      <c r="HG15" s="162"/>
      <c r="HH15" s="162"/>
      <c r="HI15" s="162"/>
      <c r="HJ15" s="162"/>
      <c r="HK15" s="162"/>
      <c r="HL15" s="162"/>
      <c r="HM15" s="162"/>
      <c r="HN15" s="162"/>
      <c r="HO15" s="162"/>
      <c r="HP15" s="162"/>
      <c r="HQ15" s="162"/>
      <c r="HR15" s="162"/>
      <c r="HS15" s="162"/>
      <c r="HT15" s="162"/>
      <c r="HU15" s="162"/>
      <c r="HV15" s="162"/>
      <c r="HW15" s="162"/>
      <c r="HX15" s="162"/>
      <c r="HY15" s="162"/>
      <c r="HZ15" s="162"/>
      <c r="IA15" s="162"/>
      <c r="IB15" s="162"/>
      <c r="IC15" s="162"/>
      <c r="ID15" s="162"/>
      <c r="IE15" s="162"/>
      <c r="IF15" s="162"/>
      <c r="IG15" s="162"/>
      <c r="IH15" s="162"/>
      <c r="II15" s="162"/>
      <c r="IJ15" s="162"/>
      <c r="IK15" s="162"/>
      <c r="IL15" s="162"/>
      <c r="IM15" s="162"/>
      <c r="IN15" s="162"/>
      <c r="IO15" s="162"/>
      <c r="IP15" s="162"/>
      <c r="IQ15" s="162"/>
      <c r="IR15" s="162"/>
      <c r="IS15" s="162"/>
      <c r="IT15" s="195"/>
    </row>
    <row r="16" s="162" customFormat="true" ht="30" customHeight="true" spans="1:254">
      <c r="A16" s="179"/>
      <c r="B16" s="102" t="s">
        <v>41</v>
      </c>
      <c r="C16" s="113" t="s">
        <v>290</v>
      </c>
      <c r="D16" s="105">
        <v>125</v>
      </c>
      <c r="E16" s="50">
        <v>503</v>
      </c>
      <c r="F16" s="50"/>
      <c r="G16" s="50">
        <v>2130305</v>
      </c>
      <c r="H16" s="113"/>
      <c r="IT16" s="195"/>
    </row>
    <row r="17" s="166" customFormat="true" ht="30" customHeight="true" spans="1:254">
      <c r="A17" s="179"/>
      <c r="B17" s="102" t="s">
        <v>42</v>
      </c>
      <c r="C17" s="113" t="s">
        <v>291</v>
      </c>
      <c r="D17" s="105">
        <v>96</v>
      </c>
      <c r="E17" s="50">
        <v>503</v>
      </c>
      <c r="F17" s="50"/>
      <c r="G17" s="50">
        <v>2130305</v>
      </c>
      <c r="H17" s="113"/>
      <c r="I17" s="162"/>
      <c r="J17" s="162"/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2"/>
      <c r="BB17" s="162"/>
      <c r="BC17" s="162"/>
      <c r="BD17" s="162"/>
      <c r="BE17" s="162"/>
      <c r="BF17" s="162"/>
      <c r="BG17" s="162"/>
      <c r="BH17" s="162"/>
      <c r="BI17" s="162"/>
      <c r="BJ17" s="162"/>
      <c r="BK17" s="162"/>
      <c r="BL17" s="162"/>
      <c r="BM17" s="162"/>
      <c r="BN17" s="162"/>
      <c r="BO17" s="162"/>
      <c r="BP17" s="162"/>
      <c r="BQ17" s="162"/>
      <c r="BR17" s="162"/>
      <c r="BS17" s="162"/>
      <c r="BT17" s="162"/>
      <c r="BU17" s="162"/>
      <c r="BV17" s="162"/>
      <c r="BW17" s="162"/>
      <c r="BX17" s="162"/>
      <c r="BY17" s="162"/>
      <c r="BZ17" s="162"/>
      <c r="CA17" s="162"/>
      <c r="CB17" s="162"/>
      <c r="CC17" s="162"/>
      <c r="CD17" s="162"/>
      <c r="CE17" s="162"/>
      <c r="CF17" s="162"/>
      <c r="CG17" s="162"/>
      <c r="CH17" s="162"/>
      <c r="CI17" s="162"/>
      <c r="CJ17" s="162"/>
      <c r="CK17" s="162"/>
      <c r="CL17" s="162"/>
      <c r="CM17" s="162"/>
      <c r="CN17" s="162"/>
      <c r="CO17" s="162"/>
      <c r="CP17" s="162"/>
      <c r="CQ17" s="162"/>
      <c r="CR17" s="162"/>
      <c r="CS17" s="162"/>
      <c r="CT17" s="162"/>
      <c r="CU17" s="162"/>
      <c r="CV17" s="162"/>
      <c r="CW17" s="162"/>
      <c r="CX17" s="162"/>
      <c r="CY17" s="162"/>
      <c r="CZ17" s="162"/>
      <c r="DA17" s="162"/>
      <c r="DB17" s="162"/>
      <c r="DC17" s="162"/>
      <c r="DD17" s="162"/>
      <c r="DE17" s="162"/>
      <c r="DF17" s="162"/>
      <c r="DG17" s="162"/>
      <c r="DH17" s="162"/>
      <c r="DI17" s="162"/>
      <c r="DJ17" s="162"/>
      <c r="DK17" s="162"/>
      <c r="DL17" s="162"/>
      <c r="DM17" s="162"/>
      <c r="DN17" s="162"/>
      <c r="DO17" s="162"/>
      <c r="DP17" s="162"/>
      <c r="DQ17" s="162"/>
      <c r="DR17" s="162"/>
      <c r="DS17" s="162"/>
      <c r="DT17" s="162"/>
      <c r="DU17" s="162"/>
      <c r="DV17" s="162"/>
      <c r="DW17" s="162"/>
      <c r="DX17" s="162"/>
      <c r="DY17" s="162"/>
      <c r="DZ17" s="162"/>
      <c r="EA17" s="162"/>
      <c r="EB17" s="162"/>
      <c r="EC17" s="162"/>
      <c r="ED17" s="162"/>
      <c r="EE17" s="162"/>
      <c r="EF17" s="162"/>
      <c r="EG17" s="162"/>
      <c r="EH17" s="162"/>
      <c r="EI17" s="162"/>
      <c r="EJ17" s="162"/>
      <c r="EK17" s="162"/>
      <c r="EL17" s="162"/>
      <c r="EM17" s="162"/>
      <c r="EN17" s="162"/>
      <c r="EO17" s="162"/>
      <c r="EP17" s="162"/>
      <c r="EQ17" s="162"/>
      <c r="ER17" s="162"/>
      <c r="ES17" s="162"/>
      <c r="ET17" s="162"/>
      <c r="EU17" s="162"/>
      <c r="EV17" s="162"/>
      <c r="EW17" s="162"/>
      <c r="EX17" s="162"/>
      <c r="EY17" s="162"/>
      <c r="EZ17" s="162"/>
      <c r="FA17" s="162"/>
      <c r="FB17" s="162"/>
      <c r="FC17" s="162"/>
      <c r="FD17" s="162"/>
      <c r="FE17" s="162"/>
      <c r="FF17" s="162"/>
      <c r="FG17" s="162"/>
      <c r="FH17" s="162"/>
      <c r="FI17" s="162"/>
      <c r="FJ17" s="162"/>
      <c r="FK17" s="162"/>
      <c r="FL17" s="162"/>
      <c r="FM17" s="162"/>
      <c r="FN17" s="162"/>
      <c r="FO17" s="162"/>
      <c r="FP17" s="162"/>
      <c r="FQ17" s="162"/>
      <c r="FR17" s="162"/>
      <c r="FS17" s="162"/>
      <c r="FT17" s="162"/>
      <c r="FU17" s="162"/>
      <c r="FV17" s="162"/>
      <c r="FW17" s="162"/>
      <c r="FX17" s="162"/>
      <c r="FY17" s="162"/>
      <c r="FZ17" s="162"/>
      <c r="GA17" s="162"/>
      <c r="GB17" s="162"/>
      <c r="GC17" s="162"/>
      <c r="GD17" s="162"/>
      <c r="GE17" s="162"/>
      <c r="GF17" s="162"/>
      <c r="GG17" s="162"/>
      <c r="GH17" s="162"/>
      <c r="GI17" s="162"/>
      <c r="GJ17" s="162"/>
      <c r="GK17" s="162"/>
      <c r="GL17" s="162"/>
      <c r="GM17" s="162"/>
      <c r="GN17" s="162"/>
      <c r="GO17" s="162"/>
      <c r="GP17" s="162"/>
      <c r="GQ17" s="162"/>
      <c r="GR17" s="162"/>
      <c r="GS17" s="162"/>
      <c r="GT17" s="162"/>
      <c r="GU17" s="162"/>
      <c r="GV17" s="162"/>
      <c r="GW17" s="162"/>
      <c r="GX17" s="162"/>
      <c r="GY17" s="162"/>
      <c r="GZ17" s="162"/>
      <c r="HA17" s="162"/>
      <c r="HB17" s="162"/>
      <c r="HC17" s="162"/>
      <c r="HD17" s="162"/>
      <c r="HE17" s="162"/>
      <c r="HF17" s="162"/>
      <c r="HG17" s="162"/>
      <c r="HH17" s="162"/>
      <c r="HI17" s="162"/>
      <c r="HJ17" s="162"/>
      <c r="HK17" s="162"/>
      <c r="HL17" s="162"/>
      <c r="HM17" s="162"/>
      <c r="HN17" s="162"/>
      <c r="HO17" s="162"/>
      <c r="HP17" s="162"/>
      <c r="HQ17" s="162"/>
      <c r="HR17" s="162"/>
      <c r="HS17" s="162"/>
      <c r="HT17" s="162"/>
      <c r="HU17" s="162"/>
      <c r="HV17" s="162"/>
      <c r="HW17" s="162"/>
      <c r="HX17" s="162"/>
      <c r="HY17" s="162"/>
      <c r="HZ17" s="162"/>
      <c r="IA17" s="162"/>
      <c r="IB17" s="162"/>
      <c r="IC17" s="162"/>
      <c r="ID17" s="162"/>
      <c r="IE17" s="162"/>
      <c r="IF17" s="162"/>
      <c r="IG17" s="162"/>
      <c r="IH17" s="162"/>
      <c r="II17" s="162"/>
      <c r="IJ17" s="162"/>
      <c r="IK17" s="162"/>
      <c r="IL17" s="162"/>
      <c r="IM17" s="162"/>
      <c r="IN17" s="162"/>
      <c r="IO17" s="162"/>
      <c r="IP17" s="162"/>
      <c r="IQ17" s="162"/>
      <c r="IR17" s="162"/>
      <c r="IS17" s="162"/>
      <c r="IT17" s="195"/>
    </row>
    <row r="18" s="167" customFormat="true" ht="30" customHeight="true" spans="1:254">
      <c r="A18" s="182" t="s">
        <v>44</v>
      </c>
      <c r="B18" s="88" t="s">
        <v>45</v>
      </c>
      <c r="C18" s="92"/>
      <c r="D18" s="93">
        <f>D19</f>
        <v>312</v>
      </c>
      <c r="E18" s="189"/>
      <c r="F18" s="189"/>
      <c r="G18" s="189"/>
      <c r="H18" s="92"/>
      <c r="I18" s="162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  <c r="BB18" s="162"/>
      <c r="BC18" s="162"/>
      <c r="BD18" s="162"/>
      <c r="BE18" s="162"/>
      <c r="BF18" s="162"/>
      <c r="BG18" s="162"/>
      <c r="BH18" s="162"/>
      <c r="BI18" s="162"/>
      <c r="BJ18" s="162"/>
      <c r="BK18" s="162"/>
      <c r="BL18" s="162"/>
      <c r="BM18" s="162"/>
      <c r="BN18" s="162"/>
      <c r="BO18" s="162"/>
      <c r="BP18" s="162"/>
      <c r="BQ18" s="162"/>
      <c r="BR18" s="162"/>
      <c r="BS18" s="162"/>
      <c r="BT18" s="162"/>
      <c r="BU18" s="162"/>
      <c r="BV18" s="162"/>
      <c r="BW18" s="162"/>
      <c r="BX18" s="162"/>
      <c r="BY18" s="162"/>
      <c r="BZ18" s="162"/>
      <c r="CA18" s="162"/>
      <c r="CB18" s="162"/>
      <c r="CC18" s="162"/>
      <c r="CD18" s="162"/>
      <c r="CE18" s="162"/>
      <c r="CF18" s="162"/>
      <c r="CG18" s="162"/>
      <c r="CH18" s="162"/>
      <c r="CI18" s="162"/>
      <c r="CJ18" s="162"/>
      <c r="CK18" s="162"/>
      <c r="CL18" s="162"/>
      <c r="CM18" s="162"/>
      <c r="CN18" s="162"/>
      <c r="CO18" s="162"/>
      <c r="CP18" s="162"/>
      <c r="CQ18" s="162"/>
      <c r="CR18" s="162"/>
      <c r="CS18" s="162"/>
      <c r="CT18" s="162"/>
      <c r="CU18" s="162"/>
      <c r="CV18" s="162"/>
      <c r="CW18" s="162"/>
      <c r="CX18" s="162"/>
      <c r="CY18" s="162"/>
      <c r="CZ18" s="162"/>
      <c r="DA18" s="162"/>
      <c r="DB18" s="162"/>
      <c r="DC18" s="162"/>
      <c r="DD18" s="162"/>
      <c r="DE18" s="162"/>
      <c r="DF18" s="162"/>
      <c r="DG18" s="162"/>
      <c r="DH18" s="162"/>
      <c r="DI18" s="162"/>
      <c r="DJ18" s="162"/>
      <c r="DK18" s="162"/>
      <c r="DL18" s="162"/>
      <c r="DM18" s="162"/>
      <c r="DN18" s="162"/>
      <c r="DO18" s="162"/>
      <c r="DP18" s="162"/>
      <c r="DQ18" s="162"/>
      <c r="DR18" s="162"/>
      <c r="DS18" s="162"/>
      <c r="DT18" s="162"/>
      <c r="DU18" s="162"/>
      <c r="DV18" s="162"/>
      <c r="DW18" s="162"/>
      <c r="DX18" s="162"/>
      <c r="DY18" s="162"/>
      <c r="DZ18" s="162"/>
      <c r="EA18" s="162"/>
      <c r="EB18" s="162"/>
      <c r="EC18" s="162"/>
      <c r="ED18" s="162"/>
      <c r="EE18" s="162"/>
      <c r="EF18" s="162"/>
      <c r="EG18" s="162"/>
      <c r="EH18" s="162"/>
      <c r="EI18" s="162"/>
      <c r="EJ18" s="162"/>
      <c r="EK18" s="162"/>
      <c r="EL18" s="162"/>
      <c r="EM18" s="162"/>
      <c r="EN18" s="162"/>
      <c r="EO18" s="162"/>
      <c r="EP18" s="162"/>
      <c r="EQ18" s="162"/>
      <c r="ER18" s="162"/>
      <c r="ES18" s="162"/>
      <c r="ET18" s="162"/>
      <c r="EU18" s="162"/>
      <c r="EV18" s="162"/>
      <c r="EW18" s="162"/>
      <c r="EX18" s="162"/>
      <c r="EY18" s="162"/>
      <c r="EZ18" s="162"/>
      <c r="FA18" s="162"/>
      <c r="FB18" s="162"/>
      <c r="FC18" s="162"/>
      <c r="FD18" s="162"/>
      <c r="FE18" s="162"/>
      <c r="FF18" s="162"/>
      <c r="FG18" s="162"/>
      <c r="FH18" s="162"/>
      <c r="FI18" s="162"/>
      <c r="FJ18" s="162"/>
      <c r="FK18" s="162"/>
      <c r="FL18" s="162"/>
      <c r="FM18" s="162"/>
      <c r="FN18" s="162"/>
      <c r="FO18" s="162"/>
      <c r="FP18" s="162"/>
      <c r="FQ18" s="162"/>
      <c r="FR18" s="162"/>
      <c r="FS18" s="162"/>
      <c r="FT18" s="162"/>
      <c r="FU18" s="162"/>
      <c r="FV18" s="162"/>
      <c r="FW18" s="162"/>
      <c r="FX18" s="162"/>
      <c r="FY18" s="162"/>
      <c r="FZ18" s="162"/>
      <c r="GA18" s="162"/>
      <c r="GB18" s="162"/>
      <c r="GC18" s="162"/>
      <c r="GD18" s="162"/>
      <c r="GE18" s="162"/>
      <c r="GF18" s="162"/>
      <c r="GG18" s="162"/>
      <c r="GH18" s="162"/>
      <c r="GI18" s="162"/>
      <c r="GJ18" s="162"/>
      <c r="GK18" s="162"/>
      <c r="GL18" s="162"/>
      <c r="GM18" s="162"/>
      <c r="GN18" s="162"/>
      <c r="GO18" s="162"/>
      <c r="GP18" s="162"/>
      <c r="GQ18" s="162"/>
      <c r="GR18" s="162"/>
      <c r="GS18" s="162"/>
      <c r="GT18" s="162"/>
      <c r="GU18" s="162"/>
      <c r="GV18" s="162"/>
      <c r="GW18" s="162"/>
      <c r="GX18" s="162"/>
      <c r="GY18" s="162"/>
      <c r="GZ18" s="162"/>
      <c r="HA18" s="162"/>
      <c r="HB18" s="162"/>
      <c r="HC18" s="162"/>
      <c r="HD18" s="162"/>
      <c r="HE18" s="162"/>
      <c r="HF18" s="162"/>
      <c r="HG18" s="162"/>
      <c r="HH18" s="162"/>
      <c r="HI18" s="162"/>
      <c r="HJ18" s="162"/>
      <c r="HK18" s="162"/>
      <c r="HL18" s="162"/>
      <c r="HM18" s="162"/>
      <c r="HN18" s="162"/>
      <c r="HO18" s="162"/>
      <c r="HP18" s="162"/>
      <c r="HQ18" s="162"/>
      <c r="HR18" s="162"/>
      <c r="HS18" s="162"/>
      <c r="HT18" s="162"/>
      <c r="HU18" s="162"/>
      <c r="HV18" s="162"/>
      <c r="HW18" s="162"/>
      <c r="HX18" s="162"/>
      <c r="HY18" s="162"/>
      <c r="HZ18" s="162"/>
      <c r="IA18" s="162"/>
      <c r="IB18" s="162"/>
      <c r="IC18" s="162"/>
      <c r="ID18" s="162"/>
      <c r="IE18" s="162"/>
      <c r="IF18" s="162"/>
      <c r="IG18" s="162"/>
      <c r="IH18" s="162"/>
      <c r="II18" s="162"/>
      <c r="IJ18" s="162"/>
      <c r="IK18" s="162"/>
      <c r="IL18" s="162"/>
      <c r="IM18" s="162"/>
      <c r="IN18" s="162"/>
      <c r="IO18" s="162"/>
      <c r="IP18" s="162"/>
      <c r="IQ18" s="162"/>
      <c r="IR18" s="162"/>
      <c r="IS18" s="162"/>
      <c r="IT18" s="195"/>
    </row>
    <row r="19" s="167" customFormat="true" ht="30" customHeight="true" spans="1:254">
      <c r="A19" s="182"/>
      <c r="B19" s="88" t="s">
        <v>22</v>
      </c>
      <c r="C19" s="181"/>
      <c r="D19" s="88">
        <f>SUM(D20:D21)</f>
        <v>312</v>
      </c>
      <c r="E19" s="189"/>
      <c r="F19" s="189"/>
      <c r="G19" s="189"/>
      <c r="H19" s="92"/>
      <c r="I19" s="162"/>
      <c r="J19" s="162"/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62"/>
      <c r="AA19" s="162"/>
      <c r="AB19" s="162"/>
      <c r="AC19" s="162"/>
      <c r="AD19" s="162"/>
      <c r="AE19" s="162"/>
      <c r="AF19" s="162"/>
      <c r="AG19" s="162"/>
      <c r="AH19" s="162"/>
      <c r="AI19" s="162"/>
      <c r="AJ19" s="162"/>
      <c r="AK19" s="162"/>
      <c r="AL19" s="162"/>
      <c r="AM19" s="162"/>
      <c r="AN19" s="162"/>
      <c r="AO19" s="162"/>
      <c r="AP19" s="162"/>
      <c r="AQ19" s="162"/>
      <c r="AR19" s="162"/>
      <c r="AS19" s="162"/>
      <c r="AT19" s="162"/>
      <c r="AU19" s="162"/>
      <c r="AV19" s="162"/>
      <c r="AW19" s="162"/>
      <c r="AX19" s="162"/>
      <c r="AY19" s="162"/>
      <c r="AZ19" s="162"/>
      <c r="BA19" s="162"/>
      <c r="BB19" s="162"/>
      <c r="BC19" s="162"/>
      <c r="BD19" s="162"/>
      <c r="BE19" s="162"/>
      <c r="BF19" s="162"/>
      <c r="BG19" s="162"/>
      <c r="BH19" s="162"/>
      <c r="BI19" s="162"/>
      <c r="BJ19" s="162"/>
      <c r="BK19" s="162"/>
      <c r="BL19" s="162"/>
      <c r="BM19" s="162"/>
      <c r="BN19" s="162"/>
      <c r="BO19" s="162"/>
      <c r="BP19" s="162"/>
      <c r="BQ19" s="162"/>
      <c r="BR19" s="162"/>
      <c r="BS19" s="162"/>
      <c r="BT19" s="162"/>
      <c r="BU19" s="162"/>
      <c r="BV19" s="162"/>
      <c r="BW19" s="162"/>
      <c r="BX19" s="162"/>
      <c r="BY19" s="162"/>
      <c r="BZ19" s="162"/>
      <c r="CA19" s="162"/>
      <c r="CB19" s="162"/>
      <c r="CC19" s="162"/>
      <c r="CD19" s="162"/>
      <c r="CE19" s="162"/>
      <c r="CF19" s="162"/>
      <c r="CG19" s="162"/>
      <c r="CH19" s="162"/>
      <c r="CI19" s="162"/>
      <c r="CJ19" s="162"/>
      <c r="CK19" s="162"/>
      <c r="CL19" s="162"/>
      <c r="CM19" s="162"/>
      <c r="CN19" s="162"/>
      <c r="CO19" s="162"/>
      <c r="CP19" s="162"/>
      <c r="CQ19" s="162"/>
      <c r="CR19" s="162"/>
      <c r="CS19" s="162"/>
      <c r="CT19" s="162"/>
      <c r="CU19" s="162"/>
      <c r="CV19" s="162"/>
      <c r="CW19" s="162"/>
      <c r="CX19" s="162"/>
      <c r="CY19" s="162"/>
      <c r="CZ19" s="162"/>
      <c r="DA19" s="162"/>
      <c r="DB19" s="162"/>
      <c r="DC19" s="162"/>
      <c r="DD19" s="162"/>
      <c r="DE19" s="162"/>
      <c r="DF19" s="162"/>
      <c r="DG19" s="162"/>
      <c r="DH19" s="162"/>
      <c r="DI19" s="162"/>
      <c r="DJ19" s="162"/>
      <c r="DK19" s="162"/>
      <c r="DL19" s="162"/>
      <c r="DM19" s="162"/>
      <c r="DN19" s="162"/>
      <c r="DO19" s="162"/>
      <c r="DP19" s="162"/>
      <c r="DQ19" s="162"/>
      <c r="DR19" s="162"/>
      <c r="DS19" s="162"/>
      <c r="DT19" s="162"/>
      <c r="DU19" s="162"/>
      <c r="DV19" s="162"/>
      <c r="DW19" s="162"/>
      <c r="DX19" s="162"/>
      <c r="DY19" s="162"/>
      <c r="DZ19" s="162"/>
      <c r="EA19" s="162"/>
      <c r="EB19" s="162"/>
      <c r="EC19" s="162"/>
      <c r="ED19" s="162"/>
      <c r="EE19" s="162"/>
      <c r="EF19" s="162"/>
      <c r="EG19" s="162"/>
      <c r="EH19" s="162"/>
      <c r="EI19" s="162"/>
      <c r="EJ19" s="162"/>
      <c r="EK19" s="162"/>
      <c r="EL19" s="162"/>
      <c r="EM19" s="162"/>
      <c r="EN19" s="162"/>
      <c r="EO19" s="162"/>
      <c r="EP19" s="162"/>
      <c r="EQ19" s="162"/>
      <c r="ER19" s="162"/>
      <c r="ES19" s="162"/>
      <c r="ET19" s="162"/>
      <c r="EU19" s="162"/>
      <c r="EV19" s="162"/>
      <c r="EW19" s="162"/>
      <c r="EX19" s="162"/>
      <c r="EY19" s="162"/>
      <c r="EZ19" s="162"/>
      <c r="FA19" s="162"/>
      <c r="FB19" s="162"/>
      <c r="FC19" s="162"/>
      <c r="FD19" s="162"/>
      <c r="FE19" s="162"/>
      <c r="FF19" s="162"/>
      <c r="FG19" s="162"/>
      <c r="FH19" s="162"/>
      <c r="FI19" s="162"/>
      <c r="FJ19" s="162"/>
      <c r="FK19" s="162"/>
      <c r="FL19" s="162"/>
      <c r="FM19" s="162"/>
      <c r="FN19" s="162"/>
      <c r="FO19" s="162"/>
      <c r="FP19" s="162"/>
      <c r="FQ19" s="162"/>
      <c r="FR19" s="162"/>
      <c r="FS19" s="162"/>
      <c r="FT19" s="162"/>
      <c r="FU19" s="162"/>
      <c r="FV19" s="162"/>
      <c r="FW19" s="162"/>
      <c r="FX19" s="162"/>
      <c r="FY19" s="162"/>
      <c r="FZ19" s="162"/>
      <c r="GA19" s="162"/>
      <c r="GB19" s="162"/>
      <c r="GC19" s="162"/>
      <c r="GD19" s="162"/>
      <c r="GE19" s="162"/>
      <c r="GF19" s="162"/>
      <c r="GG19" s="162"/>
      <c r="GH19" s="162"/>
      <c r="GI19" s="162"/>
      <c r="GJ19" s="162"/>
      <c r="GK19" s="162"/>
      <c r="GL19" s="162"/>
      <c r="GM19" s="162"/>
      <c r="GN19" s="162"/>
      <c r="GO19" s="162"/>
      <c r="GP19" s="162"/>
      <c r="GQ19" s="162"/>
      <c r="GR19" s="162"/>
      <c r="GS19" s="162"/>
      <c r="GT19" s="162"/>
      <c r="GU19" s="162"/>
      <c r="GV19" s="162"/>
      <c r="GW19" s="162"/>
      <c r="GX19" s="162"/>
      <c r="GY19" s="162"/>
      <c r="GZ19" s="162"/>
      <c r="HA19" s="162"/>
      <c r="HB19" s="162"/>
      <c r="HC19" s="162"/>
      <c r="HD19" s="162"/>
      <c r="HE19" s="162"/>
      <c r="HF19" s="162"/>
      <c r="HG19" s="162"/>
      <c r="HH19" s="162"/>
      <c r="HI19" s="162"/>
      <c r="HJ19" s="162"/>
      <c r="HK19" s="162"/>
      <c r="HL19" s="162"/>
      <c r="HM19" s="162"/>
      <c r="HN19" s="162"/>
      <c r="HO19" s="162"/>
      <c r="HP19" s="162"/>
      <c r="HQ19" s="162"/>
      <c r="HR19" s="162"/>
      <c r="HS19" s="162"/>
      <c r="HT19" s="162"/>
      <c r="HU19" s="162"/>
      <c r="HV19" s="162"/>
      <c r="HW19" s="162"/>
      <c r="HX19" s="162"/>
      <c r="HY19" s="162"/>
      <c r="HZ19" s="162"/>
      <c r="IA19" s="162"/>
      <c r="IB19" s="162"/>
      <c r="IC19" s="162"/>
      <c r="ID19" s="162"/>
      <c r="IE19" s="162"/>
      <c r="IF19" s="162"/>
      <c r="IG19" s="162"/>
      <c r="IH19" s="162"/>
      <c r="II19" s="162"/>
      <c r="IJ19" s="162"/>
      <c r="IK19" s="162"/>
      <c r="IL19" s="162"/>
      <c r="IM19" s="162"/>
      <c r="IN19" s="162"/>
      <c r="IO19" s="162"/>
      <c r="IP19" s="162"/>
      <c r="IQ19" s="162"/>
      <c r="IR19" s="162"/>
      <c r="IS19" s="162"/>
      <c r="IT19" s="195"/>
    </row>
    <row r="20" s="166" customFormat="true" ht="30" customHeight="true" spans="1:254">
      <c r="A20" s="179"/>
      <c r="B20" s="102" t="s">
        <v>50</v>
      </c>
      <c r="C20" s="113" t="s">
        <v>292</v>
      </c>
      <c r="D20" s="105">
        <v>156</v>
      </c>
      <c r="E20" s="50">
        <v>503</v>
      </c>
      <c r="F20" s="50"/>
      <c r="G20" s="50">
        <v>2130305</v>
      </c>
      <c r="H20" s="113"/>
      <c r="I20" s="162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2"/>
      <c r="BB20" s="162"/>
      <c r="BC20" s="162"/>
      <c r="BD20" s="162"/>
      <c r="BE20" s="162"/>
      <c r="BF20" s="162"/>
      <c r="BG20" s="162"/>
      <c r="BH20" s="162"/>
      <c r="BI20" s="162"/>
      <c r="BJ20" s="162"/>
      <c r="BK20" s="162"/>
      <c r="BL20" s="162"/>
      <c r="BM20" s="162"/>
      <c r="BN20" s="162"/>
      <c r="BO20" s="162"/>
      <c r="BP20" s="162"/>
      <c r="BQ20" s="162"/>
      <c r="BR20" s="162"/>
      <c r="BS20" s="162"/>
      <c r="BT20" s="162"/>
      <c r="BU20" s="162"/>
      <c r="BV20" s="162"/>
      <c r="BW20" s="162"/>
      <c r="BX20" s="162"/>
      <c r="BY20" s="162"/>
      <c r="BZ20" s="162"/>
      <c r="CA20" s="162"/>
      <c r="CB20" s="162"/>
      <c r="CC20" s="162"/>
      <c r="CD20" s="162"/>
      <c r="CE20" s="162"/>
      <c r="CF20" s="162"/>
      <c r="CG20" s="162"/>
      <c r="CH20" s="162"/>
      <c r="CI20" s="162"/>
      <c r="CJ20" s="162"/>
      <c r="CK20" s="162"/>
      <c r="CL20" s="162"/>
      <c r="CM20" s="162"/>
      <c r="CN20" s="162"/>
      <c r="CO20" s="162"/>
      <c r="CP20" s="162"/>
      <c r="CQ20" s="162"/>
      <c r="CR20" s="162"/>
      <c r="CS20" s="162"/>
      <c r="CT20" s="162"/>
      <c r="CU20" s="162"/>
      <c r="CV20" s="162"/>
      <c r="CW20" s="162"/>
      <c r="CX20" s="162"/>
      <c r="CY20" s="162"/>
      <c r="CZ20" s="162"/>
      <c r="DA20" s="162"/>
      <c r="DB20" s="162"/>
      <c r="DC20" s="162"/>
      <c r="DD20" s="162"/>
      <c r="DE20" s="162"/>
      <c r="DF20" s="162"/>
      <c r="DG20" s="162"/>
      <c r="DH20" s="162"/>
      <c r="DI20" s="162"/>
      <c r="DJ20" s="162"/>
      <c r="DK20" s="162"/>
      <c r="DL20" s="162"/>
      <c r="DM20" s="162"/>
      <c r="DN20" s="162"/>
      <c r="DO20" s="162"/>
      <c r="DP20" s="162"/>
      <c r="DQ20" s="162"/>
      <c r="DR20" s="162"/>
      <c r="DS20" s="162"/>
      <c r="DT20" s="162"/>
      <c r="DU20" s="162"/>
      <c r="DV20" s="162"/>
      <c r="DW20" s="162"/>
      <c r="DX20" s="162"/>
      <c r="DY20" s="162"/>
      <c r="DZ20" s="162"/>
      <c r="EA20" s="162"/>
      <c r="EB20" s="162"/>
      <c r="EC20" s="162"/>
      <c r="ED20" s="162"/>
      <c r="EE20" s="162"/>
      <c r="EF20" s="162"/>
      <c r="EG20" s="162"/>
      <c r="EH20" s="162"/>
      <c r="EI20" s="162"/>
      <c r="EJ20" s="162"/>
      <c r="EK20" s="162"/>
      <c r="EL20" s="162"/>
      <c r="EM20" s="162"/>
      <c r="EN20" s="162"/>
      <c r="EO20" s="162"/>
      <c r="EP20" s="162"/>
      <c r="EQ20" s="162"/>
      <c r="ER20" s="162"/>
      <c r="ES20" s="162"/>
      <c r="ET20" s="162"/>
      <c r="EU20" s="162"/>
      <c r="EV20" s="162"/>
      <c r="EW20" s="162"/>
      <c r="EX20" s="162"/>
      <c r="EY20" s="162"/>
      <c r="EZ20" s="162"/>
      <c r="FA20" s="162"/>
      <c r="FB20" s="162"/>
      <c r="FC20" s="162"/>
      <c r="FD20" s="162"/>
      <c r="FE20" s="162"/>
      <c r="FF20" s="162"/>
      <c r="FG20" s="162"/>
      <c r="FH20" s="162"/>
      <c r="FI20" s="162"/>
      <c r="FJ20" s="162"/>
      <c r="FK20" s="162"/>
      <c r="FL20" s="162"/>
      <c r="FM20" s="162"/>
      <c r="FN20" s="162"/>
      <c r="FO20" s="162"/>
      <c r="FP20" s="162"/>
      <c r="FQ20" s="162"/>
      <c r="FR20" s="162"/>
      <c r="FS20" s="162"/>
      <c r="FT20" s="162"/>
      <c r="FU20" s="162"/>
      <c r="FV20" s="162"/>
      <c r="FW20" s="162"/>
      <c r="FX20" s="162"/>
      <c r="FY20" s="162"/>
      <c r="FZ20" s="162"/>
      <c r="GA20" s="162"/>
      <c r="GB20" s="162"/>
      <c r="GC20" s="162"/>
      <c r="GD20" s="162"/>
      <c r="GE20" s="162"/>
      <c r="GF20" s="162"/>
      <c r="GG20" s="162"/>
      <c r="GH20" s="162"/>
      <c r="GI20" s="162"/>
      <c r="GJ20" s="162"/>
      <c r="GK20" s="162"/>
      <c r="GL20" s="162"/>
      <c r="GM20" s="162"/>
      <c r="GN20" s="162"/>
      <c r="GO20" s="162"/>
      <c r="GP20" s="162"/>
      <c r="GQ20" s="162"/>
      <c r="GR20" s="162"/>
      <c r="GS20" s="162"/>
      <c r="GT20" s="162"/>
      <c r="GU20" s="162"/>
      <c r="GV20" s="162"/>
      <c r="GW20" s="162"/>
      <c r="GX20" s="162"/>
      <c r="GY20" s="162"/>
      <c r="GZ20" s="162"/>
      <c r="HA20" s="162"/>
      <c r="HB20" s="162"/>
      <c r="HC20" s="162"/>
      <c r="HD20" s="162"/>
      <c r="HE20" s="162"/>
      <c r="HF20" s="162"/>
      <c r="HG20" s="162"/>
      <c r="HH20" s="162"/>
      <c r="HI20" s="162"/>
      <c r="HJ20" s="162"/>
      <c r="HK20" s="162"/>
      <c r="HL20" s="162"/>
      <c r="HM20" s="162"/>
      <c r="HN20" s="162"/>
      <c r="HO20" s="162"/>
      <c r="HP20" s="162"/>
      <c r="HQ20" s="162"/>
      <c r="HR20" s="162"/>
      <c r="HS20" s="162"/>
      <c r="HT20" s="162"/>
      <c r="HU20" s="162"/>
      <c r="HV20" s="162"/>
      <c r="HW20" s="162"/>
      <c r="HX20" s="162"/>
      <c r="HY20" s="162"/>
      <c r="HZ20" s="162"/>
      <c r="IA20" s="162"/>
      <c r="IB20" s="162"/>
      <c r="IC20" s="162"/>
      <c r="ID20" s="162"/>
      <c r="IE20" s="162"/>
      <c r="IF20" s="162"/>
      <c r="IG20" s="162"/>
      <c r="IH20" s="162"/>
      <c r="II20" s="162"/>
      <c r="IJ20" s="162"/>
      <c r="IK20" s="162"/>
      <c r="IL20" s="162"/>
      <c r="IM20" s="162"/>
      <c r="IN20" s="162"/>
      <c r="IO20" s="162"/>
      <c r="IP20" s="162"/>
      <c r="IQ20" s="162"/>
      <c r="IR20" s="162"/>
      <c r="IS20" s="162"/>
      <c r="IT20" s="195"/>
    </row>
    <row r="21" s="162" customFormat="true" ht="30" customHeight="true" spans="1:254">
      <c r="A21" s="179"/>
      <c r="B21" s="102" t="s">
        <v>51</v>
      </c>
      <c r="C21" s="113" t="s">
        <v>293</v>
      </c>
      <c r="D21" s="105">
        <v>156</v>
      </c>
      <c r="E21" s="50">
        <v>503</v>
      </c>
      <c r="F21" s="50"/>
      <c r="G21" s="50">
        <v>2130305</v>
      </c>
      <c r="H21" s="113"/>
      <c r="IT21" s="195"/>
    </row>
    <row r="22" s="165" customFormat="true" ht="30" customHeight="true" spans="1:254">
      <c r="A22" s="177" t="s">
        <v>294</v>
      </c>
      <c r="B22" s="88" t="s">
        <v>58</v>
      </c>
      <c r="C22" s="92"/>
      <c r="D22" s="93">
        <f>D23</f>
        <v>343</v>
      </c>
      <c r="E22" s="190"/>
      <c r="F22" s="190"/>
      <c r="G22" s="102"/>
      <c r="H22" s="9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2"/>
      <c r="BR22" s="162"/>
      <c r="BS22" s="162"/>
      <c r="BT22" s="162"/>
      <c r="BU22" s="162"/>
      <c r="BV22" s="162"/>
      <c r="BW22" s="162"/>
      <c r="BX22" s="162"/>
      <c r="BY22" s="162"/>
      <c r="BZ22" s="162"/>
      <c r="CA22" s="162"/>
      <c r="CB22" s="162"/>
      <c r="CC22" s="162"/>
      <c r="CD22" s="162"/>
      <c r="CE22" s="162"/>
      <c r="CF22" s="162"/>
      <c r="CG22" s="162"/>
      <c r="CH22" s="162"/>
      <c r="CI22" s="162"/>
      <c r="CJ22" s="162"/>
      <c r="CK22" s="162"/>
      <c r="CL22" s="162"/>
      <c r="CM22" s="162"/>
      <c r="CN22" s="162"/>
      <c r="CO22" s="162"/>
      <c r="CP22" s="162"/>
      <c r="CQ22" s="162"/>
      <c r="CR22" s="162"/>
      <c r="CS22" s="162"/>
      <c r="CT22" s="162"/>
      <c r="CU22" s="162"/>
      <c r="CV22" s="162"/>
      <c r="CW22" s="162"/>
      <c r="CX22" s="162"/>
      <c r="CY22" s="162"/>
      <c r="CZ22" s="162"/>
      <c r="DA22" s="162"/>
      <c r="DB22" s="162"/>
      <c r="DC22" s="162"/>
      <c r="DD22" s="162"/>
      <c r="DE22" s="162"/>
      <c r="DF22" s="162"/>
      <c r="DG22" s="162"/>
      <c r="DH22" s="162"/>
      <c r="DI22" s="162"/>
      <c r="DJ22" s="162"/>
      <c r="DK22" s="162"/>
      <c r="DL22" s="162"/>
      <c r="DM22" s="162"/>
      <c r="DN22" s="162"/>
      <c r="DO22" s="162"/>
      <c r="DP22" s="162"/>
      <c r="DQ22" s="162"/>
      <c r="DR22" s="162"/>
      <c r="DS22" s="162"/>
      <c r="DT22" s="162"/>
      <c r="DU22" s="162"/>
      <c r="DV22" s="162"/>
      <c r="DW22" s="162"/>
      <c r="DX22" s="162"/>
      <c r="DY22" s="162"/>
      <c r="DZ22" s="162"/>
      <c r="EA22" s="162"/>
      <c r="EB22" s="162"/>
      <c r="EC22" s="162"/>
      <c r="ED22" s="162"/>
      <c r="EE22" s="162"/>
      <c r="EF22" s="162"/>
      <c r="EG22" s="162"/>
      <c r="EH22" s="162"/>
      <c r="EI22" s="162"/>
      <c r="EJ22" s="162"/>
      <c r="EK22" s="162"/>
      <c r="EL22" s="162"/>
      <c r="EM22" s="162"/>
      <c r="EN22" s="162"/>
      <c r="EO22" s="162"/>
      <c r="EP22" s="162"/>
      <c r="EQ22" s="162"/>
      <c r="ER22" s="162"/>
      <c r="ES22" s="162"/>
      <c r="ET22" s="162"/>
      <c r="EU22" s="162"/>
      <c r="EV22" s="162"/>
      <c r="EW22" s="162"/>
      <c r="EX22" s="162"/>
      <c r="EY22" s="162"/>
      <c r="EZ22" s="162"/>
      <c r="FA22" s="162"/>
      <c r="FB22" s="162"/>
      <c r="FC22" s="162"/>
      <c r="FD22" s="162"/>
      <c r="FE22" s="162"/>
      <c r="FF22" s="162"/>
      <c r="FG22" s="162"/>
      <c r="FH22" s="162"/>
      <c r="FI22" s="162"/>
      <c r="FJ22" s="162"/>
      <c r="FK22" s="162"/>
      <c r="FL22" s="162"/>
      <c r="FM22" s="162"/>
      <c r="FN22" s="162"/>
      <c r="FO22" s="162"/>
      <c r="FP22" s="162"/>
      <c r="FQ22" s="162"/>
      <c r="FR22" s="162"/>
      <c r="FS22" s="162"/>
      <c r="FT22" s="162"/>
      <c r="FU22" s="162"/>
      <c r="FV22" s="162"/>
      <c r="FW22" s="162"/>
      <c r="FX22" s="162"/>
      <c r="FY22" s="162"/>
      <c r="FZ22" s="162"/>
      <c r="GA22" s="162"/>
      <c r="GB22" s="162"/>
      <c r="GC22" s="162"/>
      <c r="GD22" s="162"/>
      <c r="GE22" s="162"/>
      <c r="GF22" s="162"/>
      <c r="GG22" s="162"/>
      <c r="GH22" s="162"/>
      <c r="GI22" s="162"/>
      <c r="GJ22" s="162"/>
      <c r="GK22" s="162"/>
      <c r="GL22" s="162"/>
      <c r="GM22" s="162"/>
      <c r="GN22" s="162"/>
      <c r="GO22" s="162"/>
      <c r="GP22" s="162"/>
      <c r="GQ22" s="162"/>
      <c r="GR22" s="162"/>
      <c r="GS22" s="162"/>
      <c r="GT22" s="162"/>
      <c r="GU22" s="162"/>
      <c r="GV22" s="162"/>
      <c r="GW22" s="162"/>
      <c r="GX22" s="162"/>
      <c r="GY22" s="162"/>
      <c r="GZ22" s="162"/>
      <c r="HA22" s="162"/>
      <c r="HB22" s="162"/>
      <c r="HC22" s="162"/>
      <c r="HD22" s="162"/>
      <c r="HE22" s="162"/>
      <c r="HF22" s="162"/>
      <c r="HG22" s="162"/>
      <c r="HH22" s="162"/>
      <c r="HI22" s="162"/>
      <c r="HJ22" s="162"/>
      <c r="HK22" s="162"/>
      <c r="HL22" s="162"/>
      <c r="HM22" s="162"/>
      <c r="HN22" s="162"/>
      <c r="HO22" s="162"/>
      <c r="HP22" s="162"/>
      <c r="HQ22" s="162"/>
      <c r="HR22" s="162"/>
      <c r="HS22" s="162"/>
      <c r="HT22" s="162"/>
      <c r="HU22" s="162"/>
      <c r="HV22" s="162"/>
      <c r="HW22" s="162"/>
      <c r="HX22" s="162"/>
      <c r="HY22" s="162"/>
      <c r="HZ22" s="162"/>
      <c r="IA22" s="162"/>
      <c r="IB22" s="162"/>
      <c r="IC22" s="162"/>
      <c r="ID22" s="162"/>
      <c r="IE22" s="162"/>
      <c r="IF22" s="162"/>
      <c r="IG22" s="162"/>
      <c r="IH22" s="162"/>
      <c r="II22" s="162"/>
      <c r="IJ22" s="162"/>
      <c r="IK22" s="162"/>
      <c r="IL22" s="162"/>
      <c r="IM22" s="162"/>
      <c r="IN22" s="162"/>
      <c r="IO22" s="162"/>
      <c r="IP22" s="162"/>
      <c r="IQ22" s="162"/>
      <c r="IR22" s="162"/>
      <c r="IS22" s="162"/>
      <c r="IT22" s="195"/>
    </row>
    <row r="23" s="165" customFormat="true" ht="30" customHeight="true" spans="1:254">
      <c r="A23" s="183"/>
      <c r="B23" s="88" t="s">
        <v>22</v>
      </c>
      <c r="C23" s="181"/>
      <c r="D23" s="88">
        <f>SUM(D24:D25)</f>
        <v>343</v>
      </c>
      <c r="E23" s="190"/>
      <c r="F23" s="190"/>
      <c r="G23" s="102"/>
      <c r="H23" s="92"/>
      <c r="I23" s="162"/>
      <c r="J23" s="162"/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  <c r="AA23" s="162"/>
      <c r="AB23" s="162"/>
      <c r="AC23" s="162"/>
      <c r="AD23" s="162"/>
      <c r="AE23" s="162"/>
      <c r="AF23" s="162"/>
      <c r="AG23" s="162"/>
      <c r="AH23" s="162"/>
      <c r="AI23" s="162"/>
      <c r="AJ23" s="162"/>
      <c r="AK23" s="162"/>
      <c r="AL23" s="162"/>
      <c r="AM23" s="162"/>
      <c r="AN23" s="162"/>
      <c r="AO23" s="162"/>
      <c r="AP23" s="162"/>
      <c r="AQ23" s="162"/>
      <c r="AR23" s="162"/>
      <c r="AS23" s="162"/>
      <c r="AT23" s="162"/>
      <c r="AU23" s="162"/>
      <c r="AV23" s="162"/>
      <c r="AW23" s="162"/>
      <c r="AX23" s="162"/>
      <c r="AY23" s="162"/>
      <c r="AZ23" s="162"/>
      <c r="BA23" s="162"/>
      <c r="BB23" s="162"/>
      <c r="BC23" s="162"/>
      <c r="BD23" s="162"/>
      <c r="BE23" s="162"/>
      <c r="BF23" s="162"/>
      <c r="BG23" s="162"/>
      <c r="BH23" s="162"/>
      <c r="BI23" s="162"/>
      <c r="BJ23" s="162"/>
      <c r="BK23" s="162"/>
      <c r="BL23" s="162"/>
      <c r="BM23" s="162"/>
      <c r="BN23" s="162"/>
      <c r="BO23" s="162"/>
      <c r="BP23" s="162"/>
      <c r="BQ23" s="162"/>
      <c r="BR23" s="162"/>
      <c r="BS23" s="162"/>
      <c r="BT23" s="162"/>
      <c r="BU23" s="162"/>
      <c r="BV23" s="162"/>
      <c r="BW23" s="162"/>
      <c r="BX23" s="162"/>
      <c r="BY23" s="162"/>
      <c r="BZ23" s="162"/>
      <c r="CA23" s="162"/>
      <c r="CB23" s="162"/>
      <c r="CC23" s="162"/>
      <c r="CD23" s="162"/>
      <c r="CE23" s="162"/>
      <c r="CF23" s="162"/>
      <c r="CG23" s="162"/>
      <c r="CH23" s="162"/>
      <c r="CI23" s="162"/>
      <c r="CJ23" s="162"/>
      <c r="CK23" s="162"/>
      <c r="CL23" s="162"/>
      <c r="CM23" s="162"/>
      <c r="CN23" s="162"/>
      <c r="CO23" s="162"/>
      <c r="CP23" s="162"/>
      <c r="CQ23" s="162"/>
      <c r="CR23" s="162"/>
      <c r="CS23" s="162"/>
      <c r="CT23" s="162"/>
      <c r="CU23" s="162"/>
      <c r="CV23" s="162"/>
      <c r="CW23" s="162"/>
      <c r="CX23" s="162"/>
      <c r="CY23" s="162"/>
      <c r="CZ23" s="162"/>
      <c r="DA23" s="162"/>
      <c r="DB23" s="162"/>
      <c r="DC23" s="162"/>
      <c r="DD23" s="162"/>
      <c r="DE23" s="162"/>
      <c r="DF23" s="162"/>
      <c r="DG23" s="162"/>
      <c r="DH23" s="162"/>
      <c r="DI23" s="162"/>
      <c r="DJ23" s="162"/>
      <c r="DK23" s="162"/>
      <c r="DL23" s="162"/>
      <c r="DM23" s="162"/>
      <c r="DN23" s="162"/>
      <c r="DO23" s="162"/>
      <c r="DP23" s="162"/>
      <c r="DQ23" s="162"/>
      <c r="DR23" s="162"/>
      <c r="DS23" s="162"/>
      <c r="DT23" s="162"/>
      <c r="DU23" s="162"/>
      <c r="DV23" s="162"/>
      <c r="DW23" s="162"/>
      <c r="DX23" s="162"/>
      <c r="DY23" s="162"/>
      <c r="DZ23" s="162"/>
      <c r="EA23" s="162"/>
      <c r="EB23" s="162"/>
      <c r="EC23" s="162"/>
      <c r="ED23" s="162"/>
      <c r="EE23" s="162"/>
      <c r="EF23" s="162"/>
      <c r="EG23" s="162"/>
      <c r="EH23" s="162"/>
      <c r="EI23" s="162"/>
      <c r="EJ23" s="162"/>
      <c r="EK23" s="162"/>
      <c r="EL23" s="162"/>
      <c r="EM23" s="162"/>
      <c r="EN23" s="162"/>
      <c r="EO23" s="162"/>
      <c r="EP23" s="162"/>
      <c r="EQ23" s="162"/>
      <c r="ER23" s="162"/>
      <c r="ES23" s="162"/>
      <c r="ET23" s="162"/>
      <c r="EU23" s="162"/>
      <c r="EV23" s="162"/>
      <c r="EW23" s="162"/>
      <c r="EX23" s="162"/>
      <c r="EY23" s="162"/>
      <c r="EZ23" s="162"/>
      <c r="FA23" s="162"/>
      <c r="FB23" s="162"/>
      <c r="FC23" s="162"/>
      <c r="FD23" s="162"/>
      <c r="FE23" s="162"/>
      <c r="FF23" s="162"/>
      <c r="FG23" s="162"/>
      <c r="FH23" s="162"/>
      <c r="FI23" s="162"/>
      <c r="FJ23" s="162"/>
      <c r="FK23" s="162"/>
      <c r="FL23" s="162"/>
      <c r="FM23" s="162"/>
      <c r="FN23" s="162"/>
      <c r="FO23" s="162"/>
      <c r="FP23" s="162"/>
      <c r="FQ23" s="162"/>
      <c r="FR23" s="162"/>
      <c r="FS23" s="162"/>
      <c r="FT23" s="162"/>
      <c r="FU23" s="162"/>
      <c r="FV23" s="162"/>
      <c r="FW23" s="162"/>
      <c r="FX23" s="162"/>
      <c r="FY23" s="162"/>
      <c r="FZ23" s="162"/>
      <c r="GA23" s="162"/>
      <c r="GB23" s="162"/>
      <c r="GC23" s="162"/>
      <c r="GD23" s="162"/>
      <c r="GE23" s="162"/>
      <c r="GF23" s="162"/>
      <c r="GG23" s="162"/>
      <c r="GH23" s="162"/>
      <c r="GI23" s="162"/>
      <c r="GJ23" s="162"/>
      <c r="GK23" s="162"/>
      <c r="GL23" s="162"/>
      <c r="GM23" s="162"/>
      <c r="GN23" s="162"/>
      <c r="GO23" s="162"/>
      <c r="GP23" s="162"/>
      <c r="GQ23" s="162"/>
      <c r="GR23" s="162"/>
      <c r="GS23" s="162"/>
      <c r="GT23" s="162"/>
      <c r="GU23" s="162"/>
      <c r="GV23" s="162"/>
      <c r="GW23" s="162"/>
      <c r="GX23" s="162"/>
      <c r="GY23" s="162"/>
      <c r="GZ23" s="162"/>
      <c r="HA23" s="162"/>
      <c r="HB23" s="162"/>
      <c r="HC23" s="162"/>
      <c r="HD23" s="162"/>
      <c r="HE23" s="162"/>
      <c r="HF23" s="162"/>
      <c r="HG23" s="162"/>
      <c r="HH23" s="162"/>
      <c r="HI23" s="162"/>
      <c r="HJ23" s="162"/>
      <c r="HK23" s="162"/>
      <c r="HL23" s="162"/>
      <c r="HM23" s="162"/>
      <c r="HN23" s="162"/>
      <c r="HO23" s="162"/>
      <c r="HP23" s="162"/>
      <c r="HQ23" s="162"/>
      <c r="HR23" s="162"/>
      <c r="HS23" s="162"/>
      <c r="HT23" s="162"/>
      <c r="HU23" s="162"/>
      <c r="HV23" s="162"/>
      <c r="HW23" s="162"/>
      <c r="HX23" s="162"/>
      <c r="HY23" s="162"/>
      <c r="HZ23" s="162"/>
      <c r="IA23" s="162"/>
      <c r="IB23" s="162"/>
      <c r="IC23" s="162"/>
      <c r="ID23" s="162"/>
      <c r="IE23" s="162"/>
      <c r="IF23" s="162"/>
      <c r="IG23" s="162"/>
      <c r="IH23" s="162"/>
      <c r="II23" s="162"/>
      <c r="IJ23" s="162"/>
      <c r="IK23" s="162"/>
      <c r="IL23" s="162"/>
      <c r="IM23" s="162"/>
      <c r="IN23" s="162"/>
      <c r="IO23" s="162"/>
      <c r="IP23" s="162"/>
      <c r="IQ23" s="162"/>
      <c r="IR23" s="162"/>
      <c r="IS23" s="162"/>
      <c r="IT23" s="195"/>
    </row>
    <row r="24" s="162" customFormat="true" ht="30" customHeight="true" spans="1:254">
      <c r="A24" s="179"/>
      <c r="B24" s="102" t="s">
        <v>61</v>
      </c>
      <c r="C24" s="113" t="s">
        <v>295</v>
      </c>
      <c r="D24" s="105">
        <v>218</v>
      </c>
      <c r="E24" s="50">
        <v>503</v>
      </c>
      <c r="F24" s="50"/>
      <c r="G24" s="50">
        <v>2130305</v>
      </c>
      <c r="H24" s="113"/>
      <c r="IT24" s="195"/>
    </row>
    <row r="25" s="166" customFormat="true" ht="30" customHeight="true" spans="1:254">
      <c r="A25" s="179"/>
      <c r="B25" s="102" t="s">
        <v>65</v>
      </c>
      <c r="C25" s="113" t="s">
        <v>296</v>
      </c>
      <c r="D25" s="105">
        <v>125</v>
      </c>
      <c r="E25" s="50">
        <v>503</v>
      </c>
      <c r="F25" s="50"/>
      <c r="G25" s="50">
        <v>2130305</v>
      </c>
      <c r="H25" s="113"/>
      <c r="I25" s="162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  <c r="AH25" s="162"/>
      <c r="AI25" s="162"/>
      <c r="AJ25" s="162"/>
      <c r="AK25" s="162"/>
      <c r="AL25" s="162"/>
      <c r="AM25" s="162"/>
      <c r="AN25" s="162"/>
      <c r="AO25" s="162"/>
      <c r="AP25" s="162"/>
      <c r="AQ25" s="162"/>
      <c r="AR25" s="162"/>
      <c r="AS25" s="162"/>
      <c r="AT25" s="162"/>
      <c r="AU25" s="162"/>
      <c r="AV25" s="162"/>
      <c r="AW25" s="162"/>
      <c r="AX25" s="162"/>
      <c r="AY25" s="162"/>
      <c r="AZ25" s="162"/>
      <c r="BA25" s="162"/>
      <c r="BB25" s="162"/>
      <c r="BC25" s="162"/>
      <c r="BD25" s="162"/>
      <c r="BE25" s="162"/>
      <c r="BF25" s="162"/>
      <c r="BG25" s="162"/>
      <c r="BH25" s="162"/>
      <c r="BI25" s="162"/>
      <c r="BJ25" s="162"/>
      <c r="BK25" s="162"/>
      <c r="BL25" s="162"/>
      <c r="BM25" s="162"/>
      <c r="BN25" s="162"/>
      <c r="BO25" s="162"/>
      <c r="BP25" s="162"/>
      <c r="BQ25" s="162"/>
      <c r="BR25" s="162"/>
      <c r="BS25" s="162"/>
      <c r="BT25" s="162"/>
      <c r="BU25" s="162"/>
      <c r="BV25" s="162"/>
      <c r="BW25" s="162"/>
      <c r="BX25" s="162"/>
      <c r="BY25" s="162"/>
      <c r="BZ25" s="162"/>
      <c r="CA25" s="162"/>
      <c r="CB25" s="162"/>
      <c r="CC25" s="162"/>
      <c r="CD25" s="162"/>
      <c r="CE25" s="162"/>
      <c r="CF25" s="162"/>
      <c r="CG25" s="162"/>
      <c r="CH25" s="162"/>
      <c r="CI25" s="162"/>
      <c r="CJ25" s="162"/>
      <c r="CK25" s="162"/>
      <c r="CL25" s="162"/>
      <c r="CM25" s="162"/>
      <c r="CN25" s="162"/>
      <c r="CO25" s="162"/>
      <c r="CP25" s="162"/>
      <c r="CQ25" s="162"/>
      <c r="CR25" s="162"/>
      <c r="CS25" s="162"/>
      <c r="CT25" s="162"/>
      <c r="CU25" s="162"/>
      <c r="CV25" s="162"/>
      <c r="CW25" s="162"/>
      <c r="CX25" s="162"/>
      <c r="CY25" s="162"/>
      <c r="CZ25" s="162"/>
      <c r="DA25" s="162"/>
      <c r="DB25" s="162"/>
      <c r="DC25" s="162"/>
      <c r="DD25" s="162"/>
      <c r="DE25" s="162"/>
      <c r="DF25" s="162"/>
      <c r="DG25" s="162"/>
      <c r="DH25" s="162"/>
      <c r="DI25" s="162"/>
      <c r="DJ25" s="162"/>
      <c r="DK25" s="162"/>
      <c r="DL25" s="162"/>
      <c r="DM25" s="162"/>
      <c r="DN25" s="162"/>
      <c r="DO25" s="162"/>
      <c r="DP25" s="162"/>
      <c r="DQ25" s="162"/>
      <c r="DR25" s="162"/>
      <c r="DS25" s="162"/>
      <c r="DT25" s="162"/>
      <c r="DU25" s="162"/>
      <c r="DV25" s="162"/>
      <c r="DW25" s="162"/>
      <c r="DX25" s="162"/>
      <c r="DY25" s="162"/>
      <c r="DZ25" s="162"/>
      <c r="EA25" s="162"/>
      <c r="EB25" s="162"/>
      <c r="EC25" s="162"/>
      <c r="ED25" s="162"/>
      <c r="EE25" s="162"/>
      <c r="EF25" s="162"/>
      <c r="EG25" s="162"/>
      <c r="EH25" s="162"/>
      <c r="EI25" s="162"/>
      <c r="EJ25" s="162"/>
      <c r="EK25" s="162"/>
      <c r="EL25" s="162"/>
      <c r="EM25" s="162"/>
      <c r="EN25" s="162"/>
      <c r="EO25" s="162"/>
      <c r="EP25" s="162"/>
      <c r="EQ25" s="162"/>
      <c r="ER25" s="162"/>
      <c r="ES25" s="162"/>
      <c r="ET25" s="162"/>
      <c r="EU25" s="162"/>
      <c r="EV25" s="162"/>
      <c r="EW25" s="162"/>
      <c r="EX25" s="162"/>
      <c r="EY25" s="162"/>
      <c r="EZ25" s="162"/>
      <c r="FA25" s="162"/>
      <c r="FB25" s="162"/>
      <c r="FC25" s="162"/>
      <c r="FD25" s="162"/>
      <c r="FE25" s="162"/>
      <c r="FF25" s="162"/>
      <c r="FG25" s="162"/>
      <c r="FH25" s="162"/>
      <c r="FI25" s="162"/>
      <c r="FJ25" s="162"/>
      <c r="FK25" s="162"/>
      <c r="FL25" s="162"/>
      <c r="FM25" s="162"/>
      <c r="FN25" s="162"/>
      <c r="FO25" s="162"/>
      <c r="FP25" s="162"/>
      <c r="FQ25" s="162"/>
      <c r="FR25" s="162"/>
      <c r="FS25" s="162"/>
      <c r="FT25" s="162"/>
      <c r="FU25" s="162"/>
      <c r="FV25" s="162"/>
      <c r="FW25" s="162"/>
      <c r="FX25" s="162"/>
      <c r="FY25" s="162"/>
      <c r="FZ25" s="162"/>
      <c r="GA25" s="162"/>
      <c r="GB25" s="162"/>
      <c r="GC25" s="162"/>
      <c r="GD25" s="162"/>
      <c r="GE25" s="162"/>
      <c r="GF25" s="162"/>
      <c r="GG25" s="162"/>
      <c r="GH25" s="162"/>
      <c r="GI25" s="162"/>
      <c r="GJ25" s="162"/>
      <c r="GK25" s="162"/>
      <c r="GL25" s="162"/>
      <c r="GM25" s="162"/>
      <c r="GN25" s="162"/>
      <c r="GO25" s="162"/>
      <c r="GP25" s="162"/>
      <c r="GQ25" s="162"/>
      <c r="GR25" s="162"/>
      <c r="GS25" s="162"/>
      <c r="GT25" s="162"/>
      <c r="GU25" s="162"/>
      <c r="GV25" s="162"/>
      <c r="GW25" s="162"/>
      <c r="GX25" s="162"/>
      <c r="GY25" s="162"/>
      <c r="GZ25" s="162"/>
      <c r="HA25" s="162"/>
      <c r="HB25" s="162"/>
      <c r="HC25" s="162"/>
      <c r="HD25" s="162"/>
      <c r="HE25" s="162"/>
      <c r="HF25" s="162"/>
      <c r="HG25" s="162"/>
      <c r="HH25" s="162"/>
      <c r="HI25" s="162"/>
      <c r="HJ25" s="162"/>
      <c r="HK25" s="162"/>
      <c r="HL25" s="162"/>
      <c r="HM25" s="162"/>
      <c r="HN25" s="162"/>
      <c r="HO25" s="162"/>
      <c r="HP25" s="162"/>
      <c r="HQ25" s="162"/>
      <c r="HR25" s="162"/>
      <c r="HS25" s="162"/>
      <c r="HT25" s="162"/>
      <c r="HU25" s="162"/>
      <c r="HV25" s="162"/>
      <c r="HW25" s="162"/>
      <c r="HX25" s="162"/>
      <c r="HY25" s="162"/>
      <c r="HZ25" s="162"/>
      <c r="IA25" s="162"/>
      <c r="IB25" s="162"/>
      <c r="IC25" s="162"/>
      <c r="ID25" s="162"/>
      <c r="IE25" s="162"/>
      <c r="IF25" s="162"/>
      <c r="IG25" s="162"/>
      <c r="IH25" s="162"/>
      <c r="II25" s="162"/>
      <c r="IJ25" s="162"/>
      <c r="IK25" s="162"/>
      <c r="IL25" s="162"/>
      <c r="IM25" s="162"/>
      <c r="IN25" s="162"/>
      <c r="IO25" s="162"/>
      <c r="IP25" s="162"/>
      <c r="IQ25" s="162"/>
      <c r="IR25" s="162"/>
      <c r="IS25" s="162"/>
      <c r="IT25" s="195"/>
    </row>
    <row r="26" s="167" customFormat="true" ht="30" customHeight="true" spans="1:254">
      <c r="A26" s="88" t="s">
        <v>69</v>
      </c>
      <c r="B26" s="88" t="s">
        <v>70</v>
      </c>
      <c r="C26" s="92"/>
      <c r="D26" s="93">
        <f>SUM(D27)</f>
        <v>408</v>
      </c>
      <c r="E26" s="188"/>
      <c r="F26" s="188"/>
      <c r="G26" s="188"/>
      <c r="H26" s="92"/>
      <c r="I26" s="162"/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/>
      <c r="AF26" s="162"/>
      <c r="AG26" s="162"/>
      <c r="AH26" s="162"/>
      <c r="AI26" s="162"/>
      <c r="AJ26" s="162"/>
      <c r="AK26" s="162"/>
      <c r="AL26" s="162"/>
      <c r="AM26" s="162"/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2"/>
      <c r="BE26" s="162"/>
      <c r="BF26" s="162"/>
      <c r="BG26" s="162"/>
      <c r="BH26" s="162"/>
      <c r="BI26" s="162"/>
      <c r="BJ26" s="162"/>
      <c r="BK26" s="162"/>
      <c r="BL26" s="162"/>
      <c r="BM26" s="162"/>
      <c r="BN26" s="162"/>
      <c r="BO26" s="162"/>
      <c r="BP26" s="162"/>
      <c r="BQ26" s="162"/>
      <c r="BR26" s="162"/>
      <c r="BS26" s="162"/>
      <c r="BT26" s="162"/>
      <c r="BU26" s="162"/>
      <c r="BV26" s="162"/>
      <c r="BW26" s="162"/>
      <c r="BX26" s="162"/>
      <c r="BY26" s="162"/>
      <c r="BZ26" s="162"/>
      <c r="CA26" s="162"/>
      <c r="CB26" s="162"/>
      <c r="CC26" s="162"/>
      <c r="CD26" s="162"/>
      <c r="CE26" s="162"/>
      <c r="CF26" s="162"/>
      <c r="CG26" s="162"/>
      <c r="CH26" s="162"/>
      <c r="CI26" s="162"/>
      <c r="CJ26" s="162"/>
      <c r="CK26" s="162"/>
      <c r="CL26" s="162"/>
      <c r="CM26" s="162"/>
      <c r="CN26" s="162"/>
      <c r="CO26" s="162"/>
      <c r="CP26" s="162"/>
      <c r="CQ26" s="162"/>
      <c r="CR26" s="162"/>
      <c r="CS26" s="162"/>
      <c r="CT26" s="162"/>
      <c r="CU26" s="162"/>
      <c r="CV26" s="162"/>
      <c r="CW26" s="162"/>
      <c r="CX26" s="162"/>
      <c r="CY26" s="162"/>
      <c r="CZ26" s="162"/>
      <c r="DA26" s="162"/>
      <c r="DB26" s="162"/>
      <c r="DC26" s="162"/>
      <c r="DD26" s="162"/>
      <c r="DE26" s="162"/>
      <c r="DF26" s="162"/>
      <c r="DG26" s="162"/>
      <c r="DH26" s="162"/>
      <c r="DI26" s="162"/>
      <c r="DJ26" s="162"/>
      <c r="DK26" s="162"/>
      <c r="DL26" s="162"/>
      <c r="DM26" s="162"/>
      <c r="DN26" s="162"/>
      <c r="DO26" s="162"/>
      <c r="DP26" s="162"/>
      <c r="DQ26" s="162"/>
      <c r="DR26" s="162"/>
      <c r="DS26" s="162"/>
      <c r="DT26" s="162"/>
      <c r="DU26" s="162"/>
      <c r="DV26" s="162"/>
      <c r="DW26" s="162"/>
      <c r="DX26" s="162"/>
      <c r="DY26" s="162"/>
      <c r="DZ26" s="162"/>
      <c r="EA26" s="162"/>
      <c r="EB26" s="162"/>
      <c r="EC26" s="162"/>
      <c r="ED26" s="162"/>
      <c r="EE26" s="162"/>
      <c r="EF26" s="162"/>
      <c r="EG26" s="162"/>
      <c r="EH26" s="162"/>
      <c r="EI26" s="162"/>
      <c r="EJ26" s="162"/>
      <c r="EK26" s="162"/>
      <c r="EL26" s="162"/>
      <c r="EM26" s="162"/>
      <c r="EN26" s="162"/>
      <c r="EO26" s="162"/>
      <c r="EP26" s="162"/>
      <c r="EQ26" s="162"/>
      <c r="ER26" s="162"/>
      <c r="ES26" s="162"/>
      <c r="ET26" s="162"/>
      <c r="EU26" s="162"/>
      <c r="EV26" s="162"/>
      <c r="EW26" s="162"/>
      <c r="EX26" s="162"/>
      <c r="EY26" s="162"/>
      <c r="EZ26" s="162"/>
      <c r="FA26" s="162"/>
      <c r="FB26" s="162"/>
      <c r="FC26" s="162"/>
      <c r="FD26" s="162"/>
      <c r="FE26" s="162"/>
      <c r="FF26" s="162"/>
      <c r="FG26" s="162"/>
      <c r="FH26" s="162"/>
      <c r="FI26" s="162"/>
      <c r="FJ26" s="162"/>
      <c r="FK26" s="162"/>
      <c r="FL26" s="162"/>
      <c r="FM26" s="162"/>
      <c r="FN26" s="162"/>
      <c r="FO26" s="162"/>
      <c r="FP26" s="162"/>
      <c r="FQ26" s="162"/>
      <c r="FR26" s="162"/>
      <c r="FS26" s="162"/>
      <c r="FT26" s="162"/>
      <c r="FU26" s="162"/>
      <c r="FV26" s="162"/>
      <c r="FW26" s="162"/>
      <c r="FX26" s="162"/>
      <c r="FY26" s="162"/>
      <c r="FZ26" s="162"/>
      <c r="GA26" s="162"/>
      <c r="GB26" s="162"/>
      <c r="GC26" s="162"/>
      <c r="GD26" s="162"/>
      <c r="GE26" s="162"/>
      <c r="GF26" s="162"/>
      <c r="GG26" s="162"/>
      <c r="GH26" s="162"/>
      <c r="GI26" s="162"/>
      <c r="GJ26" s="162"/>
      <c r="GK26" s="162"/>
      <c r="GL26" s="162"/>
      <c r="GM26" s="162"/>
      <c r="GN26" s="162"/>
      <c r="GO26" s="162"/>
      <c r="GP26" s="162"/>
      <c r="GQ26" s="162"/>
      <c r="GR26" s="162"/>
      <c r="GS26" s="162"/>
      <c r="GT26" s="162"/>
      <c r="GU26" s="162"/>
      <c r="GV26" s="162"/>
      <c r="GW26" s="162"/>
      <c r="GX26" s="162"/>
      <c r="GY26" s="162"/>
      <c r="GZ26" s="162"/>
      <c r="HA26" s="162"/>
      <c r="HB26" s="162"/>
      <c r="HC26" s="162"/>
      <c r="HD26" s="162"/>
      <c r="HE26" s="162"/>
      <c r="HF26" s="162"/>
      <c r="HG26" s="162"/>
      <c r="HH26" s="162"/>
      <c r="HI26" s="162"/>
      <c r="HJ26" s="162"/>
      <c r="HK26" s="162"/>
      <c r="HL26" s="162"/>
      <c r="HM26" s="162"/>
      <c r="HN26" s="162"/>
      <c r="HO26" s="162"/>
      <c r="HP26" s="162"/>
      <c r="HQ26" s="162"/>
      <c r="HR26" s="162"/>
      <c r="HS26" s="162"/>
      <c r="HT26" s="162"/>
      <c r="HU26" s="162"/>
      <c r="HV26" s="162"/>
      <c r="HW26" s="162"/>
      <c r="HX26" s="162"/>
      <c r="HY26" s="162"/>
      <c r="HZ26" s="162"/>
      <c r="IA26" s="162"/>
      <c r="IB26" s="162"/>
      <c r="IC26" s="162"/>
      <c r="ID26" s="162"/>
      <c r="IE26" s="162"/>
      <c r="IF26" s="162"/>
      <c r="IG26" s="162"/>
      <c r="IH26" s="162"/>
      <c r="II26" s="162"/>
      <c r="IJ26" s="162"/>
      <c r="IK26" s="162"/>
      <c r="IL26" s="162"/>
      <c r="IM26" s="162"/>
      <c r="IN26" s="162"/>
      <c r="IO26" s="162"/>
      <c r="IP26" s="162"/>
      <c r="IQ26" s="162"/>
      <c r="IR26" s="162"/>
      <c r="IS26" s="162"/>
      <c r="IT26" s="195"/>
    </row>
    <row r="27" s="167" customFormat="true" ht="30" customHeight="true" spans="1:254">
      <c r="A27" s="88"/>
      <c r="B27" s="88" t="s">
        <v>22</v>
      </c>
      <c r="C27" s="181"/>
      <c r="D27" s="88">
        <f>SUM(D28:D29)</f>
        <v>408</v>
      </c>
      <c r="E27" s="188"/>
      <c r="F27" s="188"/>
      <c r="G27" s="188"/>
      <c r="H27" s="92"/>
      <c r="I27" s="162"/>
      <c r="J27" s="162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  <c r="AH27" s="162"/>
      <c r="AI27" s="162"/>
      <c r="AJ27" s="162"/>
      <c r="AK27" s="162"/>
      <c r="AL27" s="162"/>
      <c r="AM27" s="162"/>
      <c r="AN27" s="162"/>
      <c r="AO27" s="162"/>
      <c r="AP27" s="162"/>
      <c r="AQ27" s="162"/>
      <c r="AR27" s="162"/>
      <c r="AS27" s="162"/>
      <c r="AT27" s="162"/>
      <c r="AU27" s="162"/>
      <c r="AV27" s="162"/>
      <c r="AW27" s="162"/>
      <c r="AX27" s="162"/>
      <c r="AY27" s="162"/>
      <c r="AZ27" s="162"/>
      <c r="BA27" s="162"/>
      <c r="BB27" s="162"/>
      <c r="BC27" s="162"/>
      <c r="BD27" s="162"/>
      <c r="BE27" s="162"/>
      <c r="BF27" s="162"/>
      <c r="BG27" s="162"/>
      <c r="BH27" s="162"/>
      <c r="BI27" s="162"/>
      <c r="BJ27" s="162"/>
      <c r="BK27" s="162"/>
      <c r="BL27" s="162"/>
      <c r="BM27" s="162"/>
      <c r="BN27" s="162"/>
      <c r="BO27" s="162"/>
      <c r="BP27" s="162"/>
      <c r="BQ27" s="162"/>
      <c r="BR27" s="162"/>
      <c r="BS27" s="162"/>
      <c r="BT27" s="162"/>
      <c r="BU27" s="162"/>
      <c r="BV27" s="162"/>
      <c r="BW27" s="162"/>
      <c r="BX27" s="162"/>
      <c r="BY27" s="162"/>
      <c r="BZ27" s="162"/>
      <c r="CA27" s="162"/>
      <c r="CB27" s="162"/>
      <c r="CC27" s="162"/>
      <c r="CD27" s="162"/>
      <c r="CE27" s="162"/>
      <c r="CF27" s="162"/>
      <c r="CG27" s="162"/>
      <c r="CH27" s="162"/>
      <c r="CI27" s="162"/>
      <c r="CJ27" s="162"/>
      <c r="CK27" s="162"/>
      <c r="CL27" s="162"/>
      <c r="CM27" s="162"/>
      <c r="CN27" s="162"/>
      <c r="CO27" s="162"/>
      <c r="CP27" s="162"/>
      <c r="CQ27" s="162"/>
      <c r="CR27" s="162"/>
      <c r="CS27" s="162"/>
      <c r="CT27" s="162"/>
      <c r="CU27" s="162"/>
      <c r="CV27" s="162"/>
      <c r="CW27" s="162"/>
      <c r="CX27" s="162"/>
      <c r="CY27" s="162"/>
      <c r="CZ27" s="162"/>
      <c r="DA27" s="162"/>
      <c r="DB27" s="162"/>
      <c r="DC27" s="162"/>
      <c r="DD27" s="162"/>
      <c r="DE27" s="162"/>
      <c r="DF27" s="162"/>
      <c r="DG27" s="162"/>
      <c r="DH27" s="162"/>
      <c r="DI27" s="162"/>
      <c r="DJ27" s="162"/>
      <c r="DK27" s="162"/>
      <c r="DL27" s="162"/>
      <c r="DM27" s="162"/>
      <c r="DN27" s="162"/>
      <c r="DO27" s="162"/>
      <c r="DP27" s="162"/>
      <c r="DQ27" s="162"/>
      <c r="DR27" s="162"/>
      <c r="DS27" s="162"/>
      <c r="DT27" s="162"/>
      <c r="DU27" s="162"/>
      <c r="DV27" s="162"/>
      <c r="DW27" s="162"/>
      <c r="DX27" s="162"/>
      <c r="DY27" s="162"/>
      <c r="DZ27" s="162"/>
      <c r="EA27" s="162"/>
      <c r="EB27" s="162"/>
      <c r="EC27" s="162"/>
      <c r="ED27" s="162"/>
      <c r="EE27" s="162"/>
      <c r="EF27" s="162"/>
      <c r="EG27" s="162"/>
      <c r="EH27" s="162"/>
      <c r="EI27" s="162"/>
      <c r="EJ27" s="162"/>
      <c r="EK27" s="162"/>
      <c r="EL27" s="162"/>
      <c r="EM27" s="162"/>
      <c r="EN27" s="162"/>
      <c r="EO27" s="162"/>
      <c r="EP27" s="162"/>
      <c r="EQ27" s="162"/>
      <c r="ER27" s="162"/>
      <c r="ES27" s="162"/>
      <c r="ET27" s="162"/>
      <c r="EU27" s="162"/>
      <c r="EV27" s="162"/>
      <c r="EW27" s="162"/>
      <c r="EX27" s="162"/>
      <c r="EY27" s="162"/>
      <c r="EZ27" s="162"/>
      <c r="FA27" s="162"/>
      <c r="FB27" s="162"/>
      <c r="FC27" s="162"/>
      <c r="FD27" s="162"/>
      <c r="FE27" s="162"/>
      <c r="FF27" s="162"/>
      <c r="FG27" s="162"/>
      <c r="FH27" s="162"/>
      <c r="FI27" s="162"/>
      <c r="FJ27" s="162"/>
      <c r="FK27" s="162"/>
      <c r="FL27" s="162"/>
      <c r="FM27" s="162"/>
      <c r="FN27" s="162"/>
      <c r="FO27" s="162"/>
      <c r="FP27" s="162"/>
      <c r="FQ27" s="162"/>
      <c r="FR27" s="162"/>
      <c r="FS27" s="162"/>
      <c r="FT27" s="162"/>
      <c r="FU27" s="162"/>
      <c r="FV27" s="162"/>
      <c r="FW27" s="162"/>
      <c r="FX27" s="162"/>
      <c r="FY27" s="162"/>
      <c r="FZ27" s="162"/>
      <c r="GA27" s="162"/>
      <c r="GB27" s="162"/>
      <c r="GC27" s="162"/>
      <c r="GD27" s="162"/>
      <c r="GE27" s="162"/>
      <c r="GF27" s="162"/>
      <c r="GG27" s="162"/>
      <c r="GH27" s="162"/>
      <c r="GI27" s="162"/>
      <c r="GJ27" s="162"/>
      <c r="GK27" s="162"/>
      <c r="GL27" s="162"/>
      <c r="GM27" s="162"/>
      <c r="GN27" s="162"/>
      <c r="GO27" s="162"/>
      <c r="GP27" s="162"/>
      <c r="GQ27" s="162"/>
      <c r="GR27" s="162"/>
      <c r="GS27" s="162"/>
      <c r="GT27" s="162"/>
      <c r="GU27" s="162"/>
      <c r="GV27" s="162"/>
      <c r="GW27" s="162"/>
      <c r="GX27" s="162"/>
      <c r="GY27" s="162"/>
      <c r="GZ27" s="162"/>
      <c r="HA27" s="162"/>
      <c r="HB27" s="162"/>
      <c r="HC27" s="162"/>
      <c r="HD27" s="162"/>
      <c r="HE27" s="162"/>
      <c r="HF27" s="162"/>
      <c r="HG27" s="162"/>
      <c r="HH27" s="162"/>
      <c r="HI27" s="162"/>
      <c r="HJ27" s="162"/>
      <c r="HK27" s="162"/>
      <c r="HL27" s="162"/>
      <c r="HM27" s="162"/>
      <c r="HN27" s="162"/>
      <c r="HO27" s="162"/>
      <c r="HP27" s="162"/>
      <c r="HQ27" s="162"/>
      <c r="HR27" s="162"/>
      <c r="HS27" s="162"/>
      <c r="HT27" s="162"/>
      <c r="HU27" s="162"/>
      <c r="HV27" s="162"/>
      <c r="HW27" s="162"/>
      <c r="HX27" s="162"/>
      <c r="HY27" s="162"/>
      <c r="HZ27" s="162"/>
      <c r="IA27" s="162"/>
      <c r="IB27" s="162"/>
      <c r="IC27" s="162"/>
      <c r="ID27" s="162"/>
      <c r="IE27" s="162"/>
      <c r="IF27" s="162"/>
      <c r="IG27" s="162"/>
      <c r="IH27" s="162"/>
      <c r="II27" s="162"/>
      <c r="IJ27" s="162"/>
      <c r="IK27" s="162"/>
      <c r="IL27" s="162"/>
      <c r="IM27" s="162"/>
      <c r="IN27" s="162"/>
      <c r="IO27" s="162"/>
      <c r="IP27" s="162"/>
      <c r="IQ27" s="162"/>
      <c r="IR27" s="162"/>
      <c r="IS27" s="162"/>
      <c r="IT27" s="195"/>
    </row>
    <row r="28" s="166" customFormat="true" ht="30" customHeight="true" spans="1:254">
      <c r="A28" s="179"/>
      <c r="B28" s="102" t="s">
        <v>80</v>
      </c>
      <c r="C28" s="113" t="s">
        <v>297</v>
      </c>
      <c r="D28" s="105">
        <v>312</v>
      </c>
      <c r="E28" s="50">
        <v>503</v>
      </c>
      <c r="F28" s="50"/>
      <c r="G28" s="50">
        <v>2130305</v>
      </c>
      <c r="H28" s="113"/>
      <c r="I28" s="162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/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  <c r="BI28" s="162"/>
      <c r="BJ28" s="162"/>
      <c r="BK28" s="162"/>
      <c r="BL28" s="162"/>
      <c r="BM28" s="162"/>
      <c r="BN28" s="162"/>
      <c r="BO28" s="162"/>
      <c r="BP28" s="162"/>
      <c r="BQ28" s="162"/>
      <c r="BR28" s="162"/>
      <c r="BS28" s="162"/>
      <c r="BT28" s="162"/>
      <c r="BU28" s="162"/>
      <c r="BV28" s="162"/>
      <c r="BW28" s="162"/>
      <c r="BX28" s="162"/>
      <c r="BY28" s="162"/>
      <c r="BZ28" s="162"/>
      <c r="CA28" s="162"/>
      <c r="CB28" s="162"/>
      <c r="CC28" s="162"/>
      <c r="CD28" s="162"/>
      <c r="CE28" s="162"/>
      <c r="CF28" s="162"/>
      <c r="CG28" s="162"/>
      <c r="CH28" s="162"/>
      <c r="CI28" s="162"/>
      <c r="CJ28" s="162"/>
      <c r="CK28" s="162"/>
      <c r="CL28" s="162"/>
      <c r="CM28" s="162"/>
      <c r="CN28" s="162"/>
      <c r="CO28" s="162"/>
      <c r="CP28" s="162"/>
      <c r="CQ28" s="162"/>
      <c r="CR28" s="162"/>
      <c r="CS28" s="162"/>
      <c r="CT28" s="162"/>
      <c r="CU28" s="162"/>
      <c r="CV28" s="162"/>
      <c r="CW28" s="162"/>
      <c r="CX28" s="162"/>
      <c r="CY28" s="162"/>
      <c r="CZ28" s="162"/>
      <c r="DA28" s="162"/>
      <c r="DB28" s="162"/>
      <c r="DC28" s="162"/>
      <c r="DD28" s="162"/>
      <c r="DE28" s="162"/>
      <c r="DF28" s="162"/>
      <c r="DG28" s="162"/>
      <c r="DH28" s="162"/>
      <c r="DI28" s="162"/>
      <c r="DJ28" s="162"/>
      <c r="DK28" s="162"/>
      <c r="DL28" s="162"/>
      <c r="DM28" s="162"/>
      <c r="DN28" s="162"/>
      <c r="DO28" s="162"/>
      <c r="DP28" s="162"/>
      <c r="DQ28" s="162"/>
      <c r="DR28" s="162"/>
      <c r="DS28" s="162"/>
      <c r="DT28" s="162"/>
      <c r="DU28" s="162"/>
      <c r="DV28" s="162"/>
      <c r="DW28" s="162"/>
      <c r="DX28" s="162"/>
      <c r="DY28" s="162"/>
      <c r="DZ28" s="162"/>
      <c r="EA28" s="162"/>
      <c r="EB28" s="162"/>
      <c r="EC28" s="162"/>
      <c r="ED28" s="162"/>
      <c r="EE28" s="162"/>
      <c r="EF28" s="162"/>
      <c r="EG28" s="162"/>
      <c r="EH28" s="162"/>
      <c r="EI28" s="162"/>
      <c r="EJ28" s="162"/>
      <c r="EK28" s="162"/>
      <c r="EL28" s="162"/>
      <c r="EM28" s="162"/>
      <c r="EN28" s="162"/>
      <c r="EO28" s="162"/>
      <c r="EP28" s="162"/>
      <c r="EQ28" s="162"/>
      <c r="ER28" s="162"/>
      <c r="ES28" s="162"/>
      <c r="ET28" s="162"/>
      <c r="EU28" s="162"/>
      <c r="EV28" s="162"/>
      <c r="EW28" s="162"/>
      <c r="EX28" s="162"/>
      <c r="EY28" s="162"/>
      <c r="EZ28" s="162"/>
      <c r="FA28" s="162"/>
      <c r="FB28" s="162"/>
      <c r="FC28" s="162"/>
      <c r="FD28" s="162"/>
      <c r="FE28" s="162"/>
      <c r="FF28" s="162"/>
      <c r="FG28" s="162"/>
      <c r="FH28" s="162"/>
      <c r="FI28" s="162"/>
      <c r="FJ28" s="162"/>
      <c r="FK28" s="162"/>
      <c r="FL28" s="162"/>
      <c r="FM28" s="162"/>
      <c r="FN28" s="162"/>
      <c r="FO28" s="162"/>
      <c r="FP28" s="162"/>
      <c r="FQ28" s="162"/>
      <c r="FR28" s="162"/>
      <c r="FS28" s="162"/>
      <c r="FT28" s="162"/>
      <c r="FU28" s="162"/>
      <c r="FV28" s="162"/>
      <c r="FW28" s="162"/>
      <c r="FX28" s="162"/>
      <c r="FY28" s="162"/>
      <c r="FZ28" s="162"/>
      <c r="GA28" s="162"/>
      <c r="GB28" s="162"/>
      <c r="GC28" s="162"/>
      <c r="GD28" s="162"/>
      <c r="GE28" s="162"/>
      <c r="GF28" s="162"/>
      <c r="GG28" s="162"/>
      <c r="GH28" s="162"/>
      <c r="GI28" s="162"/>
      <c r="GJ28" s="162"/>
      <c r="GK28" s="162"/>
      <c r="GL28" s="162"/>
      <c r="GM28" s="162"/>
      <c r="GN28" s="162"/>
      <c r="GO28" s="162"/>
      <c r="GP28" s="162"/>
      <c r="GQ28" s="162"/>
      <c r="GR28" s="162"/>
      <c r="GS28" s="162"/>
      <c r="GT28" s="162"/>
      <c r="GU28" s="162"/>
      <c r="GV28" s="162"/>
      <c r="GW28" s="162"/>
      <c r="GX28" s="162"/>
      <c r="GY28" s="162"/>
      <c r="GZ28" s="162"/>
      <c r="HA28" s="162"/>
      <c r="HB28" s="162"/>
      <c r="HC28" s="162"/>
      <c r="HD28" s="162"/>
      <c r="HE28" s="162"/>
      <c r="HF28" s="162"/>
      <c r="HG28" s="162"/>
      <c r="HH28" s="162"/>
      <c r="HI28" s="162"/>
      <c r="HJ28" s="162"/>
      <c r="HK28" s="162"/>
      <c r="HL28" s="162"/>
      <c r="HM28" s="162"/>
      <c r="HN28" s="162"/>
      <c r="HO28" s="162"/>
      <c r="HP28" s="162"/>
      <c r="HQ28" s="162"/>
      <c r="HR28" s="162"/>
      <c r="HS28" s="162"/>
      <c r="HT28" s="162"/>
      <c r="HU28" s="162"/>
      <c r="HV28" s="162"/>
      <c r="HW28" s="162"/>
      <c r="HX28" s="162"/>
      <c r="HY28" s="162"/>
      <c r="HZ28" s="162"/>
      <c r="IA28" s="162"/>
      <c r="IB28" s="162"/>
      <c r="IC28" s="162"/>
      <c r="ID28" s="162"/>
      <c r="IE28" s="162"/>
      <c r="IF28" s="162"/>
      <c r="IG28" s="162"/>
      <c r="IH28" s="162"/>
      <c r="II28" s="162"/>
      <c r="IJ28" s="162"/>
      <c r="IK28" s="162"/>
      <c r="IL28" s="162"/>
      <c r="IM28" s="162"/>
      <c r="IN28" s="162"/>
      <c r="IO28" s="162"/>
      <c r="IP28" s="162"/>
      <c r="IQ28" s="162"/>
      <c r="IR28" s="162"/>
      <c r="IS28" s="162"/>
      <c r="IT28" s="195"/>
    </row>
    <row r="29" s="162" customFormat="true" ht="30" customHeight="true" spans="1:254">
      <c r="A29" s="178"/>
      <c r="B29" s="102" t="s">
        <v>82</v>
      </c>
      <c r="C29" s="113" t="s">
        <v>298</v>
      </c>
      <c r="D29" s="105">
        <v>96</v>
      </c>
      <c r="E29" s="50">
        <v>503</v>
      </c>
      <c r="F29" s="50"/>
      <c r="G29" s="50">
        <v>2130305</v>
      </c>
      <c r="H29" s="113"/>
      <c r="IT29" s="195"/>
    </row>
    <row r="30" s="167" customFormat="true" ht="30" customHeight="true" spans="1:254">
      <c r="A30" s="88" t="s">
        <v>83</v>
      </c>
      <c r="B30" s="88" t="s">
        <v>84</v>
      </c>
      <c r="C30" s="92"/>
      <c r="D30" s="93">
        <v>312</v>
      </c>
      <c r="E30" s="188"/>
      <c r="F30" s="188"/>
      <c r="G30" s="188"/>
      <c r="H30" s="9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  <c r="BY30" s="162"/>
      <c r="BZ30" s="162"/>
      <c r="CA30" s="162"/>
      <c r="CB30" s="162"/>
      <c r="CC30" s="162"/>
      <c r="CD30" s="162"/>
      <c r="CE30" s="162"/>
      <c r="CF30" s="162"/>
      <c r="CG30" s="162"/>
      <c r="CH30" s="162"/>
      <c r="CI30" s="162"/>
      <c r="CJ30" s="162"/>
      <c r="CK30" s="162"/>
      <c r="CL30" s="162"/>
      <c r="CM30" s="162"/>
      <c r="CN30" s="162"/>
      <c r="CO30" s="162"/>
      <c r="CP30" s="162"/>
      <c r="CQ30" s="162"/>
      <c r="CR30" s="162"/>
      <c r="CS30" s="162"/>
      <c r="CT30" s="162"/>
      <c r="CU30" s="162"/>
      <c r="CV30" s="162"/>
      <c r="CW30" s="162"/>
      <c r="CX30" s="162"/>
      <c r="CY30" s="162"/>
      <c r="CZ30" s="162"/>
      <c r="DA30" s="162"/>
      <c r="DB30" s="162"/>
      <c r="DC30" s="162"/>
      <c r="DD30" s="162"/>
      <c r="DE30" s="162"/>
      <c r="DF30" s="162"/>
      <c r="DG30" s="162"/>
      <c r="DH30" s="162"/>
      <c r="DI30" s="162"/>
      <c r="DJ30" s="162"/>
      <c r="DK30" s="162"/>
      <c r="DL30" s="162"/>
      <c r="DM30" s="162"/>
      <c r="DN30" s="162"/>
      <c r="DO30" s="162"/>
      <c r="DP30" s="162"/>
      <c r="DQ30" s="162"/>
      <c r="DR30" s="162"/>
      <c r="DS30" s="162"/>
      <c r="DT30" s="162"/>
      <c r="DU30" s="162"/>
      <c r="DV30" s="162"/>
      <c r="DW30" s="162"/>
      <c r="DX30" s="162"/>
      <c r="DY30" s="162"/>
      <c r="DZ30" s="162"/>
      <c r="EA30" s="162"/>
      <c r="EB30" s="162"/>
      <c r="EC30" s="162"/>
      <c r="ED30" s="162"/>
      <c r="EE30" s="162"/>
      <c r="EF30" s="162"/>
      <c r="EG30" s="162"/>
      <c r="EH30" s="162"/>
      <c r="EI30" s="162"/>
      <c r="EJ30" s="162"/>
      <c r="EK30" s="162"/>
      <c r="EL30" s="162"/>
      <c r="EM30" s="162"/>
      <c r="EN30" s="162"/>
      <c r="EO30" s="162"/>
      <c r="EP30" s="162"/>
      <c r="EQ30" s="162"/>
      <c r="ER30" s="162"/>
      <c r="ES30" s="162"/>
      <c r="ET30" s="162"/>
      <c r="EU30" s="162"/>
      <c r="EV30" s="162"/>
      <c r="EW30" s="162"/>
      <c r="EX30" s="162"/>
      <c r="EY30" s="162"/>
      <c r="EZ30" s="162"/>
      <c r="FA30" s="162"/>
      <c r="FB30" s="162"/>
      <c r="FC30" s="162"/>
      <c r="FD30" s="162"/>
      <c r="FE30" s="162"/>
      <c r="FF30" s="162"/>
      <c r="FG30" s="162"/>
      <c r="FH30" s="162"/>
      <c r="FI30" s="162"/>
      <c r="FJ30" s="162"/>
      <c r="FK30" s="162"/>
      <c r="FL30" s="162"/>
      <c r="FM30" s="162"/>
      <c r="FN30" s="162"/>
      <c r="FO30" s="162"/>
      <c r="FP30" s="162"/>
      <c r="FQ30" s="162"/>
      <c r="FR30" s="162"/>
      <c r="FS30" s="162"/>
      <c r="FT30" s="162"/>
      <c r="FU30" s="162"/>
      <c r="FV30" s="162"/>
      <c r="FW30" s="162"/>
      <c r="FX30" s="162"/>
      <c r="FY30" s="162"/>
      <c r="FZ30" s="162"/>
      <c r="GA30" s="162"/>
      <c r="GB30" s="162"/>
      <c r="GC30" s="162"/>
      <c r="GD30" s="162"/>
      <c r="GE30" s="162"/>
      <c r="GF30" s="162"/>
      <c r="GG30" s="162"/>
      <c r="GH30" s="162"/>
      <c r="GI30" s="162"/>
      <c r="GJ30" s="162"/>
      <c r="GK30" s="162"/>
      <c r="GL30" s="162"/>
      <c r="GM30" s="162"/>
      <c r="GN30" s="162"/>
      <c r="GO30" s="162"/>
      <c r="GP30" s="162"/>
      <c r="GQ30" s="162"/>
      <c r="GR30" s="162"/>
      <c r="GS30" s="162"/>
      <c r="GT30" s="162"/>
      <c r="GU30" s="162"/>
      <c r="GV30" s="162"/>
      <c r="GW30" s="162"/>
      <c r="GX30" s="162"/>
      <c r="GY30" s="162"/>
      <c r="GZ30" s="162"/>
      <c r="HA30" s="162"/>
      <c r="HB30" s="162"/>
      <c r="HC30" s="162"/>
      <c r="HD30" s="162"/>
      <c r="HE30" s="162"/>
      <c r="HF30" s="162"/>
      <c r="HG30" s="162"/>
      <c r="HH30" s="162"/>
      <c r="HI30" s="162"/>
      <c r="HJ30" s="162"/>
      <c r="HK30" s="162"/>
      <c r="HL30" s="162"/>
      <c r="HM30" s="162"/>
      <c r="HN30" s="162"/>
      <c r="HO30" s="162"/>
      <c r="HP30" s="162"/>
      <c r="HQ30" s="162"/>
      <c r="HR30" s="162"/>
      <c r="HS30" s="162"/>
      <c r="HT30" s="162"/>
      <c r="HU30" s="162"/>
      <c r="HV30" s="162"/>
      <c r="HW30" s="162"/>
      <c r="HX30" s="162"/>
      <c r="HY30" s="162"/>
      <c r="HZ30" s="162"/>
      <c r="IA30" s="162"/>
      <c r="IB30" s="162"/>
      <c r="IC30" s="162"/>
      <c r="ID30" s="162"/>
      <c r="IE30" s="162"/>
      <c r="IF30" s="162"/>
      <c r="IG30" s="162"/>
      <c r="IH30" s="162"/>
      <c r="II30" s="162"/>
      <c r="IJ30" s="162"/>
      <c r="IK30" s="162"/>
      <c r="IL30" s="162"/>
      <c r="IM30" s="162"/>
      <c r="IN30" s="162"/>
      <c r="IO30" s="162"/>
      <c r="IP30" s="162"/>
      <c r="IQ30" s="162"/>
      <c r="IR30" s="162"/>
      <c r="IS30" s="162"/>
      <c r="IT30" s="195"/>
    </row>
    <row r="31" s="167" customFormat="true" ht="30" customHeight="true" spans="1:254">
      <c r="A31" s="88"/>
      <c r="B31" s="88" t="s">
        <v>22</v>
      </c>
      <c r="C31" s="181"/>
      <c r="D31" s="88">
        <f>SUM(D32)</f>
        <v>312</v>
      </c>
      <c r="E31" s="189"/>
      <c r="F31" s="189"/>
      <c r="G31" s="189"/>
      <c r="H31" s="9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  <c r="BI31" s="162"/>
      <c r="BJ31" s="162"/>
      <c r="BK31" s="162"/>
      <c r="BL31" s="162"/>
      <c r="BM31" s="162"/>
      <c r="BN31" s="162"/>
      <c r="BO31" s="162"/>
      <c r="BP31" s="162"/>
      <c r="BQ31" s="162"/>
      <c r="BR31" s="162"/>
      <c r="BS31" s="162"/>
      <c r="BT31" s="162"/>
      <c r="BU31" s="162"/>
      <c r="BV31" s="162"/>
      <c r="BW31" s="162"/>
      <c r="BX31" s="162"/>
      <c r="BY31" s="162"/>
      <c r="BZ31" s="162"/>
      <c r="CA31" s="162"/>
      <c r="CB31" s="162"/>
      <c r="CC31" s="162"/>
      <c r="CD31" s="162"/>
      <c r="CE31" s="162"/>
      <c r="CF31" s="162"/>
      <c r="CG31" s="162"/>
      <c r="CH31" s="162"/>
      <c r="CI31" s="162"/>
      <c r="CJ31" s="162"/>
      <c r="CK31" s="162"/>
      <c r="CL31" s="162"/>
      <c r="CM31" s="162"/>
      <c r="CN31" s="162"/>
      <c r="CO31" s="162"/>
      <c r="CP31" s="162"/>
      <c r="CQ31" s="162"/>
      <c r="CR31" s="162"/>
      <c r="CS31" s="162"/>
      <c r="CT31" s="162"/>
      <c r="CU31" s="162"/>
      <c r="CV31" s="162"/>
      <c r="CW31" s="162"/>
      <c r="CX31" s="162"/>
      <c r="CY31" s="162"/>
      <c r="CZ31" s="162"/>
      <c r="DA31" s="162"/>
      <c r="DB31" s="162"/>
      <c r="DC31" s="162"/>
      <c r="DD31" s="162"/>
      <c r="DE31" s="162"/>
      <c r="DF31" s="162"/>
      <c r="DG31" s="162"/>
      <c r="DH31" s="162"/>
      <c r="DI31" s="162"/>
      <c r="DJ31" s="162"/>
      <c r="DK31" s="162"/>
      <c r="DL31" s="162"/>
      <c r="DM31" s="162"/>
      <c r="DN31" s="162"/>
      <c r="DO31" s="162"/>
      <c r="DP31" s="162"/>
      <c r="DQ31" s="162"/>
      <c r="DR31" s="162"/>
      <c r="DS31" s="162"/>
      <c r="DT31" s="162"/>
      <c r="DU31" s="162"/>
      <c r="DV31" s="162"/>
      <c r="DW31" s="162"/>
      <c r="DX31" s="162"/>
      <c r="DY31" s="162"/>
      <c r="DZ31" s="162"/>
      <c r="EA31" s="162"/>
      <c r="EB31" s="162"/>
      <c r="EC31" s="162"/>
      <c r="ED31" s="162"/>
      <c r="EE31" s="162"/>
      <c r="EF31" s="162"/>
      <c r="EG31" s="162"/>
      <c r="EH31" s="162"/>
      <c r="EI31" s="162"/>
      <c r="EJ31" s="162"/>
      <c r="EK31" s="162"/>
      <c r="EL31" s="162"/>
      <c r="EM31" s="162"/>
      <c r="EN31" s="162"/>
      <c r="EO31" s="162"/>
      <c r="EP31" s="162"/>
      <c r="EQ31" s="162"/>
      <c r="ER31" s="162"/>
      <c r="ES31" s="162"/>
      <c r="ET31" s="162"/>
      <c r="EU31" s="162"/>
      <c r="EV31" s="162"/>
      <c r="EW31" s="162"/>
      <c r="EX31" s="162"/>
      <c r="EY31" s="162"/>
      <c r="EZ31" s="162"/>
      <c r="FA31" s="162"/>
      <c r="FB31" s="162"/>
      <c r="FC31" s="162"/>
      <c r="FD31" s="162"/>
      <c r="FE31" s="162"/>
      <c r="FF31" s="162"/>
      <c r="FG31" s="162"/>
      <c r="FH31" s="162"/>
      <c r="FI31" s="162"/>
      <c r="FJ31" s="162"/>
      <c r="FK31" s="162"/>
      <c r="FL31" s="162"/>
      <c r="FM31" s="162"/>
      <c r="FN31" s="162"/>
      <c r="FO31" s="162"/>
      <c r="FP31" s="162"/>
      <c r="FQ31" s="162"/>
      <c r="FR31" s="162"/>
      <c r="FS31" s="162"/>
      <c r="FT31" s="162"/>
      <c r="FU31" s="162"/>
      <c r="FV31" s="162"/>
      <c r="FW31" s="162"/>
      <c r="FX31" s="162"/>
      <c r="FY31" s="162"/>
      <c r="FZ31" s="162"/>
      <c r="GA31" s="162"/>
      <c r="GB31" s="162"/>
      <c r="GC31" s="162"/>
      <c r="GD31" s="162"/>
      <c r="GE31" s="162"/>
      <c r="GF31" s="162"/>
      <c r="GG31" s="162"/>
      <c r="GH31" s="162"/>
      <c r="GI31" s="162"/>
      <c r="GJ31" s="162"/>
      <c r="GK31" s="162"/>
      <c r="GL31" s="162"/>
      <c r="GM31" s="162"/>
      <c r="GN31" s="162"/>
      <c r="GO31" s="162"/>
      <c r="GP31" s="162"/>
      <c r="GQ31" s="162"/>
      <c r="GR31" s="162"/>
      <c r="GS31" s="162"/>
      <c r="GT31" s="162"/>
      <c r="GU31" s="162"/>
      <c r="GV31" s="162"/>
      <c r="GW31" s="162"/>
      <c r="GX31" s="162"/>
      <c r="GY31" s="162"/>
      <c r="GZ31" s="162"/>
      <c r="HA31" s="162"/>
      <c r="HB31" s="162"/>
      <c r="HC31" s="162"/>
      <c r="HD31" s="162"/>
      <c r="HE31" s="162"/>
      <c r="HF31" s="162"/>
      <c r="HG31" s="162"/>
      <c r="HH31" s="162"/>
      <c r="HI31" s="162"/>
      <c r="HJ31" s="162"/>
      <c r="HK31" s="162"/>
      <c r="HL31" s="162"/>
      <c r="HM31" s="162"/>
      <c r="HN31" s="162"/>
      <c r="HO31" s="162"/>
      <c r="HP31" s="162"/>
      <c r="HQ31" s="162"/>
      <c r="HR31" s="162"/>
      <c r="HS31" s="162"/>
      <c r="HT31" s="162"/>
      <c r="HU31" s="162"/>
      <c r="HV31" s="162"/>
      <c r="HW31" s="162"/>
      <c r="HX31" s="162"/>
      <c r="HY31" s="162"/>
      <c r="HZ31" s="162"/>
      <c r="IA31" s="162"/>
      <c r="IB31" s="162"/>
      <c r="IC31" s="162"/>
      <c r="ID31" s="162"/>
      <c r="IE31" s="162"/>
      <c r="IF31" s="162"/>
      <c r="IG31" s="162"/>
      <c r="IH31" s="162"/>
      <c r="II31" s="162"/>
      <c r="IJ31" s="162"/>
      <c r="IK31" s="162"/>
      <c r="IL31" s="162"/>
      <c r="IM31" s="162"/>
      <c r="IN31" s="162"/>
      <c r="IO31" s="162"/>
      <c r="IP31" s="162"/>
      <c r="IQ31" s="162"/>
      <c r="IR31" s="162"/>
      <c r="IS31" s="162"/>
      <c r="IT31" s="195"/>
    </row>
    <row r="32" s="162" customFormat="true" ht="30" customHeight="true" spans="1:254">
      <c r="A32" s="178"/>
      <c r="B32" s="102" t="s">
        <v>94</v>
      </c>
      <c r="C32" s="113" t="s">
        <v>299</v>
      </c>
      <c r="D32" s="105">
        <v>312</v>
      </c>
      <c r="E32" s="50">
        <v>503</v>
      </c>
      <c r="F32" s="50"/>
      <c r="G32" s="50">
        <v>2130305</v>
      </c>
      <c r="H32" s="113"/>
      <c r="IT32" s="195"/>
    </row>
    <row r="33" s="165" customFormat="true" ht="30" customHeight="true" spans="1:254">
      <c r="A33" s="88" t="s">
        <v>99</v>
      </c>
      <c r="B33" s="88" t="s">
        <v>100</v>
      </c>
      <c r="C33" s="92"/>
      <c r="D33" s="93">
        <f>SUM(D35)</f>
        <v>47</v>
      </c>
      <c r="E33" s="189"/>
      <c r="F33" s="189"/>
      <c r="G33" s="189"/>
      <c r="H33" s="9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  <c r="AW33" s="162"/>
      <c r="AX33" s="162"/>
      <c r="AY33" s="162"/>
      <c r="AZ33" s="162"/>
      <c r="BA33" s="162"/>
      <c r="BB33" s="162"/>
      <c r="BC33" s="162"/>
      <c r="BD33" s="162"/>
      <c r="BE33" s="162"/>
      <c r="BF33" s="162"/>
      <c r="BG33" s="162"/>
      <c r="BH33" s="162"/>
      <c r="BI33" s="162"/>
      <c r="BJ33" s="162"/>
      <c r="BK33" s="162"/>
      <c r="BL33" s="162"/>
      <c r="BM33" s="162"/>
      <c r="BN33" s="162"/>
      <c r="BO33" s="162"/>
      <c r="BP33" s="162"/>
      <c r="BQ33" s="162"/>
      <c r="BR33" s="162"/>
      <c r="BS33" s="162"/>
      <c r="BT33" s="162"/>
      <c r="BU33" s="162"/>
      <c r="BV33" s="162"/>
      <c r="BW33" s="162"/>
      <c r="BX33" s="162"/>
      <c r="BY33" s="162"/>
      <c r="BZ33" s="162"/>
      <c r="CA33" s="162"/>
      <c r="CB33" s="162"/>
      <c r="CC33" s="162"/>
      <c r="CD33" s="162"/>
      <c r="CE33" s="162"/>
      <c r="CF33" s="162"/>
      <c r="CG33" s="162"/>
      <c r="CH33" s="162"/>
      <c r="CI33" s="162"/>
      <c r="CJ33" s="162"/>
      <c r="CK33" s="162"/>
      <c r="CL33" s="162"/>
      <c r="CM33" s="162"/>
      <c r="CN33" s="162"/>
      <c r="CO33" s="162"/>
      <c r="CP33" s="162"/>
      <c r="CQ33" s="162"/>
      <c r="CR33" s="162"/>
      <c r="CS33" s="162"/>
      <c r="CT33" s="162"/>
      <c r="CU33" s="162"/>
      <c r="CV33" s="162"/>
      <c r="CW33" s="162"/>
      <c r="CX33" s="162"/>
      <c r="CY33" s="162"/>
      <c r="CZ33" s="162"/>
      <c r="DA33" s="162"/>
      <c r="DB33" s="162"/>
      <c r="DC33" s="162"/>
      <c r="DD33" s="162"/>
      <c r="DE33" s="162"/>
      <c r="DF33" s="162"/>
      <c r="DG33" s="162"/>
      <c r="DH33" s="162"/>
      <c r="DI33" s="162"/>
      <c r="DJ33" s="162"/>
      <c r="DK33" s="162"/>
      <c r="DL33" s="162"/>
      <c r="DM33" s="162"/>
      <c r="DN33" s="162"/>
      <c r="DO33" s="162"/>
      <c r="DP33" s="162"/>
      <c r="DQ33" s="162"/>
      <c r="DR33" s="162"/>
      <c r="DS33" s="162"/>
      <c r="DT33" s="162"/>
      <c r="DU33" s="162"/>
      <c r="DV33" s="162"/>
      <c r="DW33" s="162"/>
      <c r="DX33" s="162"/>
      <c r="DY33" s="162"/>
      <c r="DZ33" s="162"/>
      <c r="EA33" s="162"/>
      <c r="EB33" s="162"/>
      <c r="EC33" s="162"/>
      <c r="ED33" s="162"/>
      <c r="EE33" s="162"/>
      <c r="EF33" s="162"/>
      <c r="EG33" s="162"/>
      <c r="EH33" s="162"/>
      <c r="EI33" s="162"/>
      <c r="EJ33" s="162"/>
      <c r="EK33" s="162"/>
      <c r="EL33" s="162"/>
      <c r="EM33" s="162"/>
      <c r="EN33" s="162"/>
      <c r="EO33" s="162"/>
      <c r="EP33" s="162"/>
      <c r="EQ33" s="162"/>
      <c r="ER33" s="162"/>
      <c r="ES33" s="162"/>
      <c r="ET33" s="162"/>
      <c r="EU33" s="162"/>
      <c r="EV33" s="162"/>
      <c r="EW33" s="162"/>
      <c r="EX33" s="162"/>
      <c r="EY33" s="162"/>
      <c r="EZ33" s="162"/>
      <c r="FA33" s="162"/>
      <c r="FB33" s="162"/>
      <c r="FC33" s="162"/>
      <c r="FD33" s="162"/>
      <c r="FE33" s="162"/>
      <c r="FF33" s="162"/>
      <c r="FG33" s="162"/>
      <c r="FH33" s="162"/>
      <c r="FI33" s="162"/>
      <c r="FJ33" s="162"/>
      <c r="FK33" s="162"/>
      <c r="FL33" s="162"/>
      <c r="FM33" s="162"/>
      <c r="FN33" s="162"/>
      <c r="FO33" s="162"/>
      <c r="FP33" s="162"/>
      <c r="FQ33" s="162"/>
      <c r="FR33" s="162"/>
      <c r="FS33" s="162"/>
      <c r="FT33" s="162"/>
      <c r="FU33" s="162"/>
      <c r="FV33" s="162"/>
      <c r="FW33" s="162"/>
      <c r="FX33" s="162"/>
      <c r="FY33" s="162"/>
      <c r="FZ33" s="162"/>
      <c r="GA33" s="162"/>
      <c r="GB33" s="162"/>
      <c r="GC33" s="162"/>
      <c r="GD33" s="162"/>
      <c r="GE33" s="162"/>
      <c r="GF33" s="162"/>
      <c r="GG33" s="162"/>
      <c r="GH33" s="162"/>
      <c r="GI33" s="162"/>
      <c r="GJ33" s="162"/>
      <c r="GK33" s="162"/>
      <c r="GL33" s="162"/>
      <c r="GM33" s="162"/>
      <c r="GN33" s="162"/>
      <c r="GO33" s="162"/>
      <c r="GP33" s="162"/>
      <c r="GQ33" s="162"/>
      <c r="GR33" s="162"/>
      <c r="GS33" s="162"/>
      <c r="GT33" s="162"/>
      <c r="GU33" s="162"/>
      <c r="GV33" s="162"/>
      <c r="GW33" s="162"/>
      <c r="GX33" s="162"/>
      <c r="GY33" s="162"/>
      <c r="GZ33" s="162"/>
      <c r="HA33" s="162"/>
      <c r="HB33" s="162"/>
      <c r="HC33" s="162"/>
      <c r="HD33" s="162"/>
      <c r="HE33" s="162"/>
      <c r="HF33" s="162"/>
      <c r="HG33" s="162"/>
      <c r="HH33" s="162"/>
      <c r="HI33" s="162"/>
      <c r="HJ33" s="162"/>
      <c r="HK33" s="162"/>
      <c r="HL33" s="162"/>
      <c r="HM33" s="162"/>
      <c r="HN33" s="162"/>
      <c r="HO33" s="162"/>
      <c r="HP33" s="162"/>
      <c r="HQ33" s="162"/>
      <c r="HR33" s="162"/>
      <c r="HS33" s="162"/>
      <c r="HT33" s="162"/>
      <c r="HU33" s="162"/>
      <c r="HV33" s="162"/>
      <c r="HW33" s="162"/>
      <c r="HX33" s="162"/>
      <c r="HY33" s="162"/>
      <c r="HZ33" s="162"/>
      <c r="IA33" s="162"/>
      <c r="IB33" s="162"/>
      <c r="IC33" s="162"/>
      <c r="ID33" s="162"/>
      <c r="IE33" s="162"/>
      <c r="IF33" s="162"/>
      <c r="IG33" s="162"/>
      <c r="IH33" s="162"/>
      <c r="II33" s="162"/>
      <c r="IJ33" s="162"/>
      <c r="IK33" s="162"/>
      <c r="IL33" s="162"/>
      <c r="IM33" s="162"/>
      <c r="IN33" s="162"/>
      <c r="IO33" s="162"/>
      <c r="IP33" s="162"/>
      <c r="IQ33" s="162"/>
      <c r="IR33" s="162"/>
      <c r="IS33" s="162"/>
      <c r="IT33" s="195"/>
    </row>
    <row r="34" s="165" customFormat="true" ht="30" customHeight="true" spans="1:254">
      <c r="A34" s="88"/>
      <c r="B34" s="88" t="s">
        <v>22</v>
      </c>
      <c r="C34" s="181"/>
      <c r="D34" s="88">
        <f>SUM(D35)</f>
        <v>47</v>
      </c>
      <c r="E34" s="189"/>
      <c r="F34" s="189"/>
      <c r="G34" s="189"/>
      <c r="H34" s="9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  <c r="AW34" s="162"/>
      <c r="AX34" s="162"/>
      <c r="AY34" s="162"/>
      <c r="AZ34" s="162"/>
      <c r="BA34" s="162"/>
      <c r="BB34" s="162"/>
      <c r="BC34" s="162"/>
      <c r="BD34" s="162"/>
      <c r="BE34" s="162"/>
      <c r="BF34" s="162"/>
      <c r="BG34" s="162"/>
      <c r="BH34" s="162"/>
      <c r="BI34" s="162"/>
      <c r="BJ34" s="162"/>
      <c r="BK34" s="162"/>
      <c r="BL34" s="162"/>
      <c r="BM34" s="162"/>
      <c r="BN34" s="162"/>
      <c r="BO34" s="162"/>
      <c r="BP34" s="162"/>
      <c r="BQ34" s="162"/>
      <c r="BR34" s="162"/>
      <c r="BS34" s="162"/>
      <c r="BT34" s="162"/>
      <c r="BU34" s="162"/>
      <c r="BV34" s="162"/>
      <c r="BW34" s="162"/>
      <c r="BX34" s="162"/>
      <c r="BY34" s="162"/>
      <c r="BZ34" s="162"/>
      <c r="CA34" s="162"/>
      <c r="CB34" s="162"/>
      <c r="CC34" s="162"/>
      <c r="CD34" s="162"/>
      <c r="CE34" s="162"/>
      <c r="CF34" s="162"/>
      <c r="CG34" s="162"/>
      <c r="CH34" s="162"/>
      <c r="CI34" s="162"/>
      <c r="CJ34" s="162"/>
      <c r="CK34" s="162"/>
      <c r="CL34" s="162"/>
      <c r="CM34" s="162"/>
      <c r="CN34" s="162"/>
      <c r="CO34" s="162"/>
      <c r="CP34" s="162"/>
      <c r="CQ34" s="162"/>
      <c r="CR34" s="162"/>
      <c r="CS34" s="162"/>
      <c r="CT34" s="162"/>
      <c r="CU34" s="162"/>
      <c r="CV34" s="162"/>
      <c r="CW34" s="162"/>
      <c r="CX34" s="162"/>
      <c r="CY34" s="162"/>
      <c r="CZ34" s="162"/>
      <c r="DA34" s="162"/>
      <c r="DB34" s="162"/>
      <c r="DC34" s="162"/>
      <c r="DD34" s="162"/>
      <c r="DE34" s="162"/>
      <c r="DF34" s="162"/>
      <c r="DG34" s="162"/>
      <c r="DH34" s="162"/>
      <c r="DI34" s="162"/>
      <c r="DJ34" s="162"/>
      <c r="DK34" s="162"/>
      <c r="DL34" s="162"/>
      <c r="DM34" s="162"/>
      <c r="DN34" s="162"/>
      <c r="DO34" s="162"/>
      <c r="DP34" s="162"/>
      <c r="DQ34" s="162"/>
      <c r="DR34" s="162"/>
      <c r="DS34" s="162"/>
      <c r="DT34" s="162"/>
      <c r="DU34" s="162"/>
      <c r="DV34" s="162"/>
      <c r="DW34" s="162"/>
      <c r="DX34" s="162"/>
      <c r="DY34" s="162"/>
      <c r="DZ34" s="162"/>
      <c r="EA34" s="162"/>
      <c r="EB34" s="162"/>
      <c r="EC34" s="162"/>
      <c r="ED34" s="162"/>
      <c r="EE34" s="162"/>
      <c r="EF34" s="162"/>
      <c r="EG34" s="162"/>
      <c r="EH34" s="162"/>
      <c r="EI34" s="162"/>
      <c r="EJ34" s="162"/>
      <c r="EK34" s="162"/>
      <c r="EL34" s="162"/>
      <c r="EM34" s="162"/>
      <c r="EN34" s="162"/>
      <c r="EO34" s="162"/>
      <c r="EP34" s="162"/>
      <c r="EQ34" s="162"/>
      <c r="ER34" s="162"/>
      <c r="ES34" s="162"/>
      <c r="ET34" s="162"/>
      <c r="EU34" s="162"/>
      <c r="EV34" s="162"/>
      <c r="EW34" s="162"/>
      <c r="EX34" s="162"/>
      <c r="EY34" s="162"/>
      <c r="EZ34" s="162"/>
      <c r="FA34" s="162"/>
      <c r="FB34" s="162"/>
      <c r="FC34" s="162"/>
      <c r="FD34" s="162"/>
      <c r="FE34" s="162"/>
      <c r="FF34" s="162"/>
      <c r="FG34" s="162"/>
      <c r="FH34" s="162"/>
      <c r="FI34" s="162"/>
      <c r="FJ34" s="162"/>
      <c r="FK34" s="162"/>
      <c r="FL34" s="162"/>
      <c r="FM34" s="162"/>
      <c r="FN34" s="162"/>
      <c r="FO34" s="162"/>
      <c r="FP34" s="162"/>
      <c r="FQ34" s="162"/>
      <c r="FR34" s="162"/>
      <c r="FS34" s="162"/>
      <c r="FT34" s="162"/>
      <c r="FU34" s="162"/>
      <c r="FV34" s="162"/>
      <c r="FW34" s="162"/>
      <c r="FX34" s="162"/>
      <c r="FY34" s="162"/>
      <c r="FZ34" s="162"/>
      <c r="GA34" s="162"/>
      <c r="GB34" s="162"/>
      <c r="GC34" s="162"/>
      <c r="GD34" s="162"/>
      <c r="GE34" s="162"/>
      <c r="GF34" s="162"/>
      <c r="GG34" s="162"/>
      <c r="GH34" s="162"/>
      <c r="GI34" s="162"/>
      <c r="GJ34" s="162"/>
      <c r="GK34" s="162"/>
      <c r="GL34" s="162"/>
      <c r="GM34" s="162"/>
      <c r="GN34" s="162"/>
      <c r="GO34" s="162"/>
      <c r="GP34" s="162"/>
      <c r="GQ34" s="162"/>
      <c r="GR34" s="162"/>
      <c r="GS34" s="162"/>
      <c r="GT34" s="162"/>
      <c r="GU34" s="162"/>
      <c r="GV34" s="162"/>
      <c r="GW34" s="162"/>
      <c r="GX34" s="162"/>
      <c r="GY34" s="162"/>
      <c r="GZ34" s="162"/>
      <c r="HA34" s="162"/>
      <c r="HB34" s="162"/>
      <c r="HC34" s="162"/>
      <c r="HD34" s="162"/>
      <c r="HE34" s="162"/>
      <c r="HF34" s="162"/>
      <c r="HG34" s="162"/>
      <c r="HH34" s="162"/>
      <c r="HI34" s="162"/>
      <c r="HJ34" s="162"/>
      <c r="HK34" s="162"/>
      <c r="HL34" s="162"/>
      <c r="HM34" s="162"/>
      <c r="HN34" s="162"/>
      <c r="HO34" s="162"/>
      <c r="HP34" s="162"/>
      <c r="HQ34" s="162"/>
      <c r="HR34" s="162"/>
      <c r="HS34" s="162"/>
      <c r="HT34" s="162"/>
      <c r="HU34" s="162"/>
      <c r="HV34" s="162"/>
      <c r="HW34" s="162"/>
      <c r="HX34" s="162"/>
      <c r="HY34" s="162"/>
      <c r="HZ34" s="162"/>
      <c r="IA34" s="162"/>
      <c r="IB34" s="162"/>
      <c r="IC34" s="162"/>
      <c r="ID34" s="162"/>
      <c r="IE34" s="162"/>
      <c r="IF34" s="162"/>
      <c r="IG34" s="162"/>
      <c r="IH34" s="162"/>
      <c r="II34" s="162"/>
      <c r="IJ34" s="162"/>
      <c r="IK34" s="162"/>
      <c r="IL34" s="162"/>
      <c r="IM34" s="162"/>
      <c r="IN34" s="162"/>
      <c r="IO34" s="162"/>
      <c r="IP34" s="162"/>
      <c r="IQ34" s="162"/>
      <c r="IR34" s="162"/>
      <c r="IS34" s="162"/>
      <c r="IT34" s="195"/>
    </row>
    <row r="35" s="162" customFormat="true" ht="30" customHeight="true" spans="1:254">
      <c r="A35" s="178"/>
      <c r="B35" s="102" t="s">
        <v>103</v>
      </c>
      <c r="C35" s="113" t="s">
        <v>300</v>
      </c>
      <c r="D35" s="105">
        <v>47</v>
      </c>
      <c r="E35" s="50">
        <v>503</v>
      </c>
      <c r="F35" s="50"/>
      <c r="G35" s="50">
        <v>2130305</v>
      </c>
      <c r="H35" s="113"/>
      <c r="IT35" s="195"/>
    </row>
    <row r="36" s="165" customFormat="true" ht="30" customHeight="true" spans="1:254">
      <c r="A36" s="88" t="s">
        <v>105</v>
      </c>
      <c r="B36" s="88" t="s">
        <v>106</v>
      </c>
      <c r="C36" s="92"/>
      <c r="D36" s="93">
        <f>D37+D39</f>
        <v>466</v>
      </c>
      <c r="E36" s="189"/>
      <c r="F36" s="189"/>
      <c r="G36" s="189"/>
      <c r="H36" s="92"/>
      <c r="I36" s="162"/>
      <c r="J36" s="162"/>
      <c r="K36" s="162"/>
      <c r="L36" s="162"/>
      <c r="M36" s="162"/>
      <c r="N36" s="162"/>
      <c r="O36" s="162"/>
      <c r="P36" s="162"/>
      <c r="Q36" s="162"/>
      <c r="R36" s="162"/>
      <c r="S36" s="162"/>
      <c r="T36" s="162"/>
      <c r="U36" s="162"/>
      <c r="V36" s="162"/>
      <c r="W36" s="162"/>
      <c r="X36" s="162"/>
      <c r="Y36" s="162"/>
      <c r="Z36" s="162"/>
      <c r="AA36" s="162"/>
      <c r="AB36" s="162"/>
      <c r="AC36" s="162"/>
      <c r="AD36" s="162"/>
      <c r="AE36" s="162"/>
      <c r="AF36" s="162"/>
      <c r="AG36" s="162"/>
      <c r="AH36" s="162"/>
      <c r="AI36" s="162"/>
      <c r="AJ36" s="162"/>
      <c r="AK36" s="162"/>
      <c r="AL36" s="162"/>
      <c r="AM36" s="162"/>
      <c r="AN36" s="162"/>
      <c r="AO36" s="162"/>
      <c r="AP36" s="162"/>
      <c r="AQ36" s="162"/>
      <c r="AR36" s="162"/>
      <c r="AS36" s="162"/>
      <c r="AT36" s="162"/>
      <c r="AU36" s="162"/>
      <c r="AV36" s="162"/>
      <c r="AW36" s="162"/>
      <c r="AX36" s="162"/>
      <c r="AY36" s="162"/>
      <c r="AZ36" s="162"/>
      <c r="BA36" s="162"/>
      <c r="BB36" s="162"/>
      <c r="BC36" s="162"/>
      <c r="BD36" s="162"/>
      <c r="BE36" s="162"/>
      <c r="BF36" s="162"/>
      <c r="BG36" s="162"/>
      <c r="BH36" s="162"/>
      <c r="BI36" s="162"/>
      <c r="BJ36" s="162"/>
      <c r="BK36" s="162"/>
      <c r="BL36" s="162"/>
      <c r="BM36" s="162"/>
      <c r="BN36" s="162"/>
      <c r="BO36" s="162"/>
      <c r="BP36" s="162"/>
      <c r="BQ36" s="162"/>
      <c r="BR36" s="162"/>
      <c r="BS36" s="162"/>
      <c r="BT36" s="162"/>
      <c r="BU36" s="162"/>
      <c r="BV36" s="162"/>
      <c r="BW36" s="162"/>
      <c r="BX36" s="162"/>
      <c r="BY36" s="162"/>
      <c r="BZ36" s="162"/>
      <c r="CA36" s="162"/>
      <c r="CB36" s="162"/>
      <c r="CC36" s="162"/>
      <c r="CD36" s="162"/>
      <c r="CE36" s="162"/>
      <c r="CF36" s="162"/>
      <c r="CG36" s="162"/>
      <c r="CH36" s="162"/>
      <c r="CI36" s="162"/>
      <c r="CJ36" s="162"/>
      <c r="CK36" s="162"/>
      <c r="CL36" s="162"/>
      <c r="CM36" s="162"/>
      <c r="CN36" s="162"/>
      <c r="CO36" s="162"/>
      <c r="CP36" s="162"/>
      <c r="CQ36" s="162"/>
      <c r="CR36" s="162"/>
      <c r="CS36" s="162"/>
      <c r="CT36" s="162"/>
      <c r="CU36" s="162"/>
      <c r="CV36" s="162"/>
      <c r="CW36" s="162"/>
      <c r="CX36" s="162"/>
      <c r="CY36" s="162"/>
      <c r="CZ36" s="162"/>
      <c r="DA36" s="162"/>
      <c r="DB36" s="162"/>
      <c r="DC36" s="162"/>
      <c r="DD36" s="162"/>
      <c r="DE36" s="162"/>
      <c r="DF36" s="162"/>
      <c r="DG36" s="162"/>
      <c r="DH36" s="162"/>
      <c r="DI36" s="162"/>
      <c r="DJ36" s="162"/>
      <c r="DK36" s="162"/>
      <c r="DL36" s="162"/>
      <c r="DM36" s="162"/>
      <c r="DN36" s="162"/>
      <c r="DO36" s="162"/>
      <c r="DP36" s="162"/>
      <c r="DQ36" s="162"/>
      <c r="DR36" s="162"/>
      <c r="DS36" s="162"/>
      <c r="DT36" s="162"/>
      <c r="DU36" s="162"/>
      <c r="DV36" s="162"/>
      <c r="DW36" s="162"/>
      <c r="DX36" s="162"/>
      <c r="DY36" s="162"/>
      <c r="DZ36" s="162"/>
      <c r="EA36" s="162"/>
      <c r="EB36" s="162"/>
      <c r="EC36" s="162"/>
      <c r="ED36" s="162"/>
      <c r="EE36" s="162"/>
      <c r="EF36" s="162"/>
      <c r="EG36" s="162"/>
      <c r="EH36" s="162"/>
      <c r="EI36" s="162"/>
      <c r="EJ36" s="162"/>
      <c r="EK36" s="162"/>
      <c r="EL36" s="162"/>
      <c r="EM36" s="162"/>
      <c r="EN36" s="162"/>
      <c r="EO36" s="162"/>
      <c r="EP36" s="162"/>
      <c r="EQ36" s="162"/>
      <c r="ER36" s="162"/>
      <c r="ES36" s="162"/>
      <c r="ET36" s="162"/>
      <c r="EU36" s="162"/>
      <c r="EV36" s="162"/>
      <c r="EW36" s="162"/>
      <c r="EX36" s="162"/>
      <c r="EY36" s="162"/>
      <c r="EZ36" s="162"/>
      <c r="FA36" s="162"/>
      <c r="FB36" s="162"/>
      <c r="FC36" s="162"/>
      <c r="FD36" s="162"/>
      <c r="FE36" s="162"/>
      <c r="FF36" s="162"/>
      <c r="FG36" s="162"/>
      <c r="FH36" s="162"/>
      <c r="FI36" s="162"/>
      <c r="FJ36" s="162"/>
      <c r="FK36" s="162"/>
      <c r="FL36" s="162"/>
      <c r="FM36" s="162"/>
      <c r="FN36" s="162"/>
      <c r="FO36" s="162"/>
      <c r="FP36" s="162"/>
      <c r="FQ36" s="162"/>
      <c r="FR36" s="162"/>
      <c r="FS36" s="162"/>
      <c r="FT36" s="162"/>
      <c r="FU36" s="162"/>
      <c r="FV36" s="162"/>
      <c r="FW36" s="162"/>
      <c r="FX36" s="162"/>
      <c r="FY36" s="162"/>
      <c r="FZ36" s="162"/>
      <c r="GA36" s="162"/>
      <c r="GB36" s="162"/>
      <c r="GC36" s="162"/>
      <c r="GD36" s="162"/>
      <c r="GE36" s="162"/>
      <c r="GF36" s="162"/>
      <c r="GG36" s="162"/>
      <c r="GH36" s="162"/>
      <c r="GI36" s="162"/>
      <c r="GJ36" s="162"/>
      <c r="GK36" s="162"/>
      <c r="GL36" s="162"/>
      <c r="GM36" s="162"/>
      <c r="GN36" s="162"/>
      <c r="GO36" s="162"/>
      <c r="GP36" s="162"/>
      <c r="GQ36" s="162"/>
      <c r="GR36" s="162"/>
      <c r="GS36" s="162"/>
      <c r="GT36" s="162"/>
      <c r="GU36" s="162"/>
      <c r="GV36" s="162"/>
      <c r="GW36" s="162"/>
      <c r="GX36" s="162"/>
      <c r="GY36" s="162"/>
      <c r="GZ36" s="162"/>
      <c r="HA36" s="162"/>
      <c r="HB36" s="162"/>
      <c r="HC36" s="162"/>
      <c r="HD36" s="162"/>
      <c r="HE36" s="162"/>
      <c r="HF36" s="162"/>
      <c r="HG36" s="162"/>
      <c r="HH36" s="162"/>
      <c r="HI36" s="162"/>
      <c r="HJ36" s="162"/>
      <c r="HK36" s="162"/>
      <c r="HL36" s="162"/>
      <c r="HM36" s="162"/>
      <c r="HN36" s="162"/>
      <c r="HO36" s="162"/>
      <c r="HP36" s="162"/>
      <c r="HQ36" s="162"/>
      <c r="HR36" s="162"/>
      <c r="HS36" s="162"/>
      <c r="HT36" s="162"/>
      <c r="HU36" s="162"/>
      <c r="HV36" s="162"/>
      <c r="HW36" s="162"/>
      <c r="HX36" s="162"/>
      <c r="HY36" s="162"/>
      <c r="HZ36" s="162"/>
      <c r="IA36" s="162"/>
      <c r="IB36" s="162"/>
      <c r="IC36" s="162"/>
      <c r="ID36" s="162"/>
      <c r="IE36" s="162"/>
      <c r="IF36" s="162"/>
      <c r="IG36" s="162"/>
      <c r="IH36" s="162"/>
      <c r="II36" s="162"/>
      <c r="IJ36" s="162"/>
      <c r="IK36" s="162"/>
      <c r="IL36" s="162"/>
      <c r="IM36" s="162"/>
      <c r="IN36" s="162"/>
      <c r="IO36" s="162"/>
      <c r="IP36" s="162"/>
      <c r="IQ36" s="162"/>
      <c r="IR36" s="162"/>
      <c r="IS36" s="162"/>
      <c r="IT36" s="195"/>
    </row>
    <row r="37" s="165" customFormat="true" ht="30" customHeight="true" spans="1:254">
      <c r="A37" s="88"/>
      <c r="B37" s="90" t="s">
        <v>17</v>
      </c>
      <c r="C37" s="92"/>
      <c r="D37" s="93">
        <f>D38</f>
        <v>248</v>
      </c>
      <c r="E37" s="190"/>
      <c r="F37" s="190"/>
      <c r="G37" s="102"/>
      <c r="H37" s="9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  <c r="BI37" s="162"/>
      <c r="BJ37" s="162"/>
      <c r="BK37" s="162"/>
      <c r="BL37" s="162"/>
      <c r="BM37" s="162"/>
      <c r="BN37" s="162"/>
      <c r="BO37" s="162"/>
      <c r="BP37" s="162"/>
      <c r="BQ37" s="162"/>
      <c r="BR37" s="162"/>
      <c r="BS37" s="162"/>
      <c r="BT37" s="162"/>
      <c r="BU37" s="162"/>
      <c r="BV37" s="162"/>
      <c r="BW37" s="162"/>
      <c r="BX37" s="162"/>
      <c r="BY37" s="162"/>
      <c r="BZ37" s="162"/>
      <c r="CA37" s="162"/>
      <c r="CB37" s="162"/>
      <c r="CC37" s="162"/>
      <c r="CD37" s="162"/>
      <c r="CE37" s="162"/>
      <c r="CF37" s="162"/>
      <c r="CG37" s="162"/>
      <c r="CH37" s="162"/>
      <c r="CI37" s="162"/>
      <c r="CJ37" s="162"/>
      <c r="CK37" s="162"/>
      <c r="CL37" s="162"/>
      <c r="CM37" s="162"/>
      <c r="CN37" s="162"/>
      <c r="CO37" s="162"/>
      <c r="CP37" s="162"/>
      <c r="CQ37" s="162"/>
      <c r="CR37" s="162"/>
      <c r="CS37" s="162"/>
      <c r="CT37" s="162"/>
      <c r="CU37" s="162"/>
      <c r="CV37" s="162"/>
      <c r="CW37" s="162"/>
      <c r="CX37" s="162"/>
      <c r="CY37" s="162"/>
      <c r="CZ37" s="162"/>
      <c r="DA37" s="162"/>
      <c r="DB37" s="162"/>
      <c r="DC37" s="162"/>
      <c r="DD37" s="162"/>
      <c r="DE37" s="162"/>
      <c r="DF37" s="162"/>
      <c r="DG37" s="162"/>
      <c r="DH37" s="162"/>
      <c r="DI37" s="162"/>
      <c r="DJ37" s="162"/>
      <c r="DK37" s="162"/>
      <c r="DL37" s="162"/>
      <c r="DM37" s="162"/>
      <c r="DN37" s="162"/>
      <c r="DO37" s="162"/>
      <c r="DP37" s="162"/>
      <c r="DQ37" s="162"/>
      <c r="DR37" s="162"/>
      <c r="DS37" s="162"/>
      <c r="DT37" s="162"/>
      <c r="DU37" s="162"/>
      <c r="DV37" s="162"/>
      <c r="DW37" s="162"/>
      <c r="DX37" s="162"/>
      <c r="DY37" s="162"/>
      <c r="DZ37" s="162"/>
      <c r="EA37" s="162"/>
      <c r="EB37" s="162"/>
      <c r="EC37" s="162"/>
      <c r="ED37" s="162"/>
      <c r="EE37" s="162"/>
      <c r="EF37" s="162"/>
      <c r="EG37" s="162"/>
      <c r="EH37" s="162"/>
      <c r="EI37" s="162"/>
      <c r="EJ37" s="162"/>
      <c r="EK37" s="162"/>
      <c r="EL37" s="162"/>
      <c r="EM37" s="162"/>
      <c r="EN37" s="162"/>
      <c r="EO37" s="162"/>
      <c r="EP37" s="162"/>
      <c r="EQ37" s="162"/>
      <c r="ER37" s="162"/>
      <c r="ES37" s="162"/>
      <c r="ET37" s="162"/>
      <c r="EU37" s="162"/>
      <c r="EV37" s="162"/>
      <c r="EW37" s="162"/>
      <c r="EX37" s="162"/>
      <c r="EY37" s="162"/>
      <c r="EZ37" s="162"/>
      <c r="FA37" s="162"/>
      <c r="FB37" s="162"/>
      <c r="FC37" s="162"/>
      <c r="FD37" s="162"/>
      <c r="FE37" s="162"/>
      <c r="FF37" s="162"/>
      <c r="FG37" s="162"/>
      <c r="FH37" s="162"/>
      <c r="FI37" s="162"/>
      <c r="FJ37" s="162"/>
      <c r="FK37" s="162"/>
      <c r="FL37" s="162"/>
      <c r="FM37" s="162"/>
      <c r="FN37" s="162"/>
      <c r="FO37" s="162"/>
      <c r="FP37" s="162"/>
      <c r="FQ37" s="162"/>
      <c r="FR37" s="162"/>
      <c r="FS37" s="162"/>
      <c r="FT37" s="162"/>
      <c r="FU37" s="162"/>
      <c r="FV37" s="162"/>
      <c r="FW37" s="162"/>
      <c r="FX37" s="162"/>
      <c r="FY37" s="162"/>
      <c r="FZ37" s="162"/>
      <c r="GA37" s="162"/>
      <c r="GB37" s="162"/>
      <c r="GC37" s="162"/>
      <c r="GD37" s="162"/>
      <c r="GE37" s="162"/>
      <c r="GF37" s="162"/>
      <c r="GG37" s="162"/>
      <c r="GH37" s="162"/>
      <c r="GI37" s="162"/>
      <c r="GJ37" s="162"/>
      <c r="GK37" s="162"/>
      <c r="GL37" s="162"/>
      <c r="GM37" s="162"/>
      <c r="GN37" s="162"/>
      <c r="GO37" s="162"/>
      <c r="GP37" s="162"/>
      <c r="GQ37" s="162"/>
      <c r="GR37" s="162"/>
      <c r="GS37" s="162"/>
      <c r="GT37" s="162"/>
      <c r="GU37" s="162"/>
      <c r="GV37" s="162"/>
      <c r="GW37" s="162"/>
      <c r="GX37" s="162"/>
      <c r="GY37" s="162"/>
      <c r="GZ37" s="162"/>
      <c r="HA37" s="162"/>
      <c r="HB37" s="162"/>
      <c r="HC37" s="162"/>
      <c r="HD37" s="162"/>
      <c r="HE37" s="162"/>
      <c r="HF37" s="162"/>
      <c r="HG37" s="162"/>
      <c r="HH37" s="162"/>
      <c r="HI37" s="162"/>
      <c r="HJ37" s="162"/>
      <c r="HK37" s="162"/>
      <c r="HL37" s="162"/>
      <c r="HM37" s="162"/>
      <c r="HN37" s="162"/>
      <c r="HO37" s="162"/>
      <c r="HP37" s="162"/>
      <c r="HQ37" s="162"/>
      <c r="HR37" s="162"/>
      <c r="HS37" s="162"/>
      <c r="HT37" s="162"/>
      <c r="HU37" s="162"/>
      <c r="HV37" s="162"/>
      <c r="HW37" s="162"/>
      <c r="HX37" s="162"/>
      <c r="HY37" s="162"/>
      <c r="HZ37" s="162"/>
      <c r="IA37" s="162"/>
      <c r="IB37" s="162"/>
      <c r="IC37" s="162"/>
      <c r="ID37" s="162"/>
      <c r="IE37" s="162"/>
      <c r="IF37" s="162"/>
      <c r="IG37" s="162"/>
      <c r="IH37" s="162"/>
      <c r="II37" s="162"/>
      <c r="IJ37" s="162"/>
      <c r="IK37" s="162"/>
      <c r="IL37" s="162"/>
      <c r="IM37" s="162"/>
      <c r="IN37" s="162"/>
      <c r="IO37" s="162"/>
      <c r="IP37" s="162"/>
      <c r="IQ37" s="162"/>
      <c r="IR37" s="162"/>
      <c r="IS37" s="162"/>
      <c r="IT37" s="195"/>
    </row>
    <row r="38" s="166" customFormat="true" ht="30" customHeight="true" spans="1:254">
      <c r="A38" s="179"/>
      <c r="B38" s="102" t="s">
        <v>109</v>
      </c>
      <c r="C38" s="113" t="s">
        <v>301</v>
      </c>
      <c r="D38" s="105">
        <v>248</v>
      </c>
      <c r="E38" s="50">
        <v>503</v>
      </c>
      <c r="F38" s="50"/>
      <c r="G38" s="50">
        <v>2130305</v>
      </c>
      <c r="H38" s="113"/>
      <c r="I38" s="162"/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  <c r="AH38" s="162"/>
      <c r="AI38" s="162"/>
      <c r="AJ38" s="162"/>
      <c r="AK38" s="162"/>
      <c r="AL38" s="162"/>
      <c r="AM38" s="162"/>
      <c r="AN38" s="162"/>
      <c r="AO38" s="162"/>
      <c r="AP38" s="162"/>
      <c r="AQ38" s="162"/>
      <c r="AR38" s="162"/>
      <c r="AS38" s="162"/>
      <c r="AT38" s="162"/>
      <c r="AU38" s="162"/>
      <c r="AV38" s="162"/>
      <c r="AW38" s="162"/>
      <c r="AX38" s="162"/>
      <c r="AY38" s="162"/>
      <c r="AZ38" s="162"/>
      <c r="BA38" s="162"/>
      <c r="BB38" s="162"/>
      <c r="BC38" s="162"/>
      <c r="BD38" s="162"/>
      <c r="BE38" s="162"/>
      <c r="BF38" s="162"/>
      <c r="BG38" s="162"/>
      <c r="BH38" s="162"/>
      <c r="BI38" s="162"/>
      <c r="BJ38" s="162"/>
      <c r="BK38" s="162"/>
      <c r="BL38" s="162"/>
      <c r="BM38" s="162"/>
      <c r="BN38" s="162"/>
      <c r="BO38" s="162"/>
      <c r="BP38" s="162"/>
      <c r="BQ38" s="162"/>
      <c r="BR38" s="162"/>
      <c r="BS38" s="162"/>
      <c r="BT38" s="162"/>
      <c r="BU38" s="162"/>
      <c r="BV38" s="162"/>
      <c r="BW38" s="162"/>
      <c r="BX38" s="162"/>
      <c r="BY38" s="162"/>
      <c r="BZ38" s="162"/>
      <c r="CA38" s="162"/>
      <c r="CB38" s="162"/>
      <c r="CC38" s="162"/>
      <c r="CD38" s="162"/>
      <c r="CE38" s="162"/>
      <c r="CF38" s="162"/>
      <c r="CG38" s="162"/>
      <c r="CH38" s="162"/>
      <c r="CI38" s="162"/>
      <c r="CJ38" s="162"/>
      <c r="CK38" s="162"/>
      <c r="CL38" s="162"/>
      <c r="CM38" s="162"/>
      <c r="CN38" s="162"/>
      <c r="CO38" s="162"/>
      <c r="CP38" s="162"/>
      <c r="CQ38" s="162"/>
      <c r="CR38" s="162"/>
      <c r="CS38" s="162"/>
      <c r="CT38" s="162"/>
      <c r="CU38" s="162"/>
      <c r="CV38" s="162"/>
      <c r="CW38" s="162"/>
      <c r="CX38" s="162"/>
      <c r="CY38" s="162"/>
      <c r="CZ38" s="162"/>
      <c r="DA38" s="162"/>
      <c r="DB38" s="162"/>
      <c r="DC38" s="162"/>
      <c r="DD38" s="162"/>
      <c r="DE38" s="162"/>
      <c r="DF38" s="162"/>
      <c r="DG38" s="162"/>
      <c r="DH38" s="162"/>
      <c r="DI38" s="162"/>
      <c r="DJ38" s="162"/>
      <c r="DK38" s="162"/>
      <c r="DL38" s="162"/>
      <c r="DM38" s="162"/>
      <c r="DN38" s="162"/>
      <c r="DO38" s="162"/>
      <c r="DP38" s="162"/>
      <c r="DQ38" s="162"/>
      <c r="DR38" s="162"/>
      <c r="DS38" s="162"/>
      <c r="DT38" s="162"/>
      <c r="DU38" s="162"/>
      <c r="DV38" s="162"/>
      <c r="DW38" s="162"/>
      <c r="DX38" s="162"/>
      <c r="DY38" s="162"/>
      <c r="DZ38" s="162"/>
      <c r="EA38" s="162"/>
      <c r="EB38" s="162"/>
      <c r="EC38" s="162"/>
      <c r="ED38" s="162"/>
      <c r="EE38" s="162"/>
      <c r="EF38" s="162"/>
      <c r="EG38" s="162"/>
      <c r="EH38" s="162"/>
      <c r="EI38" s="162"/>
      <c r="EJ38" s="162"/>
      <c r="EK38" s="162"/>
      <c r="EL38" s="162"/>
      <c r="EM38" s="162"/>
      <c r="EN38" s="162"/>
      <c r="EO38" s="162"/>
      <c r="EP38" s="162"/>
      <c r="EQ38" s="162"/>
      <c r="ER38" s="162"/>
      <c r="ES38" s="162"/>
      <c r="ET38" s="162"/>
      <c r="EU38" s="162"/>
      <c r="EV38" s="162"/>
      <c r="EW38" s="162"/>
      <c r="EX38" s="162"/>
      <c r="EY38" s="162"/>
      <c r="EZ38" s="162"/>
      <c r="FA38" s="162"/>
      <c r="FB38" s="162"/>
      <c r="FC38" s="162"/>
      <c r="FD38" s="162"/>
      <c r="FE38" s="162"/>
      <c r="FF38" s="162"/>
      <c r="FG38" s="162"/>
      <c r="FH38" s="162"/>
      <c r="FI38" s="162"/>
      <c r="FJ38" s="162"/>
      <c r="FK38" s="162"/>
      <c r="FL38" s="162"/>
      <c r="FM38" s="162"/>
      <c r="FN38" s="162"/>
      <c r="FO38" s="162"/>
      <c r="FP38" s="162"/>
      <c r="FQ38" s="162"/>
      <c r="FR38" s="162"/>
      <c r="FS38" s="162"/>
      <c r="FT38" s="162"/>
      <c r="FU38" s="162"/>
      <c r="FV38" s="162"/>
      <c r="FW38" s="162"/>
      <c r="FX38" s="162"/>
      <c r="FY38" s="162"/>
      <c r="FZ38" s="162"/>
      <c r="GA38" s="162"/>
      <c r="GB38" s="162"/>
      <c r="GC38" s="162"/>
      <c r="GD38" s="162"/>
      <c r="GE38" s="162"/>
      <c r="GF38" s="162"/>
      <c r="GG38" s="162"/>
      <c r="GH38" s="162"/>
      <c r="GI38" s="162"/>
      <c r="GJ38" s="162"/>
      <c r="GK38" s="162"/>
      <c r="GL38" s="162"/>
      <c r="GM38" s="162"/>
      <c r="GN38" s="162"/>
      <c r="GO38" s="162"/>
      <c r="GP38" s="162"/>
      <c r="GQ38" s="162"/>
      <c r="GR38" s="162"/>
      <c r="GS38" s="162"/>
      <c r="GT38" s="162"/>
      <c r="GU38" s="162"/>
      <c r="GV38" s="162"/>
      <c r="GW38" s="162"/>
      <c r="GX38" s="162"/>
      <c r="GY38" s="162"/>
      <c r="GZ38" s="162"/>
      <c r="HA38" s="162"/>
      <c r="HB38" s="162"/>
      <c r="HC38" s="162"/>
      <c r="HD38" s="162"/>
      <c r="HE38" s="162"/>
      <c r="HF38" s="162"/>
      <c r="HG38" s="162"/>
      <c r="HH38" s="162"/>
      <c r="HI38" s="162"/>
      <c r="HJ38" s="162"/>
      <c r="HK38" s="162"/>
      <c r="HL38" s="162"/>
      <c r="HM38" s="162"/>
      <c r="HN38" s="162"/>
      <c r="HO38" s="162"/>
      <c r="HP38" s="162"/>
      <c r="HQ38" s="162"/>
      <c r="HR38" s="162"/>
      <c r="HS38" s="162"/>
      <c r="HT38" s="162"/>
      <c r="HU38" s="162"/>
      <c r="HV38" s="162"/>
      <c r="HW38" s="162"/>
      <c r="HX38" s="162"/>
      <c r="HY38" s="162"/>
      <c r="HZ38" s="162"/>
      <c r="IA38" s="162"/>
      <c r="IB38" s="162"/>
      <c r="IC38" s="162"/>
      <c r="ID38" s="162"/>
      <c r="IE38" s="162"/>
      <c r="IF38" s="162"/>
      <c r="IG38" s="162"/>
      <c r="IH38" s="162"/>
      <c r="II38" s="162"/>
      <c r="IJ38" s="162"/>
      <c r="IK38" s="162"/>
      <c r="IL38" s="162"/>
      <c r="IM38" s="162"/>
      <c r="IN38" s="162"/>
      <c r="IO38" s="162"/>
      <c r="IP38" s="162"/>
      <c r="IQ38" s="162"/>
      <c r="IR38" s="162"/>
      <c r="IS38" s="162"/>
      <c r="IT38" s="195"/>
    </row>
    <row r="39" s="166" customFormat="true" ht="30" customHeight="true" spans="1:254">
      <c r="A39" s="179"/>
      <c r="B39" s="88" t="s">
        <v>22</v>
      </c>
      <c r="C39" s="181"/>
      <c r="D39" s="88">
        <f>SUM(D40)</f>
        <v>218</v>
      </c>
      <c r="E39" s="188"/>
      <c r="F39" s="188"/>
      <c r="G39" s="188"/>
      <c r="H39" s="113"/>
      <c r="I39" s="162"/>
      <c r="J39" s="162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  <c r="BB39" s="162"/>
      <c r="BC39" s="162"/>
      <c r="BD39" s="162"/>
      <c r="BE39" s="162"/>
      <c r="BF39" s="162"/>
      <c r="BG39" s="162"/>
      <c r="BH39" s="162"/>
      <c r="BI39" s="162"/>
      <c r="BJ39" s="162"/>
      <c r="BK39" s="162"/>
      <c r="BL39" s="162"/>
      <c r="BM39" s="162"/>
      <c r="BN39" s="162"/>
      <c r="BO39" s="162"/>
      <c r="BP39" s="162"/>
      <c r="BQ39" s="162"/>
      <c r="BR39" s="162"/>
      <c r="BS39" s="162"/>
      <c r="BT39" s="162"/>
      <c r="BU39" s="162"/>
      <c r="BV39" s="162"/>
      <c r="BW39" s="162"/>
      <c r="BX39" s="162"/>
      <c r="BY39" s="162"/>
      <c r="BZ39" s="162"/>
      <c r="CA39" s="162"/>
      <c r="CB39" s="162"/>
      <c r="CC39" s="162"/>
      <c r="CD39" s="162"/>
      <c r="CE39" s="162"/>
      <c r="CF39" s="162"/>
      <c r="CG39" s="162"/>
      <c r="CH39" s="162"/>
      <c r="CI39" s="162"/>
      <c r="CJ39" s="162"/>
      <c r="CK39" s="162"/>
      <c r="CL39" s="162"/>
      <c r="CM39" s="162"/>
      <c r="CN39" s="162"/>
      <c r="CO39" s="162"/>
      <c r="CP39" s="162"/>
      <c r="CQ39" s="162"/>
      <c r="CR39" s="162"/>
      <c r="CS39" s="162"/>
      <c r="CT39" s="162"/>
      <c r="CU39" s="162"/>
      <c r="CV39" s="162"/>
      <c r="CW39" s="162"/>
      <c r="CX39" s="162"/>
      <c r="CY39" s="162"/>
      <c r="CZ39" s="162"/>
      <c r="DA39" s="162"/>
      <c r="DB39" s="162"/>
      <c r="DC39" s="162"/>
      <c r="DD39" s="162"/>
      <c r="DE39" s="162"/>
      <c r="DF39" s="162"/>
      <c r="DG39" s="162"/>
      <c r="DH39" s="162"/>
      <c r="DI39" s="162"/>
      <c r="DJ39" s="162"/>
      <c r="DK39" s="162"/>
      <c r="DL39" s="162"/>
      <c r="DM39" s="162"/>
      <c r="DN39" s="162"/>
      <c r="DO39" s="162"/>
      <c r="DP39" s="162"/>
      <c r="DQ39" s="162"/>
      <c r="DR39" s="162"/>
      <c r="DS39" s="162"/>
      <c r="DT39" s="162"/>
      <c r="DU39" s="162"/>
      <c r="DV39" s="162"/>
      <c r="DW39" s="162"/>
      <c r="DX39" s="162"/>
      <c r="DY39" s="162"/>
      <c r="DZ39" s="162"/>
      <c r="EA39" s="162"/>
      <c r="EB39" s="162"/>
      <c r="EC39" s="162"/>
      <c r="ED39" s="162"/>
      <c r="EE39" s="162"/>
      <c r="EF39" s="162"/>
      <c r="EG39" s="162"/>
      <c r="EH39" s="162"/>
      <c r="EI39" s="162"/>
      <c r="EJ39" s="162"/>
      <c r="EK39" s="162"/>
      <c r="EL39" s="162"/>
      <c r="EM39" s="162"/>
      <c r="EN39" s="162"/>
      <c r="EO39" s="162"/>
      <c r="EP39" s="162"/>
      <c r="EQ39" s="162"/>
      <c r="ER39" s="162"/>
      <c r="ES39" s="162"/>
      <c r="ET39" s="162"/>
      <c r="EU39" s="162"/>
      <c r="EV39" s="162"/>
      <c r="EW39" s="162"/>
      <c r="EX39" s="162"/>
      <c r="EY39" s="162"/>
      <c r="EZ39" s="162"/>
      <c r="FA39" s="162"/>
      <c r="FB39" s="162"/>
      <c r="FC39" s="162"/>
      <c r="FD39" s="162"/>
      <c r="FE39" s="162"/>
      <c r="FF39" s="162"/>
      <c r="FG39" s="162"/>
      <c r="FH39" s="162"/>
      <c r="FI39" s="162"/>
      <c r="FJ39" s="162"/>
      <c r="FK39" s="162"/>
      <c r="FL39" s="162"/>
      <c r="FM39" s="162"/>
      <c r="FN39" s="162"/>
      <c r="FO39" s="162"/>
      <c r="FP39" s="162"/>
      <c r="FQ39" s="162"/>
      <c r="FR39" s="162"/>
      <c r="FS39" s="162"/>
      <c r="FT39" s="162"/>
      <c r="FU39" s="162"/>
      <c r="FV39" s="162"/>
      <c r="FW39" s="162"/>
      <c r="FX39" s="162"/>
      <c r="FY39" s="162"/>
      <c r="FZ39" s="162"/>
      <c r="GA39" s="162"/>
      <c r="GB39" s="162"/>
      <c r="GC39" s="162"/>
      <c r="GD39" s="162"/>
      <c r="GE39" s="162"/>
      <c r="GF39" s="162"/>
      <c r="GG39" s="162"/>
      <c r="GH39" s="162"/>
      <c r="GI39" s="162"/>
      <c r="GJ39" s="162"/>
      <c r="GK39" s="162"/>
      <c r="GL39" s="162"/>
      <c r="GM39" s="162"/>
      <c r="GN39" s="162"/>
      <c r="GO39" s="162"/>
      <c r="GP39" s="162"/>
      <c r="GQ39" s="162"/>
      <c r="GR39" s="162"/>
      <c r="GS39" s="162"/>
      <c r="GT39" s="162"/>
      <c r="GU39" s="162"/>
      <c r="GV39" s="162"/>
      <c r="GW39" s="162"/>
      <c r="GX39" s="162"/>
      <c r="GY39" s="162"/>
      <c r="GZ39" s="162"/>
      <c r="HA39" s="162"/>
      <c r="HB39" s="162"/>
      <c r="HC39" s="162"/>
      <c r="HD39" s="162"/>
      <c r="HE39" s="162"/>
      <c r="HF39" s="162"/>
      <c r="HG39" s="162"/>
      <c r="HH39" s="162"/>
      <c r="HI39" s="162"/>
      <c r="HJ39" s="162"/>
      <c r="HK39" s="162"/>
      <c r="HL39" s="162"/>
      <c r="HM39" s="162"/>
      <c r="HN39" s="162"/>
      <c r="HO39" s="162"/>
      <c r="HP39" s="162"/>
      <c r="HQ39" s="162"/>
      <c r="HR39" s="162"/>
      <c r="HS39" s="162"/>
      <c r="HT39" s="162"/>
      <c r="HU39" s="162"/>
      <c r="HV39" s="162"/>
      <c r="HW39" s="162"/>
      <c r="HX39" s="162"/>
      <c r="HY39" s="162"/>
      <c r="HZ39" s="162"/>
      <c r="IA39" s="162"/>
      <c r="IB39" s="162"/>
      <c r="IC39" s="162"/>
      <c r="ID39" s="162"/>
      <c r="IE39" s="162"/>
      <c r="IF39" s="162"/>
      <c r="IG39" s="162"/>
      <c r="IH39" s="162"/>
      <c r="II39" s="162"/>
      <c r="IJ39" s="162"/>
      <c r="IK39" s="162"/>
      <c r="IL39" s="162"/>
      <c r="IM39" s="162"/>
      <c r="IN39" s="162"/>
      <c r="IO39" s="162"/>
      <c r="IP39" s="162"/>
      <c r="IQ39" s="162"/>
      <c r="IR39" s="162"/>
      <c r="IS39" s="162"/>
      <c r="IT39" s="195"/>
    </row>
    <row r="40" s="162" customFormat="true" ht="30" customHeight="true" spans="1:254">
      <c r="A40" s="178"/>
      <c r="B40" s="102" t="s">
        <v>111</v>
      </c>
      <c r="C40" s="113" t="s">
        <v>302</v>
      </c>
      <c r="D40" s="105">
        <v>218</v>
      </c>
      <c r="E40" s="50">
        <v>503</v>
      </c>
      <c r="F40" s="50"/>
      <c r="G40" s="50">
        <v>2130305</v>
      </c>
      <c r="H40" s="113"/>
      <c r="IT40" s="195"/>
    </row>
    <row r="41" s="165" customFormat="true" ht="30" customHeight="true" spans="1:254">
      <c r="A41" s="88" t="s">
        <v>114</v>
      </c>
      <c r="B41" s="88" t="s">
        <v>115</v>
      </c>
      <c r="C41" s="92"/>
      <c r="D41" s="93">
        <f>SUM(D43:D44)</f>
        <v>374</v>
      </c>
      <c r="E41" s="189"/>
      <c r="F41" s="189"/>
      <c r="G41" s="189"/>
      <c r="H41" s="9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162"/>
      <c r="AF41" s="162"/>
      <c r="AG41" s="162"/>
      <c r="AH41" s="162"/>
      <c r="AI41" s="162"/>
      <c r="AJ41" s="162"/>
      <c r="AK41" s="162"/>
      <c r="AL41" s="162"/>
      <c r="AM41" s="162"/>
      <c r="AN41" s="162"/>
      <c r="AO41" s="162"/>
      <c r="AP41" s="162"/>
      <c r="AQ41" s="162"/>
      <c r="AR41" s="162"/>
      <c r="AS41" s="162"/>
      <c r="AT41" s="162"/>
      <c r="AU41" s="162"/>
      <c r="AV41" s="162"/>
      <c r="AW41" s="162"/>
      <c r="AX41" s="162"/>
      <c r="AY41" s="162"/>
      <c r="AZ41" s="162"/>
      <c r="BA41" s="162"/>
      <c r="BB41" s="162"/>
      <c r="BC41" s="162"/>
      <c r="BD41" s="162"/>
      <c r="BE41" s="162"/>
      <c r="BF41" s="162"/>
      <c r="BG41" s="162"/>
      <c r="BH41" s="162"/>
      <c r="BI41" s="162"/>
      <c r="BJ41" s="162"/>
      <c r="BK41" s="162"/>
      <c r="BL41" s="162"/>
      <c r="BM41" s="162"/>
      <c r="BN41" s="162"/>
      <c r="BO41" s="162"/>
      <c r="BP41" s="162"/>
      <c r="BQ41" s="162"/>
      <c r="BR41" s="162"/>
      <c r="BS41" s="162"/>
      <c r="BT41" s="162"/>
      <c r="BU41" s="162"/>
      <c r="BV41" s="162"/>
      <c r="BW41" s="162"/>
      <c r="BX41" s="162"/>
      <c r="BY41" s="162"/>
      <c r="BZ41" s="162"/>
      <c r="CA41" s="162"/>
      <c r="CB41" s="162"/>
      <c r="CC41" s="162"/>
      <c r="CD41" s="162"/>
      <c r="CE41" s="162"/>
      <c r="CF41" s="162"/>
      <c r="CG41" s="162"/>
      <c r="CH41" s="162"/>
      <c r="CI41" s="162"/>
      <c r="CJ41" s="162"/>
      <c r="CK41" s="162"/>
      <c r="CL41" s="162"/>
      <c r="CM41" s="162"/>
      <c r="CN41" s="162"/>
      <c r="CO41" s="162"/>
      <c r="CP41" s="162"/>
      <c r="CQ41" s="162"/>
      <c r="CR41" s="162"/>
      <c r="CS41" s="162"/>
      <c r="CT41" s="162"/>
      <c r="CU41" s="162"/>
      <c r="CV41" s="162"/>
      <c r="CW41" s="162"/>
      <c r="CX41" s="162"/>
      <c r="CY41" s="162"/>
      <c r="CZ41" s="162"/>
      <c r="DA41" s="162"/>
      <c r="DB41" s="162"/>
      <c r="DC41" s="162"/>
      <c r="DD41" s="162"/>
      <c r="DE41" s="162"/>
      <c r="DF41" s="162"/>
      <c r="DG41" s="162"/>
      <c r="DH41" s="162"/>
      <c r="DI41" s="162"/>
      <c r="DJ41" s="162"/>
      <c r="DK41" s="162"/>
      <c r="DL41" s="162"/>
      <c r="DM41" s="162"/>
      <c r="DN41" s="162"/>
      <c r="DO41" s="162"/>
      <c r="DP41" s="162"/>
      <c r="DQ41" s="162"/>
      <c r="DR41" s="162"/>
      <c r="DS41" s="162"/>
      <c r="DT41" s="162"/>
      <c r="DU41" s="162"/>
      <c r="DV41" s="162"/>
      <c r="DW41" s="162"/>
      <c r="DX41" s="162"/>
      <c r="DY41" s="162"/>
      <c r="DZ41" s="162"/>
      <c r="EA41" s="162"/>
      <c r="EB41" s="162"/>
      <c r="EC41" s="162"/>
      <c r="ED41" s="162"/>
      <c r="EE41" s="162"/>
      <c r="EF41" s="162"/>
      <c r="EG41" s="162"/>
      <c r="EH41" s="162"/>
      <c r="EI41" s="162"/>
      <c r="EJ41" s="162"/>
      <c r="EK41" s="162"/>
      <c r="EL41" s="162"/>
      <c r="EM41" s="162"/>
      <c r="EN41" s="162"/>
      <c r="EO41" s="162"/>
      <c r="EP41" s="162"/>
      <c r="EQ41" s="162"/>
      <c r="ER41" s="162"/>
      <c r="ES41" s="162"/>
      <c r="ET41" s="162"/>
      <c r="EU41" s="162"/>
      <c r="EV41" s="162"/>
      <c r="EW41" s="162"/>
      <c r="EX41" s="162"/>
      <c r="EY41" s="162"/>
      <c r="EZ41" s="162"/>
      <c r="FA41" s="162"/>
      <c r="FB41" s="162"/>
      <c r="FC41" s="162"/>
      <c r="FD41" s="162"/>
      <c r="FE41" s="162"/>
      <c r="FF41" s="162"/>
      <c r="FG41" s="162"/>
      <c r="FH41" s="162"/>
      <c r="FI41" s="162"/>
      <c r="FJ41" s="162"/>
      <c r="FK41" s="162"/>
      <c r="FL41" s="162"/>
      <c r="FM41" s="162"/>
      <c r="FN41" s="162"/>
      <c r="FO41" s="162"/>
      <c r="FP41" s="162"/>
      <c r="FQ41" s="162"/>
      <c r="FR41" s="162"/>
      <c r="FS41" s="162"/>
      <c r="FT41" s="162"/>
      <c r="FU41" s="162"/>
      <c r="FV41" s="162"/>
      <c r="FW41" s="162"/>
      <c r="FX41" s="162"/>
      <c r="FY41" s="162"/>
      <c r="FZ41" s="162"/>
      <c r="GA41" s="162"/>
      <c r="GB41" s="162"/>
      <c r="GC41" s="162"/>
      <c r="GD41" s="162"/>
      <c r="GE41" s="162"/>
      <c r="GF41" s="162"/>
      <c r="GG41" s="162"/>
      <c r="GH41" s="162"/>
      <c r="GI41" s="162"/>
      <c r="GJ41" s="162"/>
      <c r="GK41" s="162"/>
      <c r="GL41" s="162"/>
      <c r="GM41" s="162"/>
      <c r="GN41" s="162"/>
      <c r="GO41" s="162"/>
      <c r="GP41" s="162"/>
      <c r="GQ41" s="162"/>
      <c r="GR41" s="162"/>
      <c r="GS41" s="162"/>
      <c r="GT41" s="162"/>
      <c r="GU41" s="162"/>
      <c r="GV41" s="162"/>
      <c r="GW41" s="162"/>
      <c r="GX41" s="162"/>
      <c r="GY41" s="162"/>
      <c r="GZ41" s="162"/>
      <c r="HA41" s="162"/>
      <c r="HB41" s="162"/>
      <c r="HC41" s="162"/>
      <c r="HD41" s="162"/>
      <c r="HE41" s="162"/>
      <c r="HF41" s="162"/>
      <c r="HG41" s="162"/>
      <c r="HH41" s="162"/>
      <c r="HI41" s="162"/>
      <c r="HJ41" s="162"/>
      <c r="HK41" s="162"/>
      <c r="HL41" s="162"/>
      <c r="HM41" s="162"/>
      <c r="HN41" s="162"/>
      <c r="HO41" s="162"/>
      <c r="HP41" s="162"/>
      <c r="HQ41" s="162"/>
      <c r="HR41" s="162"/>
      <c r="HS41" s="162"/>
      <c r="HT41" s="162"/>
      <c r="HU41" s="162"/>
      <c r="HV41" s="162"/>
      <c r="HW41" s="162"/>
      <c r="HX41" s="162"/>
      <c r="HY41" s="162"/>
      <c r="HZ41" s="162"/>
      <c r="IA41" s="162"/>
      <c r="IB41" s="162"/>
      <c r="IC41" s="162"/>
      <c r="ID41" s="162"/>
      <c r="IE41" s="162"/>
      <c r="IF41" s="162"/>
      <c r="IG41" s="162"/>
      <c r="IH41" s="162"/>
      <c r="II41" s="162"/>
      <c r="IJ41" s="162"/>
      <c r="IK41" s="162"/>
      <c r="IL41" s="162"/>
      <c r="IM41" s="162"/>
      <c r="IN41" s="162"/>
      <c r="IO41" s="162"/>
      <c r="IP41" s="162"/>
      <c r="IQ41" s="162"/>
      <c r="IR41" s="162"/>
      <c r="IS41" s="162"/>
      <c r="IT41" s="195"/>
    </row>
    <row r="42" s="165" customFormat="true" ht="30" customHeight="true" spans="1:254">
      <c r="A42" s="88"/>
      <c r="B42" s="88" t="s">
        <v>22</v>
      </c>
      <c r="C42" s="181"/>
      <c r="D42" s="88">
        <f>SUM(D43:D44)</f>
        <v>374</v>
      </c>
      <c r="E42" s="189"/>
      <c r="F42" s="189"/>
      <c r="G42" s="189"/>
      <c r="H42" s="9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162"/>
      <c r="AF42" s="162"/>
      <c r="AG42" s="162"/>
      <c r="AH42" s="162"/>
      <c r="AI42" s="162"/>
      <c r="AJ42" s="162"/>
      <c r="AK42" s="162"/>
      <c r="AL42" s="162"/>
      <c r="AM42" s="162"/>
      <c r="AN42" s="162"/>
      <c r="AO42" s="162"/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2"/>
      <c r="BC42" s="162"/>
      <c r="BD42" s="162"/>
      <c r="BE42" s="162"/>
      <c r="BF42" s="162"/>
      <c r="BG42" s="162"/>
      <c r="BH42" s="162"/>
      <c r="BI42" s="162"/>
      <c r="BJ42" s="162"/>
      <c r="BK42" s="162"/>
      <c r="BL42" s="162"/>
      <c r="BM42" s="162"/>
      <c r="BN42" s="162"/>
      <c r="BO42" s="162"/>
      <c r="BP42" s="162"/>
      <c r="BQ42" s="162"/>
      <c r="BR42" s="162"/>
      <c r="BS42" s="162"/>
      <c r="BT42" s="162"/>
      <c r="BU42" s="162"/>
      <c r="BV42" s="162"/>
      <c r="BW42" s="162"/>
      <c r="BX42" s="162"/>
      <c r="BY42" s="162"/>
      <c r="BZ42" s="162"/>
      <c r="CA42" s="162"/>
      <c r="CB42" s="162"/>
      <c r="CC42" s="162"/>
      <c r="CD42" s="162"/>
      <c r="CE42" s="162"/>
      <c r="CF42" s="162"/>
      <c r="CG42" s="162"/>
      <c r="CH42" s="162"/>
      <c r="CI42" s="162"/>
      <c r="CJ42" s="162"/>
      <c r="CK42" s="162"/>
      <c r="CL42" s="162"/>
      <c r="CM42" s="162"/>
      <c r="CN42" s="162"/>
      <c r="CO42" s="162"/>
      <c r="CP42" s="162"/>
      <c r="CQ42" s="162"/>
      <c r="CR42" s="162"/>
      <c r="CS42" s="162"/>
      <c r="CT42" s="162"/>
      <c r="CU42" s="162"/>
      <c r="CV42" s="162"/>
      <c r="CW42" s="162"/>
      <c r="CX42" s="162"/>
      <c r="CY42" s="162"/>
      <c r="CZ42" s="162"/>
      <c r="DA42" s="162"/>
      <c r="DB42" s="162"/>
      <c r="DC42" s="162"/>
      <c r="DD42" s="162"/>
      <c r="DE42" s="162"/>
      <c r="DF42" s="162"/>
      <c r="DG42" s="162"/>
      <c r="DH42" s="162"/>
      <c r="DI42" s="162"/>
      <c r="DJ42" s="162"/>
      <c r="DK42" s="162"/>
      <c r="DL42" s="162"/>
      <c r="DM42" s="162"/>
      <c r="DN42" s="162"/>
      <c r="DO42" s="162"/>
      <c r="DP42" s="162"/>
      <c r="DQ42" s="162"/>
      <c r="DR42" s="162"/>
      <c r="DS42" s="162"/>
      <c r="DT42" s="162"/>
      <c r="DU42" s="162"/>
      <c r="DV42" s="162"/>
      <c r="DW42" s="162"/>
      <c r="DX42" s="162"/>
      <c r="DY42" s="162"/>
      <c r="DZ42" s="162"/>
      <c r="EA42" s="162"/>
      <c r="EB42" s="162"/>
      <c r="EC42" s="162"/>
      <c r="ED42" s="162"/>
      <c r="EE42" s="162"/>
      <c r="EF42" s="162"/>
      <c r="EG42" s="162"/>
      <c r="EH42" s="162"/>
      <c r="EI42" s="162"/>
      <c r="EJ42" s="162"/>
      <c r="EK42" s="162"/>
      <c r="EL42" s="162"/>
      <c r="EM42" s="162"/>
      <c r="EN42" s="162"/>
      <c r="EO42" s="162"/>
      <c r="EP42" s="162"/>
      <c r="EQ42" s="162"/>
      <c r="ER42" s="162"/>
      <c r="ES42" s="162"/>
      <c r="ET42" s="162"/>
      <c r="EU42" s="162"/>
      <c r="EV42" s="162"/>
      <c r="EW42" s="162"/>
      <c r="EX42" s="162"/>
      <c r="EY42" s="162"/>
      <c r="EZ42" s="162"/>
      <c r="FA42" s="162"/>
      <c r="FB42" s="162"/>
      <c r="FC42" s="162"/>
      <c r="FD42" s="162"/>
      <c r="FE42" s="162"/>
      <c r="FF42" s="162"/>
      <c r="FG42" s="162"/>
      <c r="FH42" s="162"/>
      <c r="FI42" s="162"/>
      <c r="FJ42" s="162"/>
      <c r="FK42" s="162"/>
      <c r="FL42" s="162"/>
      <c r="FM42" s="162"/>
      <c r="FN42" s="162"/>
      <c r="FO42" s="162"/>
      <c r="FP42" s="162"/>
      <c r="FQ42" s="162"/>
      <c r="FR42" s="162"/>
      <c r="FS42" s="162"/>
      <c r="FT42" s="162"/>
      <c r="FU42" s="162"/>
      <c r="FV42" s="162"/>
      <c r="FW42" s="162"/>
      <c r="FX42" s="162"/>
      <c r="FY42" s="162"/>
      <c r="FZ42" s="162"/>
      <c r="GA42" s="162"/>
      <c r="GB42" s="162"/>
      <c r="GC42" s="162"/>
      <c r="GD42" s="162"/>
      <c r="GE42" s="162"/>
      <c r="GF42" s="162"/>
      <c r="GG42" s="162"/>
      <c r="GH42" s="162"/>
      <c r="GI42" s="162"/>
      <c r="GJ42" s="162"/>
      <c r="GK42" s="162"/>
      <c r="GL42" s="162"/>
      <c r="GM42" s="162"/>
      <c r="GN42" s="162"/>
      <c r="GO42" s="162"/>
      <c r="GP42" s="162"/>
      <c r="GQ42" s="162"/>
      <c r="GR42" s="162"/>
      <c r="GS42" s="162"/>
      <c r="GT42" s="162"/>
      <c r="GU42" s="162"/>
      <c r="GV42" s="162"/>
      <c r="GW42" s="162"/>
      <c r="GX42" s="162"/>
      <c r="GY42" s="162"/>
      <c r="GZ42" s="162"/>
      <c r="HA42" s="162"/>
      <c r="HB42" s="162"/>
      <c r="HC42" s="162"/>
      <c r="HD42" s="162"/>
      <c r="HE42" s="162"/>
      <c r="HF42" s="162"/>
      <c r="HG42" s="162"/>
      <c r="HH42" s="162"/>
      <c r="HI42" s="162"/>
      <c r="HJ42" s="162"/>
      <c r="HK42" s="162"/>
      <c r="HL42" s="162"/>
      <c r="HM42" s="162"/>
      <c r="HN42" s="162"/>
      <c r="HO42" s="162"/>
      <c r="HP42" s="162"/>
      <c r="HQ42" s="162"/>
      <c r="HR42" s="162"/>
      <c r="HS42" s="162"/>
      <c r="HT42" s="162"/>
      <c r="HU42" s="162"/>
      <c r="HV42" s="162"/>
      <c r="HW42" s="162"/>
      <c r="HX42" s="162"/>
      <c r="HY42" s="162"/>
      <c r="HZ42" s="162"/>
      <c r="IA42" s="162"/>
      <c r="IB42" s="162"/>
      <c r="IC42" s="162"/>
      <c r="ID42" s="162"/>
      <c r="IE42" s="162"/>
      <c r="IF42" s="162"/>
      <c r="IG42" s="162"/>
      <c r="IH42" s="162"/>
      <c r="II42" s="162"/>
      <c r="IJ42" s="162"/>
      <c r="IK42" s="162"/>
      <c r="IL42" s="162"/>
      <c r="IM42" s="162"/>
      <c r="IN42" s="162"/>
      <c r="IO42" s="162"/>
      <c r="IP42" s="162"/>
      <c r="IQ42" s="162"/>
      <c r="IR42" s="162"/>
      <c r="IS42" s="162"/>
      <c r="IT42" s="195"/>
    </row>
    <row r="43" s="166" customFormat="true" ht="30" customHeight="true" spans="1:254">
      <c r="A43" s="184"/>
      <c r="B43" s="102" t="s">
        <v>121</v>
      </c>
      <c r="C43" s="113" t="s">
        <v>303</v>
      </c>
      <c r="D43" s="105">
        <v>218</v>
      </c>
      <c r="E43" s="50">
        <v>503</v>
      </c>
      <c r="F43" s="50"/>
      <c r="G43" s="50">
        <v>2130305</v>
      </c>
      <c r="H43" s="113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/>
      <c r="AF43" s="162"/>
      <c r="AG43" s="162"/>
      <c r="AH43" s="162"/>
      <c r="AI43" s="162"/>
      <c r="AJ43" s="162"/>
      <c r="AK43" s="162"/>
      <c r="AL43" s="162"/>
      <c r="AM43" s="162"/>
      <c r="AN43" s="162"/>
      <c r="AO43" s="162"/>
      <c r="AP43" s="162"/>
      <c r="AQ43" s="162"/>
      <c r="AR43" s="162"/>
      <c r="AS43" s="162"/>
      <c r="AT43" s="162"/>
      <c r="AU43" s="162"/>
      <c r="AV43" s="162"/>
      <c r="AW43" s="162"/>
      <c r="AX43" s="162"/>
      <c r="AY43" s="162"/>
      <c r="AZ43" s="162"/>
      <c r="BA43" s="162"/>
      <c r="BB43" s="162"/>
      <c r="BC43" s="162"/>
      <c r="BD43" s="162"/>
      <c r="BE43" s="162"/>
      <c r="BF43" s="162"/>
      <c r="BG43" s="162"/>
      <c r="BH43" s="162"/>
      <c r="BI43" s="162"/>
      <c r="BJ43" s="162"/>
      <c r="BK43" s="162"/>
      <c r="BL43" s="162"/>
      <c r="BM43" s="162"/>
      <c r="BN43" s="162"/>
      <c r="BO43" s="162"/>
      <c r="BP43" s="162"/>
      <c r="BQ43" s="162"/>
      <c r="BR43" s="162"/>
      <c r="BS43" s="162"/>
      <c r="BT43" s="162"/>
      <c r="BU43" s="162"/>
      <c r="BV43" s="162"/>
      <c r="BW43" s="162"/>
      <c r="BX43" s="162"/>
      <c r="BY43" s="162"/>
      <c r="BZ43" s="162"/>
      <c r="CA43" s="162"/>
      <c r="CB43" s="162"/>
      <c r="CC43" s="162"/>
      <c r="CD43" s="162"/>
      <c r="CE43" s="162"/>
      <c r="CF43" s="162"/>
      <c r="CG43" s="162"/>
      <c r="CH43" s="162"/>
      <c r="CI43" s="162"/>
      <c r="CJ43" s="162"/>
      <c r="CK43" s="162"/>
      <c r="CL43" s="162"/>
      <c r="CM43" s="162"/>
      <c r="CN43" s="162"/>
      <c r="CO43" s="162"/>
      <c r="CP43" s="162"/>
      <c r="CQ43" s="162"/>
      <c r="CR43" s="162"/>
      <c r="CS43" s="162"/>
      <c r="CT43" s="162"/>
      <c r="CU43" s="162"/>
      <c r="CV43" s="162"/>
      <c r="CW43" s="162"/>
      <c r="CX43" s="162"/>
      <c r="CY43" s="162"/>
      <c r="CZ43" s="162"/>
      <c r="DA43" s="162"/>
      <c r="DB43" s="162"/>
      <c r="DC43" s="162"/>
      <c r="DD43" s="162"/>
      <c r="DE43" s="162"/>
      <c r="DF43" s="162"/>
      <c r="DG43" s="162"/>
      <c r="DH43" s="162"/>
      <c r="DI43" s="162"/>
      <c r="DJ43" s="162"/>
      <c r="DK43" s="162"/>
      <c r="DL43" s="162"/>
      <c r="DM43" s="162"/>
      <c r="DN43" s="162"/>
      <c r="DO43" s="162"/>
      <c r="DP43" s="162"/>
      <c r="DQ43" s="162"/>
      <c r="DR43" s="162"/>
      <c r="DS43" s="162"/>
      <c r="DT43" s="162"/>
      <c r="DU43" s="162"/>
      <c r="DV43" s="162"/>
      <c r="DW43" s="162"/>
      <c r="DX43" s="162"/>
      <c r="DY43" s="162"/>
      <c r="DZ43" s="162"/>
      <c r="EA43" s="162"/>
      <c r="EB43" s="162"/>
      <c r="EC43" s="162"/>
      <c r="ED43" s="162"/>
      <c r="EE43" s="162"/>
      <c r="EF43" s="162"/>
      <c r="EG43" s="162"/>
      <c r="EH43" s="162"/>
      <c r="EI43" s="162"/>
      <c r="EJ43" s="162"/>
      <c r="EK43" s="162"/>
      <c r="EL43" s="162"/>
      <c r="EM43" s="162"/>
      <c r="EN43" s="162"/>
      <c r="EO43" s="162"/>
      <c r="EP43" s="162"/>
      <c r="EQ43" s="162"/>
      <c r="ER43" s="162"/>
      <c r="ES43" s="162"/>
      <c r="ET43" s="162"/>
      <c r="EU43" s="162"/>
      <c r="EV43" s="162"/>
      <c r="EW43" s="162"/>
      <c r="EX43" s="162"/>
      <c r="EY43" s="162"/>
      <c r="EZ43" s="162"/>
      <c r="FA43" s="162"/>
      <c r="FB43" s="162"/>
      <c r="FC43" s="162"/>
      <c r="FD43" s="162"/>
      <c r="FE43" s="162"/>
      <c r="FF43" s="162"/>
      <c r="FG43" s="162"/>
      <c r="FH43" s="162"/>
      <c r="FI43" s="162"/>
      <c r="FJ43" s="162"/>
      <c r="FK43" s="162"/>
      <c r="FL43" s="162"/>
      <c r="FM43" s="162"/>
      <c r="FN43" s="162"/>
      <c r="FO43" s="162"/>
      <c r="FP43" s="162"/>
      <c r="FQ43" s="162"/>
      <c r="FR43" s="162"/>
      <c r="FS43" s="162"/>
      <c r="FT43" s="162"/>
      <c r="FU43" s="162"/>
      <c r="FV43" s="162"/>
      <c r="FW43" s="162"/>
      <c r="FX43" s="162"/>
      <c r="FY43" s="162"/>
      <c r="FZ43" s="162"/>
      <c r="GA43" s="162"/>
      <c r="GB43" s="162"/>
      <c r="GC43" s="162"/>
      <c r="GD43" s="162"/>
      <c r="GE43" s="162"/>
      <c r="GF43" s="162"/>
      <c r="GG43" s="162"/>
      <c r="GH43" s="162"/>
      <c r="GI43" s="162"/>
      <c r="GJ43" s="162"/>
      <c r="GK43" s="162"/>
      <c r="GL43" s="162"/>
      <c r="GM43" s="162"/>
      <c r="GN43" s="162"/>
      <c r="GO43" s="162"/>
      <c r="GP43" s="162"/>
      <c r="GQ43" s="162"/>
      <c r="GR43" s="162"/>
      <c r="GS43" s="162"/>
      <c r="GT43" s="162"/>
      <c r="GU43" s="162"/>
      <c r="GV43" s="162"/>
      <c r="GW43" s="162"/>
      <c r="GX43" s="162"/>
      <c r="GY43" s="162"/>
      <c r="GZ43" s="162"/>
      <c r="HA43" s="162"/>
      <c r="HB43" s="162"/>
      <c r="HC43" s="162"/>
      <c r="HD43" s="162"/>
      <c r="HE43" s="162"/>
      <c r="HF43" s="162"/>
      <c r="HG43" s="162"/>
      <c r="HH43" s="162"/>
      <c r="HI43" s="162"/>
      <c r="HJ43" s="162"/>
      <c r="HK43" s="162"/>
      <c r="HL43" s="162"/>
      <c r="HM43" s="162"/>
      <c r="HN43" s="162"/>
      <c r="HO43" s="162"/>
      <c r="HP43" s="162"/>
      <c r="HQ43" s="162"/>
      <c r="HR43" s="162"/>
      <c r="HS43" s="162"/>
      <c r="HT43" s="162"/>
      <c r="HU43" s="162"/>
      <c r="HV43" s="162"/>
      <c r="HW43" s="162"/>
      <c r="HX43" s="162"/>
      <c r="HY43" s="162"/>
      <c r="HZ43" s="162"/>
      <c r="IA43" s="162"/>
      <c r="IB43" s="162"/>
      <c r="IC43" s="162"/>
      <c r="ID43" s="162"/>
      <c r="IE43" s="162"/>
      <c r="IF43" s="162"/>
      <c r="IG43" s="162"/>
      <c r="IH43" s="162"/>
      <c r="II43" s="162"/>
      <c r="IJ43" s="162"/>
      <c r="IK43" s="162"/>
      <c r="IL43" s="162"/>
      <c r="IM43" s="162"/>
      <c r="IN43" s="162"/>
      <c r="IO43" s="162"/>
      <c r="IP43" s="162"/>
      <c r="IQ43" s="162"/>
      <c r="IR43" s="162"/>
      <c r="IS43" s="162"/>
      <c r="IT43" s="195"/>
    </row>
    <row r="44" s="162" customFormat="true" ht="30" customHeight="true" spans="1:254">
      <c r="A44" s="179"/>
      <c r="B44" s="102" t="s">
        <v>118</v>
      </c>
      <c r="C44" s="113" t="s">
        <v>304</v>
      </c>
      <c r="D44" s="105">
        <v>156</v>
      </c>
      <c r="E44" s="50">
        <v>503</v>
      </c>
      <c r="F44" s="50"/>
      <c r="G44" s="50">
        <v>2130305</v>
      </c>
      <c r="H44" s="113"/>
      <c r="IT44" s="195"/>
    </row>
    <row r="45" s="167" customFormat="true" ht="30" customHeight="true" spans="1:254">
      <c r="A45" s="88" t="s">
        <v>126</v>
      </c>
      <c r="B45" s="88" t="s">
        <v>127</v>
      </c>
      <c r="C45" s="92"/>
      <c r="D45" s="93">
        <f>SUM(D47:D48)</f>
        <v>343</v>
      </c>
      <c r="E45" s="188"/>
      <c r="F45" s="188"/>
      <c r="G45" s="188"/>
      <c r="H45" s="9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  <c r="U45" s="162"/>
      <c r="V45" s="162"/>
      <c r="W45" s="162"/>
      <c r="X45" s="162"/>
      <c r="Y45" s="162"/>
      <c r="Z45" s="162"/>
      <c r="AA45" s="162"/>
      <c r="AB45" s="162"/>
      <c r="AC45" s="162"/>
      <c r="AD45" s="162"/>
      <c r="AE45" s="162"/>
      <c r="AF45" s="162"/>
      <c r="AG45" s="162"/>
      <c r="AH45" s="162"/>
      <c r="AI45" s="162"/>
      <c r="AJ45" s="162"/>
      <c r="AK45" s="162"/>
      <c r="AL45" s="162"/>
      <c r="AM45" s="162"/>
      <c r="AN45" s="162"/>
      <c r="AO45" s="162"/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2"/>
      <c r="BC45" s="162"/>
      <c r="BD45" s="162"/>
      <c r="BE45" s="162"/>
      <c r="BF45" s="162"/>
      <c r="BG45" s="162"/>
      <c r="BH45" s="162"/>
      <c r="BI45" s="162"/>
      <c r="BJ45" s="162"/>
      <c r="BK45" s="162"/>
      <c r="BL45" s="162"/>
      <c r="BM45" s="162"/>
      <c r="BN45" s="162"/>
      <c r="BO45" s="162"/>
      <c r="BP45" s="162"/>
      <c r="BQ45" s="162"/>
      <c r="BR45" s="162"/>
      <c r="BS45" s="162"/>
      <c r="BT45" s="162"/>
      <c r="BU45" s="162"/>
      <c r="BV45" s="162"/>
      <c r="BW45" s="162"/>
      <c r="BX45" s="162"/>
      <c r="BY45" s="162"/>
      <c r="BZ45" s="162"/>
      <c r="CA45" s="162"/>
      <c r="CB45" s="162"/>
      <c r="CC45" s="162"/>
      <c r="CD45" s="162"/>
      <c r="CE45" s="162"/>
      <c r="CF45" s="162"/>
      <c r="CG45" s="162"/>
      <c r="CH45" s="162"/>
      <c r="CI45" s="162"/>
      <c r="CJ45" s="162"/>
      <c r="CK45" s="162"/>
      <c r="CL45" s="162"/>
      <c r="CM45" s="162"/>
      <c r="CN45" s="162"/>
      <c r="CO45" s="162"/>
      <c r="CP45" s="162"/>
      <c r="CQ45" s="162"/>
      <c r="CR45" s="162"/>
      <c r="CS45" s="162"/>
      <c r="CT45" s="162"/>
      <c r="CU45" s="162"/>
      <c r="CV45" s="162"/>
      <c r="CW45" s="162"/>
      <c r="CX45" s="162"/>
      <c r="CY45" s="162"/>
      <c r="CZ45" s="162"/>
      <c r="DA45" s="162"/>
      <c r="DB45" s="162"/>
      <c r="DC45" s="162"/>
      <c r="DD45" s="162"/>
      <c r="DE45" s="162"/>
      <c r="DF45" s="162"/>
      <c r="DG45" s="162"/>
      <c r="DH45" s="162"/>
      <c r="DI45" s="162"/>
      <c r="DJ45" s="162"/>
      <c r="DK45" s="162"/>
      <c r="DL45" s="162"/>
      <c r="DM45" s="162"/>
      <c r="DN45" s="162"/>
      <c r="DO45" s="162"/>
      <c r="DP45" s="162"/>
      <c r="DQ45" s="162"/>
      <c r="DR45" s="162"/>
      <c r="DS45" s="162"/>
      <c r="DT45" s="162"/>
      <c r="DU45" s="162"/>
      <c r="DV45" s="162"/>
      <c r="DW45" s="162"/>
      <c r="DX45" s="162"/>
      <c r="DY45" s="162"/>
      <c r="DZ45" s="162"/>
      <c r="EA45" s="162"/>
      <c r="EB45" s="162"/>
      <c r="EC45" s="162"/>
      <c r="ED45" s="162"/>
      <c r="EE45" s="162"/>
      <c r="EF45" s="162"/>
      <c r="EG45" s="162"/>
      <c r="EH45" s="162"/>
      <c r="EI45" s="162"/>
      <c r="EJ45" s="162"/>
      <c r="EK45" s="162"/>
      <c r="EL45" s="162"/>
      <c r="EM45" s="162"/>
      <c r="EN45" s="162"/>
      <c r="EO45" s="162"/>
      <c r="EP45" s="162"/>
      <c r="EQ45" s="162"/>
      <c r="ER45" s="162"/>
      <c r="ES45" s="162"/>
      <c r="ET45" s="162"/>
      <c r="EU45" s="162"/>
      <c r="EV45" s="162"/>
      <c r="EW45" s="162"/>
      <c r="EX45" s="162"/>
      <c r="EY45" s="162"/>
      <c r="EZ45" s="162"/>
      <c r="FA45" s="162"/>
      <c r="FB45" s="162"/>
      <c r="FC45" s="162"/>
      <c r="FD45" s="162"/>
      <c r="FE45" s="162"/>
      <c r="FF45" s="162"/>
      <c r="FG45" s="162"/>
      <c r="FH45" s="162"/>
      <c r="FI45" s="162"/>
      <c r="FJ45" s="162"/>
      <c r="FK45" s="162"/>
      <c r="FL45" s="162"/>
      <c r="FM45" s="162"/>
      <c r="FN45" s="162"/>
      <c r="FO45" s="162"/>
      <c r="FP45" s="162"/>
      <c r="FQ45" s="162"/>
      <c r="FR45" s="162"/>
      <c r="FS45" s="162"/>
      <c r="FT45" s="162"/>
      <c r="FU45" s="162"/>
      <c r="FV45" s="162"/>
      <c r="FW45" s="162"/>
      <c r="FX45" s="162"/>
      <c r="FY45" s="162"/>
      <c r="FZ45" s="162"/>
      <c r="GA45" s="162"/>
      <c r="GB45" s="162"/>
      <c r="GC45" s="162"/>
      <c r="GD45" s="162"/>
      <c r="GE45" s="162"/>
      <c r="GF45" s="162"/>
      <c r="GG45" s="162"/>
      <c r="GH45" s="162"/>
      <c r="GI45" s="162"/>
      <c r="GJ45" s="162"/>
      <c r="GK45" s="162"/>
      <c r="GL45" s="162"/>
      <c r="GM45" s="162"/>
      <c r="GN45" s="162"/>
      <c r="GO45" s="162"/>
      <c r="GP45" s="162"/>
      <c r="GQ45" s="162"/>
      <c r="GR45" s="162"/>
      <c r="GS45" s="162"/>
      <c r="GT45" s="162"/>
      <c r="GU45" s="162"/>
      <c r="GV45" s="162"/>
      <c r="GW45" s="162"/>
      <c r="GX45" s="162"/>
      <c r="GY45" s="162"/>
      <c r="GZ45" s="162"/>
      <c r="HA45" s="162"/>
      <c r="HB45" s="162"/>
      <c r="HC45" s="162"/>
      <c r="HD45" s="162"/>
      <c r="HE45" s="162"/>
      <c r="HF45" s="162"/>
      <c r="HG45" s="162"/>
      <c r="HH45" s="162"/>
      <c r="HI45" s="162"/>
      <c r="HJ45" s="162"/>
      <c r="HK45" s="162"/>
      <c r="HL45" s="162"/>
      <c r="HM45" s="162"/>
      <c r="HN45" s="162"/>
      <c r="HO45" s="162"/>
      <c r="HP45" s="162"/>
      <c r="HQ45" s="162"/>
      <c r="HR45" s="162"/>
      <c r="HS45" s="162"/>
      <c r="HT45" s="162"/>
      <c r="HU45" s="162"/>
      <c r="HV45" s="162"/>
      <c r="HW45" s="162"/>
      <c r="HX45" s="162"/>
      <c r="HY45" s="162"/>
      <c r="HZ45" s="162"/>
      <c r="IA45" s="162"/>
      <c r="IB45" s="162"/>
      <c r="IC45" s="162"/>
      <c r="ID45" s="162"/>
      <c r="IE45" s="162"/>
      <c r="IF45" s="162"/>
      <c r="IG45" s="162"/>
      <c r="IH45" s="162"/>
      <c r="II45" s="162"/>
      <c r="IJ45" s="162"/>
      <c r="IK45" s="162"/>
      <c r="IL45" s="162"/>
      <c r="IM45" s="162"/>
      <c r="IN45" s="162"/>
      <c r="IO45" s="162"/>
      <c r="IP45" s="162"/>
      <c r="IQ45" s="162"/>
      <c r="IR45" s="162"/>
      <c r="IS45" s="162"/>
      <c r="IT45" s="195"/>
    </row>
    <row r="46" s="167" customFormat="true" ht="30" customHeight="true" spans="1:254">
      <c r="A46" s="88"/>
      <c r="B46" s="88" t="s">
        <v>22</v>
      </c>
      <c r="C46" s="181"/>
      <c r="D46" s="88">
        <f>SUM(D47:D48)</f>
        <v>343</v>
      </c>
      <c r="E46" s="188"/>
      <c r="F46" s="188"/>
      <c r="G46" s="188"/>
      <c r="H46" s="9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  <c r="BI46" s="162"/>
      <c r="BJ46" s="162"/>
      <c r="BK46" s="162"/>
      <c r="BL46" s="162"/>
      <c r="BM46" s="162"/>
      <c r="BN46" s="162"/>
      <c r="BO46" s="162"/>
      <c r="BP46" s="162"/>
      <c r="BQ46" s="162"/>
      <c r="BR46" s="162"/>
      <c r="BS46" s="162"/>
      <c r="BT46" s="162"/>
      <c r="BU46" s="162"/>
      <c r="BV46" s="162"/>
      <c r="BW46" s="162"/>
      <c r="BX46" s="162"/>
      <c r="BY46" s="162"/>
      <c r="BZ46" s="162"/>
      <c r="CA46" s="162"/>
      <c r="CB46" s="162"/>
      <c r="CC46" s="162"/>
      <c r="CD46" s="162"/>
      <c r="CE46" s="162"/>
      <c r="CF46" s="162"/>
      <c r="CG46" s="162"/>
      <c r="CH46" s="162"/>
      <c r="CI46" s="162"/>
      <c r="CJ46" s="162"/>
      <c r="CK46" s="162"/>
      <c r="CL46" s="162"/>
      <c r="CM46" s="162"/>
      <c r="CN46" s="162"/>
      <c r="CO46" s="162"/>
      <c r="CP46" s="162"/>
      <c r="CQ46" s="162"/>
      <c r="CR46" s="162"/>
      <c r="CS46" s="162"/>
      <c r="CT46" s="162"/>
      <c r="CU46" s="162"/>
      <c r="CV46" s="162"/>
      <c r="CW46" s="162"/>
      <c r="CX46" s="162"/>
      <c r="CY46" s="162"/>
      <c r="CZ46" s="162"/>
      <c r="DA46" s="162"/>
      <c r="DB46" s="162"/>
      <c r="DC46" s="162"/>
      <c r="DD46" s="162"/>
      <c r="DE46" s="162"/>
      <c r="DF46" s="162"/>
      <c r="DG46" s="162"/>
      <c r="DH46" s="162"/>
      <c r="DI46" s="162"/>
      <c r="DJ46" s="162"/>
      <c r="DK46" s="162"/>
      <c r="DL46" s="162"/>
      <c r="DM46" s="162"/>
      <c r="DN46" s="162"/>
      <c r="DO46" s="162"/>
      <c r="DP46" s="162"/>
      <c r="DQ46" s="162"/>
      <c r="DR46" s="162"/>
      <c r="DS46" s="162"/>
      <c r="DT46" s="162"/>
      <c r="DU46" s="162"/>
      <c r="DV46" s="162"/>
      <c r="DW46" s="162"/>
      <c r="DX46" s="162"/>
      <c r="DY46" s="162"/>
      <c r="DZ46" s="162"/>
      <c r="EA46" s="162"/>
      <c r="EB46" s="162"/>
      <c r="EC46" s="162"/>
      <c r="ED46" s="162"/>
      <c r="EE46" s="162"/>
      <c r="EF46" s="162"/>
      <c r="EG46" s="162"/>
      <c r="EH46" s="162"/>
      <c r="EI46" s="162"/>
      <c r="EJ46" s="162"/>
      <c r="EK46" s="162"/>
      <c r="EL46" s="162"/>
      <c r="EM46" s="162"/>
      <c r="EN46" s="162"/>
      <c r="EO46" s="162"/>
      <c r="EP46" s="162"/>
      <c r="EQ46" s="162"/>
      <c r="ER46" s="162"/>
      <c r="ES46" s="162"/>
      <c r="ET46" s="162"/>
      <c r="EU46" s="162"/>
      <c r="EV46" s="162"/>
      <c r="EW46" s="162"/>
      <c r="EX46" s="162"/>
      <c r="EY46" s="162"/>
      <c r="EZ46" s="162"/>
      <c r="FA46" s="162"/>
      <c r="FB46" s="162"/>
      <c r="FC46" s="162"/>
      <c r="FD46" s="162"/>
      <c r="FE46" s="162"/>
      <c r="FF46" s="162"/>
      <c r="FG46" s="162"/>
      <c r="FH46" s="162"/>
      <c r="FI46" s="162"/>
      <c r="FJ46" s="162"/>
      <c r="FK46" s="162"/>
      <c r="FL46" s="162"/>
      <c r="FM46" s="162"/>
      <c r="FN46" s="162"/>
      <c r="FO46" s="162"/>
      <c r="FP46" s="162"/>
      <c r="FQ46" s="162"/>
      <c r="FR46" s="162"/>
      <c r="FS46" s="162"/>
      <c r="FT46" s="162"/>
      <c r="FU46" s="162"/>
      <c r="FV46" s="162"/>
      <c r="FW46" s="162"/>
      <c r="FX46" s="162"/>
      <c r="FY46" s="162"/>
      <c r="FZ46" s="162"/>
      <c r="GA46" s="162"/>
      <c r="GB46" s="162"/>
      <c r="GC46" s="162"/>
      <c r="GD46" s="162"/>
      <c r="GE46" s="162"/>
      <c r="GF46" s="162"/>
      <c r="GG46" s="162"/>
      <c r="GH46" s="162"/>
      <c r="GI46" s="162"/>
      <c r="GJ46" s="162"/>
      <c r="GK46" s="162"/>
      <c r="GL46" s="162"/>
      <c r="GM46" s="162"/>
      <c r="GN46" s="162"/>
      <c r="GO46" s="162"/>
      <c r="GP46" s="162"/>
      <c r="GQ46" s="162"/>
      <c r="GR46" s="162"/>
      <c r="GS46" s="162"/>
      <c r="GT46" s="162"/>
      <c r="GU46" s="162"/>
      <c r="GV46" s="162"/>
      <c r="GW46" s="162"/>
      <c r="GX46" s="162"/>
      <c r="GY46" s="162"/>
      <c r="GZ46" s="162"/>
      <c r="HA46" s="162"/>
      <c r="HB46" s="162"/>
      <c r="HC46" s="162"/>
      <c r="HD46" s="162"/>
      <c r="HE46" s="162"/>
      <c r="HF46" s="162"/>
      <c r="HG46" s="162"/>
      <c r="HH46" s="162"/>
      <c r="HI46" s="162"/>
      <c r="HJ46" s="162"/>
      <c r="HK46" s="162"/>
      <c r="HL46" s="162"/>
      <c r="HM46" s="162"/>
      <c r="HN46" s="162"/>
      <c r="HO46" s="162"/>
      <c r="HP46" s="162"/>
      <c r="HQ46" s="162"/>
      <c r="HR46" s="162"/>
      <c r="HS46" s="162"/>
      <c r="HT46" s="162"/>
      <c r="HU46" s="162"/>
      <c r="HV46" s="162"/>
      <c r="HW46" s="162"/>
      <c r="HX46" s="162"/>
      <c r="HY46" s="162"/>
      <c r="HZ46" s="162"/>
      <c r="IA46" s="162"/>
      <c r="IB46" s="162"/>
      <c r="IC46" s="162"/>
      <c r="ID46" s="162"/>
      <c r="IE46" s="162"/>
      <c r="IF46" s="162"/>
      <c r="IG46" s="162"/>
      <c r="IH46" s="162"/>
      <c r="II46" s="162"/>
      <c r="IJ46" s="162"/>
      <c r="IK46" s="162"/>
      <c r="IL46" s="162"/>
      <c r="IM46" s="162"/>
      <c r="IN46" s="162"/>
      <c r="IO46" s="162"/>
      <c r="IP46" s="162"/>
      <c r="IQ46" s="162"/>
      <c r="IR46" s="162"/>
      <c r="IS46" s="162"/>
      <c r="IT46" s="195"/>
    </row>
    <row r="47" s="166" customFormat="true" ht="33" customHeight="true" spans="1:254">
      <c r="A47" s="184"/>
      <c r="B47" s="102" t="s">
        <v>134</v>
      </c>
      <c r="C47" s="113" t="s">
        <v>305</v>
      </c>
      <c r="D47" s="105">
        <v>156</v>
      </c>
      <c r="E47" s="50">
        <v>503</v>
      </c>
      <c r="F47" s="50"/>
      <c r="G47" s="50">
        <v>2130305</v>
      </c>
      <c r="H47" s="113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62"/>
      <c r="AA47" s="162"/>
      <c r="AB47" s="162"/>
      <c r="AC47" s="162"/>
      <c r="AD47" s="162"/>
      <c r="AE47" s="162"/>
      <c r="AF47" s="162"/>
      <c r="AG47" s="162"/>
      <c r="AH47" s="162"/>
      <c r="AI47" s="162"/>
      <c r="AJ47" s="162"/>
      <c r="AK47" s="162"/>
      <c r="AL47" s="162"/>
      <c r="AM47" s="162"/>
      <c r="AN47" s="162"/>
      <c r="AO47" s="162"/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2"/>
      <c r="BC47" s="162"/>
      <c r="BD47" s="162"/>
      <c r="BE47" s="162"/>
      <c r="BF47" s="162"/>
      <c r="BG47" s="162"/>
      <c r="BH47" s="162"/>
      <c r="BI47" s="162"/>
      <c r="BJ47" s="162"/>
      <c r="BK47" s="162"/>
      <c r="BL47" s="162"/>
      <c r="BM47" s="162"/>
      <c r="BN47" s="162"/>
      <c r="BO47" s="162"/>
      <c r="BP47" s="162"/>
      <c r="BQ47" s="162"/>
      <c r="BR47" s="162"/>
      <c r="BS47" s="162"/>
      <c r="BT47" s="162"/>
      <c r="BU47" s="162"/>
      <c r="BV47" s="162"/>
      <c r="BW47" s="162"/>
      <c r="BX47" s="162"/>
      <c r="BY47" s="162"/>
      <c r="BZ47" s="162"/>
      <c r="CA47" s="162"/>
      <c r="CB47" s="162"/>
      <c r="CC47" s="162"/>
      <c r="CD47" s="162"/>
      <c r="CE47" s="162"/>
      <c r="CF47" s="162"/>
      <c r="CG47" s="162"/>
      <c r="CH47" s="162"/>
      <c r="CI47" s="162"/>
      <c r="CJ47" s="162"/>
      <c r="CK47" s="162"/>
      <c r="CL47" s="162"/>
      <c r="CM47" s="162"/>
      <c r="CN47" s="162"/>
      <c r="CO47" s="162"/>
      <c r="CP47" s="162"/>
      <c r="CQ47" s="162"/>
      <c r="CR47" s="162"/>
      <c r="CS47" s="162"/>
      <c r="CT47" s="162"/>
      <c r="CU47" s="162"/>
      <c r="CV47" s="162"/>
      <c r="CW47" s="162"/>
      <c r="CX47" s="162"/>
      <c r="CY47" s="162"/>
      <c r="CZ47" s="162"/>
      <c r="DA47" s="162"/>
      <c r="DB47" s="162"/>
      <c r="DC47" s="162"/>
      <c r="DD47" s="162"/>
      <c r="DE47" s="162"/>
      <c r="DF47" s="162"/>
      <c r="DG47" s="162"/>
      <c r="DH47" s="162"/>
      <c r="DI47" s="162"/>
      <c r="DJ47" s="162"/>
      <c r="DK47" s="162"/>
      <c r="DL47" s="162"/>
      <c r="DM47" s="162"/>
      <c r="DN47" s="162"/>
      <c r="DO47" s="162"/>
      <c r="DP47" s="162"/>
      <c r="DQ47" s="162"/>
      <c r="DR47" s="162"/>
      <c r="DS47" s="162"/>
      <c r="DT47" s="162"/>
      <c r="DU47" s="162"/>
      <c r="DV47" s="162"/>
      <c r="DW47" s="162"/>
      <c r="DX47" s="162"/>
      <c r="DY47" s="162"/>
      <c r="DZ47" s="162"/>
      <c r="EA47" s="162"/>
      <c r="EB47" s="162"/>
      <c r="EC47" s="162"/>
      <c r="ED47" s="162"/>
      <c r="EE47" s="162"/>
      <c r="EF47" s="162"/>
      <c r="EG47" s="162"/>
      <c r="EH47" s="162"/>
      <c r="EI47" s="162"/>
      <c r="EJ47" s="162"/>
      <c r="EK47" s="162"/>
      <c r="EL47" s="162"/>
      <c r="EM47" s="162"/>
      <c r="EN47" s="162"/>
      <c r="EO47" s="162"/>
      <c r="EP47" s="162"/>
      <c r="EQ47" s="162"/>
      <c r="ER47" s="162"/>
      <c r="ES47" s="162"/>
      <c r="ET47" s="162"/>
      <c r="EU47" s="162"/>
      <c r="EV47" s="162"/>
      <c r="EW47" s="162"/>
      <c r="EX47" s="162"/>
      <c r="EY47" s="162"/>
      <c r="EZ47" s="162"/>
      <c r="FA47" s="162"/>
      <c r="FB47" s="162"/>
      <c r="FC47" s="162"/>
      <c r="FD47" s="162"/>
      <c r="FE47" s="162"/>
      <c r="FF47" s="162"/>
      <c r="FG47" s="162"/>
      <c r="FH47" s="162"/>
      <c r="FI47" s="162"/>
      <c r="FJ47" s="162"/>
      <c r="FK47" s="162"/>
      <c r="FL47" s="162"/>
      <c r="FM47" s="162"/>
      <c r="FN47" s="162"/>
      <c r="FO47" s="162"/>
      <c r="FP47" s="162"/>
      <c r="FQ47" s="162"/>
      <c r="FR47" s="162"/>
      <c r="FS47" s="162"/>
      <c r="FT47" s="162"/>
      <c r="FU47" s="162"/>
      <c r="FV47" s="162"/>
      <c r="FW47" s="162"/>
      <c r="FX47" s="162"/>
      <c r="FY47" s="162"/>
      <c r="FZ47" s="162"/>
      <c r="GA47" s="162"/>
      <c r="GB47" s="162"/>
      <c r="GC47" s="162"/>
      <c r="GD47" s="162"/>
      <c r="GE47" s="162"/>
      <c r="GF47" s="162"/>
      <c r="GG47" s="162"/>
      <c r="GH47" s="162"/>
      <c r="GI47" s="162"/>
      <c r="GJ47" s="162"/>
      <c r="GK47" s="162"/>
      <c r="GL47" s="162"/>
      <c r="GM47" s="162"/>
      <c r="GN47" s="162"/>
      <c r="GO47" s="162"/>
      <c r="GP47" s="162"/>
      <c r="GQ47" s="162"/>
      <c r="GR47" s="162"/>
      <c r="GS47" s="162"/>
      <c r="GT47" s="162"/>
      <c r="GU47" s="162"/>
      <c r="GV47" s="162"/>
      <c r="GW47" s="162"/>
      <c r="GX47" s="162"/>
      <c r="GY47" s="162"/>
      <c r="GZ47" s="162"/>
      <c r="HA47" s="162"/>
      <c r="HB47" s="162"/>
      <c r="HC47" s="162"/>
      <c r="HD47" s="162"/>
      <c r="HE47" s="162"/>
      <c r="HF47" s="162"/>
      <c r="HG47" s="162"/>
      <c r="HH47" s="162"/>
      <c r="HI47" s="162"/>
      <c r="HJ47" s="162"/>
      <c r="HK47" s="162"/>
      <c r="HL47" s="162"/>
      <c r="HM47" s="162"/>
      <c r="HN47" s="162"/>
      <c r="HO47" s="162"/>
      <c r="HP47" s="162"/>
      <c r="HQ47" s="162"/>
      <c r="HR47" s="162"/>
      <c r="HS47" s="162"/>
      <c r="HT47" s="162"/>
      <c r="HU47" s="162"/>
      <c r="HV47" s="162"/>
      <c r="HW47" s="162"/>
      <c r="HX47" s="162"/>
      <c r="HY47" s="162"/>
      <c r="HZ47" s="162"/>
      <c r="IA47" s="162"/>
      <c r="IB47" s="162"/>
      <c r="IC47" s="162"/>
      <c r="ID47" s="162"/>
      <c r="IE47" s="162"/>
      <c r="IF47" s="162"/>
      <c r="IG47" s="162"/>
      <c r="IH47" s="162"/>
      <c r="II47" s="162"/>
      <c r="IJ47" s="162"/>
      <c r="IK47" s="162"/>
      <c r="IL47" s="162"/>
      <c r="IM47" s="162"/>
      <c r="IN47" s="162"/>
      <c r="IO47" s="162"/>
      <c r="IP47" s="162"/>
      <c r="IQ47" s="162"/>
      <c r="IR47" s="162"/>
      <c r="IS47" s="162"/>
      <c r="IT47" s="195"/>
    </row>
    <row r="48" s="162" customFormat="true" ht="33" customHeight="true" spans="1:254">
      <c r="A48" s="179"/>
      <c r="B48" s="102" t="s">
        <v>135</v>
      </c>
      <c r="C48" s="113" t="s">
        <v>306</v>
      </c>
      <c r="D48" s="105">
        <v>187</v>
      </c>
      <c r="E48" s="50">
        <v>503</v>
      </c>
      <c r="F48" s="50"/>
      <c r="G48" s="50">
        <v>2130305</v>
      </c>
      <c r="H48" s="113"/>
      <c r="IT48" s="195"/>
    </row>
    <row r="49" s="165" customFormat="true" ht="33" customHeight="true" spans="1:254">
      <c r="A49" s="88" t="s">
        <v>139</v>
      </c>
      <c r="B49" s="88" t="s">
        <v>140</v>
      </c>
      <c r="C49" s="92"/>
      <c r="D49" s="93">
        <f>D50+D52</f>
        <v>254</v>
      </c>
      <c r="E49" s="188"/>
      <c r="F49" s="188"/>
      <c r="G49" s="188"/>
      <c r="H49" s="9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62"/>
      <c r="BM49" s="162"/>
      <c r="BN49" s="162"/>
      <c r="BO49" s="162"/>
      <c r="BP49" s="162"/>
      <c r="BQ49" s="162"/>
      <c r="BR49" s="162"/>
      <c r="BS49" s="162"/>
      <c r="BT49" s="162"/>
      <c r="BU49" s="162"/>
      <c r="BV49" s="162"/>
      <c r="BW49" s="162"/>
      <c r="BX49" s="162"/>
      <c r="BY49" s="162"/>
      <c r="BZ49" s="162"/>
      <c r="CA49" s="162"/>
      <c r="CB49" s="162"/>
      <c r="CC49" s="162"/>
      <c r="CD49" s="162"/>
      <c r="CE49" s="162"/>
      <c r="CF49" s="162"/>
      <c r="CG49" s="162"/>
      <c r="CH49" s="162"/>
      <c r="CI49" s="162"/>
      <c r="CJ49" s="162"/>
      <c r="CK49" s="162"/>
      <c r="CL49" s="162"/>
      <c r="CM49" s="162"/>
      <c r="CN49" s="162"/>
      <c r="CO49" s="162"/>
      <c r="CP49" s="162"/>
      <c r="CQ49" s="162"/>
      <c r="CR49" s="162"/>
      <c r="CS49" s="162"/>
      <c r="CT49" s="162"/>
      <c r="CU49" s="162"/>
      <c r="CV49" s="162"/>
      <c r="CW49" s="162"/>
      <c r="CX49" s="162"/>
      <c r="CY49" s="162"/>
      <c r="CZ49" s="162"/>
      <c r="DA49" s="162"/>
      <c r="DB49" s="162"/>
      <c r="DC49" s="162"/>
      <c r="DD49" s="162"/>
      <c r="DE49" s="162"/>
      <c r="DF49" s="162"/>
      <c r="DG49" s="162"/>
      <c r="DH49" s="162"/>
      <c r="DI49" s="162"/>
      <c r="DJ49" s="162"/>
      <c r="DK49" s="162"/>
      <c r="DL49" s="162"/>
      <c r="DM49" s="162"/>
      <c r="DN49" s="162"/>
      <c r="DO49" s="162"/>
      <c r="DP49" s="162"/>
      <c r="DQ49" s="162"/>
      <c r="DR49" s="162"/>
      <c r="DS49" s="162"/>
      <c r="DT49" s="162"/>
      <c r="DU49" s="162"/>
      <c r="DV49" s="162"/>
      <c r="DW49" s="162"/>
      <c r="DX49" s="162"/>
      <c r="DY49" s="162"/>
      <c r="DZ49" s="162"/>
      <c r="EA49" s="162"/>
      <c r="EB49" s="162"/>
      <c r="EC49" s="162"/>
      <c r="ED49" s="162"/>
      <c r="EE49" s="162"/>
      <c r="EF49" s="162"/>
      <c r="EG49" s="162"/>
      <c r="EH49" s="162"/>
      <c r="EI49" s="162"/>
      <c r="EJ49" s="162"/>
      <c r="EK49" s="162"/>
      <c r="EL49" s="162"/>
      <c r="EM49" s="162"/>
      <c r="EN49" s="162"/>
      <c r="EO49" s="162"/>
      <c r="EP49" s="162"/>
      <c r="EQ49" s="162"/>
      <c r="ER49" s="162"/>
      <c r="ES49" s="162"/>
      <c r="ET49" s="162"/>
      <c r="EU49" s="162"/>
      <c r="EV49" s="162"/>
      <c r="EW49" s="162"/>
      <c r="EX49" s="162"/>
      <c r="EY49" s="162"/>
      <c r="EZ49" s="162"/>
      <c r="FA49" s="162"/>
      <c r="FB49" s="162"/>
      <c r="FC49" s="162"/>
      <c r="FD49" s="162"/>
      <c r="FE49" s="162"/>
      <c r="FF49" s="162"/>
      <c r="FG49" s="162"/>
      <c r="FH49" s="162"/>
      <c r="FI49" s="162"/>
      <c r="FJ49" s="162"/>
      <c r="FK49" s="162"/>
      <c r="FL49" s="162"/>
      <c r="FM49" s="162"/>
      <c r="FN49" s="162"/>
      <c r="FO49" s="162"/>
      <c r="FP49" s="162"/>
      <c r="FQ49" s="162"/>
      <c r="FR49" s="162"/>
      <c r="FS49" s="162"/>
      <c r="FT49" s="162"/>
      <c r="FU49" s="162"/>
      <c r="FV49" s="162"/>
      <c r="FW49" s="162"/>
      <c r="FX49" s="162"/>
      <c r="FY49" s="162"/>
      <c r="FZ49" s="162"/>
      <c r="GA49" s="162"/>
      <c r="GB49" s="162"/>
      <c r="GC49" s="162"/>
      <c r="GD49" s="162"/>
      <c r="GE49" s="162"/>
      <c r="GF49" s="162"/>
      <c r="GG49" s="162"/>
      <c r="GH49" s="162"/>
      <c r="GI49" s="162"/>
      <c r="GJ49" s="162"/>
      <c r="GK49" s="162"/>
      <c r="GL49" s="162"/>
      <c r="GM49" s="162"/>
      <c r="GN49" s="162"/>
      <c r="GO49" s="162"/>
      <c r="GP49" s="162"/>
      <c r="GQ49" s="162"/>
      <c r="GR49" s="162"/>
      <c r="GS49" s="162"/>
      <c r="GT49" s="162"/>
      <c r="GU49" s="162"/>
      <c r="GV49" s="162"/>
      <c r="GW49" s="162"/>
      <c r="GX49" s="162"/>
      <c r="GY49" s="162"/>
      <c r="GZ49" s="162"/>
      <c r="HA49" s="162"/>
      <c r="HB49" s="162"/>
      <c r="HC49" s="162"/>
      <c r="HD49" s="162"/>
      <c r="HE49" s="162"/>
      <c r="HF49" s="162"/>
      <c r="HG49" s="162"/>
      <c r="HH49" s="162"/>
      <c r="HI49" s="162"/>
      <c r="HJ49" s="162"/>
      <c r="HK49" s="162"/>
      <c r="HL49" s="162"/>
      <c r="HM49" s="162"/>
      <c r="HN49" s="162"/>
      <c r="HO49" s="162"/>
      <c r="HP49" s="162"/>
      <c r="HQ49" s="162"/>
      <c r="HR49" s="162"/>
      <c r="HS49" s="162"/>
      <c r="HT49" s="162"/>
      <c r="HU49" s="162"/>
      <c r="HV49" s="162"/>
      <c r="HW49" s="162"/>
      <c r="HX49" s="162"/>
      <c r="HY49" s="162"/>
      <c r="HZ49" s="162"/>
      <c r="IA49" s="162"/>
      <c r="IB49" s="162"/>
      <c r="IC49" s="162"/>
      <c r="ID49" s="162"/>
      <c r="IE49" s="162"/>
      <c r="IF49" s="162"/>
      <c r="IG49" s="162"/>
      <c r="IH49" s="162"/>
      <c r="II49" s="162"/>
      <c r="IJ49" s="162"/>
      <c r="IK49" s="162"/>
      <c r="IL49" s="162"/>
      <c r="IM49" s="162"/>
      <c r="IN49" s="162"/>
      <c r="IO49" s="162"/>
      <c r="IP49" s="162"/>
      <c r="IQ49" s="162"/>
      <c r="IR49" s="162"/>
      <c r="IS49" s="162"/>
      <c r="IT49" s="195"/>
    </row>
    <row r="50" s="165" customFormat="true" ht="33" customHeight="true" spans="1:254">
      <c r="A50" s="88"/>
      <c r="B50" s="90" t="s">
        <v>17</v>
      </c>
      <c r="C50" s="92"/>
      <c r="D50" s="93">
        <f>D51</f>
        <v>80</v>
      </c>
      <c r="E50" s="188"/>
      <c r="F50" s="188"/>
      <c r="G50" s="188"/>
      <c r="H50" s="9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62"/>
      <c r="BM50" s="162"/>
      <c r="BN50" s="162"/>
      <c r="BO50" s="162"/>
      <c r="BP50" s="162"/>
      <c r="BQ50" s="162"/>
      <c r="BR50" s="162"/>
      <c r="BS50" s="162"/>
      <c r="BT50" s="162"/>
      <c r="BU50" s="162"/>
      <c r="BV50" s="162"/>
      <c r="BW50" s="162"/>
      <c r="BX50" s="162"/>
      <c r="BY50" s="162"/>
      <c r="BZ50" s="162"/>
      <c r="CA50" s="162"/>
      <c r="CB50" s="162"/>
      <c r="CC50" s="162"/>
      <c r="CD50" s="162"/>
      <c r="CE50" s="162"/>
      <c r="CF50" s="162"/>
      <c r="CG50" s="162"/>
      <c r="CH50" s="162"/>
      <c r="CI50" s="162"/>
      <c r="CJ50" s="162"/>
      <c r="CK50" s="162"/>
      <c r="CL50" s="162"/>
      <c r="CM50" s="162"/>
      <c r="CN50" s="162"/>
      <c r="CO50" s="162"/>
      <c r="CP50" s="162"/>
      <c r="CQ50" s="162"/>
      <c r="CR50" s="162"/>
      <c r="CS50" s="162"/>
      <c r="CT50" s="162"/>
      <c r="CU50" s="162"/>
      <c r="CV50" s="162"/>
      <c r="CW50" s="162"/>
      <c r="CX50" s="162"/>
      <c r="CY50" s="162"/>
      <c r="CZ50" s="162"/>
      <c r="DA50" s="162"/>
      <c r="DB50" s="162"/>
      <c r="DC50" s="162"/>
      <c r="DD50" s="162"/>
      <c r="DE50" s="162"/>
      <c r="DF50" s="162"/>
      <c r="DG50" s="162"/>
      <c r="DH50" s="162"/>
      <c r="DI50" s="162"/>
      <c r="DJ50" s="162"/>
      <c r="DK50" s="162"/>
      <c r="DL50" s="162"/>
      <c r="DM50" s="162"/>
      <c r="DN50" s="162"/>
      <c r="DO50" s="162"/>
      <c r="DP50" s="162"/>
      <c r="DQ50" s="162"/>
      <c r="DR50" s="162"/>
      <c r="DS50" s="162"/>
      <c r="DT50" s="162"/>
      <c r="DU50" s="162"/>
      <c r="DV50" s="162"/>
      <c r="DW50" s="162"/>
      <c r="DX50" s="162"/>
      <c r="DY50" s="162"/>
      <c r="DZ50" s="162"/>
      <c r="EA50" s="162"/>
      <c r="EB50" s="162"/>
      <c r="EC50" s="162"/>
      <c r="ED50" s="162"/>
      <c r="EE50" s="162"/>
      <c r="EF50" s="162"/>
      <c r="EG50" s="162"/>
      <c r="EH50" s="162"/>
      <c r="EI50" s="162"/>
      <c r="EJ50" s="162"/>
      <c r="EK50" s="162"/>
      <c r="EL50" s="162"/>
      <c r="EM50" s="162"/>
      <c r="EN50" s="162"/>
      <c r="EO50" s="162"/>
      <c r="EP50" s="162"/>
      <c r="EQ50" s="162"/>
      <c r="ER50" s="162"/>
      <c r="ES50" s="162"/>
      <c r="ET50" s="162"/>
      <c r="EU50" s="162"/>
      <c r="EV50" s="162"/>
      <c r="EW50" s="162"/>
      <c r="EX50" s="162"/>
      <c r="EY50" s="162"/>
      <c r="EZ50" s="162"/>
      <c r="FA50" s="162"/>
      <c r="FB50" s="162"/>
      <c r="FC50" s="162"/>
      <c r="FD50" s="162"/>
      <c r="FE50" s="162"/>
      <c r="FF50" s="162"/>
      <c r="FG50" s="162"/>
      <c r="FH50" s="162"/>
      <c r="FI50" s="162"/>
      <c r="FJ50" s="162"/>
      <c r="FK50" s="162"/>
      <c r="FL50" s="162"/>
      <c r="FM50" s="162"/>
      <c r="FN50" s="162"/>
      <c r="FO50" s="162"/>
      <c r="FP50" s="162"/>
      <c r="FQ50" s="162"/>
      <c r="FR50" s="162"/>
      <c r="FS50" s="162"/>
      <c r="FT50" s="162"/>
      <c r="FU50" s="162"/>
      <c r="FV50" s="162"/>
      <c r="FW50" s="162"/>
      <c r="FX50" s="162"/>
      <c r="FY50" s="162"/>
      <c r="FZ50" s="162"/>
      <c r="GA50" s="162"/>
      <c r="GB50" s="162"/>
      <c r="GC50" s="162"/>
      <c r="GD50" s="162"/>
      <c r="GE50" s="162"/>
      <c r="GF50" s="162"/>
      <c r="GG50" s="162"/>
      <c r="GH50" s="162"/>
      <c r="GI50" s="162"/>
      <c r="GJ50" s="162"/>
      <c r="GK50" s="162"/>
      <c r="GL50" s="162"/>
      <c r="GM50" s="162"/>
      <c r="GN50" s="162"/>
      <c r="GO50" s="162"/>
      <c r="GP50" s="162"/>
      <c r="GQ50" s="162"/>
      <c r="GR50" s="162"/>
      <c r="GS50" s="162"/>
      <c r="GT50" s="162"/>
      <c r="GU50" s="162"/>
      <c r="GV50" s="162"/>
      <c r="GW50" s="162"/>
      <c r="GX50" s="162"/>
      <c r="GY50" s="162"/>
      <c r="GZ50" s="162"/>
      <c r="HA50" s="162"/>
      <c r="HB50" s="162"/>
      <c r="HC50" s="162"/>
      <c r="HD50" s="162"/>
      <c r="HE50" s="162"/>
      <c r="HF50" s="162"/>
      <c r="HG50" s="162"/>
      <c r="HH50" s="162"/>
      <c r="HI50" s="162"/>
      <c r="HJ50" s="162"/>
      <c r="HK50" s="162"/>
      <c r="HL50" s="162"/>
      <c r="HM50" s="162"/>
      <c r="HN50" s="162"/>
      <c r="HO50" s="162"/>
      <c r="HP50" s="162"/>
      <c r="HQ50" s="162"/>
      <c r="HR50" s="162"/>
      <c r="HS50" s="162"/>
      <c r="HT50" s="162"/>
      <c r="HU50" s="162"/>
      <c r="HV50" s="162"/>
      <c r="HW50" s="162"/>
      <c r="HX50" s="162"/>
      <c r="HY50" s="162"/>
      <c r="HZ50" s="162"/>
      <c r="IA50" s="162"/>
      <c r="IB50" s="162"/>
      <c r="IC50" s="162"/>
      <c r="ID50" s="162"/>
      <c r="IE50" s="162"/>
      <c r="IF50" s="162"/>
      <c r="IG50" s="162"/>
      <c r="IH50" s="162"/>
      <c r="II50" s="162"/>
      <c r="IJ50" s="162"/>
      <c r="IK50" s="162"/>
      <c r="IL50" s="162"/>
      <c r="IM50" s="162"/>
      <c r="IN50" s="162"/>
      <c r="IO50" s="162"/>
      <c r="IP50" s="162"/>
      <c r="IQ50" s="162"/>
      <c r="IR50" s="162"/>
      <c r="IS50" s="162"/>
      <c r="IT50" s="195"/>
    </row>
    <row r="51" s="166" customFormat="true" ht="33" customHeight="true" spans="1:254">
      <c r="A51" s="179"/>
      <c r="B51" s="102" t="s">
        <v>141</v>
      </c>
      <c r="C51" s="113" t="s">
        <v>307</v>
      </c>
      <c r="D51" s="105">
        <v>80</v>
      </c>
      <c r="E51" s="50">
        <v>503</v>
      </c>
      <c r="F51" s="50"/>
      <c r="G51" s="50">
        <v>2130305</v>
      </c>
      <c r="H51" s="113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62"/>
      <c r="AK51" s="162"/>
      <c r="AL51" s="162"/>
      <c r="AM51" s="162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62"/>
      <c r="AY51" s="162"/>
      <c r="AZ51" s="162"/>
      <c r="BA51" s="162"/>
      <c r="BB51" s="162"/>
      <c r="BC51" s="162"/>
      <c r="BD51" s="162"/>
      <c r="BE51" s="162"/>
      <c r="BF51" s="162"/>
      <c r="BG51" s="162"/>
      <c r="BH51" s="162"/>
      <c r="BI51" s="162"/>
      <c r="BJ51" s="162"/>
      <c r="BK51" s="162"/>
      <c r="BL51" s="162"/>
      <c r="BM51" s="162"/>
      <c r="BN51" s="162"/>
      <c r="BO51" s="162"/>
      <c r="BP51" s="162"/>
      <c r="BQ51" s="162"/>
      <c r="BR51" s="162"/>
      <c r="BS51" s="162"/>
      <c r="BT51" s="162"/>
      <c r="BU51" s="162"/>
      <c r="BV51" s="162"/>
      <c r="BW51" s="162"/>
      <c r="BX51" s="162"/>
      <c r="BY51" s="162"/>
      <c r="BZ51" s="162"/>
      <c r="CA51" s="162"/>
      <c r="CB51" s="162"/>
      <c r="CC51" s="162"/>
      <c r="CD51" s="162"/>
      <c r="CE51" s="162"/>
      <c r="CF51" s="162"/>
      <c r="CG51" s="162"/>
      <c r="CH51" s="162"/>
      <c r="CI51" s="162"/>
      <c r="CJ51" s="162"/>
      <c r="CK51" s="162"/>
      <c r="CL51" s="162"/>
      <c r="CM51" s="162"/>
      <c r="CN51" s="162"/>
      <c r="CO51" s="162"/>
      <c r="CP51" s="162"/>
      <c r="CQ51" s="162"/>
      <c r="CR51" s="162"/>
      <c r="CS51" s="162"/>
      <c r="CT51" s="162"/>
      <c r="CU51" s="162"/>
      <c r="CV51" s="162"/>
      <c r="CW51" s="162"/>
      <c r="CX51" s="162"/>
      <c r="CY51" s="162"/>
      <c r="CZ51" s="162"/>
      <c r="DA51" s="162"/>
      <c r="DB51" s="162"/>
      <c r="DC51" s="162"/>
      <c r="DD51" s="162"/>
      <c r="DE51" s="162"/>
      <c r="DF51" s="162"/>
      <c r="DG51" s="162"/>
      <c r="DH51" s="162"/>
      <c r="DI51" s="162"/>
      <c r="DJ51" s="162"/>
      <c r="DK51" s="162"/>
      <c r="DL51" s="162"/>
      <c r="DM51" s="162"/>
      <c r="DN51" s="162"/>
      <c r="DO51" s="162"/>
      <c r="DP51" s="162"/>
      <c r="DQ51" s="162"/>
      <c r="DR51" s="162"/>
      <c r="DS51" s="162"/>
      <c r="DT51" s="162"/>
      <c r="DU51" s="162"/>
      <c r="DV51" s="162"/>
      <c r="DW51" s="162"/>
      <c r="DX51" s="162"/>
      <c r="DY51" s="162"/>
      <c r="DZ51" s="162"/>
      <c r="EA51" s="162"/>
      <c r="EB51" s="162"/>
      <c r="EC51" s="162"/>
      <c r="ED51" s="162"/>
      <c r="EE51" s="162"/>
      <c r="EF51" s="162"/>
      <c r="EG51" s="162"/>
      <c r="EH51" s="162"/>
      <c r="EI51" s="162"/>
      <c r="EJ51" s="162"/>
      <c r="EK51" s="162"/>
      <c r="EL51" s="162"/>
      <c r="EM51" s="162"/>
      <c r="EN51" s="162"/>
      <c r="EO51" s="162"/>
      <c r="EP51" s="162"/>
      <c r="EQ51" s="162"/>
      <c r="ER51" s="162"/>
      <c r="ES51" s="162"/>
      <c r="ET51" s="162"/>
      <c r="EU51" s="162"/>
      <c r="EV51" s="162"/>
      <c r="EW51" s="162"/>
      <c r="EX51" s="162"/>
      <c r="EY51" s="162"/>
      <c r="EZ51" s="162"/>
      <c r="FA51" s="162"/>
      <c r="FB51" s="162"/>
      <c r="FC51" s="162"/>
      <c r="FD51" s="162"/>
      <c r="FE51" s="162"/>
      <c r="FF51" s="162"/>
      <c r="FG51" s="162"/>
      <c r="FH51" s="162"/>
      <c r="FI51" s="162"/>
      <c r="FJ51" s="162"/>
      <c r="FK51" s="162"/>
      <c r="FL51" s="162"/>
      <c r="FM51" s="162"/>
      <c r="FN51" s="162"/>
      <c r="FO51" s="162"/>
      <c r="FP51" s="162"/>
      <c r="FQ51" s="162"/>
      <c r="FR51" s="162"/>
      <c r="FS51" s="162"/>
      <c r="FT51" s="162"/>
      <c r="FU51" s="162"/>
      <c r="FV51" s="162"/>
      <c r="FW51" s="162"/>
      <c r="FX51" s="162"/>
      <c r="FY51" s="162"/>
      <c r="FZ51" s="162"/>
      <c r="GA51" s="162"/>
      <c r="GB51" s="162"/>
      <c r="GC51" s="162"/>
      <c r="GD51" s="162"/>
      <c r="GE51" s="162"/>
      <c r="GF51" s="162"/>
      <c r="GG51" s="162"/>
      <c r="GH51" s="162"/>
      <c r="GI51" s="162"/>
      <c r="GJ51" s="162"/>
      <c r="GK51" s="162"/>
      <c r="GL51" s="162"/>
      <c r="GM51" s="162"/>
      <c r="GN51" s="162"/>
      <c r="GO51" s="162"/>
      <c r="GP51" s="162"/>
      <c r="GQ51" s="162"/>
      <c r="GR51" s="162"/>
      <c r="GS51" s="162"/>
      <c r="GT51" s="162"/>
      <c r="GU51" s="162"/>
      <c r="GV51" s="162"/>
      <c r="GW51" s="162"/>
      <c r="GX51" s="162"/>
      <c r="GY51" s="162"/>
      <c r="GZ51" s="162"/>
      <c r="HA51" s="162"/>
      <c r="HB51" s="162"/>
      <c r="HC51" s="162"/>
      <c r="HD51" s="162"/>
      <c r="HE51" s="162"/>
      <c r="HF51" s="162"/>
      <c r="HG51" s="162"/>
      <c r="HH51" s="162"/>
      <c r="HI51" s="162"/>
      <c r="HJ51" s="162"/>
      <c r="HK51" s="162"/>
      <c r="HL51" s="162"/>
      <c r="HM51" s="162"/>
      <c r="HN51" s="162"/>
      <c r="HO51" s="162"/>
      <c r="HP51" s="162"/>
      <c r="HQ51" s="162"/>
      <c r="HR51" s="162"/>
      <c r="HS51" s="162"/>
      <c r="HT51" s="162"/>
      <c r="HU51" s="162"/>
      <c r="HV51" s="162"/>
      <c r="HW51" s="162"/>
      <c r="HX51" s="162"/>
      <c r="HY51" s="162"/>
      <c r="HZ51" s="162"/>
      <c r="IA51" s="162"/>
      <c r="IB51" s="162"/>
      <c r="IC51" s="162"/>
      <c r="ID51" s="162"/>
      <c r="IE51" s="162"/>
      <c r="IF51" s="162"/>
      <c r="IG51" s="162"/>
      <c r="IH51" s="162"/>
      <c r="II51" s="162"/>
      <c r="IJ51" s="162"/>
      <c r="IK51" s="162"/>
      <c r="IL51" s="162"/>
      <c r="IM51" s="162"/>
      <c r="IN51" s="162"/>
      <c r="IO51" s="162"/>
      <c r="IP51" s="162"/>
      <c r="IQ51" s="162"/>
      <c r="IR51" s="162"/>
      <c r="IS51" s="162"/>
      <c r="IT51" s="195"/>
    </row>
    <row r="52" s="166" customFormat="true" ht="33" customHeight="true" spans="1:254">
      <c r="A52" s="179"/>
      <c r="B52" s="88" t="s">
        <v>22</v>
      </c>
      <c r="C52" s="181"/>
      <c r="D52" s="88">
        <f>SUM(D53:D54)</f>
        <v>174</v>
      </c>
      <c r="E52" s="190"/>
      <c r="F52" s="190"/>
      <c r="G52" s="102"/>
      <c r="H52" s="113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62"/>
      <c r="W52" s="162"/>
      <c r="X52" s="162"/>
      <c r="Y52" s="162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62"/>
      <c r="AK52" s="162"/>
      <c r="AL52" s="162"/>
      <c r="AM52" s="162"/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62"/>
      <c r="AY52" s="162"/>
      <c r="AZ52" s="162"/>
      <c r="BA52" s="162"/>
      <c r="BB52" s="162"/>
      <c r="BC52" s="162"/>
      <c r="BD52" s="162"/>
      <c r="BE52" s="162"/>
      <c r="BF52" s="162"/>
      <c r="BG52" s="162"/>
      <c r="BH52" s="162"/>
      <c r="BI52" s="162"/>
      <c r="BJ52" s="162"/>
      <c r="BK52" s="162"/>
      <c r="BL52" s="162"/>
      <c r="BM52" s="162"/>
      <c r="BN52" s="162"/>
      <c r="BO52" s="162"/>
      <c r="BP52" s="162"/>
      <c r="BQ52" s="162"/>
      <c r="BR52" s="162"/>
      <c r="BS52" s="162"/>
      <c r="BT52" s="162"/>
      <c r="BU52" s="162"/>
      <c r="BV52" s="162"/>
      <c r="BW52" s="162"/>
      <c r="BX52" s="162"/>
      <c r="BY52" s="162"/>
      <c r="BZ52" s="162"/>
      <c r="CA52" s="162"/>
      <c r="CB52" s="162"/>
      <c r="CC52" s="162"/>
      <c r="CD52" s="162"/>
      <c r="CE52" s="162"/>
      <c r="CF52" s="162"/>
      <c r="CG52" s="162"/>
      <c r="CH52" s="162"/>
      <c r="CI52" s="162"/>
      <c r="CJ52" s="162"/>
      <c r="CK52" s="162"/>
      <c r="CL52" s="162"/>
      <c r="CM52" s="162"/>
      <c r="CN52" s="162"/>
      <c r="CO52" s="162"/>
      <c r="CP52" s="162"/>
      <c r="CQ52" s="162"/>
      <c r="CR52" s="162"/>
      <c r="CS52" s="162"/>
      <c r="CT52" s="162"/>
      <c r="CU52" s="162"/>
      <c r="CV52" s="162"/>
      <c r="CW52" s="162"/>
      <c r="CX52" s="162"/>
      <c r="CY52" s="162"/>
      <c r="CZ52" s="162"/>
      <c r="DA52" s="162"/>
      <c r="DB52" s="162"/>
      <c r="DC52" s="162"/>
      <c r="DD52" s="162"/>
      <c r="DE52" s="162"/>
      <c r="DF52" s="162"/>
      <c r="DG52" s="162"/>
      <c r="DH52" s="162"/>
      <c r="DI52" s="162"/>
      <c r="DJ52" s="162"/>
      <c r="DK52" s="162"/>
      <c r="DL52" s="162"/>
      <c r="DM52" s="162"/>
      <c r="DN52" s="162"/>
      <c r="DO52" s="162"/>
      <c r="DP52" s="162"/>
      <c r="DQ52" s="162"/>
      <c r="DR52" s="162"/>
      <c r="DS52" s="162"/>
      <c r="DT52" s="162"/>
      <c r="DU52" s="162"/>
      <c r="DV52" s="162"/>
      <c r="DW52" s="162"/>
      <c r="DX52" s="162"/>
      <c r="DY52" s="162"/>
      <c r="DZ52" s="162"/>
      <c r="EA52" s="162"/>
      <c r="EB52" s="162"/>
      <c r="EC52" s="162"/>
      <c r="ED52" s="162"/>
      <c r="EE52" s="162"/>
      <c r="EF52" s="162"/>
      <c r="EG52" s="162"/>
      <c r="EH52" s="162"/>
      <c r="EI52" s="162"/>
      <c r="EJ52" s="162"/>
      <c r="EK52" s="162"/>
      <c r="EL52" s="162"/>
      <c r="EM52" s="162"/>
      <c r="EN52" s="162"/>
      <c r="EO52" s="162"/>
      <c r="EP52" s="162"/>
      <c r="EQ52" s="162"/>
      <c r="ER52" s="162"/>
      <c r="ES52" s="162"/>
      <c r="ET52" s="162"/>
      <c r="EU52" s="162"/>
      <c r="EV52" s="162"/>
      <c r="EW52" s="162"/>
      <c r="EX52" s="162"/>
      <c r="EY52" s="162"/>
      <c r="EZ52" s="162"/>
      <c r="FA52" s="162"/>
      <c r="FB52" s="162"/>
      <c r="FC52" s="162"/>
      <c r="FD52" s="162"/>
      <c r="FE52" s="162"/>
      <c r="FF52" s="162"/>
      <c r="FG52" s="162"/>
      <c r="FH52" s="162"/>
      <c r="FI52" s="162"/>
      <c r="FJ52" s="162"/>
      <c r="FK52" s="162"/>
      <c r="FL52" s="162"/>
      <c r="FM52" s="162"/>
      <c r="FN52" s="162"/>
      <c r="FO52" s="162"/>
      <c r="FP52" s="162"/>
      <c r="FQ52" s="162"/>
      <c r="FR52" s="162"/>
      <c r="FS52" s="162"/>
      <c r="FT52" s="162"/>
      <c r="FU52" s="162"/>
      <c r="FV52" s="162"/>
      <c r="FW52" s="162"/>
      <c r="FX52" s="162"/>
      <c r="FY52" s="162"/>
      <c r="FZ52" s="162"/>
      <c r="GA52" s="162"/>
      <c r="GB52" s="162"/>
      <c r="GC52" s="162"/>
      <c r="GD52" s="162"/>
      <c r="GE52" s="162"/>
      <c r="GF52" s="162"/>
      <c r="GG52" s="162"/>
      <c r="GH52" s="162"/>
      <c r="GI52" s="162"/>
      <c r="GJ52" s="162"/>
      <c r="GK52" s="162"/>
      <c r="GL52" s="162"/>
      <c r="GM52" s="162"/>
      <c r="GN52" s="162"/>
      <c r="GO52" s="162"/>
      <c r="GP52" s="162"/>
      <c r="GQ52" s="162"/>
      <c r="GR52" s="162"/>
      <c r="GS52" s="162"/>
      <c r="GT52" s="162"/>
      <c r="GU52" s="162"/>
      <c r="GV52" s="162"/>
      <c r="GW52" s="162"/>
      <c r="GX52" s="162"/>
      <c r="GY52" s="162"/>
      <c r="GZ52" s="162"/>
      <c r="HA52" s="162"/>
      <c r="HB52" s="162"/>
      <c r="HC52" s="162"/>
      <c r="HD52" s="162"/>
      <c r="HE52" s="162"/>
      <c r="HF52" s="162"/>
      <c r="HG52" s="162"/>
      <c r="HH52" s="162"/>
      <c r="HI52" s="162"/>
      <c r="HJ52" s="162"/>
      <c r="HK52" s="162"/>
      <c r="HL52" s="162"/>
      <c r="HM52" s="162"/>
      <c r="HN52" s="162"/>
      <c r="HO52" s="162"/>
      <c r="HP52" s="162"/>
      <c r="HQ52" s="162"/>
      <c r="HR52" s="162"/>
      <c r="HS52" s="162"/>
      <c r="HT52" s="162"/>
      <c r="HU52" s="162"/>
      <c r="HV52" s="162"/>
      <c r="HW52" s="162"/>
      <c r="HX52" s="162"/>
      <c r="HY52" s="162"/>
      <c r="HZ52" s="162"/>
      <c r="IA52" s="162"/>
      <c r="IB52" s="162"/>
      <c r="IC52" s="162"/>
      <c r="ID52" s="162"/>
      <c r="IE52" s="162"/>
      <c r="IF52" s="162"/>
      <c r="IG52" s="162"/>
      <c r="IH52" s="162"/>
      <c r="II52" s="162"/>
      <c r="IJ52" s="162"/>
      <c r="IK52" s="162"/>
      <c r="IL52" s="162"/>
      <c r="IM52" s="162"/>
      <c r="IN52" s="162"/>
      <c r="IO52" s="162"/>
      <c r="IP52" s="162"/>
      <c r="IQ52" s="162"/>
      <c r="IR52" s="162"/>
      <c r="IS52" s="162"/>
      <c r="IT52" s="195"/>
    </row>
    <row r="53" s="162" customFormat="true" ht="33" customHeight="true" spans="1:254">
      <c r="A53" s="178"/>
      <c r="B53" s="102" t="s">
        <v>144</v>
      </c>
      <c r="C53" s="113" t="s">
        <v>308</v>
      </c>
      <c r="D53" s="105">
        <v>94</v>
      </c>
      <c r="E53" s="50">
        <v>503</v>
      </c>
      <c r="F53" s="50"/>
      <c r="G53" s="50">
        <v>2130305</v>
      </c>
      <c r="H53" s="113"/>
      <c r="IT53" s="195"/>
    </row>
    <row r="54" s="166" customFormat="true" ht="33" customHeight="true" spans="1:254">
      <c r="A54" s="179"/>
      <c r="B54" s="102" t="s">
        <v>145</v>
      </c>
      <c r="C54" s="113" t="s">
        <v>309</v>
      </c>
      <c r="D54" s="105">
        <v>80</v>
      </c>
      <c r="E54" s="50">
        <v>503</v>
      </c>
      <c r="F54" s="50"/>
      <c r="G54" s="50">
        <v>2130305</v>
      </c>
      <c r="H54" s="113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62"/>
      <c r="W54" s="162"/>
      <c r="X54" s="162"/>
      <c r="Y54" s="162"/>
      <c r="Z54" s="162"/>
      <c r="AA54" s="162"/>
      <c r="AB54" s="162"/>
      <c r="AC54" s="162"/>
      <c r="AD54" s="162"/>
      <c r="AE54" s="162"/>
      <c r="AF54" s="162"/>
      <c r="AG54" s="162"/>
      <c r="AH54" s="162"/>
      <c r="AI54" s="162"/>
      <c r="AJ54" s="162"/>
      <c r="AK54" s="162"/>
      <c r="AL54" s="162"/>
      <c r="AM54" s="162"/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62"/>
      <c r="AY54" s="162"/>
      <c r="AZ54" s="162"/>
      <c r="BA54" s="162"/>
      <c r="BB54" s="162"/>
      <c r="BC54" s="162"/>
      <c r="BD54" s="162"/>
      <c r="BE54" s="162"/>
      <c r="BF54" s="162"/>
      <c r="BG54" s="162"/>
      <c r="BH54" s="162"/>
      <c r="BI54" s="162"/>
      <c r="BJ54" s="162"/>
      <c r="BK54" s="162"/>
      <c r="BL54" s="162"/>
      <c r="BM54" s="162"/>
      <c r="BN54" s="162"/>
      <c r="BO54" s="162"/>
      <c r="BP54" s="162"/>
      <c r="BQ54" s="162"/>
      <c r="BR54" s="162"/>
      <c r="BS54" s="162"/>
      <c r="BT54" s="162"/>
      <c r="BU54" s="162"/>
      <c r="BV54" s="162"/>
      <c r="BW54" s="162"/>
      <c r="BX54" s="162"/>
      <c r="BY54" s="162"/>
      <c r="BZ54" s="162"/>
      <c r="CA54" s="162"/>
      <c r="CB54" s="162"/>
      <c r="CC54" s="162"/>
      <c r="CD54" s="162"/>
      <c r="CE54" s="162"/>
      <c r="CF54" s="162"/>
      <c r="CG54" s="162"/>
      <c r="CH54" s="162"/>
      <c r="CI54" s="162"/>
      <c r="CJ54" s="162"/>
      <c r="CK54" s="162"/>
      <c r="CL54" s="162"/>
      <c r="CM54" s="162"/>
      <c r="CN54" s="162"/>
      <c r="CO54" s="162"/>
      <c r="CP54" s="162"/>
      <c r="CQ54" s="162"/>
      <c r="CR54" s="162"/>
      <c r="CS54" s="162"/>
      <c r="CT54" s="162"/>
      <c r="CU54" s="162"/>
      <c r="CV54" s="162"/>
      <c r="CW54" s="162"/>
      <c r="CX54" s="162"/>
      <c r="CY54" s="162"/>
      <c r="CZ54" s="162"/>
      <c r="DA54" s="162"/>
      <c r="DB54" s="162"/>
      <c r="DC54" s="162"/>
      <c r="DD54" s="162"/>
      <c r="DE54" s="162"/>
      <c r="DF54" s="162"/>
      <c r="DG54" s="162"/>
      <c r="DH54" s="162"/>
      <c r="DI54" s="162"/>
      <c r="DJ54" s="162"/>
      <c r="DK54" s="162"/>
      <c r="DL54" s="162"/>
      <c r="DM54" s="162"/>
      <c r="DN54" s="162"/>
      <c r="DO54" s="162"/>
      <c r="DP54" s="162"/>
      <c r="DQ54" s="162"/>
      <c r="DR54" s="162"/>
      <c r="DS54" s="162"/>
      <c r="DT54" s="162"/>
      <c r="DU54" s="162"/>
      <c r="DV54" s="162"/>
      <c r="DW54" s="162"/>
      <c r="DX54" s="162"/>
      <c r="DY54" s="162"/>
      <c r="DZ54" s="162"/>
      <c r="EA54" s="162"/>
      <c r="EB54" s="162"/>
      <c r="EC54" s="162"/>
      <c r="ED54" s="162"/>
      <c r="EE54" s="162"/>
      <c r="EF54" s="162"/>
      <c r="EG54" s="162"/>
      <c r="EH54" s="162"/>
      <c r="EI54" s="162"/>
      <c r="EJ54" s="162"/>
      <c r="EK54" s="162"/>
      <c r="EL54" s="162"/>
      <c r="EM54" s="162"/>
      <c r="EN54" s="162"/>
      <c r="EO54" s="162"/>
      <c r="EP54" s="162"/>
      <c r="EQ54" s="162"/>
      <c r="ER54" s="162"/>
      <c r="ES54" s="162"/>
      <c r="ET54" s="162"/>
      <c r="EU54" s="162"/>
      <c r="EV54" s="162"/>
      <c r="EW54" s="162"/>
      <c r="EX54" s="162"/>
      <c r="EY54" s="162"/>
      <c r="EZ54" s="162"/>
      <c r="FA54" s="162"/>
      <c r="FB54" s="162"/>
      <c r="FC54" s="162"/>
      <c r="FD54" s="162"/>
      <c r="FE54" s="162"/>
      <c r="FF54" s="162"/>
      <c r="FG54" s="162"/>
      <c r="FH54" s="162"/>
      <c r="FI54" s="162"/>
      <c r="FJ54" s="162"/>
      <c r="FK54" s="162"/>
      <c r="FL54" s="162"/>
      <c r="FM54" s="162"/>
      <c r="FN54" s="162"/>
      <c r="FO54" s="162"/>
      <c r="FP54" s="162"/>
      <c r="FQ54" s="162"/>
      <c r="FR54" s="162"/>
      <c r="FS54" s="162"/>
      <c r="FT54" s="162"/>
      <c r="FU54" s="162"/>
      <c r="FV54" s="162"/>
      <c r="FW54" s="162"/>
      <c r="FX54" s="162"/>
      <c r="FY54" s="162"/>
      <c r="FZ54" s="162"/>
      <c r="GA54" s="162"/>
      <c r="GB54" s="162"/>
      <c r="GC54" s="162"/>
      <c r="GD54" s="162"/>
      <c r="GE54" s="162"/>
      <c r="GF54" s="162"/>
      <c r="GG54" s="162"/>
      <c r="GH54" s="162"/>
      <c r="GI54" s="162"/>
      <c r="GJ54" s="162"/>
      <c r="GK54" s="162"/>
      <c r="GL54" s="162"/>
      <c r="GM54" s="162"/>
      <c r="GN54" s="162"/>
      <c r="GO54" s="162"/>
      <c r="GP54" s="162"/>
      <c r="GQ54" s="162"/>
      <c r="GR54" s="162"/>
      <c r="GS54" s="162"/>
      <c r="GT54" s="162"/>
      <c r="GU54" s="162"/>
      <c r="GV54" s="162"/>
      <c r="GW54" s="162"/>
      <c r="GX54" s="162"/>
      <c r="GY54" s="162"/>
      <c r="GZ54" s="162"/>
      <c r="HA54" s="162"/>
      <c r="HB54" s="162"/>
      <c r="HC54" s="162"/>
      <c r="HD54" s="162"/>
      <c r="HE54" s="162"/>
      <c r="HF54" s="162"/>
      <c r="HG54" s="162"/>
      <c r="HH54" s="162"/>
      <c r="HI54" s="162"/>
      <c r="HJ54" s="162"/>
      <c r="HK54" s="162"/>
      <c r="HL54" s="162"/>
      <c r="HM54" s="162"/>
      <c r="HN54" s="162"/>
      <c r="HO54" s="162"/>
      <c r="HP54" s="162"/>
      <c r="HQ54" s="162"/>
      <c r="HR54" s="162"/>
      <c r="HS54" s="162"/>
      <c r="HT54" s="162"/>
      <c r="HU54" s="162"/>
      <c r="HV54" s="162"/>
      <c r="HW54" s="162"/>
      <c r="HX54" s="162"/>
      <c r="HY54" s="162"/>
      <c r="HZ54" s="162"/>
      <c r="IA54" s="162"/>
      <c r="IB54" s="162"/>
      <c r="IC54" s="162"/>
      <c r="ID54" s="162"/>
      <c r="IE54" s="162"/>
      <c r="IF54" s="162"/>
      <c r="IG54" s="162"/>
      <c r="IH54" s="162"/>
      <c r="II54" s="162"/>
      <c r="IJ54" s="162"/>
      <c r="IK54" s="162"/>
      <c r="IL54" s="162"/>
      <c r="IM54" s="162"/>
      <c r="IN54" s="162"/>
      <c r="IO54" s="162"/>
      <c r="IP54" s="162"/>
      <c r="IQ54" s="162"/>
      <c r="IR54" s="162"/>
      <c r="IS54" s="162"/>
      <c r="IT54" s="195"/>
    </row>
    <row r="55" s="165" customFormat="true" ht="33" customHeight="true" spans="1:254">
      <c r="A55" s="88" t="s">
        <v>146</v>
      </c>
      <c r="B55" s="88" t="s">
        <v>147</v>
      </c>
      <c r="C55" s="92"/>
      <c r="D55" s="93">
        <f>SUM(D57:D58)</f>
        <v>110</v>
      </c>
      <c r="E55" s="190"/>
      <c r="F55" s="190"/>
      <c r="G55" s="102"/>
      <c r="H55" s="9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  <c r="U55" s="162"/>
      <c r="V55" s="162"/>
      <c r="W55" s="162"/>
      <c r="X55" s="162"/>
      <c r="Y55" s="162"/>
      <c r="Z55" s="162"/>
      <c r="AA55" s="162"/>
      <c r="AB55" s="162"/>
      <c r="AC55" s="162"/>
      <c r="AD55" s="162"/>
      <c r="AE55" s="162"/>
      <c r="AF55" s="162"/>
      <c r="AG55" s="162"/>
      <c r="AH55" s="162"/>
      <c r="AI55" s="162"/>
      <c r="AJ55" s="162"/>
      <c r="AK55" s="162"/>
      <c r="AL55" s="162"/>
      <c r="AM55" s="162"/>
      <c r="AN55" s="162"/>
      <c r="AO55" s="162"/>
      <c r="AP55" s="162"/>
      <c r="AQ55" s="162"/>
      <c r="AR55" s="162"/>
      <c r="AS55" s="162"/>
      <c r="AT55" s="162"/>
      <c r="AU55" s="162"/>
      <c r="AV55" s="162"/>
      <c r="AW55" s="162"/>
      <c r="AX55" s="162"/>
      <c r="AY55" s="162"/>
      <c r="AZ55" s="162"/>
      <c r="BA55" s="162"/>
      <c r="BB55" s="162"/>
      <c r="BC55" s="162"/>
      <c r="BD55" s="162"/>
      <c r="BE55" s="162"/>
      <c r="BF55" s="162"/>
      <c r="BG55" s="162"/>
      <c r="BH55" s="162"/>
      <c r="BI55" s="162"/>
      <c r="BJ55" s="162"/>
      <c r="BK55" s="162"/>
      <c r="BL55" s="162"/>
      <c r="BM55" s="162"/>
      <c r="BN55" s="162"/>
      <c r="BO55" s="162"/>
      <c r="BP55" s="162"/>
      <c r="BQ55" s="162"/>
      <c r="BR55" s="162"/>
      <c r="BS55" s="162"/>
      <c r="BT55" s="162"/>
      <c r="BU55" s="162"/>
      <c r="BV55" s="162"/>
      <c r="BW55" s="162"/>
      <c r="BX55" s="162"/>
      <c r="BY55" s="162"/>
      <c r="BZ55" s="162"/>
      <c r="CA55" s="162"/>
      <c r="CB55" s="162"/>
      <c r="CC55" s="162"/>
      <c r="CD55" s="162"/>
      <c r="CE55" s="162"/>
      <c r="CF55" s="162"/>
      <c r="CG55" s="162"/>
      <c r="CH55" s="162"/>
      <c r="CI55" s="162"/>
      <c r="CJ55" s="162"/>
      <c r="CK55" s="162"/>
      <c r="CL55" s="162"/>
      <c r="CM55" s="162"/>
      <c r="CN55" s="162"/>
      <c r="CO55" s="162"/>
      <c r="CP55" s="162"/>
      <c r="CQ55" s="162"/>
      <c r="CR55" s="162"/>
      <c r="CS55" s="162"/>
      <c r="CT55" s="162"/>
      <c r="CU55" s="162"/>
      <c r="CV55" s="162"/>
      <c r="CW55" s="162"/>
      <c r="CX55" s="162"/>
      <c r="CY55" s="162"/>
      <c r="CZ55" s="162"/>
      <c r="DA55" s="162"/>
      <c r="DB55" s="162"/>
      <c r="DC55" s="162"/>
      <c r="DD55" s="162"/>
      <c r="DE55" s="162"/>
      <c r="DF55" s="162"/>
      <c r="DG55" s="162"/>
      <c r="DH55" s="162"/>
      <c r="DI55" s="162"/>
      <c r="DJ55" s="162"/>
      <c r="DK55" s="162"/>
      <c r="DL55" s="162"/>
      <c r="DM55" s="162"/>
      <c r="DN55" s="162"/>
      <c r="DO55" s="162"/>
      <c r="DP55" s="162"/>
      <c r="DQ55" s="162"/>
      <c r="DR55" s="162"/>
      <c r="DS55" s="162"/>
      <c r="DT55" s="162"/>
      <c r="DU55" s="162"/>
      <c r="DV55" s="162"/>
      <c r="DW55" s="162"/>
      <c r="DX55" s="162"/>
      <c r="DY55" s="162"/>
      <c r="DZ55" s="162"/>
      <c r="EA55" s="162"/>
      <c r="EB55" s="162"/>
      <c r="EC55" s="162"/>
      <c r="ED55" s="162"/>
      <c r="EE55" s="162"/>
      <c r="EF55" s="162"/>
      <c r="EG55" s="162"/>
      <c r="EH55" s="162"/>
      <c r="EI55" s="162"/>
      <c r="EJ55" s="162"/>
      <c r="EK55" s="162"/>
      <c r="EL55" s="162"/>
      <c r="EM55" s="162"/>
      <c r="EN55" s="162"/>
      <c r="EO55" s="162"/>
      <c r="EP55" s="162"/>
      <c r="EQ55" s="162"/>
      <c r="ER55" s="162"/>
      <c r="ES55" s="162"/>
      <c r="ET55" s="162"/>
      <c r="EU55" s="162"/>
      <c r="EV55" s="162"/>
      <c r="EW55" s="162"/>
      <c r="EX55" s="162"/>
      <c r="EY55" s="162"/>
      <c r="EZ55" s="162"/>
      <c r="FA55" s="162"/>
      <c r="FB55" s="162"/>
      <c r="FC55" s="162"/>
      <c r="FD55" s="162"/>
      <c r="FE55" s="162"/>
      <c r="FF55" s="162"/>
      <c r="FG55" s="162"/>
      <c r="FH55" s="162"/>
      <c r="FI55" s="162"/>
      <c r="FJ55" s="162"/>
      <c r="FK55" s="162"/>
      <c r="FL55" s="162"/>
      <c r="FM55" s="162"/>
      <c r="FN55" s="162"/>
      <c r="FO55" s="162"/>
      <c r="FP55" s="162"/>
      <c r="FQ55" s="162"/>
      <c r="FR55" s="162"/>
      <c r="FS55" s="162"/>
      <c r="FT55" s="162"/>
      <c r="FU55" s="162"/>
      <c r="FV55" s="162"/>
      <c r="FW55" s="162"/>
      <c r="FX55" s="162"/>
      <c r="FY55" s="162"/>
      <c r="FZ55" s="162"/>
      <c r="GA55" s="162"/>
      <c r="GB55" s="162"/>
      <c r="GC55" s="162"/>
      <c r="GD55" s="162"/>
      <c r="GE55" s="162"/>
      <c r="GF55" s="162"/>
      <c r="GG55" s="162"/>
      <c r="GH55" s="162"/>
      <c r="GI55" s="162"/>
      <c r="GJ55" s="162"/>
      <c r="GK55" s="162"/>
      <c r="GL55" s="162"/>
      <c r="GM55" s="162"/>
      <c r="GN55" s="162"/>
      <c r="GO55" s="162"/>
      <c r="GP55" s="162"/>
      <c r="GQ55" s="162"/>
      <c r="GR55" s="162"/>
      <c r="GS55" s="162"/>
      <c r="GT55" s="162"/>
      <c r="GU55" s="162"/>
      <c r="GV55" s="162"/>
      <c r="GW55" s="162"/>
      <c r="GX55" s="162"/>
      <c r="GY55" s="162"/>
      <c r="GZ55" s="162"/>
      <c r="HA55" s="162"/>
      <c r="HB55" s="162"/>
      <c r="HC55" s="162"/>
      <c r="HD55" s="162"/>
      <c r="HE55" s="162"/>
      <c r="HF55" s="162"/>
      <c r="HG55" s="162"/>
      <c r="HH55" s="162"/>
      <c r="HI55" s="162"/>
      <c r="HJ55" s="162"/>
      <c r="HK55" s="162"/>
      <c r="HL55" s="162"/>
      <c r="HM55" s="162"/>
      <c r="HN55" s="162"/>
      <c r="HO55" s="162"/>
      <c r="HP55" s="162"/>
      <c r="HQ55" s="162"/>
      <c r="HR55" s="162"/>
      <c r="HS55" s="162"/>
      <c r="HT55" s="162"/>
      <c r="HU55" s="162"/>
      <c r="HV55" s="162"/>
      <c r="HW55" s="162"/>
      <c r="HX55" s="162"/>
      <c r="HY55" s="162"/>
      <c r="HZ55" s="162"/>
      <c r="IA55" s="162"/>
      <c r="IB55" s="162"/>
      <c r="IC55" s="162"/>
      <c r="ID55" s="162"/>
      <c r="IE55" s="162"/>
      <c r="IF55" s="162"/>
      <c r="IG55" s="162"/>
      <c r="IH55" s="162"/>
      <c r="II55" s="162"/>
      <c r="IJ55" s="162"/>
      <c r="IK55" s="162"/>
      <c r="IL55" s="162"/>
      <c r="IM55" s="162"/>
      <c r="IN55" s="162"/>
      <c r="IO55" s="162"/>
      <c r="IP55" s="162"/>
      <c r="IQ55" s="162"/>
      <c r="IR55" s="162"/>
      <c r="IS55" s="162"/>
      <c r="IT55" s="195"/>
    </row>
    <row r="56" s="165" customFormat="true" ht="33" customHeight="true" spans="1:254">
      <c r="A56" s="88"/>
      <c r="B56" s="88" t="s">
        <v>22</v>
      </c>
      <c r="C56" s="181"/>
      <c r="D56" s="88">
        <f>SUM(D57:D58)</f>
        <v>110</v>
      </c>
      <c r="E56" s="188"/>
      <c r="F56" s="188"/>
      <c r="G56" s="188"/>
      <c r="H56" s="9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62"/>
      <c r="W56" s="162"/>
      <c r="X56" s="162"/>
      <c r="Y56" s="162"/>
      <c r="Z56" s="162"/>
      <c r="AA56" s="162"/>
      <c r="AB56" s="162"/>
      <c r="AC56" s="162"/>
      <c r="AD56" s="162"/>
      <c r="AE56" s="162"/>
      <c r="AF56" s="162"/>
      <c r="AG56" s="162"/>
      <c r="AH56" s="162"/>
      <c r="AI56" s="162"/>
      <c r="AJ56" s="162"/>
      <c r="AK56" s="162"/>
      <c r="AL56" s="162"/>
      <c r="AM56" s="162"/>
      <c r="AN56" s="162"/>
      <c r="AO56" s="162"/>
      <c r="AP56" s="162"/>
      <c r="AQ56" s="162"/>
      <c r="AR56" s="162"/>
      <c r="AS56" s="162"/>
      <c r="AT56" s="162"/>
      <c r="AU56" s="162"/>
      <c r="AV56" s="162"/>
      <c r="AW56" s="162"/>
      <c r="AX56" s="162"/>
      <c r="AY56" s="162"/>
      <c r="AZ56" s="162"/>
      <c r="BA56" s="162"/>
      <c r="BB56" s="162"/>
      <c r="BC56" s="162"/>
      <c r="BD56" s="162"/>
      <c r="BE56" s="162"/>
      <c r="BF56" s="162"/>
      <c r="BG56" s="162"/>
      <c r="BH56" s="162"/>
      <c r="BI56" s="162"/>
      <c r="BJ56" s="162"/>
      <c r="BK56" s="162"/>
      <c r="BL56" s="162"/>
      <c r="BM56" s="162"/>
      <c r="BN56" s="162"/>
      <c r="BO56" s="162"/>
      <c r="BP56" s="162"/>
      <c r="BQ56" s="162"/>
      <c r="BR56" s="162"/>
      <c r="BS56" s="162"/>
      <c r="BT56" s="162"/>
      <c r="BU56" s="162"/>
      <c r="BV56" s="162"/>
      <c r="BW56" s="162"/>
      <c r="BX56" s="162"/>
      <c r="BY56" s="162"/>
      <c r="BZ56" s="162"/>
      <c r="CA56" s="162"/>
      <c r="CB56" s="162"/>
      <c r="CC56" s="162"/>
      <c r="CD56" s="162"/>
      <c r="CE56" s="162"/>
      <c r="CF56" s="162"/>
      <c r="CG56" s="162"/>
      <c r="CH56" s="162"/>
      <c r="CI56" s="162"/>
      <c r="CJ56" s="162"/>
      <c r="CK56" s="162"/>
      <c r="CL56" s="162"/>
      <c r="CM56" s="162"/>
      <c r="CN56" s="162"/>
      <c r="CO56" s="162"/>
      <c r="CP56" s="162"/>
      <c r="CQ56" s="162"/>
      <c r="CR56" s="162"/>
      <c r="CS56" s="162"/>
      <c r="CT56" s="162"/>
      <c r="CU56" s="162"/>
      <c r="CV56" s="162"/>
      <c r="CW56" s="162"/>
      <c r="CX56" s="162"/>
      <c r="CY56" s="162"/>
      <c r="CZ56" s="162"/>
      <c r="DA56" s="162"/>
      <c r="DB56" s="162"/>
      <c r="DC56" s="162"/>
      <c r="DD56" s="162"/>
      <c r="DE56" s="162"/>
      <c r="DF56" s="162"/>
      <c r="DG56" s="162"/>
      <c r="DH56" s="162"/>
      <c r="DI56" s="162"/>
      <c r="DJ56" s="162"/>
      <c r="DK56" s="162"/>
      <c r="DL56" s="162"/>
      <c r="DM56" s="162"/>
      <c r="DN56" s="162"/>
      <c r="DO56" s="162"/>
      <c r="DP56" s="162"/>
      <c r="DQ56" s="162"/>
      <c r="DR56" s="162"/>
      <c r="DS56" s="162"/>
      <c r="DT56" s="162"/>
      <c r="DU56" s="162"/>
      <c r="DV56" s="162"/>
      <c r="DW56" s="162"/>
      <c r="DX56" s="162"/>
      <c r="DY56" s="162"/>
      <c r="DZ56" s="162"/>
      <c r="EA56" s="162"/>
      <c r="EB56" s="162"/>
      <c r="EC56" s="162"/>
      <c r="ED56" s="162"/>
      <c r="EE56" s="162"/>
      <c r="EF56" s="162"/>
      <c r="EG56" s="162"/>
      <c r="EH56" s="162"/>
      <c r="EI56" s="162"/>
      <c r="EJ56" s="162"/>
      <c r="EK56" s="162"/>
      <c r="EL56" s="162"/>
      <c r="EM56" s="162"/>
      <c r="EN56" s="162"/>
      <c r="EO56" s="162"/>
      <c r="EP56" s="162"/>
      <c r="EQ56" s="162"/>
      <c r="ER56" s="162"/>
      <c r="ES56" s="162"/>
      <c r="ET56" s="162"/>
      <c r="EU56" s="162"/>
      <c r="EV56" s="162"/>
      <c r="EW56" s="162"/>
      <c r="EX56" s="162"/>
      <c r="EY56" s="162"/>
      <c r="EZ56" s="162"/>
      <c r="FA56" s="162"/>
      <c r="FB56" s="162"/>
      <c r="FC56" s="162"/>
      <c r="FD56" s="162"/>
      <c r="FE56" s="162"/>
      <c r="FF56" s="162"/>
      <c r="FG56" s="162"/>
      <c r="FH56" s="162"/>
      <c r="FI56" s="162"/>
      <c r="FJ56" s="162"/>
      <c r="FK56" s="162"/>
      <c r="FL56" s="162"/>
      <c r="FM56" s="162"/>
      <c r="FN56" s="162"/>
      <c r="FO56" s="162"/>
      <c r="FP56" s="162"/>
      <c r="FQ56" s="162"/>
      <c r="FR56" s="162"/>
      <c r="FS56" s="162"/>
      <c r="FT56" s="162"/>
      <c r="FU56" s="162"/>
      <c r="FV56" s="162"/>
      <c r="FW56" s="162"/>
      <c r="FX56" s="162"/>
      <c r="FY56" s="162"/>
      <c r="FZ56" s="162"/>
      <c r="GA56" s="162"/>
      <c r="GB56" s="162"/>
      <c r="GC56" s="162"/>
      <c r="GD56" s="162"/>
      <c r="GE56" s="162"/>
      <c r="GF56" s="162"/>
      <c r="GG56" s="162"/>
      <c r="GH56" s="162"/>
      <c r="GI56" s="162"/>
      <c r="GJ56" s="162"/>
      <c r="GK56" s="162"/>
      <c r="GL56" s="162"/>
      <c r="GM56" s="162"/>
      <c r="GN56" s="162"/>
      <c r="GO56" s="162"/>
      <c r="GP56" s="162"/>
      <c r="GQ56" s="162"/>
      <c r="GR56" s="162"/>
      <c r="GS56" s="162"/>
      <c r="GT56" s="162"/>
      <c r="GU56" s="162"/>
      <c r="GV56" s="162"/>
      <c r="GW56" s="162"/>
      <c r="GX56" s="162"/>
      <c r="GY56" s="162"/>
      <c r="GZ56" s="162"/>
      <c r="HA56" s="162"/>
      <c r="HB56" s="162"/>
      <c r="HC56" s="162"/>
      <c r="HD56" s="162"/>
      <c r="HE56" s="162"/>
      <c r="HF56" s="162"/>
      <c r="HG56" s="162"/>
      <c r="HH56" s="162"/>
      <c r="HI56" s="162"/>
      <c r="HJ56" s="162"/>
      <c r="HK56" s="162"/>
      <c r="HL56" s="162"/>
      <c r="HM56" s="162"/>
      <c r="HN56" s="162"/>
      <c r="HO56" s="162"/>
      <c r="HP56" s="162"/>
      <c r="HQ56" s="162"/>
      <c r="HR56" s="162"/>
      <c r="HS56" s="162"/>
      <c r="HT56" s="162"/>
      <c r="HU56" s="162"/>
      <c r="HV56" s="162"/>
      <c r="HW56" s="162"/>
      <c r="HX56" s="162"/>
      <c r="HY56" s="162"/>
      <c r="HZ56" s="162"/>
      <c r="IA56" s="162"/>
      <c r="IB56" s="162"/>
      <c r="IC56" s="162"/>
      <c r="ID56" s="162"/>
      <c r="IE56" s="162"/>
      <c r="IF56" s="162"/>
      <c r="IG56" s="162"/>
      <c r="IH56" s="162"/>
      <c r="II56" s="162"/>
      <c r="IJ56" s="162"/>
      <c r="IK56" s="162"/>
      <c r="IL56" s="162"/>
      <c r="IM56" s="162"/>
      <c r="IN56" s="162"/>
      <c r="IO56" s="162"/>
      <c r="IP56" s="162"/>
      <c r="IQ56" s="162"/>
      <c r="IR56" s="162"/>
      <c r="IS56" s="162"/>
      <c r="IT56" s="195"/>
    </row>
    <row r="57" s="162" customFormat="true" ht="33" customHeight="true" spans="1:254">
      <c r="A57" s="178"/>
      <c r="B57" s="102" t="s">
        <v>151</v>
      </c>
      <c r="C57" s="113" t="s">
        <v>310</v>
      </c>
      <c r="D57" s="105">
        <v>47</v>
      </c>
      <c r="E57" s="50">
        <v>503</v>
      </c>
      <c r="F57" s="50"/>
      <c r="G57" s="50">
        <v>2130305</v>
      </c>
      <c r="H57" s="113"/>
      <c r="IT57" s="195"/>
    </row>
    <row r="58" s="162" customFormat="true" ht="33" customHeight="true" spans="1:254">
      <c r="A58" s="179"/>
      <c r="B58" s="102" t="s">
        <v>150</v>
      </c>
      <c r="C58" s="113" t="s">
        <v>311</v>
      </c>
      <c r="D58" s="105">
        <v>63</v>
      </c>
      <c r="E58" s="50">
        <v>503</v>
      </c>
      <c r="F58" s="50"/>
      <c r="G58" s="50">
        <v>2130305</v>
      </c>
      <c r="H58" s="113"/>
      <c r="IT58" s="195"/>
    </row>
    <row r="59" s="167" customFormat="true" ht="33" customHeight="true" spans="1:254">
      <c r="A59" s="88" t="s">
        <v>312</v>
      </c>
      <c r="B59" s="88" t="s">
        <v>160</v>
      </c>
      <c r="C59" s="92"/>
      <c r="D59" s="93">
        <f>SUM(D60)</f>
        <v>312</v>
      </c>
      <c r="E59" s="191"/>
      <c r="F59" s="191"/>
      <c r="G59" s="191"/>
      <c r="H59" s="9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62"/>
      <c r="AA59" s="162"/>
      <c r="AB59" s="162"/>
      <c r="AC59" s="162"/>
      <c r="AD59" s="162"/>
      <c r="AE59" s="162"/>
      <c r="AF59" s="162"/>
      <c r="AG59" s="162"/>
      <c r="AH59" s="162"/>
      <c r="AI59" s="162"/>
      <c r="AJ59" s="162"/>
      <c r="AK59" s="162"/>
      <c r="AL59" s="162"/>
      <c r="AM59" s="162"/>
      <c r="AN59" s="162"/>
      <c r="AO59" s="162"/>
      <c r="AP59" s="162"/>
      <c r="AQ59" s="162"/>
      <c r="AR59" s="162"/>
      <c r="AS59" s="162"/>
      <c r="AT59" s="162"/>
      <c r="AU59" s="162"/>
      <c r="AV59" s="162"/>
      <c r="AW59" s="162"/>
      <c r="AX59" s="162"/>
      <c r="AY59" s="162"/>
      <c r="AZ59" s="162"/>
      <c r="BA59" s="162"/>
      <c r="BB59" s="162"/>
      <c r="BC59" s="162"/>
      <c r="BD59" s="162"/>
      <c r="BE59" s="162"/>
      <c r="BF59" s="162"/>
      <c r="BG59" s="162"/>
      <c r="BH59" s="162"/>
      <c r="BI59" s="162"/>
      <c r="BJ59" s="162"/>
      <c r="BK59" s="162"/>
      <c r="BL59" s="162"/>
      <c r="BM59" s="162"/>
      <c r="BN59" s="162"/>
      <c r="BO59" s="162"/>
      <c r="BP59" s="162"/>
      <c r="BQ59" s="162"/>
      <c r="BR59" s="162"/>
      <c r="BS59" s="162"/>
      <c r="BT59" s="162"/>
      <c r="BU59" s="162"/>
      <c r="BV59" s="162"/>
      <c r="BW59" s="162"/>
      <c r="BX59" s="162"/>
      <c r="BY59" s="162"/>
      <c r="BZ59" s="162"/>
      <c r="CA59" s="162"/>
      <c r="CB59" s="162"/>
      <c r="CC59" s="162"/>
      <c r="CD59" s="162"/>
      <c r="CE59" s="162"/>
      <c r="CF59" s="162"/>
      <c r="CG59" s="162"/>
      <c r="CH59" s="162"/>
      <c r="CI59" s="162"/>
      <c r="CJ59" s="162"/>
      <c r="CK59" s="162"/>
      <c r="CL59" s="162"/>
      <c r="CM59" s="162"/>
      <c r="CN59" s="162"/>
      <c r="CO59" s="162"/>
      <c r="CP59" s="162"/>
      <c r="CQ59" s="162"/>
      <c r="CR59" s="162"/>
      <c r="CS59" s="162"/>
      <c r="CT59" s="162"/>
      <c r="CU59" s="162"/>
      <c r="CV59" s="162"/>
      <c r="CW59" s="162"/>
      <c r="CX59" s="162"/>
      <c r="CY59" s="162"/>
      <c r="CZ59" s="162"/>
      <c r="DA59" s="162"/>
      <c r="DB59" s="162"/>
      <c r="DC59" s="162"/>
      <c r="DD59" s="162"/>
      <c r="DE59" s="162"/>
      <c r="DF59" s="162"/>
      <c r="DG59" s="162"/>
      <c r="DH59" s="162"/>
      <c r="DI59" s="162"/>
      <c r="DJ59" s="162"/>
      <c r="DK59" s="162"/>
      <c r="DL59" s="162"/>
      <c r="DM59" s="162"/>
      <c r="DN59" s="162"/>
      <c r="DO59" s="162"/>
      <c r="DP59" s="162"/>
      <c r="DQ59" s="162"/>
      <c r="DR59" s="162"/>
      <c r="DS59" s="162"/>
      <c r="DT59" s="162"/>
      <c r="DU59" s="162"/>
      <c r="DV59" s="162"/>
      <c r="DW59" s="162"/>
      <c r="DX59" s="162"/>
      <c r="DY59" s="162"/>
      <c r="DZ59" s="162"/>
      <c r="EA59" s="162"/>
      <c r="EB59" s="162"/>
      <c r="EC59" s="162"/>
      <c r="ED59" s="162"/>
      <c r="EE59" s="162"/>
      <c r="EF59" s="162"/>
      <c r="EG59" s="162"/>
      <c r="EH59" s="162"/>
      <c r="EI59" s="162"/>
      <c r="EJ59" s="162"/>
      <c r="EK59" s="162"/>
      <c r="EL59" s="162"/>
      <c r="EM59" s="162"/>
      <c r="EN59" s="162"/>
      <c r="EO59" s="162"/>
      <c r="EP59" s="162"/>
      <c r="EQ59" s="162"/>
      <c r="ER59" s="162"/>
      <c r="ES59" s="162"/>
      <c r="ET59" s="162"/>
      <c r="EU59" s="162"/>
      <c r="EV59" s="162"/>
      <c r="EW59" s="162"/>
      <c r="EX59" s="162"/>
      <c r="EY59" s="162"/>
      <c r="EZ59" s="162"/>
      <c r="FA59" s="162"/>
      <c r="FB59" s="162"/>
      <c r="FC59" s="162"/>
      <c r="FD59" s="162"/>
      <c r="FE59" s="162"/>
      <c r="FF59" s="162"/>
      <c r="FG59" s="162"/>
      <c r="FH59" s="162"/>
      <c r="FI59" s="162"/>
      <c r="FJ59" s="162"/>
      <c r="FK59" s="162"/>
      <c r="FL59" s="162"/>
      <c r="FM59" s="162"/>
      <c r="FN59" s="162"/>
      <c r="FO59" s="162"/>
      <c r="FP59" s="162"/>
      <c r="FQ59" s="162"/>
      <c r="FR59" s="162"/>
      <c r="FS59" s="162"/>
      <c r="FT59" s="162"/>
      <c r="FU59" s="162"/>
      <c r="FV59" s="162"/>
      <c r="FW59" s="162"/>
      <c r="FX59" s="162"/>
      <c r="FY59" s="162"/>
      <c r="FZ59" s="162"/>
      <c r="GA59" s="162"/>
      <c r="GB59" s="162"/>
      <c r="GC59" s="162"/>
      <c r="GD59" s="162"/>
      <c r="GE59" s="162"/>
      <c r="GF59" s="162"/>
      <c r="GG59" s="162"/>
      <c r="GH59" s="162"/>
      <c r="GI59" s="162"/>
      <c r="GJ59" s="162"/>
      <c r="GK59" s="162"/>
      <c r="GL59" s="162"/>
      <c r="GM59" s="162"/>
      <c r="GN59" s="162"/>
      <c r="GO59" s="162"/>
      <c r="GP59" s="162"/>
      <c r="GQ59" s="162"/>
      <c r="GR59" s="162"/>
      <c r="GS59" s="162"/>
      <c r="GT59" s="162"/>
      <c r="GU59" s="162"/>
      <c r="GV59" s="162"/>
      <c r="GW59" s="162"/>
      <c r="GX59" s="162"/>
      <c r="GY59" s="162"/>
      <c r="GZ59" s="162"/>
      <c r="HA59" s="162"/>
      <c r="HB59" s="162"/>
      <c r="HC59" s="162"/>
      <c r="HD59" s="162"/>
      <c r="HE59" s="162"/>
      <c r="HF59" s="162"/>
      <c r="HG59" s="162"/>
      <c r="HH59" s="162"/>
      <c r="HI59" s="162"/>
      <c r="HJ59" s="162"/>
      <c r="HK59" s="162"/>
      <c r="HL59" s="162"/>
      <c r="HM59" s="162"/>
      <c r="HN59" s="162"/>
      <c r="HO59" s="162"/>
      <c r="HP59" s="162"/>
      <c r="HQ59" s="162"/>
      <c r="HR59" s="162"/>
      <c r="HS59" s="162"/>
      <c r="HT59" s="162"/>
      <c r="HU59" s="162"/>
      <c r="HV59" s="162"/>
      <c r="HW59" s="162"/>
      <c r="HX59" s="162"/>
      <c r="HY59" s="162"/>
      <c r="HZ59" s="162"/>
      <c r="IA59" s="162"/>
      <c r="IB59" s="162"/>
      <c r="IC59" s="162"/>
      <c r="ID59" s="162"/>
      <c r="IE59" s="162"/>
      <c r="IF59" s="162"/>
      <c r="IG59" s="162"/>
      <c r="IH59" s="162"/>
      <c r="II59" s="162"/>
      <c r="IJ59" s="162"/>
      <c r="IK59" s="162"/>
      <c r="IL59" s="162"/>
      <c r="IM59" s="162"/>
      <c r="IN59" s="162"/>
      <c r="IO59" s="162"/>
      <c r="IP59" s="162"/>
      <c r="IQ59" s="162"/>
      <c r="IR59" s="162"/>
      <c r="IS59" s="162"/>
      <c r="IT59" s="195"/>
    </row>
    <row r="60" s="162" customFormat="true" ht="33" customHeight="true" spans="1:254">
      <c r="A60" s="178"/>
      <c r="B60" s="102" t="s">
        <v>279</v>
      </c>
      <c r="C60" s="113" t="s">
        <v>313</v>
      </c>
      <c r="D60" s="105">
        <v>312</v>
      </c>
      <c r="E60" s="50">
        <v>503</v>
      </c>
      <c r="F60" s="50"/>
      <c r="G60" s="50">
        <v>2130305</v>
      </c>
      <c r="H60" s="113"/>
      <c r="IT60" s="195"/>
    </row>
    <row r="61" s="160" customFormat="true" spans="4:7">
      <c r="D61" s="168"/>
      <c r="E61" s="192"/>
      <c r="F61" s="192"/>
      <c r="G61" s="192"/>
    </row>
    <row r="62" s="160" customFormat="true" spans="4:7">
      <c r="D62" s="168"/>
      <c r="E62" s="192"/>
      <c r="F62" s="192"/>
      <c r="G62" s="192"/>
    </row>
    <row r="63" s="160" customFormat="true" spans="4:7">
      <c r="D63" s="168"/>
      <c r="E63" s="12"/>
      <c r="F63" s="12"/>
      <c r="G63" s="193"/>
    </row>
    <row r="64" spans="5:7">
      <c r="E64" s="12"/>
      <c r="F64" s="12"/>
      <c r="G64" s="193"/>
    </row>
    <row r="65" spans="5:7">
      <c r="E65" s="1"/>
      <c r="F65" s="1"/>
      <c r="G65" s="1"/>
    </row>
    <row r="66" s="160" customFormat="true" spans="4:7">
      <c r="D66" s="168"/>
      <c r="E66" s="12"/>
      <c r="F66" s="12"/>
      <c r="G66" s="193"/>
    </row>
    <row r="67" s="160" customFormat="true" spans="4:7">
      <c r="D67" s="168"/>
      <c r="E67" s="12"/>
      <c r="F67" s="12"/>
      <c r="G67" s="193"/>
    </row>
    <row r="68" s="160" customFormat="true" spans="4:7">
      <c r="D68" s="168"/>
      <c r="E68" s="12"/>
      <c r="F68" s="12"/>
      <c r="G68" s="193"/>
    </row>
    <row r="69" s="160" customFormat="true" spans="4:7">
      <c r="D69" s="168"/>
      <c r="E69" s="196"/>
      <c r="F69" s="196"/>
      <c r="G69" s="196"/>
    </row>
    <row r="70" s="160" customFormat="true" spans="4:7">
      <c r="D70" s="168"/>
      <c r="E70" s="12"/>
      <c r="F70" s="12"/>
      <c r="G70" s="193"/>
    </row>
    <row r="71" spans="5:7">
      <c r="E71" s="192"/>
      <c r="F71" s="192"/>
      <c r="G71" s="192"/>
    </row>
    <row r="72" spans="5:7">
      <c r="E72" s="12"/>
      <c r="F72" s="12"/>
      <c r="G72" s="193"/>
    </row>
    <row r="73" spans="5:7">
      <c r="E73" s="12"/>
      <c r="F73" s="12"/>
      <c r="G73" s="193"/>
    </row>
    <row r="74" spans="5:7">
      <c r="E74" s="1"/>
      <c r="F74" s="1"/>
      <c r="G74" s="1"/>
    </row>
    <row r="75" spans="5:7">
      <c r="E75" s="192"/>
      <c r="F75" s="192"/>
      <c r="G75" s="192"/>
    </row>
    <row r="76" spans="5:7">
      <c r="E76" s="192"/>
      <c r="F76" s="192"/>
      <c r="G76" s="192"/>
    </row>
    <row r="77" spans="5:7">
      <c r="E77" s="192"/>
      <c r="F77" s="192"/>
      <c r="G77" s="192"/>
    </row>
    <row r="78" spans="5:7">
      <c r="E78" s="192"/>
      <c r="F78" s="192"/>
      <c r="G78" s="192"/>
    </row>
    <row r="79" spans="5:7">
      <c r="E79" s="192"/>
      <c r="F79" s="192"/>
      <c r="G79" s="192"/>
    </row>
    <row r="80" spans="5:7">
      <c r="E80" s="12"/>
      <c r="F80" s="12"/>
      <c r="G80" s="193"/>
    </row>
    <row r="81" spans="5:7">
      <c r="E81" s="192"/>
      <c r="F81" s="192"/>
      <c r="G81" s="192"/>
    </row>
    <row r="82" spans="5:7">
      <c r="E82" s="1"/>
      <c r="F82" s="1"/>
      <c r="G82" s="1"/>
    </row>
    <row r="83" spans="5:7">
      <c r="E83" s="1"/>
      <c r="F83" s="1"/>
      <c r="G83" s="1"/>
    </row>
    <row r="84" spans="5:7">
      <c r="E84" s="1"/>
      <c r="F84" s="1"/>
      <c r="G84" s="1"/>
    </row>
    <row r="85" spans="5:7">
      <c r="E85" s="12"/>
      <c r="F85" s="12"/>
      <c r="G85" s="193"/>
    </row>
    <row r="86" spans="5:7">
      <c r="E86" s="192"/>
      <c r="F86" s="192"/>
      <c r="G86" s="192"/>
    </row>
    <row r="87" spans="5:7">
      <c r="E87" s="192"/>
      <c r="F87" s="192"/>
      <c r="G87" s="192"/>
    </row>
    <row r="88" spans="5:7">
      <c r="E88" s="192"/>
      <c r="F88" s="192"/>
      <c r="G88" s="192"/>
    </row>
    <row r="89" spans="5:7">
      <c r="E89" s="192"/>
      <c r="F89" s="192"/>
      <c r="G89" s="192"/>
    </row>
    <row r="90" spans="5:7">
      <c r="E90" s="1"/>
      <c r="F90" s="1"/>
      <c r="G90" s="1"/>
    </row>
    <row r="91" spans="5:7">
      <c r="E91" s="192"/>
      <c r="F91" s="192"/>
      <c r="G91" s="192"/>
    </row>
    <row r="92" spans="5:7">
      <c r="E92" s="192"/>
      <c r="F92" s="192"/>
      <c r="G92" s="192"/>
    </row>
    <row r="93" spans="5:7">
      <c r="E93" s="1"/>
      <c r="F93" s="1"/>
      <c r="G93" s="1"/>
    </row>
    <row r="94" spans="5:7">
      <c r="E94" s="12"/>
      <c r="F94" s="12"/>
      <c r="G94" s="193"/>
    </row>
    <row r="95" spans="5:7">
      <c r="E95" s="12"/>
      <c r="F95" s="12"/>
      <c r="G95" s="193"/>
    </row>
    <row r="96" spans="5:7">
      <c r="E96" s="192"/>
      <c r="F96" s="192"/>
      <c r="G96" s="192"/>
    </row>
    <row r="97" spans="5:7">
      <c r="E97" s="192"/>
      <c r="F97" s="192"/>
      <c r="G97" s="192"/>
    </row>
    <row r="98" spans="5:7">
      <c r="E98" s="1"/>
      <c r="F98" s="1"/>
      <c r="G98" s="1"/>
    </row>
    <row r="99" spans="5:7">
      <c r="E99" s="12"/>
      <c r="F99" s="12"/>
      <c r="G99" s="193"/>
    </row>
    <row r="100" spans="5:7">
      <c r="E100" s="12"/>
      <c r="F100" s="12"/>
      <c r="G100" s="193"/>
    </row>
    <row r="101" spans="5:7">
      <c r="E101" s="1"/>
      <c r="F101" s="1"/>
      <c r="G101" s="1"/>
    </row>
    <row r="102" spans="5:7">
      <c r="E102" s="1"/>
      <c r="F102" s="1"/>
      <c r="G102" s="1"/>
    </row>
    <row r="103" spans="5:7">
      <c r="E103" s="12"/>
      <c r="F103" s="12"/>
      <c r="G103" s="193"/>
    </row>
    <row r="104" spans="5:7">
      <c r="E104" s="12"/>
      <c r="F104" s="12"/>
      <c r="G104" s="193"/>
    </row>
    <row r="105" spans="5:7">
      <c r="E105" s="12"/>
      <c r="F105" s="12"/>
      <c r="G105" s="193"/>
    </row>
    <row r="107" spans="5:7">
      <c r="E107" s="1"/>
      <c r="F107" s="1"/>
      <c r="G107" s="1"/>
    </row>
    <row r="108" spans="5:7">
      <c r="E108" s="1"/>
      <c r="F108" s="1"/>
      <c r="G108" s="1"/>
    </row>
    <row r="109" spans="5:7">
      <c r="E109" s="12"/>
      <c r="F109" s="12"/>
      <c r="G109" s="193"/>
    </row>
    <row r="110" spans="5:7">
      <c r="E110" s="192"/>
      <c r="F110" s="192"/>
      <c r="G110" s="192"/>
    </row>
    <row r="111" spans="5:7">
      <c r="E111" s="192"/>
      <c r="F111" s="192"/>
      <c r="G111" s="192"/>
    </row>
    <row r="112" spans="5:7">
      <c r="E112" s="1"/>
      <c r="F112" s="1"/>
      <c r="G112" s="1"/>
    </row>
    <row r="113" spans="5:7">
      <c r="E113" s="192"/>
      <c r="F113" s="192"/>
      <c r="G113" s="192"/>
    </row>
    <row r="114" spans="5:7">
      <c r="E114" s="1"/>
      <c r="F114" s="1"/>
      <c r="G114" s="1"/>
    </row>
    <row r="115" spans="5:7">
      <c r="E115" s="1"/>
      <c r="F115" s="1"/>
      <c r="G115" s="1"/>
    </row>
    <row r="116" spans="5:7">
      <c r="E116" s="197"/>
      <c r="F116" s="197"/>
      <c r="G116" s="197"/>
    </row>
    <row r="117" spans="5:7">
      <c r="E117" s="1"/>
      <c r="F117" s="1"/>
      <c r="G117" s="1"/>
    </row>
    <row r="118" spans="5:7">
      <c r="E118" s="1"/>
      <c r="F118" s="1"/>
      <c r="G118" s="1"/>
    </row>
    <row r="119" spans="5:7">
      <c r="E119" s="12"/>
      <c r="F119" s="12"/>
      <c r="G119" s="193"/>
    </row>
    <row r="120" spans="5:7">
      <c r="E120" s="1"/>
      <c r="F120" s="1"/>
      <c r="G120" s="1"/>
    </row>
    <row r="121" spans="5:7">
      <c r="E121" s="192"/>
      <c r="F121" s="192"/>
      <c r="G121" s="192"/>
    </row>
    <row r="122" spans="5:7">
      <c r="E122" s="1"/>
      <c r="F122" s="1"/>
      <c r="G122" s="1"/>
    </row>
    <row r="123" spans="5:7">
      <c r="E123" s="1"/>
      <c r="F123" s="1"/>
      <c r="G123" s="1"/>
    </row>
    <row r="124" spans="5:7">
      <c r="E124" s="12"/>
      <c r="F124" s="12"/>
      <c r="G124" s="193"/>
    </row>
    <row r="125" spans="5:7">
      <c r="E125" s="12"/>
      <c r="F125" s="12"/>
      <c r="G125" s="193"/>
    </row>
    <row r="126" spans="5:7">
      <c r="E126" s="1"/>
      <c r="F126" s="1"/>
      <c r="G126" s="1"/>
    </row>
    <row r="127" spans="5:7">
      <c r="E127" s="1"/>
      <c r="F127" s="1"/>
      <c r="G127" s="1"/>
    </row>
    <row r="128" spans="5:7">
      <c r="E128" s="1"/>
      <c r="F128" s="1"/>
      <c r="G128" s="1"/>
    </row>
    <row r="129" spans="5:7">
      <c r="E129" s="192"/>
      <c r="F129" s="192"/>
      <c r="G129" s="192"/>
    </row>
    <row r="130" spans="5:7">
      <c r="E130" s="12"/>
      <c r="F130" s="12"/>
      <c r="G130" s="193"/>
    </row>
    <row r="131" spans="5:7">
      <c r="E131" s="12"/>
      <c r="F131" s="12"/>
      <c r="G131" s="193"/>
    </row>
    <row r="132" spans="5:7">
      <c r="E132" s="12"/>
      <c r="F132" s="12"/>
      <c r="G132" s="193"/>
    </row>
    <row r="133" spans="5:7">
      <c r="E133" s="12"/>
      <c r="F133" s="12"/>
      <c r="G133" s="193"/>
    </row>
    <row r="134" spans="5:7">
      <c r="E134" s="1"/>
      <c r="F134" s="1"/>
      <c r="G134" s="1"/>
    </row>
    <row r="135" spans="5:7">
      <c r="E135" s="192"/>
      <c r="F135" s="192"/>
      <c r="G135" s="192"/>
    </row>
    <row r="136" spans="5:7">
      <c r="E136" s="192"/>
      <c r="F136" s="192"/>
      <c r="G136" s="192"/>
    </row>
    <row r="137" spans="5:7">
      <c r="E137" s="12"/>
      <c r="F137" s="12"/>
      <c r="G137" s="193"/>
    </row>
    <row r="138" spans="5:7">
      <c r="E138" s="12"/>
      <c r="F138" s="12"/>
      <c r="G138" s="193"/>
    </row>
    <row r="139" spans="5:7">
      <c r="E139" s="192"/>
      <c r="F139" s="192"/>
      <c r="G139" s="192"/>
    </row>
    <row r="140" spans="5:7">
      <c r="E140" s="192"/>
      <c r="F140" s="192"/>
      <c r="G140" s="192"/>
    </row>
    <row r="141" spans="5:7">
      <c r="E141" s="192"/>
      <c r="F141" s="192"/>
      <c r="G141" s="192"/>
    </row>
    <row r="142" spans="5:7">
      <c r="E142" s="198"/>
      <c r="F142" s="198"/>
      <c r="G142" s="198"/>
    </row>
    <row r="143" spans="5:7">
      <c r="E143" s="192"/>
      <c r="F143" s="192"/>
      <c r="G143" s="192"/>
    </row>
    <row r="144" spans="5:7">
      <c r="E144" s="192"/>
      <c r="F144" s="192"/>
      <c r="G144" s="192"/>
    </row>
    <row r="145" spans="5:7">
      <c r="E145" s="12"/>
      <c r="F145" s="12"/>
      <c r="G145" s="193"/>
    </row>
    <row r="146" spans="5:7">
      <c r="E146" s="1"/>
      <c r="F146" s="1"/>
      <c r="G146" s="1"/>
    </row>
    <row r="147" spans="5:7">
      <c r="E147" s="192"/>
      <c r="F147" s="192"/>
      <c r="G147" s="192"/>
    </row>
    <row r="148" spans="5:7">
      <c r="E148" s="192"/>
      <c r="F148" s="192"/>
      <c r="G148" s="192"/>
    </row>
    <row r="149" spans="5:7">
      <c r="E149" s="192"/>
      <c r="F149" s="192"/>
      <c r="G149" s="192"/>
    </row>
    <row r="150" spans="5:7">
      <c r="E150" s="1"/>
      <c r="F150" s="1"/>
      <c r="G150" s="1"/>
    </row>
    <row r="151" spans="5:7">
      <c r="E151" s="1"/>
      <c r="F151" s="1"/>
      <c r="G151" s="1"/>
    </row>
    <row r="152" spans="5:7">
      <c r="E152" s="12"/>
      <c r="F152" s="12"/>
      <c r="G152" s="193"/>
    </row>
    <row r="153" spans="5:7">
      <c r="E153" s="12"/>
      <c r="F153" s="12"/>
      <c r="G153" s="193"/>
    </row>
    <row r="154" spans="5:7">
      <c r="E154" s="192"/>
      <c r="F154" s="192"/>
      <c r="G154" s="192"/>
    </row>
    <row r="155" spans="5:7">
      <c r="E155" s="192"/>
      <c r="F155" s="192"/>
      <c r="G155" s="192"/>
    </row>
    <row r="156" spans="5:7">
      <c r="E156" s="192"/>
      <c r="F156" s="192"/>
      <c r="G156" s="192"/>
    </row>
    <row r="157" spans="5:7">
      <c r="E157" s="192"/>
      <c r="F157" s="192"/>
      <c r="G157" s="192"/>
    </row>
    <row r="158" spans="5:7">
      <c r="E158" s="192"/>
      <c r="F158" s="192"/>
      <c r="G158" s="192"/>
    </row>
    <row r="159" spans="5:7">
      <c r="E159" s="192"/>
      <c r="F159" s="192"/>
      <c r="G159" s="192"/>
    </row>
    <row r="160" spans="5:7">
      <c r="E160" s="198"/>
      <c r="F160" s="198"/>
      <c r="G160" s="198"/>
    </row>
    <row r="161" spans="5:7">
      <c r="E161" s="192"/>
      <c r="F161" s="192"/>
      <c r="G161" s="192"/>
    </row>
    <row r="162" spans="5:7">
      <c r="E162" s="192"/>
      <c r="F162" s="192"/>
      <c r="G162" s="192"/>
    </row>
    <row r="163" spans="5:7">
      <c r="E163" s="192"/>
      <c r="F163" s="192"/>
      <c r="G163" s="192"/>
    </row>
    <row r="164" spans="5:7">
      <c r="E164" s="12"/>
      <c r="F164" s="12"/>
      <c r="G164" s="193"/>
    </row>
    <row r="165" spans="5:7">
      <c r="E165" s="12"/>
      <c r="F165" s="12"/>
      <c r="G165" s="193"/>
    </row>
    <row r="166" spans="5:7">
      <c r="E166" s="12"/>
      <c r="F166" s="12"/>
      <c r="G166" s="193"/>
    </row>
    <row r="167" spans="5:7">
      <c r="E167" s="192"/>
      <c r="F167" s="192"/>
      <c r="G167" s="192"/>
    </row>
    <row r="168" spans="5:7">
      <c r="E168" s="12"/>
      <c r="F168" s="12"/>
      <c r="G168" s="193"/>
    </row>
    <row r="169" spans="5:7">
      <c r="E169" s="192"/>
      <c r="F169" s="192"/>
      <c r="G169" s="192"/>
    </row>
    <row r="170" spans="5:7">
      <c r="E170" s="192"/>
      <c r="F170" s="192"/>
      <c r="G170" s="192"/>
    </row>
    <row r="171" spans="5:7">
      <c r="E171" s="192"/>
      <c r="F171" s="192"/>
      <c r="G171" s="192"/>
    </row>
    <row r="172" spans="5:7">
      <c r="E172" s="192"/>
      <c r="F172" s="192"/>
      <c r="G172" s="192"/>
    </row>
    <row r="173" spans="5:7">
      <c r="E173" s="192"/>
      <c r="F173" s="192"/>
      <c r="G173" s="192"/>
    </row>
    <row r="174" spans="5:7">
      <c r="E174" s="192"/>
      <c r="F174" s="192"/>
      <c r="G174" s="192"/>
    </row>
    <row r="175" spans="5:7">
      <c r="E175" s="1"/>
      <c r="F175" s="1"/>
      <c r="G175" s="1"/>
    </row>
    <row r="176" spans="5:7">
      <c r="E176" s="192"/>
      <c r="F176" s="192"/>
      <c r="G176" s="192"/>
    </row>
    <row r="177" spans="5:7">
      <c r="E177" s="192"/>
      <c r="F177" s="192"/>
      <c r="G177" s="192"/>
    </row>
    <row r="178" spans="5:7">
      <c r="E178" s="12"/>
      <c r="F178" s="12"/>
      <c r="G178" s="193"/>
    </row>
    <row r="179" spans="5:7">
      <c r="E179" s="12"/>
      <c r="F179" s="12"/>
      <c r="G179" s="193"/>
    </row>
    <row r="180" spans="5:7">
      <c r="E180" s="12"/>
      <c r="F180" s="12"/>
      <c r="G180" s="193"/>
    </row>
    <row r="181" spans="5:7">
      <c r="E181" s="12"/>
      <c r="F181" s="12"/>
      <c r="G181" s="193"/>
    </row>
    <row r="183" spans="5:7">
      <c r="E183" s="12"/>
      <c r="F183" s="12"/>
      <c r="G183" s="193"/>
    </row>
    <row r="184" spans="5:7">
      <c r="E184" s="12"/>
      <c r="F184" s="12"/>
      <c r="G184" s="193"/>
    </row>
    <row r="185" spans="5:7">
      <c r="E185" s="192"/>
      <c r="F185" s="192"/>
      <c r="G185" s="192"/>
    </row>
    <row r="186" spans="5:7">
      <c r="E186" s="12"/>
      <c r="F186" s="12"/>
      <c r="G186" s="193"/>
    </row>
    <row r="187" spans="5:7">
      <c r="E187" s="12"/>
      <c r="F187" s="12"/>
      <c r="G187" s="193"/>
    </row>
    <row r="188" spans="5:7">
      <c r="E188" s="12"/>
      <c r="F188" s="12"/>
      <c r="G188" s="193"/>
    </row>
    <row r="189" spans="5:7">
      <c r="E189" s="192"/>
      <c r="F189" s="192"/>
      <c r="G189" s="192"/>
    </row>
    <row r="190" spans="5:7">
      <c r="E190" s="1"/>
      <c r="F190" s="1"/>
      <c r="G190" s="1"/>
    </row>
    <row r="191" spans="5:7">
      <c r="E191" s="199"/>
      <c r="F191" s="199"/>
      <c r="G191" s="199"/>
    </row>
    <row r="192" spans="5:7">
      <c r="E192" s="192"/>
      <c r="F192" s="192"/>
      <c r="G192" s="192"/>
    </row>
    <row r="193" spans="5:7">
      <c r="E193" s="192"/>
      <c r="F193" s="192"/>
      <c r="G193" s="192"/>
    </row>
    <row r="194" spans="5:7">
      <c r="E194" s="192"/>
      <c r="F194" s="192"/>
      <c r="G194" s="192"/>
    </row>
    <row r="195" spans="5:7">
      <c r="E195" s="192"/>
      <c r="F195" s="192"/>
      <c r="G195" s="192"/>
    </row>
    <row r="196" spans="5:7">
      <c r="E196" s="12"/>
      <c r="F196" s="12"/>
      <c r="G196" s="193"/>
    </row>
    <row r="197" spans="5:7">
      <c r="E197" s="192"/>
      <c r="F197" s="192"/>
      <c r="G197" s="192"/>
    </row>
    <row r="198" spans="5:7">
      <c r="E198" s="192"/>
      <c r="F198" s="192"/>
      <c r="G198" s="192"/>
    </row>
    <row r="199" spans="5:7">
      <c r="E199" s="192"/>
      <c r="F199" s="192"/>
      <c r="G199" s="192"/>
    </row>
    <row r="200" spans="5:7">
      <c r="E200" s="1"/>
      <c r="F200" s="1"/>
      <c r="G200" s="1"/>
    </row>
    <row r="201" spans="5:7">
      <c r="E201" s="1"/>
      <c r="F201" s="1"/>
      <c r="G201" s="1"/>
    </row>
    <row r="202" spans="5:7">
      <c r="E202" s="1"/>
      <c r="F202" s="1"/>
      <c r="G202" s="1"/>
    </row>
    <row r="203" spans="5:7">
      <c r="E203" s="1"/>
      <c r="F203" s="1"/>
      <c r="G203" s="1"/>
    </row>
    <row r="204" spans="5:7">
      <c r="E204" s="1"/>
      <c r="F204" s="1"/>
      <c r="G204" s="1"/>
    </row>
    <row r="205" spans="5:7">
      <c r="E205" s="199"/>
      <c r="F205" s="199"/>
      <c r="G205" s="199"/>
    </row>
    <row r="206" spans="5:7">
      <c r="E206" s="12"/>
      <c r="F206" s="12"/>
      <c r="G206" s="193"/>
    </row>
    <row r="207" spans="5:7">
      <c r="E207" s="12"/>
      <c r="F207" s="12"/>
      <c r="G207" s="193"/>
    </row>
    <row r="208" spans="5:7">
      <c r="E208" s="192"/>
      <c r="F208" s="192"/>
      <c r="G208" s="192"/>
    </row>
    <row r="209" spans="5:7">
      <c r="E209" s="1"/>
      <c r="F209" s="1"/>
      <c r="G209" s="1"/>
    </row>
    <row r="210" spans="5:7">
      <c r="E210" s="1"/>
      <c r="F210" s="1"/>
      <c r="G210" s="1"/>
    </row>
    <row r="211" spans="5:7">
      <c r="E211" s="1"/>
      <c r="F211" s="1"/>
      <c r="G211" s="1"/>
    </row>
    <row r="212" spans="5:7">
      <c r="E212" s="1"/>
      <c r="F212" s="1"/>
      <c r="G212" s="1"/>
    </row>
    <row r="213" spans="5:7">
      <c r="E213" s="12"/>
      <c r="F213" s="12"/>
      <c r="G213" s="193"/>
    </row>
    <row r="214" spans="5:7">
      <c r="E214" s="1"/>
      <c r="F214" s="1"/>
      <c r="G214" s="1"/>
    </row>
    <row r="215" spans="5:7">
      <c r="E215" s="1"/>
      <c r="F215" s="1"/>
      <c r="G215" s="1"/>
    </row>
    <row r="216" spans="5:7">
      <c r="E216" s="1"/>
      <c r="F216" s="1"/>
      <c r="G216" s="1"/>
    </row>
    <row r="217" spans="5:7">
      <c r="E217" s="1"/>
      <c r="F217" s="1"/>
      <c r="G217" s="1"/>
    </row>
    <row r="218" spans="5:7">
      <c r="E218" s="12"/>
      <c r="F218" s="12"/>
      <c r="G218" s="193"/>
    </row>
    <row r="219" spans="5:7">
      <c r="E219" s="192"/>
      <c r="F219" s="192"/>
      <c r="G219" s="192"/>
    </row>
    <row r="220" spans="5:7">
      <c r="E220" s="192"/>
      <c r="F220" s="192"/>
      <c r="G220" s="192"/>
    </row>
    <row r="221" spans="5:7">
      <c r="E221" s="192"/>
      <c r="F221" s="192"/>
      <c r="G221" s="192"/>
    </row>
    <row r="222" spans="5:7">
      <c r="E222" s="192"/>
      <c r="F222" s="192"/>
      <c r="G222" s="192"/>
    </row>
    <row r="223" spans="5:7">
      <c r="E223" s="192"/>
      <c r="F223" s="192"/>
      <c r="G223" s="192"/>
    </row>
    <row r="224" spans="5:7">
      <c r="E224" s="12"/>
      <c r="F224" s="12"/>
      <c r="G224" s="193"/>
    </row>
    <row r="225" spans="5:7">
      <c r="E225" s="12"/>
      <c r="F225" s="12"/>
      <c r="G225" s="193"/>
    </row>
    <row r="226" spans="5:7">
      <c r="E226" s="12"/>
      <c r="F226" s="12"/>
      <c r="G226" s="193"/>
    </row>
    <row r="227" spans="5:7">
      <c r="E227" s="12"/>
      <c r="F227" s="12"/>
      <c r="G227" s="193"/>
    </row>
    <row r="228" spans="5:7">
      <c r="E228" s="1"/>
      <c r="F228" s="1"/>
      <c r="G228" s="1"/>
    </row>
    <row r="229" spans="5:7">
      <c r="E229" s="1"/>
      <c r="F229" s="1"/>
      <c r="G229" s="1"/>
    </row>
    <row r="230" spans="5:7">
      <c r="E230" s="200"/>
      <c r="F230" s="200"/>
      <c r="G230" s="200"/>
    </row>
    <row r="231" spans="5:7">
      <c r="E231" s="201"/>
      <c r="F231" s="201"/>
      <c r="G231" s="201"/>
    </row>
    <row r="232" spans="5:7">
      <c r="E232" s="201"/>
      <c r="F232" s="201"/>
      <c r="G232" s="201"/>
    </row>
    <row r="233" spans="5:7">
      <c r="E233" s="201"/>
      <c r="F233" s="201"/>
      <c r="G233" s="201"/>
    </row>
    <row r="234" spans="5:7">
      <c r="E234" s="201"/>
      <c r="F234" s="201"/>
      <c r="G234" s="201"/>
    </row>
    <row r="235" spans="5:7">
      <c r="E235" s="201"/>
      <c r="F235" s="201"/>
      <c r="G235" s="201"/>
    </row>
    <row r="236" spans="5:7">
      <c r="E236" s="201"/>
      <c r="F236" s="201"/>
      <c r="G236" s="201"/>
    </row>
    <row r="237" spans="5:7">
      <c r="E237" s="201"/>
      <c r="F237" s="201"/>
      <c r="G237" s="201"/>
    </row>
    <row r="238" spans="5:7">
      <c r="E238" s="201"/>
      <c r="F238" s="201"/>
      <c r="G238" s="201"/>
    </row>
    <row r="239" spans="5:7">
      <c r="E239" s="201"/>
      <c r="F239" s="201"/>
      <c r="G239" s="201"/>
    </row>
    <row r="240" spans="5:7">
      <c r="E240" s="201"/>
      <c r="F240" s="201"/>
      <c r="G240" s="201"/>
    </row>
    <row r="241" spans="5:7">
      <c r="E241" s="201"/>
      <c r="F241" s="201"/>
      <c r="G241" s="201"/>
    </row>
    <row r="242" spans="5:7">
      <c r="E242" s="201"/>
      <c r="F242" s="201"/>
      <c r="G242" s="201"/>
    </row>
    <row r="243" spans="5:7">
      <c r="E243" s="201"/>
      <c r="F243" s="201"/>
      <c r="G243" s="201"/>
    </row>
    <row r="244" spans="5:7">
      <c r="E244" s="201"/>
      <c r="F244" s="201"/>
      <c r="G244" s="201"/>
    </row>
    <row r="245" spans="5:7">
      <c r="E245" s="201"/>
      <c r="F245" s="201"/>
      <c r="G245" s="201"/>
    </row>
    <row r="246" spans="5:7">
      <c r="E246" s="201"/>
      <c r="F246" s="201"/>
      <c r="G246" s="201"/>
    </row>
    <row r="248" spans="5:7">
      <c r="E248" s="202"/>
      <c r="F248" s="202"/>
      <c r="G248" s="202"/>
    </row>
  </sheetData>
  <mergeCells count="2">
    <mergeCell ref="A2:H2"/>
    <mergeCell ref="A5:B5"/>
  </mergeCells>
  <printOptions horizontalCentered="true"/>
  <pageMargins left="0.748031496062992" right="0.748031496062992" top="0.984251968503937" bottom="0.984251968503937" header="0.511811023622047" footer="0.78740157480315"/>
  <pageSetup paperSize="9" scale="73" firstPageNumber="20" fitToHeight="0" orientation="portrait" useFirstPageNumber="true"/>
  <headerFooter alignWithMargins="0" scaleWithDoc="0">
    <oddFooter>&amp;C&amp;"Times New Roman,常规"— &amp;P —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H250"/>
  <sheetViews>
    <sheetView view="pageBreakPreview" zoomScaleNormal="100" zoomScaleSheetLayoutView="100" workbookViewId="0">
      <selection activeCell="C9" sqref="C9"/>
    </sheetView>
  </sheetViews>
  <sheetFormatPr defaultColWidth="9.625" defaultRowHeight="13.5" outlineLevelCol="7"/>
  <cols>
    <col min="1" max="1" width="11" style="121" customWidth="true"/>
    <col min="2" max="2" width="25" style="121" customWidth="true"/>
    <col min="3" max="3" width="33.75" style="122" customWidth="true"/>
    <col min="4" max="4" width="13.75" style="118" customWidth="true"/>
    <col min="5" max="5" width="10.25" style="121" customWidth="true"/>
    <col min="6" max="6" width="10" style="121" customWidth="true"/>
    <col min="7" max="7" width="10.125" style="121" customWidth="true"/>
    <col min="8" max="8" width="25.625" style="122" customWidth="true"/>
    <col min="9" max="16384" width="9.625" style="121"/>
  </cols>
  <sheetData>
    <row r="1" ht="24.95" customHeight="true" spans="1:2">
      <c r="A1" s="123" t="s">
        <v>314</v>
      </c>
      <c r="B1" s="123"/>
    </row>
    <row r="2" ht="38.25" customHeight="true" spans="1:8">
      <c r="A2" s="56" t="s">
        <v>315</v>
      </c>
      <c r="B2" s="58"/>
      <c r="C2" s="57"/>
      <c r="D2" s="58"/>
      <c r="E2" s="58"/>
      <c r="F2" s="58"/>
      <c r="G2" s="58"/>
      <c r="H2" s="57"/>
    </row>
    <row r="3" ht="23.25" customHeight="true" spans="1:8">
      <c r="A3" s="124"/>
      <c r="B3" s="124"/>
      <c r="C3" s="125"/>
      <c r="D3" s="124"/>
      <c r="E3" s="124"/>
      <c r="F3" s="124"/>
      <c r="G3" s="124"/>
      <c r="H3" s="142" t="s">
        <v>255</v>
      </c>
    </row>
    <row r="4" ht="51.75" customHeight="true" spans="1:8">
      <c r="A4" s="88" t="s">
        <v>316</v>
      </c>
      <c r="B4" s="88" t="s">
        <v>317</v>
      </c>
      <c r="C4" s="88" t="s">
        <v>318</v>
      </c>
      <c r="D4" s="88" t="s">
        <v>319</v>
      </c>
      <c r="E4" s="88" t="s">
        <v>320</v>
      </c>
      <c r="F4" s="88" t="s">
        <v>321</v>
      </c>
      <c r="G4" s="88" t="s">
        <v>322</v>
      </c>
      <c r="H4" s="90" t="s">
        <v>323</v>
      </c>
    </row>
    <row r="5" ht="25.5" customHeight="true" spans="1:8">
      <c r="A5" s="126" t="s">
        <v>324</v>
      </c>
      <c r="B5" s="126"/>
      <c r="C5" s="127"/>
      <c r="D5" s="126">
        <f>D6+D231</f>
        <v>5000</v>
      </c>
      <c r="E5" s="48"/>
      <c r="F5" s="48"/>
      <c r="G5" s="48"/>
      <c r="H5" s="127"/>
    </row>
    <row r="6" ht="25.5" customHeight="true" spans="1:8">
      <c r="A6" s="126" t="s">
        <v>325</v>
      </c>
      <c r="B6" s="126"/>
      <c r="C6" s="127"/>
      <c r="D6" s="126">
        <f>D7+D25+D43+D57+D75+D91+D113+D139+D146+D156+D169+D189+D201+D221</f>
        <v>3270</v>
      </c>
      <c r="E6" s="48"/>
      <c r="F6" s="48"/>
      <c r="G6" s="48"/>
      <c r="H6" s="127"/>
    </row>
    <row r="7" ht="25.5" customHeight="true" spans="1:8">
      <c r="A7" s="126" t="s">
        <v>326</v>
      </c>
      <c r="B7" s="128" t="s">
        <v>327</v>
      </c>
      <c r="C7" s="129"/>
      <c r="D7" s="128">
        <f>D8+D16</f>
        <v>375</v>
      </c>
      <c r="E7" s="132"/>
      <c r="F7" s="132"/>
      <c r="G7" s="132"/>
      <c r="H7" s="133"/>
    </row>
    <row r="8" ht="25.5" customHeight="true" spans="1:8">
      <c r="A8" s="126"/>
      <c r="B8" s="126" t="s">
        <v>328</v>
      </c>
      <c r="C8" s="129"/>
      <c r="D8" s="130">
        <f>D9+D12+D13</f>
        <v>175</v>
      </c>
      <c r="E8" s="128"/>
      <c r="F8" s="132"/>
      <c r="G8" s="132"/>
      <c r="H8" s="133"/>
    </row>
    <row r="9" ht="25.5" customHeight="true" spans="1:8">
      <c r="A9" s="126"/>
      <c r="B9" s="50" t="s">
        <v>329</v>
      </c>
      <c r="C9" s="50" t="s">
        <v>330</v>
      </c>
      <c r="D9" s="131">
        <f>SUM(D10:D11)</f>
        <v>100</v>
      </c>
      <c r="E9" s="128"/>
      <c r="F9" s="132"/>
      <c r="G9" s="132"/>
      <c r="H9" s="133"/>
    </row>
    <row r="10" ht="25.5" customHeight="true" spans="1:8">
      <c r="A10" s="132"/>
      <c r="B10" s="132"/>
      <c r="C10" s="133" t="s">
        <v>331</v>
      </c>
      <c r="D10" s="50">
        <v>20</v>
      </c>
      <c r="E10" s="48">
        <v>503</v>
      </c>
      <c r="F10" s="48"/>
      <c r="G10" s="48">
        <v>2130306</v>
      </c>
      <c r="H10" s="133"/>
    </row>
    <row r="11" s="114" customFormat="true" ht="25.5" customHeight="true" spans="1:8">
      <c r="A11" s="50"/>
      <c r="B11" s="50"/>
      <c r="C11" s="133" t="s">
        <v>332</v>
      </c>
      <c r="D11" s="50">
        <v>80</v>
      </c>
      <c r="E11" s="48">
        <v>503</v>
      </c>
      <c r="F11" s="48"/>
      <c r="G11" s="48">
        <v>2130306</v>
      </c>
      <c r="H11" s="133" t="s">
        <v>333</v>
      </c>
    </row>
    <row r="12" ht="25.5" customHeight="true" spans="1:8">
      <c r="A12" s="132"/>
      <c r="B12" s="50" t="s">
        <v>334</v>
      </c>
      <c r="C12" s="133" t="s">
        <v>331</v>
      </c>
      <c r="D12" s="50">
        <v>20</v>
      </c>
      <c r="E12" s="48">
        <v>503</v>
      </c>
      <c r="F12" s="48"/>
      <c r="G12" s="48">
        <v>2130306</v>
      </c>
      <c r="H12" s="133"/>
    </row>
    <row r="13" ht="25.5" customHeight="true" spans="1:8">
      <c r="A13" s="132"/>
      <c r="B13" s="50" t="s">
        <v>335</v>
      </c>
      <c r="C13" s="133" t="s">
        <v>330</v>
      </c>
      <c r="D13" s="50">
        <f>SUM(D14:D15)</f>
        <v>55</v>
      </c>
      <c r="E13" s="132"/>
      <c r="F13" s="132"/>
      <c r="G13" s="132"/>
      <c r="H13" s="133"/>
    </row>
    <row r="14" ht="25.5" customHeight="true" spans="1:8">
      <c r="A14" s="132"/>
      <c r="B14" s="132"/>
      <c r="C14" s="133" t="s">
        <v>331</v>
      </c>
      <c r="D14" s="50">
        <v>20</v>
      </c>
      <c r="E14" s="48">
        <v>503</v>
      </c>
      <c r="F14" s="48"/>
      <c r="G14" s="48">
        <v>2130306</v>
      </c>
      <c r="H14" s="133"/>
    </row>
    <row r="15" s="114" customFormat="true" ht="51" customHeight="true" spans="1:8">
      <c r="A15" s="50"/>
      <c r="B15" s="134"/>
      <c r="C15" s="133" t="s">
        <v>336</v>
      </c>
      <c r="D15" s="50">
        <v>35</v>
      </c>
      <c r="E15" s="48">
        <v>503</v>
      </c>
      <c r="F15" s="48"/>
      <c r="G15" s="48">
        <v>2130306</v>
      </c>
      <c r="H15" s="143"/>
    </row>
    <row r="16" s="115" customFormat="true" ht="25.5" customHeight="true" spans="1:8">
      <c r="A16" s="128"/>
      <c r="B16" s="128" t="s">
        <v>337</v>
      </c>
      <c r="C16" s="129"/>
      <c r="D16" s="128">
        <f>D17+D21</f>
        <v>200</v>
      </c>
      <c r="E16" s="128"/>
      <c r="F16" s="128"/>
      <c r="G16" s="128"/>
      <c r="H16" s="144"/>
    </row>
    <row r="17" s="114" customFormat="true" ht="25.5" customHeight="true" spans="1:8">
      <c r="A17" s="50"/>
      <c r="B17" s="50" t="s">
        <v>338</v>
      </c>
      <c r="C17" s="50" t="s">
        <v>330</v>
      </c>
      <c r="D17" s="50">
        <f>SUM(D18:D20)</f>
        <v>110</v>
      </c>
      <c r="E17" s="50"/>
      <c r="F17" s="50"/>
      <c r="G17" s="50"/>
      <c r="H17" s="143"/>
    </row>
    <row r="18" ht="25.5" customHeight="true" spans="1:8">
      <c r="A18" s="132"/>
      <c r="B18" s="132"/>
      <c r="C18" s="133" t="s">
        <v>331</v>
      </c>
      <c r="D18" s="50">
        <v>20</v>
      </c>
      <c r="E18" s="48">
        <v>503</v>
      </c>
      <c r="F18" s="48"/>
      <c r="G18" s="48">
        <v>2130306</v>
      </c>
      <c r="H18" s="133"/>
    </row>
    <row r="19" s="114" customFormat="true" ht="25.5" customHeight="true" spans="1:8">
      <c r="A19" s="132"/>
      <c r="B19" s="132"/>
      <c r="C19" s="135" t="s">
        <v>339</v>
      </c>
      <c r="D19" s="136">
        <v>10</v>
      </c>
      <c r="E19" s="48">
        <v>503</v>
      </c>
      <c r="F19" s="48"/>
      <c r="G19" s="48">
        <v>2130306</v>
      </c>
      <c r="H19" s="133"/>
    </row>
    <row r="20" s="114" customFormat="true" ht="25.5" customHeight="true" spans="1:8">
      <c r="A20" s="50"/>
      <c r="B20" s="50"/>
      <c r="C20" s="133" t="s">
        <v>332</v>
      </c>
      <c r="D20" s="50">
        <v>80</v>
      </c>
      <c r="E20" s="48">
        <v>503</v>
      </c>
      <c r="F20" s="48"/>
      <c r="G20" s="48">
        <v>2130306</v>
      </c>
      <c r="H20" s="133" t="s">
        <v>340</v>
      </c>
    </row>
    <row r="21" s="114" customFormat="true" ht="25.5" customHeight="true" spans="1:8">
      <c r="A21" s="50"/>
      <c r="B21" s="50" t="s">
        <v>341</v>
      </c>
      <c r="C21" s="137" t="s">
        <v>330</v>
      </c>
      <c r="D21" s="50">
        <f>SUM(D22:D24)</f>
        <v>90</v>
      </c>
      <c r="E21" s="50"/>
      <c r="F21" s="50"/>
      <c r="G21" s="50"/>
      <c r="H21" s="133"/>
    </row>
    <row r="22" s="114" customFormat="true" ht="25.5" customHeight="true" spans="1:8">
      <c r="A22" s="50"/>
      <c r="B22" s="50"/>
      <c r="C22" s="133" t="s">
        <v>331</v>
      </c>
      <c r="D22" s="50">
        <v>20</v>
      </c>
      <c r="E22" s="48">
        <v>503</v>
      </c>
      <c r="F22" s="48"/>
      <c r="G22" s="48">
        <v>2130306</v>
      </c>
      <c r="H22" s="133"/>
    </row>
    <row r="23" s="114" customFormat="true" ht="25.5" customHeight="true" spans="1:8">
      <c r="A23" s="50"/>
      <c r="B23" s="50"/>
      <c r="C23" s="135" t="s">
        <v>342</v>
      </c>
      <c r="D23" s="136">
        <v>30</v>
      </c>
      <c r="E23" s="48">
        <v>503</v>
      </c>
      <c r="F23" s="48"/>
      <c r="G23" s="48">
        <v>2130306</v>
      </c>
      <c r="H23" s="133"/>
    </row>
    <row r="24" ht="25.5" customHeight="true" spans="1:8">
      <c r="A24" s="132"/>
      <c r="B24" s="132"/>
      <c r="C24" s="135" t="s">
        <v>343</v>
      </c>
      <c r="D24" s="136">
        <v>40</v>
      </c>
      <c r="E24" s="48">
        <v>503</v>
      </c>
      <c r="F24" s="48"/>
      <c r="G24" s="48">
        <v>2130306</v>
      </c>
      <c r="H24" s="133"/>
    </row>
    <row r="25" ht="25.5" customHeight="true" spans="1:8">
      <c r="A25" s="126" t="s">
        <v>344</v>
      </c>
      <c r="B25" s="126" t="s">
        <v>345</v>
      </c>
      <c r="C25" s="138"/>
      <c r="D25" s="126">
        <f>D26+D32</f>
        <v>255</v>
      </c>
      <c r="E25" s="48"/>
      <c r="F25" s="48"/>
      <c r="G25" s="48"/>
      <c r="H25" s="127"/>
    </row>
    <row r="26" ht="25.5" customHeight="true" spans="1:8">
      <c r="A26" s="126"/>
      <c r="B26" s="126" t="s">
        <v>328</v>
      </c>
      <c r="C26" s="129"/>
      <c r="D26" s="130">
        <f>SUM(D27,D31)</f>
        <v>72</v>
      </c>
      <c r="E26" s="48"/>
      <c r="F26" s="48"/>
      <c r="G26" s="48"/>
      <c r="H26" s="127"/>
    </row>
    <row r="27" ht="25.5" customHeight="true" spans="1:8">
      <c r="A27" s="48"/>
      <c r="B27" s="136" t="s">
        <v>346</v>
      </c>
      <c r="C27" s="50" t="s">
        <v>330</v>
      </c>
      <c r="D27" s="131">
        <f>SUM(D28:D30)</f>
        <v>62</v>
      </c>
      <c r="E27" s="48"/>
      <c r="F27" s="48"/>
      <c r="G27" s="48"/>
      <c r="H27" s="127"/>
    </row>
    <row r="28" ht="25.5" customHeight="true" spans="1:8">
      <c r="A28" s="126"/>
      <c r="B28" s="126"/>
      <c r="C28" s="135" t="s">
        <v>347</v>
      </c>
      <c r="D28" s="136">
        <v>20</v>
      </c>
      <c r="E28" s="48">
        <v>503</v>
      </c>
      <c r="F28" s="48"/>
      <c r="G28" s="48">
        <v>2130306</v>
      </c>
      <c r="H28" s="127"/>
    </row>
    <row r="29" ht="25.5" customHeight="true" spans="1:8">
      <c r="A29" s="126"/>
      <c r="B29" s="126"/>
      <c r="C29" s="135" t="s">
        <v>348</v>
      </c>
      <c r="D29" s="136">
        <v>22</v>
      </c>
      <c r="E29" s="48">
        <v>503</v>
      </c>
      <c r="F29" s="48"/>
      <c r="G29" s="48">
        <v>2130306</v>
      </c>
      <c r="H29" s="138"/>
    </row>
    <row r="30" ht="25.5" customHeight="true" spans="1:8">
      <c r="A30" s="126"/>
      <c r="B30" s="132"/>
      <c r="C30" s="135" t="s">
        <v>349</v>
      </c>
      <c r="D30" s="136">
        <v>20</v>
      </c>
      <c r="E30" s="48">
        <v>503</v>
      </c>
      <c r="F30" s="48"/>
      <c r="G30" s="48">
        <v>2130306</v>
      </c>
      <c r="H30" s="127"/>
    </row>
    <row r="31" ht="25.5" customHeight="true" spans="1:8">
      <c r="A31" s="132"/>
      <c r="B31" s="50" t="s">
        <v>350</v>
      </c>
      <c r="C31" s="133" t="s">
        <v>331</v>
      </c>
      <c r="D31" s="50">
        <v>10</v>
      </c>
      <c r="E31" s="48">
        <v>503</v>
      </c>
      <c r="F31" s="48"/>
      <c r="G31" s="48">
        <v>2130306</v>
      </c>
      <c r="H31" s="133"/>
    </row>
    <row r="32" ht="25.5" customHeight="true" spans="1:8">
      <c r="A32" s="126"/>
      <c r="B32" s="126" t="s">
        <v>351</v>
      </c>
      <c r="C32" s="138"/>
      <c r="D32" s="126">
        <f>D33+D38+D41+D42</f>
        <v>183</v>
      </c>
      <c r="E32" s="48"/>
      <c r="F32" s="48"/>
      <c r="G32" s="48"/>
      <c r="H32" s="127"/>
    </row>
    <row r="33" ht="25.5" customHeight="true" spans="1:8">
      <c r="A33" s="132"/>
      <c r="B33" s="50" t="s">
        <v>352</v>
      </c>
      <c r="C33" s="48" t="s">
        <v>330</v>
      </c>
      <c r="D33" s="48">
        <f>SUM(D34:D37)</f>
        <v>100</v>
      </c>
      <c r="E33" s="132"/>
      <c r="F33" s="132"/>
      <c r="G33" s="132"/>
      <c r="H33" s="127"/>
    </row>
    <row r="34" ht="25.5" customHeight="true" spans="1:8">
      <c r="A34" s="132"/>
      <c r="B34" s="132"/>
      <c r="C34" s="133" t="s">
        <v>331</v>
      </c>
      <c r="D34" s="50">
        <v>40</v>
      </c>
      <c r="E34" s="48">
        <v>503</v>
      </c>
      <c r="F34" s="48"/>
      <c r="G34" s="48">
        <v>2130306</v>
      </c>
      <c r="H34" s="133" t="s">
        <v>353</v>
      </c>
    </row>
    <row r="35" s="114" customFormat="true" ht="25.5" customHeight="true" spans="1:8">
      <c r="A35" s="132"/>
      <c r="B35" s="132"/>
      <c r="C35" s="135" t="s">
        <v>354</v>
      </c>
      <c r="D35" s="136">
        <v>20</v>
      </c>
      <c r="E35" s="48">
        <v>503</v>
      </c>
      <c r="F35" s="48"/>
      <c r="G35" s="48">
        <v>2130306</v>
      </c>
      <c r="H35" s="133"/>
    </row>
    <row r="36" s="114" customFormat="true" ht="25.5" customHeight="true" spans="1:8">
      <c r="A36" s="132"/>
      <c r="B36" s="132"/>
      <c r="C36" s="135" t="s">
        <v>355</v>
      </c>
      <c r="D36" s="136">
        <v>20</v>
      </c>
      <c r="E36" s="48">
        <v>503</v>
      </c>
      <c r="F36" s="48"/>
      <c r="G36" s="48">
        <v>2130306</v>
      </c>
      <c r="H36" s="133"/>
    </row>
    <row r="37" s="116" customFormat="true" ht="25.5" customHeight="true" spans="1:8">
      <c r="A37" s="50"/>
      <c r="B37" s="50"/>
      <c r="C37" s="133" t="s">
        <v>356</v>
      </c>
      <c r="D37" s="50">
        <v>20</v>
      </c>
      <c r="E37" s="48">
        <v>503</v>
      </c>
      <c r="F37" s="48"/>
      <c r="G37" s="48">
        <v>2130306</v>
      </c>
      <c r="H37" s="133" t="s">
        <v>357</v>
      </c>
    </row>
    <row r="38" ht="25.5" customHeight="true" spans="1:8">
      <c r="A38" s="50"/>
      <c r="B38" s="48" t="s">
        <v>358</v>
      </c>
      <c r="C38" s="48" t="s">
        <v>330</v>
      </c>
      <c r="D38" s="50">
        <f>SUM(D39:D40)</f>
        <v>55</v>
      </c>
      <c r="E38" s="50"/>
      <c r="F38" s="50"/>
      <c r="G38" s="50"/>
      <c r="H38" s="133"/>
    </row>
    <row r="39" ht="25.5" customHeight="true" spans="1:8">
      <c r="A39" s="126"/>
      <c r="B39" s="48"/>
      <c r="C39" s="127" t="s">
        <v>359</v>
      </c>
      <c r="D39" s="48">
        <v>15</v>
      </c>
      <c r="E39" s="48">
        <v>503</v>
      </c>
      <c r="F39" s="48"/>
      <c r="G39" s="48">
        <v>2130306</v>
      </c>
      <c r="H39" s="127"/>
    </row>
    <row r="40" ht="25.5" customHeight="true" spans="1:8">
      <c r="A40" s="132"/>
      <c r="B40" s="50"/>
      <c r="C40" s="133" t="s">
        <v>331</v>
      </c>
      <c r="D40" s="50">
        <v>40</v>
      </c>
      <c r="E40" s="48">
        <v>503</v>
      </c>
      <c r="F40" s="48"/>
      <c r="G40" s="48">
        <v>2130306</v>
      </c>
      <c r="H40" s="133"/>
    </row>
    <row r="41" ht="25.5" customHeight="true" spans="1:8">
      <c r="A41" s="132"/>
      <c r="B41" s="50" t="s">
        <v>360</v>
      </c>
      <c r="C41" s="133" t="s">
        <v>331</v>
      </c>
      <c r="D41" s="50">
        <v>23</v>
      </c>
      <c r="E41" s="48">
        <v>503</v>
      </c>
      <c r="F41" s="48"/>
      <c r="G41" s="48">
        <v>2130306</v>
      </c>
      <c r="H41" s="133"/>
    </row>
    <row r="42" ht="25.5" customHeight="true" spans="1:8">
      <c r="A42" s="132"/>
      <c r="B42" s="50" t="s">
        <v>361</v>
      </c>
      <c r="C42" s="133" t="s">
        <v>331</v>
      </c>
      <c r="D42" s="50">
        <v>5</v>
      </c>
      <c r="E42" s="48">
        <v>503</v>
      </c>
      <c r="F42" s="48"/>
      <c r="G42" s="48">
        <v>2130306</v>
      </c>
      <c r="H42" s="133"/>
    </row>
    <row r="43" ht="25.5" customHeight="true" spans="1:8">
      <c r="A43" s="126" t="s">
        <v>362</v>
      </c>
      <c r="B43" s="126" t="s">
        <v>363</v>
      </c>
      <c r="C43" s="138"/>
      <c r="D43" s="126">
        <f>D44+D49</f>
        <v>125</v>
      </c>
      <c r="E43" s="48"/>
      <c r="F43" s="48"/>
      <c r="G43" s="48"/>
      <c r="H43" s="127"/>
    </row>
    <row r="44" ht="25.5" customHeight="true" spans="1:8">
      <c r="A44" s="126"/>
      <c r="B44" s="126" t="s">
        <v>328</v>
      </c>
      <c r="C44" s="129"/>
      <c r="D44" s="130">
        <f>SUM(D45,D48)</f>
        <v>35</v>
      </c>
      <c r="E44" s="48"/>
      <c r="F44" s="48"/>
      <c r="G44" s="48"/>
      <c r="H44" s="127"/>
    </row>
    <row r="45" ht="25.5" customHeight="true" spans="1:8">
      <c r="A45" s="48"/>
      <c r="B45" s="139" t="s">
        <v>346</v>
      </c>
      <c r="C45" s="50" t="s">
        <v>330</v>
      </c>
      <c r="D45" s="131">
        <f>SUM(D46:D47)</f>
        <v>30</v>
      </c>
      <c r="E45" s="48"/>
      <c r="F45" s="48"/>
      <c r="G45" s="48"/>
      <c r="H45" s="127"/>
    </row>
    <row r="46" ht="25.5" customHeight="true" spans="1:8">
      <c r="A46" s="126"/>
      <c r="B46" s="126"/>
      <c r="C46" s="135" t="s">
        <v>364</v>
      </c>
      <c r="D46" s="136">
        <v>10</v>
      </c>
      <c r="E46" s="48">
        <v>503</v>
      </c>
      <c r="F46" s="48"/>
      <c r="G46" s="48">
        <v>2130306</v>
      </c>
      <c r="H46" s="127"/>
    </row>
    <row r="47" ht="25.5" customHeight="true" spans="1:8">
      <c r="A47" s="50"/>
      <c r="B47" s="132"/>
      <c r="C47" s="135" t="s">
        <v>365</v>
      </c>
      <c r="D47" s="136">
        <v>20</v>
      </c>
      <c r="E47" s="48">
        <v>503</v>
      </c>
      <c r="F47" s="48"/>
      <c r="G47" s="48">
        <v>2130306</v>
      </c>
      <c r="H47" s="145"/>
    </row>
    <row r="48" s="116" customFormat="true" ht="25.5" customHeight="true" spans="1:8">
      <c r="A48" s="50"/>
      <c r="B48" s="139" t="s">
        <v>366</v>
      </c>
      <c r="C48" s="133" t="s">
        <v>336</v>
      </c>
      <c r="D48" s="50">
        <v>5</v>
      </c>
      <c r="E48" s="48">
        <v>503</v>
      </c>
      <c r="F48" s="48"/>
      <c r="G48" s="48">
        <v>2130306</v>
      </c>
      <c r="H48" s="145"/>
    </row>
    <row r="49" ht="25.5" customHeight="true" spans="1:8">
      <c r="A49" s="126"/>
      <c r="B49" s="126" t="s">
        <v>351</v>
      </c>
      <c r="C49" s="127"/>
      <c r="D49" s="126">
        <f>D50+D54</f>
        <v>90</v>
      </c>
      <c r="E49" s="48"/>
      <c r="F49" s="48"/>
      <c r="G49" s="48"/>
      <c r="H49" s="127"/>
    </row>
    <row r="50" ht="25.5" customHeight="true" spans="1:8">
      <c r="A50" s="126"/>
      <c r="B50" s="50" t="s">
        <v>367</v>
      </c>
      <c r="C50" s="48" t="s">
        <v>330</v>
      </c>
      <c r="D50" s="126">
        <f>SUM(D51:D53)</f>
        <v>65</v>
      </c>
      <c r="E50" s="48"/>
      <c r="F50" s="48"/>
      <c r="G50" s="48"/>
      <c r="H50" s="127"/>
    </row>
    <row r="51" ht="25.5" customHeight="true" spans="1:8">
      <c r="A51" s="132"/>
      <c r="B51" s="132"/>
      <c r="C51" s="133" t="s">
        <v>331</v>
      </c>
      <c r="D51" s="50">
        <v>40</v>
      </c>
      <c r="E51" s="48">
        <v>503</v>
      </c>
      <c r="F51" s="48"/>
      <c r="G51" s="48">
        <v>2130306</v>
      </c>
      <c r="H51" s="133" t="s">
        <v>353</v>
      </c>
    </row>
    <row r="52" s="116" customFormat="true" ht="25.5" customHeight="true" spans="1:8">
      <c r="A52" s="50"/>
      <c r="B52" s="50"/>
      <c r="C52" s="133" t="s">
        <v>356</v>
      </c>
      <c r="D52" s="50">
        <v>20</v>
      </c>
      <c r="E52" s="48">
        <v>503</v>
      </c>
      <c r="F52" s="48"/>
      <c r="G52" s="48">
        <v>2130306</v>
      </c>
      <c r="H52" s="133" t="s">
        <v>368</v>
      </c>
    </row>
    <row r="53" s="116" customFormat="true" ht="25.5" customHeight="true" spans="1:8">
      <c r="A53" s="50"/>
      <c r="B53" s="139"/>
      <c r="C53" s="133" t="s">
        <v>336</v>
      </c>
      <c r="D53" s="50">
        <v>5</v>
      </c>
      <c r="E53" s="48">
        <v>503</v>
      </c>
      <c r="F53" s="48"/>
      <c r="G53" s="48">
        <v>2130306</v>
      </c>
      <c r="H53" s="145"/>
    </row>
    <row r="54" ht="25.5" customHeight="true" spans="1:8">
      <c r="A54" s="50"/>
      <c r="B54" s="48" t="s">
        <v>369</v>
      </c>
      <c r="C54" s="50" t="s">
        <v>330</v>
      </c>
      <c r="D54" s="50">
        <f>SUM(D55:D56)</f>
        <v>25</v>
      </c>
      <c r="E54" s="50"/>
      <c r="F54" s="50"/>
      <c r="G54" s="50"/>
      <c r="H54" s="145"/>
    </row>
    <row r="55" ht="25.5" customHeight="true" spans="1:8">
      <c r="A55" s="50"/>
      <c r="B55" s="139"/>
      <c r="C55" s="135" t="s">
        <v>370</v>
      </c>
      <c r="D55" s="136">
        <v>20</v>
      </c>
      <c r="E55" s="48">
        <v>503</v>
      </c>
      <c r="F55" s="48"/>
      <c r="G55" s="48">
        <v>2130306</v>
      </c>
      <c r="H55" s="145"/>
    </row>
    <row r="56" ht="25.5" customHeight="true" spans="1:8">
      <c r="A56" s="48"/>
      <c r="B56" s="132"/>
      <c r="C56" s="127" t="s">
        <v>359</v>
      </c>
      <c r="D56" s="48">
        <v>5</v>
      </c>
      <c r="E56" s="48">
        <v>503</v>
      </c>
      <c r="F56" s="48"/>
      <c r="G56" s="48">
        <v>2130306</v>
      </c>
      <c r="H56" s="127"/>
    </row>
    <row r="57" ht="25.5" customHeight="true" spans="1:8">
      <c r="A57" s="126" t="s">
        <v>371</v>
      </c>
      <c r="B57" s="126" t="s">
        <v>372</v>
      </c>
      <c r="C57" s="127"/>
      <c r="D57" s="126">
        <f>SUM(D60,D58)</f>
        <v>318</v>
      </c>
      <c r="E57" s="48"/>
      <c r="F57" s="48"/>
      <c r="G57" s="48"/>
      <c r="H57" s="127"/>
    </row>
    <row r="58" ht="25.5" customHeight="true" spans="1:8">
      <c r="A58" s="126"/>
      <c r="B58" s="126" t="s">
        <v>328</v>
      </c>
      <c r="C58" s="138"/>
      <c r="D58" s="126">
        <f>D59</f>
        <v>38</v>
      </c>
      <c r="E58" s="48"/>
      <c r="F58" s="48"/>
      <c r="G58" s="48"/>
      <c r="H58" s="127"/>
    </row>
    <row r="59" ht="25.5" customHeight="true" spans="1:8">
      <c r="A59" s="126"/>
      <c r="B59" s="48" t="s">
        <v>346</v>
      </c>
      <c r="C59" s="48" t="s">
        <v>348</v>
      </c>
      <c r="D59" s="48">
        <v>38</v>
      </c>
      <c r="E59" s="48">
        <v>503</v>
      </c>
      <c r="F59" s="48"/>
      <c r="G59" s="48">
        <v>2130306</v>
      </c>
      <c r="H59" s="127"/>
    </row>
    <row r="60" ht="25.5" customHeight="true" spans="1:8">
      <c r="A60" s="126"/>
      <c r="B60" s="126" t="s">
        <v>351</v>
      </c>
      <c r="C60" s="127"/>
      <c r="D60" s="126">
        <f>D61+D64+D65+D72+D73+D74</f>
        <v>280</v>
      </c>
      <c r="E60" s="48"/>
      <c r="F60" s="48"/>
      <c r="G60" s="48"/>
      <c r="H60" s="127"/>
    </row>
    <row r="61" ht="25.5" customHeight="true" spans="1:8">
      <c r="A61" s="126"/>
      <c r="B61" s="48" t="s">
        <v>373</v>
      </c>
      <c r="C61" s="48" t="s">
        <v>330</v>
      </c>
      <c r="D61" s="48">
        <f>SUM(D62:D63)</f>
        <v>45</v>
      </c>
      <c r="E61" s="48"/>
      <c r="F61" s="48"/>
      <c r="G61" s="48"/>
      <c r="H61" s="127"/>
    </row>
    <row r="62" ht="25.5" customHeight="true" spans="1:8">
      <c r="A62" s="126"/>
      <c r="B62" s="132"/>
      <c r="C62" s="127" t="s">
        <v>359</v>
      </c>
      <c r="D62" s="48">
        <v>25</v>
      </c>
      <c r="E62" s="48">
        <v>503</v>
      </c>
      <c r="F62" s="48"/>
      <c r="G62" s="48">
        <v>2130306</v>
      </c>
      <c r="H62" s="127"/>
    </row>
    <row r="63" s="116" customFormat="true" ht="25.5" customHeight="true" spans="1:8">
      <c r="A63" s="50"/>
      <c r="B63" s="140"/>
      <c r="C63" s="133" t="s">
        <v>336</v>
      </c>
      <c r="D63" s="141">
        <v>20</v>
      </c>
      <c r="E63" s="48">
        <v>503</v>
      </c>
      <c r="F63" s="48"/>
      <c r="G63" s="48">
        <v>2130306</v>
      </c>
      <c r="H63" s="146"/>
    </row>
    <row r="64" s="116" customFormat="true" ht="25.5" customHeight="true" spans="1:8">
      <c r="A64" s="50"/>
      <c r="B64" s="140" t="s">
        <v>374</v>
      </c>
      <c r="C64" s="133" t="s">
        <v>336</v>
      </c>
      <c r="D64" s="50">
        <v>10</v>
      </c>
      <c r="E64" s="48">
        <v>503</v>
      </c>
      <c r="F64" s="48"/>
      <c r="G64" s="48">
        <v>2130306</v>
      </c>
      <c r="H64" s="146"/>
    </row>
    <row r="65" ht="25.5" customHeight="true" spans="1:8">
      <c r="A65" s="132"/>
      <c r="B65" s="140" t="s">
        <v>375</v>
      </c>
      <c r="C65" s="48" t="s">
        <v>330</v>
      </c>
      <c r="D65" s="48">
        <f>SUM(D66:D71)</f>
        <v>135</v>
      </c>
      <c r="E65" s="132"/>
      <c r="F65" s="132"/>
      <c r="G65" s="132"/>
      <c r="H65" s="127"/>
    </row>
    <row r="66" s="116" customFormat="true" ht="33.75" customHeight="true" spans="1:8">
      <c r="A66" s="50"/>
      <c r="B66" s="132"/>
      <c r="C66" s="133" t="s">
        <v>336</v>
      </c>
      <c r="D66" s="50">
        <v>20</v>
      </c>
      <c r="E66" s="48">
        <v>503</v>
      </c>
      <c r="F66" s="48"/>
      <c r="G66" s="48">
        <v>2130306</v>
      </c>
      <c r="H66" s="146"/>
    </row>
    <row r="67" ht="25.5" customHeight="true" spans="1:8">
      <c r="A67" s="50"/>
      <c r="B67" s="132"/>
      <c r="C67" s="135" t="s">
        <v>376</v>
      </c>
      <c r="D67" s="136">
        <v>20</v>
      </c>
      <c r="E67" s="48">
        <v>503</v>
      </c>
      <c r="F67" s="48"/>
      <c r="G67" s="48">
        <v>2130306</v>
      </c>
      <c r="H67" s="146"/>
    </row>
    <row r="68" ht="25.5" customHeight="true" spans="1:8">
      <c r="A68" s="50"/>
      <c r="B68" s="132"/>
      <c r="C68" s="135" t="s">
        <v>377</v>
      </c>
      <c r="D68" s="136">
        <v>30</v>
      </c>
      <c r="E68" s="48">
        <v>503</v>
      </c>
      <c r="F68" s="48"/>
      <c r="G68" s="48">
        <v>2130306</v>
      </c>
      <c r="H68" s="146"/>
    </row>
    <row r="69" ht="25.5" customHeight="true" spans="1:8">
      <c r="A69" s="50"/>
      <c r="B69" s="132"/>
      <c r="C69" s="135" t="s">
        <v>378</v>
      </c>
      <c r="D69" s="136">
        <v>20</v>
      </c>
      <c r="E69" s="48">
        <v>503</v>
      </c>
      <c r="F69" s="48"/>
      <c r="G69" s="48">
        <v>2130306</v>
      </c>
      <c r="H69" s="146"/>
    </row>
    <row r="70" ht="25.5" customHeight="true" spans="1:8">
      <c r="A70" s="50"/>
      <c r="B70" s="132"/>
      <c r="C70" s="135" t="s">
        <v>379</v>
      </c>
      <c r="D70" s="136">
        <v>10</v>
      </c>
      <c r="E70" s="48">
        <v>503</v>
      </c>
      <c r="F70" s="48"/>
      <c r="G70" s="48">
        <v>2130306</v>
      </c>
      <c r="H70" s="146"/>
    </row>
    <row r="71" ht="25.5" customHeight="true" spans="1:8">
      <c r="A71" s="48"/>
      <c r="B71" s="48"/>
      <c r="C71" s="127" t="s">
        <v>359</v>
      </c>
      <c r="D71" s="48">
        <v>35</v>
      </c>
      <c r="E71" s="48">
        <v>503</v>
      </c>
      <c r="F71" s="48"/>
      <c r="G71" s="48">
        <v>2130306</v>
      </c>
      <c r="H71" s="127"/>
    </row>
    <row r="72" s="116" customFormat="true" ht="25.5" customHeight="true" spans="1:8">
      <c r="A72" s="50"/>
      <c r="B72" s="140" t="s">
        <v>380</v>
      </c>
      <c r="C72" s="133" t="s">
        <v>336</v>
      </c>
      <c r="D72" s="141">
        <v>30</v>
      </c>
      <c r="E72" s="48">
        <v>503</v>
      </c>
      <c r="F72" s="48"/>
      <c r="G72" s="48">
        <v>2130306</v>
      </c>
      <c r="H72" s="146"/>
    </row>
    <row r="73" s="116" customFormat="true" ht="29.25" customHeight="true" spans="1:8">
      <c r="A73" s="50"/>
      <c r="B73" s="140" t="s">
        <v>381</v>
      </c>
      <c r="C73" s="133" t="s">
        <v>336</v>
      </c>
      <c r="D73" s="50">
        <v>20</v>
      </c>
      <c r="E73" s="48">
        <v>503</v>
      </c>
      <c r="F73" s="48"/>
      <c r="G73" s="48">
        <v>2130306</v>
      </c>
      <c r="H73" s="148"/>
    </row>
    <row r="74" ht="25.5" customHeight="true" spans="1:8">
      <c r="A74" s="132"/>
      <c r="B74" s="48" t="s">
        <v>382</v>
      </c>
      <c r="C74" s="133" t="s">
        <v>331</v>
      </c>
      <c r="D74" s="48">
        <v>40</v>
      </c>
      <c r="E74" s="48">
        <v>503</v>
      </c>
      <c r="F74" s="48"/>
      <c r="G74" s="48">
        <v>2130306</v>
      </c>
      <c r="H74" s="133" t="s">
        <v>353</v>
      </c>
    </row>
    <row r="75" ht="25.5" customHeight="true" spans="1:8">
      <c r="A75" s="126" t="s">
        <v>383</v>
      </c>
      <c r="B75" s="126" t="s">
        <v>384</v>
      </c>
      <c r="C75" s="138"/>
      <c r="D75" s="126">
        <f>D76+D81</f>
        <v>259</v>
      </c>
      <c r="E75" s="48"/>
      <c r="F75" s="48"/>
      <c r="G75" s="48"/>
      <c r="H75" s="127"/>
    </row>
    <row r="76" ht="25.5" customHeight="true" spans="1:8">
      <c r="A76" s="126"/>
      <c r="B76" s="126" t="s">
        <v>328</v>
      </c>
      <c r="C76" s="138"/>
      <c r="D76" s="126">
        <f>D77</f>
        <v>65</v>
      </c>
      <c r="E76" s="48"/>
      <c r="F76" s="48"/>
      <c r="G76" s="48"/>
      <c r="H76" s="127"/>
    </row>
    <row r="77" ht="25.5" customHeight="true" spans="1:8">
      <c r="A77" s="126"/>
      <c r="B77" s="48" t="s">
        <v>346</v>
      </c>
      <c r="C77" s="48" t="s">
        <v>330</v>
      </c>
      <c r="D77" s="126">
        <f>SUM(D78:D80)</f>
        <v>65</v>
      </c>
      <c r="E77" s="48"/>
      <c r="F77" s="48"/>
      <c r="G77" s="48"/>
      <c r="H77" s="127"/>
    </row>
    <row r="78" ht="25.5" customHeight="true" spans="1:8">
      <c r="A78" s="126"/>
      <c r="B78" s="132"/>
      <c r="C78" s="127" t="s">
        <v>359</v>
      </c>
      <c r="D78" s="48">
        <v>25</v>
      </c>
      <c r="E78" s="48">
        <v>503</v>
      </c>
      <c r="F78" s="48"/>
      <c r="G78" s="48">
        <v>2130306</v>
      </c>
      <c r="H78" s="127"/>
    </row>
    <row r="79" s="114" customFormat="true" ht="25.5" customHeight="true" spans="1:8">
      <c r="A79" s="126"/>
      <c r="B79" s="132"/>
      <c r="C79" s="135" t="s">
        <v>385</v>
      </c>
      <c r="D79" s="136">
        <v>30</v>
      </c>
      <c r="E79" s="48">
        <v>503</v>
      </c>
      <c r="F79" s="48"/>
      <c r="G79" s="48">
        <v>2130306</v>
      </c>
      <c r="H79" s="127"/>
    </row>
    <row r="80" s="116" customFormat="true" ht="25.5" customHeight="true" spans="1:8">
      <c r="A80" s="50"/>
      <c r="B80" s="139"/>
      <c r="C80" s="133" t="s">
        <v>336</v>
      </c>
      <c r="D80" s="50">
        <v>10</v>
      </c>
      <c r="E80" s="48">
        <v>503</v>
      </c>
      <c r="F80" s="48"/>
      <c r="G80" s="48">
        <v>2130306</v>
      </c>
      <c r="H80" s="145"/>
    </row>
    <row r="81" ht="25.5" customHeight="true" spans="1:8">
      <c r="A81" s="126"/>
      <c r="B81" s="126" t="s">
        <v>351</v>
      </c>
      <c r="C81" s="138"/>
      <c r="D81" s="126">
        <f>D82+D83+D86+D87+D90</f>
        <v>194</v>
      </c>
      <c r="E81" s="48"/>
      <c r="F81" s="48"/>
      <c r="G81" s="48"/>
      <c r="H81" s="127"/>
    </row>
    <row r="82" ht="25.5" customHeight="true" spans="1:8">
      <c r="A82" s="132"/>
      <c r="B82" s="48" t="s">
        <v>386</v>
      </c>
      <c r="C82" s="133" t="s">
        <v>331</v>
      </c>
      <c r="D82" s="48">
        <v>30</v>
      </c>
      <c r="E82" s="48">
        <v>503</v>
      </c>
      <c r="F82" s="48"/>
      <c r="G82" s="48">
        <v>2130306</v>
      </c>
      <c r="H82" s="127"/>
    </row>
    <row r="83" ht="25.5" customHeight="true" spans="1:8">
      <c r="A83" s="132"/>
      <c r="B83" s="48" t="s">
        <v>387</v>
      </c>
      <c r="C83" s="50" t="s">
        <v>330</v>
      </c>
      <c r="D83" s="48">
        <f>SUM(D84:D85)</f>
        <v>30</v>
      </c>
      <c r="E83" s="132"/>
      <c r="F83" s="132"/>
      <c r="G83" s="132"/>
      <c r="H83" s="127"/>
    </row>
    <row r="84" ht="25.5" customHeight="true" spans="1:8">
      <c r="A84" s="132"/>
      <c r="B84" s="132"/>
      <c r="C84" s="133" t="s">
        <v>331</v>
      </c>
      <c r="D84" s="48">
        <v>10</v>
      </c>
      <c r="E84" s="48">
        <v>503</v>
      </c>
      <c r="F84" s="48"/>
      <c r="G84" s="48">
        <v>2130306</v>
      </c>
      <c r="H84" s="127"/>
    </row>
    <row r="85" s="116" customFormat="true" ht="25.5" customHeight="true" spans="1:8">
      <c r="A85" s="50"/>
      <c r="B85" s="50"/>
      <c r="C85" s="133" t="s">
        <v>356</v>
      </c>
      <c r="D85" s="50">
        <v>20</v>
      </c>
      <c r="E85" s="48">
        <v>503</v>
      </c>
      <c r="F85" s="48"/>
      <c r="G85" s="48">
        <v>2130306</v>
      </c>
      <c r="H85" s="133" t="s">
        <v>388</v>
      </c>
    </row>
    <row r="86" ht="25.5" customHeight="true" spans="1:8">
      <c r="A86" s="48"/>
      <c r="B86" s="48" t="s">
        <v>389</v>
      </c>
      <c r="C86" s="127" t="s">
        <v>359</v>
      </c>
      <c r="D86" s="48">
        <v>34</v>
      </c>
      <c r="E86" s="48">
        <v>503</v>
      </c>
      <c r="F86" s="48"/>
      <c r="G86" s="48">
        <v>2130306</v>
      </c>
      <c r="H86" s="127"/>
    </row>
    <row r="87" ht="25.5" customHeight="true" spans="1:8">
      <c r="A87" s="48"/>
      <c r="B87" s="136" t="s">
        <v>390</v>
      </c>
      <c r="C87" s="48" t="s">
        <v>330</v>
      </c>
      <c r="D87" s="48">
        <f>SUM(D88:D89)</f>
        <v>40</v>
      </c>
      <c r="E87" s="48"/>
      <c r="F87" s="48"/>
      <c r="G87" s="48"/>
      <c r="H87" s="127"/>
    </row>
    <row r="88" ht="25.5" customHeight="true" spans="1:8">
      <c r="A88" s="48"/>
      <c r="B88" s="48"/>
      <c r="C88" s="135" t="s">
        <v>391</v>
      </c>
      <c r="D88" s="136">
        <v>30</v>
      </c>
      <c r="E88" s="48">
        <v>503</v>
      </c>
      <c r="F88" s="48"/>
      <c r="G88" s="48">
        <v>2130306</v>
      </c>
      <c r="H88" s="127"/>
    </row>
    <row r="89" ht="25.5" customHeight="true" spans="1:8">
      <c r="A89" s="48"/>
      <c r="B89" s="132"/>
      <c r="C89" s="135" t="s">
        <v>392</v>
      </c>
      <c r="D89" s="136">
        <v>10</v>
      </c>
      <c r="E89" s="48">
        <v>503</v>
      </c>
      <c r="F89" s="48"/>
      <c r="G89" s="48">
        <v>2130306</v>
      </c>
      <c r="H89" s="127"/>
    </row>
    <row r="90" ht="25.5" customHeight="true" spans="1:8">
      <c r="A90" s="132"/>
      <c r="B90" s="48" t="s">
        <v>393</v>
      </c>
      <c r="C90" s="133" t="s">
        <v>331</v>
      </c>
      <c r="D90" s="48">
        <v>60</v>
      </c>
      <c r="E90" s="48">
        <v>503</v>
      </c>
      <c r="F90" s="48"/>
      <c r="G90" s="48">
        <v>2130306</v>
      </c>
      <c r="H90" s="127"/>
    </row>
    <row r="91" ht="25.5" customHeight="true" spans="1:8">
      <c r="A91" s="126" t="s">
        <v>394</v>
      </c>
      <c r="B91" s="126" t="s">
        <v>395</v>
      </c>
      <c r="C91" s="138"/>
      <c r="D91" s="126">
        <f>D92+D96</f>
        <v>300</v>
      </c>
      <c r="E91" s="48"/>
      <c r="F91" s="48"/>
      <c r="G91" s="48"/>
      <c r="H91" s="127"/>
    </row>
    <row r="92" ht="25.5" customHeight="true" spans="1:8">
      <c r="A92" s="126"/>
      <c r="B92" s="126" t="s">
        <v>328</v>
      </c>
      <c r="C92" s="138"/>
      <c r="D92" s="126">
        <f>SUM(D93:D95)</f>
        <v>30</v>
      </c>
      <c r="E92" s="48"/>
      <c r="F92" s="48"/>
      <c r="G92" s="48"/>
      <c r="H92" s="127"/>
    </row>
    <row r="93" ht="25.5" customHeight="true" spans="1:8">
      <c r="A93" s="132"/>
      <c r="B93" s="48" t="s">
        <v>396</v>
      </c>
      <c r="C93" s="133" t="s">
        <v>331</v>
      </c>
      <c r="D93" s="48">
        <v>5</v>
      </c>
      <c r="E93" s="48">
        <v>503</v>
      </c>
      <c r="F93" s="48"/>
      <c r="G93" s="48">
        <v>2130306</v>
      </c>
      <c r="H93" s="133"/>
    </row>
    <row r="94" s="116" customFormat="true" ht="25.5" customHeight="true" spans="1:8">
      <c r="A94" s="50"/>
      <c r="B94" s="50" t="s">
        <v>397</v>
      </c>
      <c r="C94" s="133" t="s">
        <v>356</v>
      </c>
      <c r="D94" s="50">
        <v>20</v>
      </c>
      <c r="E94" s="48">
        <v>503</v>
      </c>
      <c r="F94" s="48"/>
      <c r="G94" s="48">
        <v>2130306</v>
      </c>
      <c r="H94" s="133" t="s">
        <v>398</v>
      </c>
    </row>
    <row r="95" s="116" customFormat="true" ht="25.5" customHeight="true" spans="1:8">
      <c r="A95" s="50"/>
      <c r="B95" s="147" t="s">
        <v>399</v>
      </c>
      <c r="C95" s="133" t="s">
        <v>336</v>
      </c>
      <c r="D95" s="50">
        <v>5</v>
      </c>
      <c r="E95" s="48">
        <v>503</v>
      </c>
      <c r="F95" s="48"/>
      <c r="G95" s="48">
        <v>2130306</v>
      </c>
      <c r="H95" s="148"/>
    </row>
    <row r="96" ht="25.5" customHeight="true" spans="1:8">
      <c r="A96" s="126"/>
      <c r="B96" s="126" t="s">
        <v>351</v>
      </c>
      <c r="C96" s="138"/>
      <c r="D96" s="126">
        <f>D97+D100+D104+D106+D109+D105</f>
        <v>270</v>
      </c>
      <c r="E96" s="48"/>
      <c r="F96" s="48"/>
      <c r="G96" s="48"/>
      <c r="H96" s="127"/>
    </row>
    <row r="97" ht="25.5" customHeight="true" spans="1:8">
      <c r="A97" s="126"/>
      <c r="B97" s="48" t="s">
        <v>400</v>
      </c>
      <c r="C97" s="48" t="s">
        <v>330</v>
      </c>
      <c r="D97" s="48">
        <f>SUM(D98:D99)</f>
        <v>35</v>
      </c>
      <c r="E97" s="48"/>
      <c r="F97" s="48"/>
      <c r="G97" s="48"/>
      <c r="H97" s="127"/>
    </row>
    <row r="98" ht="25.5" customHeight="true" spans="1:8">
      <c r="A98" s="132"/>
      <c r="B98" s="132"/>
      <c r="C98" s="133" t="s">
        <v>331</v>
      </c>
      <c r="D98" s="48">
        <v>20</v>
      </c>
      <c r="E98" s="48">
        <v>503</v>
      </c>
      <c r="F98" s="48"/>
      <c r="G98" s="48">
        <v>2130306</v>
      </c>
      <c r="H98" s="133"/>
    </row>
    <row r="99" s="116" customFormat="true" ht="25.5" customHeight="true" spans="1:8">
      <c r="A99" s="50"/>
      <c r="B99" s="140"/>
      <c r="C99" s="133" t="s">
        <v>336</v>
      </c>
      <c r="D99" s="50">
        <v>15</v>
      </c>
      <c r="E99" s="48">
        <v>503</v>
      </c>
      <c r="F99" s="48"/>
      <c r="G99" s="48">
        <v>2130306</v>
      </c>
      <c r="H99" s="146"/>
    </row>
    <row r="100" ht="25.5" customHeight="true" spans="1:8">
      <c r="A100" s="50"/>
      <c r="B100" s="48" t="s">
        <v>401</v>
      </c>
      <c r="C100" s="48" t="s">
        <v>330</v>
      </c>
      <c r="D100" s="50">
        <f>SUM(D101:D103)</f>
        <v>65</v>
      </c>
      <c r="E100" s="50"/>
      <c r="F100" s="50"/>
      <c r="G100" s="50"/>
      <c r="H100" s="146"/>
    </row>
    <row r="101" ht="25.5" customHeight="true" spans="1:8">
      <c r="A101" s="132"/>
      <c r="B101" s="132"/>
      <c r="C101" s="133" t="s">
        <v>331</v>
      </c>
      <c r="D101" s="48">
        <v>20</v>
      </c>
      <c r="E101" s="48">
        <v>503</v>
      </c>
      <c r="F101" s="48"/>
      <c r="G101" s="48">
        <v>2130306</v>
      </c>
      <c r="H101" s="133"/>
    </row>
    <row r="102" s="114" customFormat="true" ht="25.5" customHeight="true" spans="1:8">
      <c r="A102" s="132"/>
      <c r="B102" s="132"/>
      <c r="C102" s="135" t="s">
        <v>402</v>
      </c>
      <c r="D102" s="136">
        <v>30</v>
      </c>
      <c r="E102" s="48">
        <v>503</v>
      </c>
      <c r="F102" s="48"/>
      <c r="G102" s="48">
        <v>2130306</v>
      </c>
      <c r="H102" s="133"/>
    </row>
    <row r="103" s="116" customFormat="true" ht="25.5" customHeight="true" spans="1:8">
      <c r="A103" s="50"/>
      <c r="B103" s="140"/>
      <c r="C103" s="133" t="s">
        <v>336</v>
      </c>
      <c r="D103" s="50">
        <v>15</v>
      </c>
      <c r="E103" s="48">
        <v>503</v>
      </c>
      <c r="F103" s="48"/>
      <c r="G103" s="48">
        <v>2130306</v>
      </c>
      <c r="H103" s="146"/>
    </row>
    <row r="104" s="116" customFormat="true" ht="25.5" customHeight="true" spans="1:8">
      <c r="A104" s="50"/>
      <c r="B104" s="140" t="s">
        <v>403</v>
      </c>
      <c r="C104" s="133" t="s">
        <v>336</v>
      </c>
      <c r="D104" s="50">
        <v>5</v>
      </c>
      <c r="E104" s="48">
        <v>503</v>
      </c>
      <c r="F104" s="48"/>
      <c r="G104" s="48">
        <v>2130306</v>
      </c>
      <c r="H104" s="146"/>
    </row>
    <row r="105" s="116" customFormat="true" ht="25.5" customHeight="true" spans="1:8">
      <c r="A105" s="50"/>
      <c r="B105" s="140" t="s">
        <v>404</v>
      </c>
      <c r="C105" s="133" t="s">
        <v>336</v>
      </c>
      <c r="D105" s="50">
        <v>5</v>
      </c>
      <c r="E105" s="48">
        <v>503</v>
      </c>
      <c r="F105" s="48"/>
      <c r="G105" s="48">
        <v>2130306</v>
      </c>
      <c r="H105" s="146"/>
    </row>
    <row r="106" ht="25.5" customHeight="true" spans="1:8">
      <c r="A106" s="132"/>
      <c r="B106" s="48" t="s">
        <v>405</v>
      </c>
      <c r="C106" s="48" t="s">
        <v>330</v>
      </c>
      <c r="D106" s="48">
        <f>SUM(D107:D108)</f>
        <v>85</v>
      </c>
      <c r="E106" s="132"/>
      <c r="F106" s="132"/>
      <c r="G106" s="132"/>
      <c r="H106" s="127"/>
    </row>
    <row r="107" s="114" customFormat="true" ht="25.5" customHeight="true" spans="1:8">
      <c r="A107" s="132"/>
      <c r="B107" s="48"/>
      <c r="C107" s="133" t="s">
        <v>331</v>
      </c>
      <c r="D107" s="48">
        <v>75</v>
      </c>
      <c r="E107" s="48">
        <v>503</v>
      </c>
      <c r="F107" s="48"/>
      <c r="G107" s="48">
        <v>2130306</v>
      </c>
      <c r="H107" s="133" t="s">
        <v>353</v>
      </c>
    </row>
    <row r="108" s="114" customFormat="true" ht="25.5" customHeight="true" spans="1:8">
      <c r="A108" s="132"/>
      <c r="B108" s="48"/>
      <c r="C108" s="135" t="s">
        <v>406</v>
      </c>
      <c r="D108" s="136">
        <v>10</v>
      </c>
      <c r="E108" s="48">
        <v>503</v>
      </c>
      <c r="F108" s="48"/>
      <c r="G108" s="48">
        <v>2130306</v>
      </c>
      <c r="H108" s="133"/>
    </row>
    <row r="109" ht="25.5" customHeight="true" spans="1:8">
      <c r="A109" s="50"/>
      <c r="B109" s="48" t="s">
        <v>407</v>
      </c>
      <c r="C109" s="50" t="s">
        <v>330</v>
      </c>
      <c r="D109" s="50">
        <f>SUM(D110:D112)</f>
        <v>75</v>
      </c>
      <c r="E109" s="50"/>
      <c r="F109" s="50"/>
      <c r="G109" s="50"/>
      <c r="H109" s="146"/>
    </row>
    <row r="110" ht="25.5" customHeight="true" spans="1:8">
      <c r="A110" s="48"/>
      <c r="B110" s="132"/>
      <c r="C110" s="127" t="s">
        <v>359</v>
      </c>
      <c r="D110" s="48">
        <v>25</v>
      </c>
      <c r="E110" s="48">
        <v>503</v>
      </c>
      <c r="F110" s="48"/>
      <c r="G110" s="48">
        <v>2130306</v>
      </c>
      <c r="H110" s="127"/>
    </row>
    <row r="111" ht="25.5" customHeight="true" spans="1:8">
      <c r="A111" s="48"/>
      <c r="B111" s="132"/>
      <c r="C111" s="135" t="s">
        <v>408</v>
      </c>
      <c r="D111" s="136">
        <v>30</v>
      </c>
      <c r="E111" s="48">
        <v>503</v>
      </c>
      <c r="F111" s="48"/>
      <c r="G111" s="48">
        <v>2130306</v>
      </c>
      <c r="H111" s="127"/>
    </row>
    <row r="112" ht="25.5" customHeight="true" spans="1:8">
      <c r="A112" s="132"/>
      <c r="B112" s="48"/>
      <c r="C112" s="133" t="s">
        <v>331</v>
      </c>
      <c r="D112" s="48">
        <v>20</v>
      </c>
      <c r="E112" s="48">
        <v>503</v>
      </c>
      <c r="F112" s="48"/>
      <c r="G112" s="48">
        <v>2130306</v>
      </c>
      <c r="H112" s="133"/>
    </row>
    <row r="113" ht="25.5" customHeight="true" spans="1:8">
      <c r="A113" s="126" t="s">
        <v>409</v>
      </c>
      <c r="B113" s="126" t="s">
        <v>410</v>
      </c>
      <c r="C113" s="138"/>
      <c r="D113" s="126">
        <f>D114+D129</f>
        <v>458</v>
      </c>
      <c r="E113" s="48"/>
      <c r="F113" s="48"/>
      <c r="G113" s="48"/>
      <c r="H113" s="127"/>
    </row>
    <row r="114" ht="25.5" customHeight="true" spans="1:8">
      <c r="A114" s="132"/>
      <c r="B114" s="126" t="s">
        <v>328</v>
      </c>
      <c r="C114" s="138"/>
      <c r="D114" s="126">
        <f>D115+D118+D121+D125+D127+D126+D128</f>
        <v>265</v>
      </c>
      <c r="E114" s="132"/>
      <c r="F114" s="132"/>
      <c r="G114" s="132"/>
      <c r="H114" s="127"/>
    </row>
    <row r="115" s="114" customFormat="true" ht="25.5" customHeight="true" spans="1:8">
      <c r="A115" s="132"/>
      <c r="B115" s="147" t="s">
        <v>346</v>
      </c>
      <c r="C115" s="48" t="s">
        <v>330</v>
      </c>
      <c r="D115" s="48">
        <f>SUM(D116:D117)</f>
        <v>120</v>
      </c>
      <c r="E115" s="132"/>
      <c r="F115" s="132"/>
      <c r="G115" s="132"/>
      <c r="H115" s="127"/>
    </row>
    <row r="116" s="117" customFormat="true" ht="25.5" customHeight="true" spans="1:8">
      <c r="A116" s="127"/>
      <c r="B116" s="148"/>
      <c r="C116" s="127" t="s">
        <v>348</v>
      </c>
      <c r="D116" s="48">
        <v>110</v>
      </c>
      <c r="E116" s="48">
        <v>503</v>
      </c>
      <c r="F116" s="48"/>
      <c r="G116" s="48">
        <v>2130306</v>
      </c>
      <c r="H116" s="138"/>
    </row>
    <row r="117" s="114" customFormat="true" ht="25.5" customHeight="true" spans="1:8">
      <c r="A117" s="132"/>
      <c r="B117" s="126"/>
      <c r="C117" s="135" t="s">
        <v>411</v>
      </c>
      <c r="D117" s="136">
        <v>10</v>
      </c>
      <c r="E117" s="48">
        <v>503</v>
      </c>
      <c r="F117" s="48"/>
      <c r="G117" s="48">
        <v>2130306</v>
      </c>
      <c r="H117" s="127"/>
    </row>
    <row r="118" s="114" customFormat="true" ht="25.5" customHeight="true" spans="1:8">
      <c r="A118" s="132"/>
      <c r="B118" s="48" t="s">
        <v>412</v>
      </c>
      <c r="C118" s="135" t="s">
        <v>330</v>
      </c>
      <c r="D118" s="136">
        <f>SUM(D119:D120)</f>
        <v>20</v>
      </c>
      <c r="E118" s="132"/>
      <c r="F118" s="132"/>
      <c r="G118" s="132"/>
      <c r="H118" s="127"/>
    </row>
    <row r="119" s="116" customFormat="true" ht="25.5" customHeight="true" spans="1:8">
      <c r="A119" s="50"/>
      <c r="B119" s="132"/>
      <c r="C119" s="133" t="s">
        <v>336</v>
      </c>
      <c r="D119" s="50">
        <v>10</v>
      </c>
      <c r="E119" s="48">
        <v>503</v>
      </c>
      <c r="F119" s="48"/>
      <c r="G119" s="48">
        <v>2130306</v>
      </c>
      <c r="H119" s="148"/>
    </row>
    <row r="120" ht="25.5" customHeight="true" spans="1:8">
      <c r="A120" s="132"/>
      <c r="C120" s="133" t="s">
        <v>331</v>
      </c>
      <c r="D120" s="48">
        <v>10</v>
      </c>
      <c r="E120" s="48">
        <v>503</v>
      </c>
      <c r="F120" s="48"/>
      <c r="G120" s="48">
        <v>2130306</v>
      </c>
      <c r="H120" s="133"/>
    </row>
    <row r="121" s="118" customFormat="true" ht="25.5" customHeight="true" spans="1:8">
      <c r="A121" s="48"/>
      <c r="B121" s="48" t="s">
        <v>413</v>
      </c>
      <c r="C121" s="50" t="s">
        <v>330</v>
      </c>
      <c r="D121" s="48">
        <f>SUM(D122:D124)</f>
        <v>80</v>
      </c>
      <c r="E121" s="48"/>
      <c r="F121" s="48"/>
      <c r="G121" s="48"/>
      <c r="H121" s="50"/>
    </row>
    <row r="122" ht="25.5" customHeight="true" spans="1:8">
      <c r="A122" s="132"/>
      <c r="B122" s="132"/>
      <c r="C122" s="133" t="s">
        <v>331</v>
      </c>
      <c r="D122" s="48">
        <v>50</v>
      </c>
      <c r="E122" s="48">
        <v>503</v>
      </c>
      <c r="F122" s="48"/>
      <c r="G122" s="48">
        <v>2130306</v>
      </c>
      <c r="H122" s="133"/>
    </row>
    <row r="123" s="114" customFormat="true" ht="25.5" customHeight="true" spans="1:8">
      <c r="A123" s="132"/>
      <c r="B123" s="132"/>
      <c r="C123" s="135" t="s">
        <v>414</v>
      </c>
      <c r="D123" s="136">
        <v>20</v>
      </c>
      <c r="E123" s="48">
        <v>503</v>
      </c>
      <c r="F123" s="48"/>
      <c r="G123" s="48">
        <v>2130306</v>
      </c>
      <c r="H123" s="133"/>
    </row>
    <row r="124" s="116" customFormat="true" ht="25.5" customHeight="true" spans="1:8">
      <c r="A124" s="50"/>
      <c r="B124" s="147"/>
      <c r="C124" s="133" t="s">
        <v>336</v>
      </c>
      <c r="D124" s="50">
        <v>10</v>
      </c>
      <c r="E124" s="48">
        <v>503</v>
      </c>
      <c r="F124" s="48"/>
      <c r="G124" s="48">
        <v>2130306</v>
      </c>
      <c r="H124" s="148"/>
    </row>
    <row r="125" s="116" customFormat="true" ht="25.5" customHeight="true" spans="1:8">
      <c r="A125" s="50"/>
      <c r="B125" s="147" t="s">
        <v>415</v>
      </c>
      <c r="C125" s="133" t="s">
        <v>336</v>
      </c>
      <c r="D125" s="50">
        <v>5</v>
      </c>
      <c r="E125" s="48">
        <v>503</v>
      </c>
      <c r="F125" s="48"/>
      <c r="G125" s="48">
        <v>2130306</v>
      </c>
      <c r="H125" s="148"/>
    </row>
    <row r="126" ht="25.5" customHeight="true" spans="1:8">
      <c r="A126" s="132"/>
      <c r="B126" s="48" t="s">
        <v>416</v>
      </c>
      <c r="C126" s="133" t="s">
        <v>331</v>
      </c>
      <c r="D126" s="48">
        <v>10</v>
      </c>
      <c r="E126" s="48">
        <v>503</v>
      </c>
      <c r="F126" s="48"/>
      <c r="G126" s="48">
        <v>2130306</v>
      </c>
      <c r="H126" s="133"/>
    </row>
    <row r="127" ht="25.5" customHeight="true" spans="1:8">
      <c r="A127" s="132"/>
      <c r="B127" s="48" t="s">
        <v>417</v>
      </c>
      <c r="C127" s="133" t="s">
        <v>331</v>
      </c>
      <c r="D127" s="48">
        <v>20</v>
      </c>
      <c r="E127" s="48">
        <v>503</v>
      </c>
      <c r="F127" s="48"/>
      <c r="G127" s="48">
        <v>2130306</v>
      </c>
      <c r="H127" s="133"/>
    </row>
    <row r="128" ht="25.5" customHeight="true" spans="1:8">
      <c r="A128" s="132"/>
      <c r="B128" s="48" t="s">
        <v>418</v>
      </c>
      <c r="C128" s="133" t="s">
        <v>331</v>
      </c>
      <c r="D128" s="48">
        <v>10</v>
      </c>
      <c r="E128" s="48">
        <v>503</v>
      </c>
      <c r="F128" s="48"/>
      <c r="G128" s="48">
        <v>2130306</v>
      </c>
      <c r="H128" s="133"/>
    </row>
    <row r="129" ht="25.5" customHeight="true" spans="1:8">
      <c r="A129" s="126"/>
      <c r="B129" s="126" t="s">
        <v>351</v>
      </c>
      <c r="C129" s="138"/>
      <c r="D129" s="126">
        <f>D134+D130+D138</f>
        <v>193</v>
      </c>
      <c r="E129" s="48"/>
      <c r="F129" s="48"/>
      <c r="G129" s="48"/>
      <c r="H129" s="127"/>
    </row>
    <row r="130" ht="25.5" customHeight="true" spans="1:8">
      <c r="A130" s="50"/>
      <c r="B130" s="136" t="s">
        <v>419</v>
      </c>
      <c r="C130" s="50" t="s">
        <v>330</v>
      </c>
      <c r="D130" s="50">
        <f>SUM(D131:D133)</f>
        <v>110</v>
      </c>
      <c r="E130" s="50"/>
      <c r="F130" s="50"/>
      <c r="G130" s="50"/>
      <c r="H130" s="148"/>
    </row>
    <row r="131" ht="25.5" customHeight="true" spans="1:8">
      <c r="A131" s="50"/>
      <c r="B131" s="147"/>
      <c r="C131" s="135" t="s">
        <v>420</v>
      </c>
      <c r="D131" s="136">
        <v>30</v>
      </c>
      <c r="E131" s="48">
        <v>503</v>
      </c>
      <c r="F131" s="48"/>
      <c r="G131" s="48">
        <v>2130306</v>
      </c>
      <c r="H131" s="148"/>
    </row>
    <row r="132" ht="25.5" customHeight="true" spans="1:8">
      <c r="A132" s="50"/>
      <c r="B132" s="147"/>
      <c r="C132" s="135" t="s">
        <v>348</v>
      </c>
      <c r="D132" s="136">
        <v>60</v>
      </c>
      <c r="E132" s="48">
        <v>503</v>
      </c>
      <c r="F132" s="48"/>
      <c r="G132" s="48">
        <v>2130306</v>
      </c>
      <c r="H132" s="148"/>
    </row>
    <row r="133" ht="25.5" customHeight="true" spans="1:8">
      <c r="A133" s="50"/>
      <c r="B133" s="132"/>
      <c r="C133" s="135" t="s">
        <v>421</v>
      </c>
      <c r="D133" s="136">
        <v>20</v>
      </c>
      <c r="E133" s="48">
        <v>503</v>
      </c>
      <c r="F133" s="48"/>
      <c r="G133" s="48">
        <v>2130306</v>
      </c>
      <c r="H133" s="148"/>
    </row>
    <row r="134" ht="25.5" customHeight="true" spans="1:8">
      <c r="A134" s="132"/>
      <c r="B134" s="48" t="s">
        <v>422</v>
      </c>
      <c r="C134" s="48" t="s">
        <v>330</v>
      </c>
      <c r="D134" s="48">
        <f>SUM(D135:D137)</f>
        <v>33</v>
      </c>
      <c r="E134" s="132"/>
      <c r="F134" s="132"/>
      <c r="G134" s="132"/>
      <c r="H134" s="127"/>
    </row>
    <row r="135" ht="25.5" customHeight="true" spans="1:8">
      <c r="A135" s="48"/>
      <c r="B135" s="132"/>
      <c r="C135" s="127" t="s">
        <v>359</v>
      </c>
      <c r="D135" s="48">
        <v>8</v>
      </c>
      <c r="E135" s="48">
        <v>503</v>
      </c>
      <c r="F135" s="48"/>
      <c r="G135" s="48">
        <v>2130306</v>
      </c>
      <c r="H135" s="127"/>
    </row>
    <row r="136" s="114" customFormat="true" ht="25.5" customHeight="true" spans="1:8">
      <c r="A136" s="48"/>
      <c r="B136" s="132"/>
      <c r="C136" s="135" t="s">
        <v>423</v>
      </c>
      <c r="D136" s="48">
        <v>20</v>
      </c>
      <c r="E136" s="48">
        <v>503</v>
      </c>
      <c r="F136" s="48"/>
      <c r="G136" s="48">
        <v>2130306</v>
      </c>
      <c r="H136" s="127"/>
    </row>
    <row r="137" s="116" customFormat="true" ht="25.5" customHeight="true" spans="1:8">
      <c r="A137" s="50"/>
      <c r="B137" s="147"/>
      <c r="C137" s="133" t="s">
        <v>336</v>
      </c>
      <c r="D137" s="50">
        <v>5</v>
      </c>
      <c r="E137" s="48">
        <v>503</v>
      </c>
      <c r="F137" s="48"/>
      <c r="G137" s="48">
        <v>2130306</v>
      </c>
      <c r="H137" s="148"/>
    </row>
    <row r="138" s="116" customFormat="true" ht="25.5" customHeight="true" spans="1:8">
      <c r="A138" s="50"/>
      <c r="B138" s="50" t="s">
        <v>424</v>
      </c>
      <c r="C138" s="133" t="s">
        <v>425</v>
      </c>
      <c r="D138" s="50">
        <v>50</v>
      </c>
      <c r="E138" s="48">
        <v>503</v>
      </c>
      <c r="F138" s="48"/>
      <c r="G138" s="48">
        <v>2130306</v>
      </c>
      <c r="H138" s="133" t="s">
        <v>426</v>
      </c>
    </row>
    <row r="139" ht="25.5" customHeight="true" spans="1:8">
      <c r="A139" s="126" t="s">
        <v>427</v>
      </c>
      <c r="B139" s="126" t="s">
        <v>428</v>
      </c>
      <c r="C139" s="127"/>
      <c r="D139" s="126">
        <f>D140+D144</f>
        <v>148</v>
      </c>
      <c r="E139" s="48"/>
      <c r="F139" s="48"/>
      <c r="G139" s="48"/>
      <c r="H139" s="127"/>
    </row>
    <row r="140" ht="25.5" customHeight="true" spans="1:8">
      <c r="A140" s="126"/>
      <c r="B140" s="126" t="s">
        <v>328</v>
      </c>
      <c r="C140" s="138"/>
      <c r="D140" s="126">
        <f>SUM(D141)</f>
        <v>108</v>
      </c>
      <c r="E140" s="48"/>
      <c r="F140" s="48"/>
      <c r="G140" s="48"/>
      <c r="H140" s="127"/>
    </row>
    <row r="141" ht="25.5" customHeight="true" spans="1:8">
      <c r="A141" s="126"/>
      <c r="B141" s="136" t="s">
        <v>346</v>
      </c>
      <c r="C141" s="138" t="s">
        <v>429</v>
      </c>
      <c r="D141" s="126">
        <f>SUM(D142:D143)</f>
        <v>108</v>
      </c>
      <c r="E141" s="48"/>
      <c r="F141" s="48"/>
      <c r="G141" s="48"/>
      <c r="H141" s="127"/>
    </row>
    <row r="142" s="119" customFormat="true" ht="25.5" customHeight="true" spans="1:8">
      <c r="A142" s="126"/>
      <c r="B142" s="126"/>
      <c r="C142" s="127" t="s">
        <v>430</v>
      </c>
      <c r="D142" s="48">
        <v>98</v>
      </c>
      <c r="E142" s="48">
        <v>503</v>
      </c>
      <c r="F142" s="48"/>
      <c r="G142" s="48">
        <v>2130306</v>
      </c>
      <c r="H142" s="138"/>
    </row>
    <row r="143" ht="25.5" customHeight="true" spans="1:8">
      <c r="A143" s="126"/>
      <c r="C143" s="135" t="s">
        <v>431</v>
      </c>
      <c r="D143" s="136">
        <v>10</v>
      </c>
      <c r="E143" s="48">
        <v>503</v>
      </c>
      <c r="F143" s="48"/>
      <c r="G143" s="48">
        <v>2130306</v>
      </c>
      <c r="H143" s="127"/>
    </row>
    <row r="144" ht="25.5" customHeight="true" spans="1:8">
      <c r="A144" s="48"/>
      <c r="B144" s="126" t="s">
        <v>351</v>
      </c>
      <c r="C144" s="127"/>
      <c r="D144" s="126">
        <f>D145</f>
        <v>40</v>
      </c>
      <c r="E144" s="48"/>
      <c r="F144" s="48"/>
      <c r="G144" s="48"/>
      <c r="H144" s="127"/>
    </row>
    <row r="145" s="116" customFormat="true" ht="25.5" customHeight="true" spans="1:8">
      <c r="A145" s="50"/>
      <c r="B145" s="50" t="s">
        <v>432</v>
      </c>
      <c r="C145" s="133" t="s">
        <v>433</v>
      </c>
      <c r="D145" s="50">
        <v>40</v>
      </c>
      <c r="E145" s="48">
        <v>503</v>
      </c>
      <c r="F145" s="48"/>
      <c r="G145" s="48">
        <v>2130306</v>
      </c>
      <c r="H145" s="133" t="s">
        <v>434</v>
      </c>
    </row>
    <row r="146" ht="25.5" customHeight="true" spans="1:8">
      <c r="A146" s="126" t="s">
        <v>435</v>
      </c>
      <c r="B146" s="126" t="s">
        <v>436</v>
      </c>
      <c r="C146" s="138"/>
      <c r="D146" s="126">
        <f>SUM(D147,D154)</f>
        <v>145</v>
      </c>
      <c r="E146" s="132"/>
      <c r="F146" s="132"/>
      <c r="G146" s="132"/>
      <c r="H146" s="127"/>
    </row>
    <row r="147" ht="25.5" customHeight="true" spans="1:8">
      <c r="A147" s="126"/>
      <c r="B147" s="126" t="s">
        <v>328</v>
      </c>
      <c r="C147" s="138"/>
      <c r="D147" s="126">
        <f>D149+D148</f>
        <v>115</v>
      </c>
      <c r="E147" s="48"/>
      <c r="F147" s="48"/>
      <c r="G147" s="48"/>
      <c r="H147" s="127"/>
    </row>
    <row r="148" s="114" customFormat="true" ht="25.5" customHeight="true" spans="1:8">
      <c r="A148" s="126"/>
      <c r="B148" s="136" t="s">
        <v>346</v>
      </c>
      <c r="C148" s="135" t="s">
        <v>437</v>
      </c>
      <c r="D148" s="136">
        <v>20</v>
      </c>
      <c r="E148" s="48">
        <v>503</v>
      </c>
      <c r="F148" s="48"/>
      <c r="G148" s="48">
        <v>2130306</v>
      </c>
      <c r="H148" s="127"/>
    </row>
    <row r="149" ht="25.5" customHeight="true" spans="1:8">
      <c r="A149" s="48"/>
      <c r="B149" s="48" t="s">
        <v>438</v>
      </c>
      <c r="C149" s="48" t="s">
        <v>330</v>
      </c>
      <c r="D149" s="48">
        <f>SUM(D150:D153)</f>
        <v>95</v>
      </c>
      <c r="E149" s="48"/>
      <c r="F149" s="48"/>
      <c r="G149" s="48"/>
      <c r="H149" s="127"/>
    </row>
    <row r="150" ht="25.5" customHeight="true" spans="1:8">
      <c r="A150" s="132"/>
      <c r="B150" s="132"/>
      <c r="C150" s="133" t="s">
        <v>331</v>
      </c>
      <c r="D150" s="48">
        <v>40</v>
      </c>
      <c r="E150" s="48">
        <v>503</v>
      </c>
      <c r="F150" s="48"/>
      <c r="G150" s="48">
        <v>2130306</v>
      </c>
      <c r="H150" s="133" t="s">
        <v>353</v>
      </c>
    </row>
    <row r="151" s="114" customFormat="true" ht="25.5" customHeight="true" spans="1:8">
      <c r="A151" s="132"/>
      <c r="B151" s="132"/>
      <c r="C151" s="135" t="s">
        <v>439</v>
      </c>
      <c r="D151" s="48">
        <v>20</v>
      </c>
      <c r="E151" s="48">
        <v>503</v>
      </c>
      <c r="F151" s="48"/>
      <c r="G151" s="48">
        <v>2130306</v>
      </c>
      <c r="H151" s="133"/>
    </row>
    <row r="152" s="116" customFormat="true" ht="25.5" customHeight="true" spans="1:8">
      <c r="A152" s="50"/>
      <c r="B152" s="50"/>
      <c r="C152" s="133" t="s">
        <v>356</v>
      </c>
      <c r="D152" s="50">
        <v>20</v>
      </c>
      <c r="E152" s="48">
        <v>503</v>
      </c>
      <c r="F152" s="48"/>
      <c r="G152" s="48">
        <v>2130306</v>
      </c>
      <c r="H152" s="133" t="s">
        <v>440</v>
      </c>
    </row>
    <row r="153" s="116" customFormat="true" ht="25.5" customHeight="true" spans="1:8">
      <c r="A153" s="50"/>
      <c r="B153" s="147"/>
      <c r="C153" s="133" t="s">
        <v>336</v>
      </c>
      <c r="D153" s="50">
        <v>15</v>
      </c>
      <c r="E153" s="48">
        <v>503</v>
      </c>
      <c r="F153" s="48"/>
      <c r="G153" s="48">
        <v>2130306</v>
      </c>
      <c r="H153" s="148"/>
    </row>
    <row r="154" ht="25.5" customHeight="true" spans="1:8">
      <c r="A154" s="126"/>
      <c r="B154" s="126" t="s">
        <v>351</v>
      </c>
      <c r="C154" s="127"/>
      <c r="D154" s="126">
        <f>SUM(D155)</f>
        <v>30</v>
      </c>
      <c r="E154" s="48"/>
      <c r="F154" s="48"/>
      <c r="G154" s="48"/>
      <c r="H154" s="127"/>
    </row>
    <row r="155" ht="25.5" customHeight="true" spans="1:8">
      <c r="A155" s="126"/>
      <c r="B155" s="136" t="s">
        <v>441</v>
      </c>
      <c r="C155" s="135" t="s">
        <v>442</v>
      </c>
      <c r="D155" s="136">
        <v>30</v>
      </c>
      <c r="E155" s="48">
        <v>503</v>
      </c>
      <c r="F155" s="48"/>
      <c r="G155" s="48">
        <v>2130306</v>
      </c>
      <c r="H155" s="127"/>
    </row>
    <row r="156" ht="25.5" customHeight="true" spans="1:8">
      <c r="A156" s="126" t="s">
        <v>443</v>
      </c>
      <c r="B156" s="126" t="s">
        <v>444</v>
      </c>
      <c r="C156" s="127"/>
      <c r="D156" s="126">
        <f>SUM(D157+D163)</f>
        <v>161</v>
      </c>
      <c r="E156" s="48"/>
      <c r="F156" s="48"/>
      <c r="G156" s="48"/>
      <c r="H156" s="127"/>
    </row>
    <row r="157" ht="25.5" customHeight="true" spans="1:8">
      <c r="A157" s="126"/>
      <c r="B157" s="126" t="s">
        <v>328</v>
      </c>
      <c r="C157" s="127"/>
      <c r="D157" s="126">
        <f>SUM(D158)</f>
        <v>118</v>
      </c>
      <c r="E157" s="48"/>
      <c r="F157" s="48"/>
      <c r="G157" s="48"/>
      <c r="H157" s="127"/>
    </row>
    <row r="158" ht="25.5" customHeight="true" spans="1:8">
      <c r="A158" s="48"/>
      <c r="B158" s="48" t="s">
        <v>346</v>
      </c>
      <c r="C158" s="48" t="s">
        <v>330</v>
      </c>
      <c r="D158" s="48">
        <f>SUM(D159:D162)</f>
        <v>118</v>
      </c>
      <c r="E158" s="48"/>
      <c r="F158" s="48"/>
      <c r="G158" s="48"/>
      <c r="H158" s="127"/>
    </row>
    <row r="159" ht="25.5" customHeight="true" spans="1:8">
      <c r="A159" s="126"/>
      <c r="B159" s="126"/>
      <c r="C159" s="135" t="s">
        <v>445</v>
      </c>
      <c r="D159" s="136">
        <v>20</v>
      </c>
      <c r="E159" s="48">
        <v>503</v>
      </c>
      <c r="F159" s="48"/>
      <c r="G159" s="48">
        <v>2130306</v>
      </c>
      <c r="H159" s="127"/>
    </row>
    <row r="160" s="119" customFormat="true" ht="25.5" customHeight="true" spans="1:8">
      <c r="A160" s="126"/>
      <c r="B160" s="126"/>
      <c r="C160" s="149" t="s">
        <v>446</v>
      </c>
      <c r="D160" s="150">
        <v>80</v>
      </c>
      <c r="E160" s="48">
        <v>503</v>
      </c>
      <c r="F160" s="48"/>
      <c r="G160" s="48">
        <v>2130306</v>
      </c>
      <c r="H160" s="138"/>
    </row>
    <row r="161" ht="25.5" customHeight="true" spans="1:8">
      <c r="A161" s="126"/>
      <c r="B161" s="126"/>
      <c r="C161" s="135" t="s">
        <v>447</v>
      </c>
      <c r="D161" s="136">
        <v>10</v>
      </c>
      <c r="E161" s="48">
        <v>503</v>
      </c>
      <c r="F161" s="48"/>
      <c r="G161" s="48">
        <v>2130306</v>
      </c>
      <c r="H161" s="127"/>
    </row>
    <row r="162" ht="25.5" customHeight="true" spans="1:8">
      <c r="A162" s="126"/>
      <c r="B162" s="132"/>
      <c r="C162" s="127" t="s">
        <v>359</v>
      </c>
      <c r="D162" s="48">
        <v>8</v>
      </c>
      <c r="E162" s="48">
        <v>503</v>
      </c>
      <c r="F162" s="48"/>
      <c r="G162" s="48">
        <v>2130306</v>
      </c>
      <c r="H162" s="127"/>
    </row>
    <row r="163" ht="25.5" customHeight="true" spans="1:8">
      <c r="A163" s="126"/>
      <c r="B163" s="126" t="s">
        <v>351</v>
      </c>
      <c r="C163" s="127"/>
      <c r="D163" s="126">
        <f>D167+D165+D166+D168+D164</f>
        <v>43</v>
      </c>
      <c r="E163" s="48"/>
      <c r="F163" s="48"/>
      <c r="G163" s="48"/>
      <c r="H163" s="127"/>
    </row>
    <row r="164" s="116" customFormat="true" ht="25.5" customHeight="true" spans="1:8">
      <c r="A164" s="50"/>
      <c r="B164" s="151" t="s">
        <v>448</v>
      </c>
      <c r="C164" s="133" t="s">
        <v>449</v>
      </c>
      <c r="D164" s="50">
        <v>10</v>
      </c>
      <c r="E164" s="48">
        <v>503</v>
      </c>
      <c r="F164" s="48"/>
      <c r="G164" s="48">
        <v>2130306</v>
      </c>
      <c r="H164" s="155"/>
    </row>
    <row r="165" s="116" customFormat="true" ht="25.5" customHeight="true" spans="1:8">
      <c r="A165" s="50"/>
      <c r="B165" s="139" t="s">
        <v>450</v>
      </c>
      <c r="C165" s="133" t="s">
        <v>336</v>
      </c>
      <c r="D165" s="50">
        <v>5</v>
      </c>
      <c r="E165" s="48">
        <v>503</v>
      </c>
      <c r="F165" s="48"/>
      <c r="G165" s="48">
        <v>2130306</v>
      </c>
      <c r="H165" s="145"/>
    </row>
    <row r="166" s="116" customFormat="true" ht="25.5" customHeight="true" spans="1:8">
      <c r="A166" s="50"/>
      <c r="B166" s="152" t="s">
        <v>451</v>
      </c>
      <c r="C166" s="133" t="s">
        <v>336</v>
      </c>
      <c r="D166" s="50">
        <v>10</v>
      </c>
      <c r="E166" s="48">
        <v>503</v>
      </c>
      <c r="F166" s="48"/>
      <c r="G166" s="48">
        <v>2130306</v>
      </c>
      <c r="H166" s="156"/>
    </row>
    <row r="167" ht="25.5" customHeight="true" spans="1:8">
      <c r="A167" s="48"/>
      <c r="B167" s="48" t="s">
        <v>452</v>
      </c>
      <c r="C167" s="127" t="s">
        <v>359</v>
      </c>
      <c r="D167" s="48">
        <v>8</v>
      </c>
      <c r="E167" s="48">
        <v>503</v>
      </c>
      <c r="F167" s="48"/>
      <c r="G167" s="48">
        <v>2130306</v>
      </c>
      <c r="H167" s="127"/>
    </row>
    <row r="168" s="116" customFormat="true" ht="25.5" customHeight="true" spans="1:8">
      <c r="A168" s="50"/>
      <c r="B168" s="151" t="s">
        <v>453</v>
      </c>
      <c r="C168" s="133" t="s">
        <v>336</v>
      </c>
      <c r="D168" s="50">
        <v>10</v>
      </c>
      <c r="E168" s="48">
        <v>503</v>
      </c>
      <c r="F168" s="48"/>
      <c r="G168" s="48">
        <v>2130306</v>
      </c>
      <c r="H168" s="155"/>
    </row>
    <row r="169" ht="25.5" customHeight="true" spans="1:8">
      <c r="A169" s="126" t="s">
        <v>454</v>
      </c>
      <c r="B169" s="126" t="s">
        <v>455</v>
      </c>
      <c r="C169" s="127"/>
      <c r="D169" s="126">
        <f>SUM(D170+D176)</f>
        <v>223</v>
      </c>
      <c r="E169" s="48"/>
      <c r="F169" s="48"/>
      <c r="G169" s="48"/>
      <c r="H169" s="127"/>
    </row>
    <row r="170" ht="25.5" customHeight="true" spans="1:8">
      <c r="A170" s="126"/>
      <c r="B170" s="126" t="s">
        <v>328</v>
      </c>
      <c r="C170" s="127"/>
      <c r="D170" s="126">
        <f>SUM(D171,D175)</f>
        <v>85</v>
      </c>
      <c r="E170" s="48"/>
      <c r="F170" s="48"/>
      <c r="G170" s="48"/>
      <c r="H170" s="127"/>
    </row>
    <row r="171" ht="25.5" customHeight="true" spans="1:8">
      <c r="A171" s="126"/>
      <c r="B171" s="48" t="s">
        <v>346</v>
      </c>
      <c r="C171" s="127"/>
      <c r="D171" s="48">
        <f>SUM(D172:D174)</f>
        <v>45</v>
      </c>
      <c r="E171" s="48"/>
      <c r="F171" s="48"/>
      <c r="G171" s="48"/>
      <c r="H171" s="127"/>
    </row>
    <row r="172" ht="25.5" customHeight="true" spans="1:8">
      <c r="A172" s="126"/>
      <c r="B172" s="48"/>
      <c r="C172" s="135" t="s">
        <v>456</v>
      </c>
      <c r="D172" s="136">
        <v>20</v>
      </c>
      <c r="E172" s="48">
        <v>503</v>
      </c>
      <c r="F172" s="48"/>
      <c r="G172" s="48">
        <v>2130306</v>
      </c>
      <c r="H172" s="127"/>
    </row>
    <row r="173" ht="25.5" customHeight="true" spans="1:8">
      <c r="A173" s="126"/>
      <c r="B173" s="48"/>
      <c r="C173" s="135" t="s">
        <v>457</v>
      </c>
      <c r="D173" s="136">
        <v>10</v>
      </c>
      <c r="E173" s="48">
        <v>503</v>
      </c>
      <c r="F173" s="48"/>
      <c r="G173" s="48">
        <v>2130306</v>
      </c>
      <c r="H173" s="127"/>
    </row>
    <row r="174" ht="25.5" customHeight="true" spans="1:8">
      <c r="A174" s="126"/>
      <c r="B174" s="48"/>
      <c r="C174" s="127" t="s">
        <v>359</v>
      </c>
      <c r="D174" s="48">
        <v>15</v>
      </c>
      <c r="E174" s="48">
        <v>503</v>
      </c>
      <c r="F174" s="48"/>
      <c r="G174" s="48">
        <v>2130306</v>
      </c>
      <c r="H174" s="127"/>
    </row>
    <row r="175" ht="25.5" customHeight="true" spans="1:8">
      <c r="A175" s="132"/>
      <c r="B175" s="50" t="s">
        <v>458</v>
      </c>
      <c r="C175" s="133" t="s">
        <v>331</v>
      </c>
      <c r="D175" s="50">
        <v>40</v>
      </c>
      <c r="E175" s="48">
        <v>503</v>
      </c>
      <c r="F175" s="48"/>
      <c r="G175" s="48">
        <v>2130306</v>
      </c>
      <c r="H175" s="133" t="s">
        <v>353</v>
      </c>
    </row>
    <row r="176" ht="25.5" customHeight="true" spans="1:8">
      <c r="A176" s="126"/>
      <c r="B176" s="126" t="s">
        <v>351</v>
      </c>
      <c r="C176" s="127"/>
      <c r="D176" s="126">
        <f>D185+D177+D181+D182+D186+D180</f>
        <v>138</v>
      </c>
      <c r="E176" s="48"/>
      <c r="F176" s="48"/>
      <c r="G176" s="48"/>
      <c r="H176" s="127"/>
    </row>
    <row r="177" s="114" customFormat="true" ht="25.5" customHeight="true" spans="1:8">
      <c r="A177" s="48"/>
      <c r="B177" s="50" t="s">
        <v>459</v>
      </c>
      <c r="C177" s="48" t="s">
        <v>330</v>
      </c>
      <c r="D177" s="48">
        <f>SUM(D178:D179)</f>
        <v>45</v>
      </c>
      <c r="E177" s="48"/>
      <c r="F177" s="48"/>
      <c r="G177" s="48"/>
      <c r="H177" s="127"/>
    </row>
    <row r="178" s="116" customFormat="true" ht="25.5" customHeight="true" spans="1:8">
      <c r="A178" s="50"/>
      <c r="B178" s="132"/>
      <c r="C178" s="133" t="s">
        <v>433</v>
      </c>
      <c r="D178" s="50">
        <v>40</v>
      </c>
      <c r="E178" s="48">
        <v>503</v>
      </c>
      <c r="F178" s="48"/>
      <c r="G178" s="48">
        <v>2130306</v>
      </c>
      <c r="H178" s="133" t="s">
        <v>460</v>
      </c>
    </row>
    <row r="179" s="116" customFormat="true" ht="25.5" customHeight="true" spans="1:8">
      <c r="A179" s="50"/>
      <c r="B179" s="153"/>
      <c r="C179" s="133" t="s">
        <v>336</v>
      </c>
      <c r="D179" s="50">
        <v>5</v>
      </c>
      <c r="E179" s="48">
        <v>503</v>
      </c>
      <c r="F179" s="48"/>
      <c r="G179" s="48">
        <v>2130306</v>
      </c>
      <c r="H179" s="157"/>
    </row>
    <row r="180" s="116" customFormat="true" ht="25.5" customHeight="true" spans="1:8">
      <c r="A180" s="50"/>
      <c r="B180" s="153" t="s">
        <v>461</v>
      </c>
      <c r="C180" s="133" t="s">
        <v>336</v>
      </c>
      <c r="D180" s="50">
        <v>15</v>
      </c>
      <c r="E180" s="48">
        <v>503</v>
      </c>
      <c r="F180" s="48"/>
      <c r="G180" s="48">
        <v>2130306</v>
      </c>
      <c r="H180" s="157"/>
    </row>
    <row r="181" s="116" customFormat="true" ht="25.5" customHeight="true" spans="1:8">
      <c r="A181" s="50"/>
      <c r="B181" s="153" t="s">
        <v>462</v>
      </c>
      <c r="C181" s="133" t="s">
        <v>336</v>
      </c>
      <c r="D181" s="50">
        <v>10</v>
      </c>
      <c r="E181" s="48">
        <v>503</v>
      </c>
      <c r="F181" s="48"/>
      <c r="G181" s="48">
        <v>2130306</v>
      </c>
      <c r="H181" s="157"/>
    </row>
    <row r="182" s="116" customFormat="true" ht="25.5" customHeight="true" spans="1:8">
      <c r="A182" s="50"/>
      <c r="B182" s="153" t="s">
        <v>463</v>
      </c>
      <c r="C182" s="48" t="s">
        <v>330</v>
      </c>
      <c r="D182" s="48">
        <f>SUM(D183:D184)</f>
        <v>25</v>
      </c>
      <c r="E182" s="132"/>
      <c r="F182" s="132"/>
      <c r="G182" s="132"/>
      <c r="H182" s="132"/>
    </row>
    <row r="183" s="116" customFormat="true" ht="25.5" customHeight="true" spans="1:8">
      <c r="A183" s="50"/>
      <c r="B183" s="153"/>
      <c r="C183" s="133" t="s">
        <v>336</v>
      </c>
      <c r="D183" s="50">
        <v>5</v>
      </c>
      <c r="E183" s="48">
        <v>503</v>
      </c>
      <c r="F183" s="48"/>
      <c r="G183" s="48">
        <v>2130306</v>
      </c>
      <c r="H183" s="157"/>
    </row>
    <row r="184" s="116" customFormat="true" ht="25.5" customHeight="true" spans="1:8">
      <c r="A184" s="50"/>
      <c r="B184" s="153"/>
      <c r="C184" s="135" t="s">
        <v>464</v>
      </c>
      <c r="D184" s="136">
        <v>20</v>
      </c>
      <c r="E184" s="48">
        <v>503</v>
      </c>
      <c r="F184" s="48"/>
      <c r="G184" s="48">
        <v>2130306</v>
      </c>
      <c r="H184" s="157"/>
    </row>
    <row r="185" ht="25.5" customHeight="true" spans="1:8">
      <c r="A185" s="48"/>
      <c r="B185" s="48" t="s">
        <v>465</v>
      </c>
      <c r="C185" s="127" t="s">
        <v>359</v>
      </c>
      <c r="D185" s="48">
        <v>3</v>
      </c>
      <c r="E185" s="48">
        <v>503</v>
      </c>
      <c r="F185" s="48"/>
      <c r="G185" s="48">
        <v>2130306</v>
      </c>
      <c r="H185" s="127"/>
    </row>
    <row r="186" s="116" customFormat="true" ht="25.5" customHeight="true" spans="1:8">
      <c r="A186" s="50"/>
      <c r="B186" s="136" t="s">
        <v>466</v>
      </c>
      <c r="C186" s="50" t="s">
        <v>330</v>
      </c>
      <c r="D186" s="50">
        <f>SUM(D187:D188)</f>
        <v>40</v>
      </c>
      <c r="E186" s="50"/>
      <c r="F186" s="50"/>
      <c r="G186" s="50"/>
      <c r="H186" s="157"/>
    </row>
    <row r="187" s="116" customFormat="true" ht="25.5" customHeight="true" spans="1:8">
      <c r="A187" s="50"/>
      <c r="B187" s="153"/>
      <c r="C187" s="135" t="s">
        <v>467</v>
      </c>
      <c r="D187" s="136">
        <v>30</v>
      </c>
      <c r="E187" s="48">
        <v>503</v>
      </c>
      <c r="F187" s="48"/>
      <c r="G187" s="48">
        <v>2130306</v>
      </c>
      <c r="H187" s="157"/>
    </row>
    <row r="188" s="116" customFormat="true" ht="25.5" customHeight="true" spans="1:8">
      <c r="A188" s="50"/>
      <c r="B188" s="132"/>
      <c r="C188" s="135" t="s">
        <v>468</v>
      </c>
      <c r="D188" s="136">
        <v>10</v>
      </c>
      <c r="E188" s="48">
        <v>503</v>
      </c>
      <c r="F188" s="48"/>
      <c r="G188" s="48">
        <v>2130306</v>
      </c>
      <c r="H188" s="157"/>
    </row>
    <row r="189" ht="25.5" customHeight="true" spans="1:8">
      <c r="A189" s="126" t="s">
        <v>469</v>
      </c>
      <c r="B189" s="126" t="s">
        <v>470</v>
      </c>
      <c r="C189" s="127"/>
      <c r="D189" s="126">
        <f>D192+D190</f>
        <v>143</v>
      </c>
      <c r="E189" s="48"/>
      <c r="F189" s="48"/>
      <c r="G189" s="48"/>
      <c r="H189" s="127"/>
    </row>
    <row r="190" ht="25.5" customHeight="true" spans="1:8">
      <c r="A190" s="126"/>
      <c r="B190" s="126" t="s">
        <v>328</v>
      </c>
      <c r="C190" s="127"/>
      <c r="D190" s="126">
        <f>SUM(D191)</f>
        <v>8</v>
      </c>
      <c r="E190" s="132"/>
      <c r="F190" s="132"/>
      <c r="G190" s="132"/>
      <c r="H190" s="127"/>
    </row>
    <row r="191" s="115" customFormat="true" ht="25.5" customHeight="true" spans="1:8">
      <c r="A191" s="126"/>
      <c r="B191" s="154" t="s">
        <v>471</v>
      </c>
      <c r="C191" s="138" t="s">
        <v>446</v>
      </c>
      <c r="D191" s="126">
        <v>8</v>
      </c>
      <c r="E191" s="48">
        <v>503</v>
      </c>
      <c r="F191" s="48"/>
      <c r="G191" s="48">
        <v>2130306</v>
      </c>
      <c r="H191" s="138"/>
    </row>
    <row r="192" ht="25.5" customHeight="true" spans="1:8">
      <c r="A192" s="48"/>
      <c r="B192" s="126" t="s">
        <v>351</v>
      </c>
      <c r="C192" s="127"/>
      <c r="D192" s="126">
        <f>D197+D193+D196</f>
        <v>135</v>
      </c>
      <c r="E192" s="48"/>
      <c r="F192" s="48"/>
      <c r="G192" s="48"/>
      <c r="H192" s="127"/>
    </row>
    <row r="193" ht="25.5" customHeight="true" spans="1:8">
      <c r="A193" s="48"/>
      <c r="B193" s="136" t="s">
        <v>472</v>
      </c>
      <c r="C193" s="48" t="s">
        <v>330</v>
      </c>
      <c r="D193" s="48">
        <f>SUM(D194:D195)</f>
        <v>60</v>
      </c>
      <c r="E193" s="48"/>
      <c r="F193" s="48"/>
      <c r="G193" s="48"/>
      <c r="H193" s="127"/>
    </row>
    <row r="194" ht="25.5" customHeight="true" spans="1:8">
      <c r="A194" s="48"/>
      <c r="B194" s="48"/>
      <c r="C194" s="135" t="s">
        <v>473</v>
      </c>
      <c r="D194" s="136">
        <v>30</v>
      </c>
      <c r="E194" s="48">
        <v>503</v>
      </c>
      <c r="F194" s="48"/>
      <c r="G194" s="48">
        <v>2130306</v>
      </c>
      <c r="H194" s="127"/>
    </row>
    <row r="195" ht="25.5" customHeight="true" spans="1:8">
      <c r="A195" s="48"/>
      <c r="B195" s="132"/>
      <c r="C195" s="135" t="s">
        <v>474</v>
      </c>
      <c r="D195" s="48">
        <v>30</v>
      </c>
      <c r="E195" s="48">
        <v>503</v>
      </c>
      <c r="F195" s="48"/>
      <c r="G195" s="48">
        <v>2130306</v>
      </c>
      <c r="H195" s="127"/>
    </row>
    <row r="196" s="116" customFormat="true" ht="25.5" customHeight="true" spans="1:8">
      <c r="A196" s="50"/>
      <c r="B196" s="50" t="s">
        <v>475</v>
      </c>
      <c r="C196" s="133" t="s">
        <v>356</v>
      </c>
      <c r="D196" s="50">
        <v>20</v>
      </c>
      <c r="E196" s="48">
        <v>503</v>
      </c>
      <c r="F196" s="48"/>
      <c r="G196" s="48">
        <v>2130306</v>
      </c>
      <c r="H196" s="133" t="s">
        <v>476</v>
      </c>
    </row>
    <row r="197" ht="25.5" customHeight="true" spans="1:8">
      <c r="A197" s="48"/>
      <c r="B197" s="48" t="s">
        <v>477</v>
      </c>
      <c r="C197" s="48" t="s">
        <v>330</v>
      </c>
      <c r="D197" s="48">
        <f>SUM(D198:D200)</f>
        <v>55</v>
      </c>
      <c r="E197" s="48"/>
      <c r="F197" s="48"/>
      <c r="G197" s="48"/>
      <c r="H197" s="127"/>
    </row>
    <row r="198" ht="25.5" customHeight="true" spans="1:8">
      <c r="A198" s="48"/>
      <c r="B198" s="132"/>
      <c r="C198" s="127" t="s">
        <v>359</v>
      </c>
      <c r="D198" s="48">
        <v>5</v>
      </c>
      <c r="E198" s="48">
        <v>503</v>
      </c>
      <c r="F198" s="48"/>
      <c r="G198" s="48">
        <v>2130306</v>
      </c>
      <c r="H198" s="127"/>
    </row>
    <row r="199" ht="25.5" customHeight="true" spans="1:8">
      <c r="A199" s="48"/>
      <c r="B199" s="132"/>
      <c r="C199" s="135" t="s">
        <v>478</v>
      </c>
      <c r="D199" s="136">
        <v>10</v>
      </c>
      <c r="E199" s="48">
        <v>503</v>
      </c>
      <c r="F199" s="48"/>
      <c r="G199" s="48">
        <v>2130306</v>
      </c>
      <c r="H199" s="127"/>
    </row>
    <row r="200" ht="25.5" customHeight="true" spans="1:8">
      <c r="A200" s="132"/>
      <c r="B200" s="50"/>
      <c r="C200" s="133" t="s">
        <v>331</v>
      </c>
      <c r="D200" s="50">
        <v>40</v>
      </c>
      <c r="E200" s="48">
        <v>503</v>
      </c>
      <c r="F200" s="48"/>
      <c r="G200" s="48">
        <v>2130306</v>
      </c>
      <c r="H200" s="133" t="s">
        <v>353</v>
      </c>
    </row>
    <row r="201" ht="25.5" customHeight="true" spans="1:8">
      <c r="A201" s="126" t="s">
        <v>479</v>
      </c>
      <c r="B201" s="128" t="s">
        <v>480</v>
      </c>
      <c r="C201" s="129"/>
      <c r="D201" s="128">
        <f>D202+D207</f>
        <v>245</v>
      </c>
      <c r="E201" s="132"/>
      <c r="F201" s="132"/>
      <c r="G201" s="132"/>
      <c r="H201" s="127"/>
    </row>
    <row r="202" ht="25.5" customHeight="true" spans="1:8">
      <c r="A202" s="126"/>
      <c r="B202" s="126" t="s">
        <v>328</v>
      </c>
      <c r="C202" s="127"/>
      <c r="D202" s="126">
        <f>SUM(D203,D206)</f>
        <v>65</v>
      </c>
      <c r="E202" s="132"/>
      <c r="F202" s="132"/>
      <c r="G202" s="132"/>
      <c r="H202" s="127"/>
    </row>
    <row r="203" s="114" customFormat="true" ht="25.5" customHeight="true" spans="1:8">
      <c r="A203" s="126"/>
      <c r="B203" s="147" t="s">
        <v>346</v>
      </c>
      <c r="C203" s="127"/>
      <c r="D203" s="126">
        <f>SUM(D204:D205)</f>
        <v>60</v>
      </c>
      <c r="E203" s="132"/>
      <c r="F203" s="132"/>
      <c r="G203" s="132"/>
      <c r="H203" s="127"/>
    </row>
    <row r="204" s="114" customFormat="true" ht="25.5" customHeight="true" spans="1:8">
      <c r="A204" s="126"/>
      <c r="B204" s="126"/>
      <c r="C204" s="135" t="s">
        <v>481</v>
      </c>
      <c r="D204" s="136">
        <v>20</v>
      </c>
      <c r="E204" s="48">
        <v>503</v>
      </c>
      <c r="F204" s="48"/>
      <c r="G204" s="48">
        <v>2130306</v>
      </c>
      <c r="H204" s="127"/>
    </row>
    <row r="205" s="114" customFormat="true" ht="25.5" customHeight="true" spans="1:8">
      <c r="A205" s="48"/>
      <c r="B205" s="48"/>
      <c r="C205" s="158" t="s">
        <v>482</v>
      </c>
      <c r="D205" s="136">
        <v>40</v>
      </c>
      <c r="E205" s="48">
        <v>503</v>
      </c>
      <c r="F205" s="48"/>
      <c r="G205" s="48">
        <v>2130306</v>
      </c>
      <c r="H205" s="127"/>
    </row>
    <row r="206" s="116" customFormat="true" ht="25.5" customHeight="true" spans="1:8">
      <c r="A206" s="50"/>
      <c r="B206" s="147" t="s">
        <v>483</v>
      </c>
      <c r="C206" s="133" t="s">
        <v>336</v>
      </c>
      <c r="D206" s="50">
        <v>5</v>
      </c>
      <c r="E206" s="48">
        <v>503</v>
      </c>
      <c r="F206" s="48"/>
      <c r="G206" s="48">
        <v>2130306</v>
      </c>
      <c r="H206" s="148"/>
    </row>
    <row r="207" ht="25.5" customHeight="true" spans="1:8">
      <c r="A207" s="48"/>
      <c r="B207" s="126" t="s">
        <v>351</v>
      </c>
      <c r="C207" s="127"/>
      <c r="D207" s="126">
        <f>D208+D209+D213+D214+D215+D218+D1716</f>
        <v>180</v>
      </c>
      <c r="E207" s="48"/>
      <c r="F207" s="48"/>
      <c r="G207" s="48"/>
      <c r="H207" s="127"/>
    </row>
    <row r="208" ht="25.5" customHeight="true" spans="1:8">
      <c r="A208" s="132"/>
      <c r="B208" s="50" t="s">
        <v>484</v>
      </c>
      <c r="C208" s="133" t="s">
        <v>331</v>
      </c>
      <c r="D208" s="50">
        <v>15</v>
      </c>
      <c r="E208" s="48">
        <v>503</v>
      </c>
      <c r="F208" s="48"/>
      <c r="G208" s="48">
        <v>2130306</v>
      </c>
      <c r="H208" s="133"/>
    </row>
    <row r="209" ht="25.5" customHeight="true" spans="1:8">
      <c r="A209" s="132"/>
      <c r="B209" s="50" t="s">
        <v>485</v>
      </c>
      <c r="C209" s="50" t="s">
        <v>330</v>
      </c>
      <c r="D209" s="50">
        <f>SUM(D210:D212)</f>
        <v>105</v>
      </c>
      <c r="E209" s="132"/>
      <c r="F209" s="132"/>
      <c r="G209" s="132"/>
      <c r="H209" s="133"/>
    </row>
    <row r="210" ht="25.5" customHeight="true" spans="1:8">
      <c r="A210" s="132"/>
      <c r="B210" s="132"/>
      <c r="C210" s="133" t="s">
        <v>331</v>
      </c>
      <c r="D210" s="50">
        <v>20</v>
      </c>
      <c r="E210" s="48">
        <v>503</v>
      </c>
      <c r="F210" s="48"/>
      <c r="G210" s="48">
        <v>2130306</v>
      </c>
      <c r="H210" s="133"/>
    </row>
    <row r="211" s="114" customFormat="true" ht="25.5" customHeight="true" spans="1:8">
      <c r="A211" s="132"/>
      <c r="B211" s="132"/>
      <c r="C211" s="135" t="s">
        <v>486</v>
      </c>
      <c r="D211" s="136">
        <v>20</v>
      </c>
      <c r="E211" s="48">
        <v>503</v>
      </c>
      <c r="F211" s="48"/>
      <c r="G211" s="48">
        <v>2130306</v>
      </c>
      <c r="H211" s="133"/>
    </row>
    <row r="212" s="116" customFormat="true" ht="25.5" customHeight="true" spans="1:8">
      <c r="A212" s="50"/>
      <c r="B212" s="50"/>
      <c r="C212" s="133" t="s">
        <v>487</v>
      </c>
      <c r="D212" s="50">
        <v>65</v>
      </c>
      <c r="E212" s="48">
        <v>503</v>
      </c>
      <c r="F212" s="48"/>
      <c r="G212" s="48">
        <v>2130306</v>
      </c>
      <c r="H212" s="133" t="s">
        <v>488</v>
      </c>
    </row>
    <row r="213" ht="25.5" customHeight="true" spans="1:8">
      <c r="A213" s="132"/>
      <c r="B213" s="50" t="s">
        <v>489</v>
      </c>
      <c r="C213" s="133" t="s">
        <v>331</v>
      </c>
      <c r="D213" s="50">
        <v>15</v>
      </c>
      <c r="E213" s="48">
        <v>503</v>
      </c>
      <c r="F213" s="48"/>
      <c r="G213" s="48">
        <v>2130306</v>
      </c>
      <c r="H213" s="133"/>
    </row>
    <row r="214" s="116" customFormat="true" ht="25.5" customHeight="true" spans="1:8">
      <c r="A214" s="50"/>
      <c r="B214" s="48" t="s">
        <v>490</v>
      </c>
      <c r="C214" s="133" t="s">
        <v>336</v>
      </c>
      <c r="D214" s="50">
        <v>5</v>
      </c>
      <c r="E214" s="48">
        <v>503</v>
      </c>
      <c r="F214" s="48"/>
      <c r="G214" s="48">
        <v>2130306</v>
      </c>
      <c r="H214" s="148"/>
    </row>
    <row r="215" ht="25.5" customHeight="true" spans="1:8">
      <c r="A215" s="50"/>
      <c r="B215" s="50" t="s">
        <v>491</v>
      </c>
      <c r="C215" s="50" t="s">
        <v>330</v>
      </c>
      <c r="D215" s="50">
        <f>SUM(D216:D217)</f>
        <v>20</v>
      </c>
      <c r="E215" s="48"/>
      <c r="F215" s="48"/>
      <c r="G215" s="48"/>
      <c r="H215" s="148"/>
    </row>
    <row r="216" ht="25.5" customHeight="true" spans="1:8">
      <c r="A216" s="50"/>
      <c r="B216" s="48"/>
      <c r="C216" s="133" t="s">
        <v>336</v>
      </c>
      <c r="D216" s="50">
        <v>5</v>
      </c>
      <c r="E216" s="48">
        <v>503</v>
      </c>
      <c r="F216" s="48"/>
      <c r="G216" s="48">
        <v>2130306</v>
      </c>
      <c r="H216" s="148"/>
    </row>
    <row r="217" ht="25.5" customHeight="true" spans="1:8">
      <c r="A217" s="132"/>
      <c r="C217" s="133" t="s">
        <v>331</v>
      </c>
      <c r="D217" s="50">
        <v>15</v>
      </c>
      <c r="E217" s="48">
        <v>503</v>
      </c>
      <c r="F217" s="48"/>
      <c r="G217" s="48">
        <v>2130306</v>
      </c>
      <c r="H217" s="133"/>
    </row>
    <row r="218" ht="25.5" customHeight="true" spans="1:8">
      <c r="A218" s="132"/>
      <c r="B218" s="50" t="s">
        <v>492</v>
      </c>
      <c r="C218" s="48" t="s">
        <v>330</v>
      </c>
      <c r="D218" s="48">
        <f>SUM(D219:D220)</f>
        <v>20</v>
      </c>
      <c r="E218" s="132"/>
      <c r="F218" s="132"/>
      <c r="G218" s="132"/>
      <c r="H218" s="127"/>
    </row>
    <row r="219" ht="25.5" customHeight="true" spans="1:8">
      <c r="A219" s="132"/>
      <c r="B219" s="132"/>
      <c r="C219" s="133" t="s">
        <v>331</v>
      </c>
      <c r="D219" s="50">
        <v>15</v>
      </c>
      <c r="E219" s="48">
        <v>503</v>
      </c>
      <c r="F219" s="48"/>
      <c r="G219" s="48">
        <v>2130306</v>
      </c>
      <c r="H219" s="133"/>
    </row>
    <row r="220" s="116" customFormat="true" ht="25.5" customHeight="true" spans="1:8">
      <c r="A220" s="50"/>
      <c r="B220" s="147"/>
      <c r="C220" s="133" t="s">
        <v>336</v>
      </c>
      <c r="D220" s="50">
        <v>5</v>
      </c>
      <c r="E220" s="48">
        <v>503</v>
      </c>
      <c r="F220" s="48"/>
      <c r="G220" s="48">
        <v>2130306</v>
      </c>
      <c r="H220" s="148"/>
    </row>
    <row r="221" ht="49.5" customHeight="true" spans="1:8">
      <c r="A221" s="128" t="s">
        <v>493</v>
      </c>
      <c r="B221" s="126" t="s">
        <v>494</v>
      </c>
      <c r="C221" s="127"/>
      <c r="D221" s="126">
        <f>D222+D229+D226+D230</f>
        <v>115</v>
      </c>
      <c r="E221" s="48"/>
      <c r="F221" s="48"/>
      <c r="G221" s="48"/>
      <c r="H221" s="127"/>
    </row>
    <row r="222" ht="25.5" customHeight="true" spans="1:8">
      <c r="A222" s="128"/>
      <c r="B222" s="48" t="s">
        <v>495</v>
      </c>
      <c r="C222" s="127"/>
      <c r="D222" s="48">
        <f>SUM(D223:D225)</f>
        <v>45</v>
      </c>
      <c r="E222" s="48"/>
      <c r="F222" s="48"/>
      <c r="G222" s="48"/>
      <c r="H222" s="127"/>
    </row>
    <row r="223" ht="25.5" customHeight="true" spans="1:8">
      <c r="A223" s="128"/>
      <c r="B223" s="126"/>
      <c r="C223" s="135" t="s">
        <v>496</v>
      </c>
      <c r="D223" s="136">
        <v>10</v>
      </c>
      <c r="E223" s="48">
        <v>503</v>
      </c>
      <c r="F223" s="48"/>
      <c r="G223" s="48">
        <v>2130306</v>
      </c>
      <c r="H223" s="127"/>
    </row>
    <row r="224" ht="25.5" customHeight="true" spans="1:8">
      <c r="A224" s="128"/>
      <c r="B224" s="126"/>
      <c r="C224" s="135" t="s">
        <v>497</v>
      </c>
      <c r="D224" s="136">
        <v>10</v>
      </c>
      <c r="E224" s="48">
        <v>503</v>
      </c>
      <c r="F224" s="48"/>
      <c r="G224" s="48">
        <v>2130306</v>
      </c>
      <c r="H224" s="127"/>
    </row>
    <row r="225" ht="25.5" customHeight="true" spans="1:8">
      <c r="A225" s="48"/>
      <c r="B225" s="132"/>
      <c r="C225" s="127" t="s">
        <v>359</v>
      </c>
      <c r="D225" s="48">
        <v>25</v>
      </c>
      <c r="E225" s="48">
        <v>503</v>
      </c>
      <c r="F225" s="48"/>
      <c r="G225" s="48">
        <v>2130306</v>
      </c>
      <c r="H225" s="127"/>
    </row>
    <row r="226" s="116" customFormat="true" ht="25.5" customHeight="true" spans="1:8">
      <c r="A226" s="50"/>
      <c r="B226" s="50" t="s">
        <v>498</v>
      </c>
      <c r="C226" s="50" t="s">
        <v>330</v>
      </c>
      <c r="D226" s="50">
        <f>SUM(D227:D228)</f>
        <v>25</v>
      </c>
      <c r="E226" s="50"/>
      <c r="F226" s="50"/>
      <c r="G226" s="50"/>
      <c r="H226" s="145"/>
    </row>
    <row r="227" s="116" customFormat="true" ht="25.5" customHeight="true" spans="1:8">
      <c r="A227" s="50"/>
      <c r="B227" s="132"/>
      <c r="C227" s="133" t="s">
        <v>356</v>
      </c>
      <c r="D227" s="50">
        <v>20</v>
      </c>
      <c r="E227" s="48">
        <v>503</v>
      </c>
      <c r="F227" s="48"/>
      <c r="G227" s="48">
        <v>2130306</v>
      </c>
      <c r="H227" s="133" t="s">
        <v>499</v>
      </c>
    </row>
    <row r="228" s="116" customFormat="true" ht="25.5" customHeight="true" spans="1:8">
      <c r="A228" s="50"/>
      <c r="B228" s="139"/>
      <c r="C228" s="133" t="s">
        <v>336</v>
      </c>
      <c r="D228" s="50">
        <v>5</v>
      </c>
      <c r="E228" s="48">
        <v>503</v>
      </c>
      <c r="F228" s="48"/>
      <c r="G228" s="48">
        <v>2130306</v>
      </c>
      <c r="H228" s="145"/>
    </row>
    <row r="229" s="116" customFormat="true" ht="25.5" customHeight="true" spans="1:8">
      <c r="A229" s="50"/>
      <c r="B229" s="139" t="s">
        <v>500</v>
      </c>
      <c r="C229" s="133" t="s">
        <v>336</v>
      </c>
      <c r="D229" s="50">
        <v>5</v>
      </c>
      <c r="E229" s="48">
        <v>503</v>
      </c>
      <c r="F229" s="48"/>
      <c r="G229" s="48">
        <v>2130306</v>
      </c>
      <c r="H229" s="145"/>
    </row>
    <row r="230" ht="25.5" customHeight="true" spans="1:8">
      <c r="A230" s="132"/>
      <c r="B230" s="50" t="s">
        <v>501</v>
      </c>
      <c r="C230" s="133" t="s">
        <v>331</v>
      </c>
      <c r="D230" s="50">
        <v>40</v>
      </c>
      <c r="E230" s="48">
        <v>503</v>
      </c>
      <c r="F230" s="48"/>
      <c r="G230" s="48">
        <v>2130306</v>
      </c>
      <c r="H230" s="133" t="s">
        <v>353</v>
      </c>
    </row>
    <row r="231" ht="29.25" customHeight="true" spans="1:8">
      <c r="A231" s="126" t="s">
        <v>502</v>
      </c>
      <c r="B231" s="126"/>
      <c r="C231" s="127"/>
      <c r="D231" s="126">
        <f>D232</f>
        <v>1730</v>
      </c>
      <c r="E231" s="132"/>
      <c r="F231" s="132"/>
      <c r="G231" s="132"/>
      <c r="H231" s="133"/>
    </row>
    <row r="232" s="120" customFormat="true" ht="29.25" customHeight="true" spans="1:8">
      <c r="A232" s="126" t="s">
        <v>503</v>
      </c>
      <c r="B232" s="126" t="s">
        <v>504</v>
      </c>
      <c r="C232" s="138"/>
      <c r="D232" s="48">
        <f>SUM(D233:D250)</f>
        <v>1730</v>
      </c>
      <c r="E232" s="126"/>
      <c r="F232" s="126"/>
      <c r="G232" s="126"/>
      <c r="H232" s="138"/>
    </row>
    <row r="233" ht="106.5" customHeight="true" spans="1:8">
      <c r="A233" s="48"/>
      <c r="B233" s="48" t="s">
        <v>505</v>
      </c>
      <c r="C233" s="133" t="s">
        <v>506</v>
      </c>
      <c r="D233" s="50">
        <v>320</v>
      </c>
      <c r="E233" s="159">
        <v>50209</v>
      </c>
      <c r="F233" s="159">
        <v>30213</v>
      </c>
      <c r="G233" s="159">
        <v>2130306</v>
      </c>
      <c r="H233" s="133" t="s">
        <v>507</v>
      </c>
    </row>
    <row r="234" ht="51" customHeight="true" spans="1:8">
      <c r="A234" s="48"/>
      <c r="B234" s="48" t="s">
        <v>508</v>
      </c>
      <c r="C234" s="133" t="s">
        <v>506</v>
      </c>
      <c r="D234" s="50">
        <v>112</v>
      </c>
      <c r="E234" s="159">
        <v>50209</v>
      </c>
      <c r="F234" s="159">
        <v>30213</v>
      </c>
      <c r="G234" s="159">
        <v>2130306</v>
      </c>
      <c r="H234" s="133" t="s">
        <v>509</v>
      </c>
    </row>
    <row r="235" ht="51" customHeight="true" spans="1:8">
      <c r="A235" s="48"/>
      <c r="B235" s="50" t="s">
        <v>510</v>
      </c>
      <c r="C235" s="133" t="s">
        <v>506</v>
      </c>
      <c r="D235" s="50">
        <v>63</v>
      </c>
      <c r="E235" s="159">
        <v>50209</v>
      </c>
      <c r="F235" s="159">
        <v>30213</v>
      </c>
      <c r="G235" s="159">
        <v>2130306</v>
      </c>
      <c r="H235" s="133" t="s">
        <v>511</v>
      </c>
    </row>
    <row r="236" ht="51" customHeight="true" spans="1:8">
      <c r="A236" s="48"/>
      <c r="B236" s="48" t="s">
        <v>512</v>
      </c>
      <c r="C236" s="133" t="s">
        <v>506</v>
      </c>
      <c r="D236" s="50">
        <v>80</v>
      </c>
      <c r="E236" s="159">
        <v>50209</v>
      </c>
      <c r="F236" s="159">
        <v>30213</v>
      </c>
      <c r="G236" s="159">
        <v>2130306</v>
      </c>
      <c r="H236" s="133" t="s">
        <v>513</v>
      </c>
    </row>
    <row r="237" ht="35.25" customHeight="true" spans="1:8">
      <c r="A237" s="48"/>
      <c r="B237" s="48" t="s">
        <v>514</v>
      </c>
      <c r="C237" s="133" t="s">
        <v>506</v>
      </c>
      <c r="D237" s="50">
        <v>40</v>
      </c>
      <c r="E237" s="159">
        <v>50209</v>
      </c>
      <c r="F237" s="159">
        <v>30213</v>
      </c>
      <c r="G237" s="159">
        <v>2130306</v>
      </c>
      <c r="H237" s="133" t="s">
        <v>515</v>
      </c>
    </row>
    <row r="238" ht="70.5" customHeight="true" spans="1:8">
      <c r="A238" s="48"/>
      <c r="B238" s="48" t="s">
        <v>516</v>
      </c>
      <c r="C238" s="133" t="s">
        <v>506</v>
      </c>
      <c r="D238" s="50">
        <v>42</v>
      </c>
      <c r="E238" s="159">
        <v>50209</v>
      </c>
      <c r="F238" s="159">
        <v>30213</v>
      </c>
      <c r="G238" s="159">
        <v>2130306</v>
      </c>
      <c r="H238" s="133" t="s">
        <v>517</v>
      </c>
    </row>
    <row r="239" ht="51.95" customHeight="true" spans="1:8">
      <c r="A239" s="48"/>
      <c r="B239" s="48" t="s">
        <v>518</v>
      </c>
      <c r="C239" s="133" t="s">
        <v>506</v>
      </c>
      <c r="D239" s="50">
        <v>43</v>
      </c>
      <c r="E239" s="159">
        <v>50209</v>
      </c>
      <c r="F239" s="159">
        <v>30213</v>
      </c>
      <c r="G239" s="159">
        <v>2130306</v>
      </c>
      <c r="H239" s="133" t="s">
        <v>519</v>
      </c>
    </row>
    <row r="240" ht="35.25" customHeight="true" spans="1:8">
      <c r="A240" s="48"/>
      <c r="B240" s="48" t="s">
        <v>520</v>
      </c>
      <c r="C240" s="133" t="s">
        <v>506</v>
      </c>
      <c r="D240" s="50">
        <v>31</v>
      </c>
      <c r="E240" s="159">
        <v>50209</v>
      </c>
      <c r="F240" s="159">
        <v>30213</v>
      </c>
      <c r="G240" s="159">
        <v>2130306</v>
      </c>
      <c r="H240" s="133" t="s">
        <v>521</v>
      </c>
    </row>
    <row r="241" ht="54.75" customHeight="true" spans="1:8">
      <c r="A241" s="48"/>
      <c r="B241" s="48" t="s">
        <v>522</v>
      </c>
      <c r="C241" s="133" t="s">
        <v>506</v>
      </c>
      <c r="D241" s="48">
        <v>90</v>
      </c>
      <c r="E241" s="159">
        <v>50209</v>
      </c>
      <c r="F241" s="159">
        <v>30213</v>
      </c>
      <c r="G241" s="159">
        <v>2130306</v>
      </c>
      <c r="H241" s="133" t="s">
        <v>523</v>
      </c>
    </row>
    <row r="242" ht="35.25" customHeight="true" spans="1:8">
      <c r="A242" s="48"/>
      <c r="B242" s="48" t="s">
        <v>524</v>
      </c>
      <c r="C242" s="133" t="s">
        <v>506</v>
      </c>
      <c r="D242" s="48">
        <v>24</v>
      </c>
      <c r="E242" s="159">
        <v>50209</v>
      </c>
      <c r="F242" s="159">
        <v>30213</v>
      </c>
      <c r="G242" s="159">
        <v>2130306</v>
      </c>
      <c r="H242" s="133" t="s">
        <v>525</v>
      </c>
    </row>
    <row r="243" ht="53.25" customHeight="true" spans="1:8">
      <c r="A243" s="48"/>
      <c r="B243" s="48" t="s">
        <v>526</v>
      </c>
      <c r="C243" s="133" t="s">
        <v>506</v>
      </c>
      <c r="D243" s="48">
        <v>59</v>
      </c>
      <c r="E243" s="159">
        <v>50209</v>
      </c>
      <c r="F243" s="159">
        <v>30213</v>
      </c>
      <c r="G243" s="159">
        <v>2130306</v>
      </c>
      <c r="H243" s="133" t="s">
        <v>527</v>
      </c>
    </row>
    <row r="244" ht="53.25" customHeight="true" spans="1:8">
      <c r="A244" s="48"/>
      <c r="B244" s="48" t="s">
        <v>528</v>
      </c>
      <c r="C244" s="133" t="s">
        <v>506</v>
      </c>
      <c r="D244" s="48">
        <v>46</v>
      </c>
      <c r="E244" s="159">
        <v>50209</v>
      </c>
      <c r="F244" s="159">
        <v>30213</v>
      </c>
      <c r="G244" s="159">
        <v>2130306</v>
      </c>
      <c r="H244" s="133" t="s">
        <v>529</v>
      </c>
    </row>
    <row r="245" ht="35.25" customHeight="true" spans="1:8">
      <c r="A245" s="48"/>
      <c r="B245" s="48" t="s">
        <v>530</v>
      </c>
      <c r="C245" s="133" t="s">
        <v>506</v>
      </c>
      <c r="D245" s="48">
        <v>36</v>
      </c>
      <c r="E245" s="159">
        <v>50209</v>
      </c>
      <c r="F245" s="159">
        <v>30213</v>
      </c>
      <c r="G245" s="159">
        <v>2130306</v>
      </c>
      <c r="H245" s="133" t="s">
        <v>531</v>
      </c>
    </row>
    <row r="246" ht="51.75" customHeight="true" spans="1:8">
      <c r="A246" s="48"/>
      <c r="B246" s="48" t="s">
        <v>532</v>
      </c>
      <c r="C246" s="133" t="s">
        <v>506</v>
      </c>
      <c r="D246" s="48">
        <v>56</v>
      </c>
      <c r="E246" s="159">
        <v>50209</v>
      </c>
      <c r="F246" s="159">
        <v>30213</v>
      </c>
      <c r="G246" s="159">
        <v>2130306</v>
      </c>
      <c r="H246" s="133" t="s">
        <v>533</v>
      </c>
    </row>
    <row r="247" ht="49.5" customHeight="true" spans="1:8">
      <c r="A247" s="48"/>
      <c r="B247" s="48" t="s">
        <v>534</v>
      </c>
      <c r="C247" s="133" t="s">
        <v>506</v>
      </c>
      <c r="D247" s="48">
        <v>48</v>
      </c>
      <c r="E247" s="159">
        <v>50209</v>
      </c>
      <c r="F247" s="159">
        <v>30213</v>
      </c>
      <c r="G247" s="159">
        <v>2130306</v>
      </c>
      <c r="H247" s="133" t="s">
        <v>535</v>
      </c>
    </row>
    <row r="248" ht="93" customHeight="true" spans="1:8">
      <c r="A248" s="48"/>
      <c r="B248" s="50" t="s">
        <v>536</v>
      </c>
      <c r="C248" s="133" t="s">
        <v>506</v>
      </c>
      <c r="D248" s="48">
        <v>110</v>
      </c>
      <c r="E248" s="159">
        <v>50502</v>
      </c>
      <c r="F248" s="159">
        <v>30213</v>
      </c>
      <c r="G248" s="159">
        <v>2130306</v>
      </c>
      <c r="H248" s="133" t="s">
        <v>537</v>
      </c>
    </row>
    <row r="249" ht="42.75" customHeight="true" spans="1:8">
      <c r="A249" s="132"/>
      <c r="B249" s="50" t="s">
        <v>538</v>
      </c>
      <c r="C249" s="133" t="s">
        <v>539</v>
      </c>
      <c r="D249" s="50">
        <v>480</v>
      </c>
      <c r="E249" s="48">
        <v>50601</v>
      </c>
      <c r="F249" s="50">
        <v>31005</v>
      </c>
      <c r="G249" s="48">
        <v>2130306</v>
      </c>
      <c r="H249" s="127"/>
    </row>
    <row r="250" s="118" customFormat="true" ht="33" customHeight="true" spans="1:8">
      <c r="A250" s="48"/>
      <c r="B250" s="50" t="s">
        <v>540</v>
      </c>
      <c r="C250" s="133" t="s">
        <v>541</v>
      </c>
      <c r="D250" s="136">
        <v>50</v>
      </c>
      <c r="E250" s="48">
        <v>50209</v>
      </c>
      <c r="F250" s="50">
        <v>30213</v>
      </c>
      <c r="G250" s="48">
        <v>2130306</v>
      </c>
      <c r="H250" s="48"/>
    </row>
  </sheetData>
  <mergeCells count="4">
    <mergeCell ref="A2:H2"/>
    <mergeCell ref="A5:B5"/>
    <mergeCell ref="A6:B6"/>
    <mergeCell ref="A231:B231"/>
  </mergeCells>
  <printOptions horizontalCentered="true"/>
  <pageMargins left="0.590551181102362" right="0.551181102362205" top="0.984251968503937" bottom="0.984251968503937" header="0.511811023622047" footer="0.78740157480315"/>
  <pageSetup paperSize="9" scale="90" firstPageNumber="23" fitToHeight="0" orientation="landscape" useFirstPageNumber="true"/>
  <headerFooter alignWithMargins="0" scaleWithDoc="0">
    <oddFooter>&amp;C&amp;"Times New Roman,常规"— &amp;P —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C136"/>
  <sheetViews>
    <sheetView workbookViewId="0">
      <selection activeCell="A2" sqref="A2:G2"/>
    </sheetView>
  </sheetViews>
  <sheetFormatPr defaultColWidth="9" defaultRowHeight="24" customHeight="true"/>
  <cols>
    <col min="1" max="1" width="10" style="73" customWidth="true"/>
    <col min="2" max="2" width="20.5" style="73" customWidth="true"/>
    <col min="3" max="3" width="57.375" style="76" customWidth="true"/>
    <col min="4" max="4" width="12.625" style="76" customWidth="true"/>
    <col min="5" max="5" width="9.75" style="76" customWidth="true"/>
    <col min="6" max="6" width="9.625" style="76" customWidth="true"/>
    <col min="7" max="7" width="10" style="76" customWidth="true"/>
    <col min="8" max="16384" width="9" style="77"/>
  </cols>
  <sheetData>
    <row r="1" customHeight="true" spans="1:7">
      <c r="A1" s="78" t="s">
        <v>542</v>
      </c>
      <c r="B1" s="79"/>
      <c r="C1" s="80"/>
      <c r="D1" s="80"/>
      <c r="E1" s="80"/>
      <c r="F1" s="80"/>
      <c r="G1" s="80"/>
    </row>
    <row r="2" s="71" customFormat="true" ht="45.75" customHeight="true" spans="1:7">
      <c r="A2" s="81" t="s">
        <v>543</v>
      </c>
      <c r="B2" s="81"/>
      <c r="C2" s="82"/>
      <c r="D2" s="82"/>
      <c r="E2" s="82"/>
      <c r="F2" s="82"/>
      <c r="G2" s="82"/>
    </row>
    <row r="3" s="71" customFormat="true" ht="29.1" customHeight="true" spans="1:7">
      <c r="A3" s="83"/>
      <c r="B3" s="83"/>
      <c r="C3" s="84" t="s">
        <v>544</v>
      </c>
      <c r="D3" s="84"/>
      <c r="E3" s="110"/>
      <c r="F3" s="110"/>
      <c r="G3" s="110"/>
    </row>
    <row r="4" s="72" customFormat="true" ht="51" customHeight="true" spans="1:7">
      <c r="A4" s="85" t="s">
        <v>256</v>
      </c>
      <c r="B4" s="85" t="s">
        <v>257</v>
      </c>
      <c r="C4" s="86" t="s">
        <v>545</v>
      </c>
      <c r="D4" s="86" t="s">
        <v>258</v>
      </c>
      <c r="E4" s="86" t="s">
        <v>546</v>
      </c>
      <c r="F4" s="86" t="s">
        <v>547</v>
      </c>
      <c r="G4" s="86" t="s">
        <v>548</v>
      </c>
    </row>
    <row r="5" s="71" customFormat="true" ht="28.5" customHeight="true" spans="1:7">
      <c r="A5" s="87" t="s">
        <v>549</v>
      </c>
      <c r="B5" s="88"/>
      <c r="C5" s="89"/>
      <c r="D5" s="90">
        <f>D6+D134</f>
        <v>36000</v>
      </c>
      <c r="E5" s="89"/>
      <c r="F5" s="89"/>
      <c r="G5" s="89"/>
    </row>
    <row r="6" s="71" customFormat="true" ht="28.5" customHeight="true" spans="1:7">
      <c r="A6" s="87" t="s">
        <v>550</v>
      </c>
      <c r="B6" s="87"/>
      <c r="C6" s="89"/>
      <c r="D6" s="90">
        <f>D7+D29+D15+D23+D40+D48+D62+D76+D83+D102+D94+D128+D112+D121</f>
        <v>35670</v>
      </c>
      <c r="E6" s="89"/>
      <c r="F6" s="89"/>
      <c r="G6" s="89"/>
    </row>
    <row r="7" s="71" customFormat="true" ht="33" customHeight="true" spans="1:7">
      <c r="A7" s="91" t="s">
        <v>551</v>
      </c>
      <c r="B7" s="91" t="s">
        <v>552</v>
      </c>
      <c r="C7" s="92"/>
      <c r="D7" s="90">
        <f>D8+D12</f>
        <v>671</v>
      </c>
      <c r="E7" s="92"/>
      <c r="F7" s="92"/>
      <c r="G7" s="92"/>
    </row>
    <row r="8" s="71" customFormat="true" ht="33" customHeight="true" spans="1:7">
      <c r="A8" s="90"/>
      <c r="B8" s="91" t="s">
        <v>553</v>
      </c>
      <c r="C8" s="92"/>
      <c r="D8" s="93">
        <f>SUM(D9:D11)</f>
        <v>267</v>
      </c>
      <c r="E8" s="92"/>
      <c r="F8" s="92"/>
      <c r="G8" s="92"/>
    </row>
    <row r="9" ht="39.95" customHeight="true" spans="1:7">
      <c r="A9" s="48"/>
      <c r="B9" s="94" t="s">
        <v>554</v>
      </c>
      <c r="C9" s="95" t="s">
        <v>555</v>
      </c>
      <c r="D9" s="48">
        <v>30</v>
      </c>
      <c r="E9" s="50">
        <v>503</v>
      </c>
      <c r="F9" s="50"/>
      <c r="G9" s="50">
        <v>2130305</v>
      </c>
    </row>
    <row r="10" ht="39.95" customHeight="true" spans="1:7">
      <c r="A10" s="48"/>
      <c r="B10" s="94" t="s">
        <v>556</v>
      </c>
      <c r="C10" s="95" t="s">
        <v>557</v>
      </c>
      <c r="D10" s="48">
        <v>37</v>
      </c>
      <c r="E10" s="50">
        <v>503</v>
      </c>
      <c r="F10" s="50"/>
      <c r="G10" s="50">
        <v>2130305</v>
      </c>
    </row>
    <row r="11" s="73" customFormat="true" ht="33" customHeight="true" spans="1:7">
      <c r="A11" s="90"/>
      <c r="B11" s="96" t="s">
        <v>558</v>
      </c>
      <c r="C11" s="97" t="s">
        <v>559</v>
      </c>
      <c r="D11" s="98">
        <v>200</v>
      </c>
      <c r="E11" s="50">
        <v>503</v>
      </c>
      <c r="F11" s="50"/>
      <c r="G11" s="50">
        <v>2130305</v>
      </c>
    </row>
    <row r="12" ht="30" customHeight="true" spans="1:7">
      <c r="A12" s="99"/>
      <c r="B12" s="100" t="s">
        <v>560</v>
      </c>
      <c r="C12" s="92"/>
      <c r="D12" s="88">
        <f>D13+D14</f>
        <v>404</v>
      </c>
      <c r="E12" s="50">
        <v>503</v>
      </c>
      <c r="F12" s="50"/>
      <c r="G12" s="50">
        <v>2130305</v>
      </c>
    </row>
    <row r="13" s="73" customFormat="true" ht="33" customHeight="true" spans="1:7">
      <c r="A13" s="90"/>
      <c r="B13" s="96" t="s">
        <v>561</v>
      </c>
      <c r="C13" s="97" t="s">
        <v>562</v>
      </c>
      <c r="D13" s="98">
        <v>100</v>
      </c>
      <c r="E13" s="50">
        <v>503</v>
      </c>
      <c r="F13" s="50"/>
      <c r="G13" s="50">
        <v>2130305</v>
      </c>
    </row>
    <row r="14" s="73" customFormat="true" ht="42" customHeight="true" spans="1:7">
      <c r="A14" s="98"/>
      <c r="B14" s="96" t="s">
        <v>563</v>
      </c>
      <c r="C14" s="97" t="s">
        <v>564</v>
      </c>
      <c r="D14" s="98">
        <v>304</v>
      </c>
      <c r="E14" s="50">
        <v>503</v>
      </c>
      <c r="F14" s="50"/>
      <c r="G14" s="50">
        <v>2130305</v>
      </c>
    </row>
    <row r="15" s="71" customFormat="true" ht="33" customHeight="true" spans="1:7">
      <c r="A15" s="91" t="s">
        <v>565</v>
      </c>
      <c r="B15" s="91" t="s">
        <v>566</v>
      </c>
      <c r="C15" s="92"/>
      <c r="D15" s="90">
        <f>D16+D19</f>
        <v>2665</v>
      </c>
      <c r="E15" s="50">
        <v>503</v>
      </c>
      <c r="F15" s="50"/>
      <c r="G15" s="50">
        <v>2130305</v>
      </c>
    </row>
    <row r="16" s="71" customFormat="true" ht="33" customHeight="true" spans="1:7">
      <c r="A16" s="90"/>
      <c r="B16" s="91" t="s">
        <v>553</v>
      </c>
      <c r="C16" s="92"/>
      <c r="D16" s="93">
        <f>SUM(D17:D18)</f>
        <v>900</v>
      </c>
      <c r="E16" s="50">
        <v>503</v>
      </c>
      <c r="F16" s="50"/>
      <c r="G16" s="50">
        <v>2130305</v>
      </c>
    </row>
    <row r="17" s="71" customFormat="true" ht="33" customHeight="true" spans="1:7">
      <c r="A17" s="90"/>
      <c r="B17" s="101" t="s">
        <v>567</v>
      </c>
      <c r="C17" s="97" t="s">
        <v>562</v>
      </c>
      <c r="D17" s="98">
        <v>100</v>
      </c>
      <c r="E17" s="50">
        <v>503</v>
      </c>
      <c r="F17" s="50"/>
      <c r="G17" s="50">
        <v>2130305</v>
      </c>
    </row>
    <row r="18" s="71" customFormat="true" ht="33" customHeight="true" spans="1:7">
      <c r="A18" s="90"/>
      <c r="B18" s="96" t="s">
        <v>568</v>
      </c>
      <c r="C18" s="97" t="s">
        <v>569</v>
      </c>
      <c r="D18" s="102">
        <v>800</v>
      </c>
      <c r="E18" s="50">
        <v>503</v>
      </c>
      <c r="F18" s="50"/>
      <c r="G18" s="50">
        <v>2130305</v>
      </c>
    </row>
    <row r="19" s="71" customFormat="true" ht="27.95" customHeight="true" spans="1:16383">
      <c r="A19" s="99"/>
      <c r="B19" s="100" t="s">
        <v>560</v>
      </c>
      <c r="C19" s="92"/>
      <c r="D19" s="88">
        <f>SUM(D20:D22)</f>
        <v>1765</v>
      </c>
      <c r="E19" s="50">
        <v>503</v>
      </c>
      <c r="F19" s="50"/>
      <c r="G19" s="50">
        <v>2130305</v>
      </c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/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/>
      <c r="BZ19" s="77"/>
      <c r="CA19" s="77"/>
      <c r="CB19" s="77"/>
      <c r="CC19" s="77"/>
      <c r="CD19" s="77"/>
      <c r="CE19" s="77"/>
      <c r="CF19" s="77"/>
      <c r="CG19" s="77"/>
      <c r="CH19" s="77"/>
      <c r="CI19" s="77"/>
      <c r="CJ19" s="77"/>
      <c r="CK19" s="77"/>
      <c r="CL19" s="77"/>
      <c r="CM19" s="77"/>
      <c r="CN19" s="77"/>
      <c r="CO19" s="77"/>
      <c r="CP19" s="77"/>
      <c r="CQ19" s="77"/>
      <c r="CR19" s="77"/>
      <c r="CS19" s="77"/>
      <c r="CT19" s="77"/>
      <c r="CU19" s="77"/>
      <c r="CV19" s="77"/>
      <c r="CW19" s="77"/>
      <c r="CX19" s="77"/>
      <c r="CY19" s="77"/>
      <c r="CZ19" s="77"/>
      <c r="DA19" s="77"/>
      <c r="DB19" s="77"/>
      <c r="DC19" s="77"/>
      <c r="DD19" s="77"/>
      <c r="DE19" s="77"/>
      <c r="DF19" s="77"/>
      <c r="DG19" s="77"/>
      <c r="DH19" s="77"/>
      <c r="DI19" s="77"/>
      <c r="DJ19" s="77"/>
      <c r="DK19" s="77"/>
      <c r="DL19" s="77"/>
      <c r="DM19" s="77"/>
      <c r="DN19" s="77"/>
      <c r="DO19" s="77"/>
      <c r="DP19" s="77"/>
      <c r="DQ19" s="77"/>
      <c r="DR19" s="77"/>
      <c r="DS19" s="77"/>
      <c r="DT19" s="77"/>
      <c r="DU19" s="77"/>
      <c r="DV19" s="77"/>
      <c r="DW19" s="77"/>
      <c r="DX19" s="77"/>
      <c r="DY19" s="77"/>
      <c r="DZ19" s="77"/>
      <c r="EA19" s="77"/>
      <c r="EB19" s="77"/>
      <c r="EC19" s="77"/>
      <c r="ED19" s="77"/>
      <c r="EE19" s="77"/>
      <c r="EF19" s="77"/>
      <c r="EG19" s="77"/>
      <c r="EH19" s="77"/>
      <c r="EI19" s="77"/>
      <c r="EJ19" s="77"/>
      <c r="EK19" s="77"/>
      <c r="EL19" s="77"/>
      <c r="EM19" s="77"/>
      <c r="EN19" s="77"/>
      <c r="EO19" s="77"/>
      <c r="EP19" s="77"/>
      <c r="EQ19" s="77"/>
      <c r="ER19" s="77"/>
      <c r="ES19" s="77"/>
      <c r="ET19" s="77"/>
      <c r="EU19" s="77"/>
      <c r="EV19" s="77"/>
      <c r="EW19" s="77"/>
      <c r="EX19" s="77"/>
      <c r="EY19" s="77"/>
      <c r="EZ19" s="77"/>
      <c r="FA19" s="77"/>
      <c r="FB19" s="77"/>
      <c r="FC19" s="77"/>
      <c r="FD19" s="77"/>
      <c r="FE19" s="77"/>
      <c r="FF19" s="77"/>
      <c r="FG19" s="77"/>
      <c r="FH19" s="77"/>
      <c r="FI19" s="77"/>
      <c r="FJ19" s="77"/>
      <c r="FK19" s="77"/>
      <c r="FL19" s="77"/>
      <c r="FM19" s="77"/>
      <c r="FN19" s="77"/>
      <c r="FO19" s="77"/>
      <c r="FP19" s="77"/>
      <c r="FQ19" s="77"/>
      <c r="FR19" s="77"/>
      <c r="FS19" s="77"/>
      <c r="FT19" s="77"/>
      <c r="FU19" s="77"/>
      <c r="FV19" s="77"/>
      <c r="FW19" s="77"/>
      <c r="FX19" s="77"/>
      <c r="FY19" s="77"/>
      <c r="FZ19" s="77"/>
      <c r="GA19" s="77"/>
      <c r="GB19" s="77"/>
      <c r="GC19" s="77"/>
      <c r="GD19" s="77"/>
      <c r="GE19" s="77"/>
      <c r="GF19" s="77"/>
      <c r="GG19" s="77"/>
      <c r="GH19" s="77"/>
      <c r="GI19" s="77"/>
      <c r="GJ19" s="77"/>
      <c r="GK19" s="77"/>
      <c r="GL19" s="77"/>
      <c r="GM19" s="77"/>
      <c r="GN19" s="77"/>
      <c r="GO19" s="77"/>
      <c r="GP19" s="77"/>
      <c r="GQ19" s="77"/>
      <c r="GR19" s="77"/>
      <c r="GS19" s="77"/>
      <c r="GT19" s="77"/>
      <c r="GU19" s="77"/>
      <c r="GV19" s="77"/>
      <c r="GW19" s="77"/>
      <c r="GX19" s="77"/>
      <c r="GY19" s="77"/>
      <c r="GZ19" s="77"/>
      <c r="HA19" s="77"/>
      <c r="HB19" s="77"/>
      <c r="HC19" s="77"/>
      <c r="HD19" s="77"/>
      <c r="HE19" s="77"/>
      <c r="HF19" s="77"/>
      <c r="HG19" s="77"/>
      <c r="HH19" s="77"/>
      <c r="HI19" s="77"/>
      <c r="HJ19" s="77"/>
      <c r="HK19" s="77"/>
      <c r="HL19" s="77"/>
      <c r="HM19" s="77"/>
      <c r="HN19" s="77"/>
      <c r="HO19" s="77"/>
      <c r="HP19" s="77"/>
      <c r="HQ19" s="77"/>
      <c r="HR19" s="77"/>
      <c r="HS19" s="77"/>
      <c r="HT19" s="77"/>
      <c r="HU19" s="77"/>
      <c r="HV19" s="77"/>
      <c r="HW19" s="77"/>
      <c r="HX19" s="77"/>
      <c r="HY19" s="77"/>
      <c r="HZ19" s="77"/>
      <c r="IA19" s="77"/>
      <c r="IB19" s="77"/>
      <c r="IC19" s="77"/>
      <c r="ID19" s="77"/>
      <c r="IE19" s="77"/>
      <c r="IF19" s="77"/>
      <c r="IG19" s="77"/>
      <c r="IH19" s="77"/>
      <c r="II19" s="77"/>
      <c r="IJ19" s="77"/>
      <c r="IK19" s="77"/>
      <c r="IL19" s="77"/>
      <c r="IM19" s="77"/>
      <c r="IN19" s="77"/>
      <c r="IO19" s="77"/>
      <c r="IP19" s="77"/>
      <c r="IQ19" s="77"/>
      <c r="IR19" s="77"/>
      <c r="IS19" s="77"/>
      <c r="IT19" s="77"/>
      <c r="IU19" s="77"/>
      <c r="IV19" s="77"/>
      <c r="IW19" s="77"/>
      <c r="IX19" s="77"/>
      <c r="IY19" s="77"/>
      <c r="IZ19" s="77"/>
      <c r="JA19" s="77"/>
      <c r="JB19" s="77"/>
      <c r="JC19" s="77"/>
      <c r="JD19" s="77"/>
      <c r="JE19" s="77"/>
      <c r="JF19" s="77"/>
      <c r="JG19" s="77"/>
      <c r="JH19" s="77"/>
      <c r="JI19" s="77"/>
      <c r="JJ19" s="77"/>
      <c r="JK19" s="77"/>
      <c r="JL19" s="77"/>
      <c r="JM19" s="77"/>
      <c r="JN19" s="77"/>
      <c r="JO19" s="77"/>
      <c r="JP19" s="77"/>
      <c r="JQ19" s="77"/>
      <c r="JR19" s="77"/>
      <c r="JS19" s="77"/>
      <c r="JT19" s="77"/>
      <c r="JU19" s="77"/>
      <c r="JV19" s="77"/>
      <c r="JW19" s="77"/>
      <c r="JX19" s="77"/>
      <c r="JY19" s="77"/>
      <c r="JZ19" s="77"/>
      <c r="KA19" s="77"/>
      <c r="KB19" s="77"/>
      <c r="KC19" s="77"/>
      <c r="KD19" s="77"/>
      <c r="KE19" s="77"/>
      <c r="KF19" s="77"/>
      <c r="KG19" s="77"/>
      <c r="KH19" s="77"/>
      <c r="KI19" s="77"/>
      <c r="KJ19" s="77"/>
      <c r="KK19" s="77"/>
      <c r="KL19" s="77"/>
      <c r="KM19" s="77"/>
      <c r="KN19" s="77"/>
      <c r="KO19" s="77"/>
      <c r="KP19" s="77"/>
      <c r="KQ19" s="77"/>
      <c r="KR19" s="77"/>
      <c r="KS19" s="77"/>
      <c r="KT19" s="77"/>
      <c r="KU19" s="77"/>
      <c r="KV19" s="77"/>
      <c r="KW19" s="77"/>
      <c r="KX19" s="77"/>
      <c r="KY19" s="77"/>
      <c r="KZ19" s="77"/>
      <c r="LA19" s="77"/>
      <c r="LB19" s="77"/>
      <c r="LC19" s="77"/>
      <c r="LD19" s="77"/>
      <c r="LE19" s="77"/>
      <c r="LF19" s="77"/>
      <c r="LG19" s="77"/>
      <c r="LH19" s="77"/>
      <c r="LI19" s="77"/>
      <c r="LJ19" s="77"/>
      <c r="LK19" s="77"/>
      <c r="LL19" s="77"/>
      <c r="LM19" s="77"/>
      <c r="LN19" s="77"/>
      <c r="LO19" s="77"/>
      <c r="LP19" s="77"/>
      <c r="LQ19" s="77"/>
      <c r="LR19" s="77"/>
      <c r="LS19" s="77"/>
      <c r="LT19" s="77"/>
      <c r="LU19" s="77"/>
      <c r="LV19" s="77"/>
      <c r="LW19" s="77"/>
      <c r="LX19" s="77"/>
      <c r="LY19" s="77"/>
      <c r="LZ19" s="77"/>
      <c r="MA19" s="77"/>
      <c r="MB19" s="77"/>
      <c r="MC19" s="77"/>
      <c r="MD19" s="77"/>
      <c r="ME19" s="77"/>
      <c r="MF19" s="77"/>
      <c r="MG19" s="77"/>
      <c r="MH19" s="77"/>
      <c r="MI19" s="77"/>
      <c r="MJ19" s="77"/>
      <c r="MK19" s="77"/>
      <c r="ML19" s="77"/>
      <c r="MM19" s="77"/>
      <c r="MN19" s="77"/>
      <c r="MO19" s="77"/>
      <c r="MP19" s="77"/>
      <c r="MQ19" s="77"/>
      <c r="MR19" s="77"/>
      <c r="MS19" s="77"/>
      <c r="MT19" s="77"/>
      <c r="MU19" s="77"/>
      <c r="MV19" s="77"/>
      <c r="MW19" s="77"/>
      <c r="MX19" s="77"/>
      <c r="MY19" s="77"/>
      <c r="MZ19" s="77"/>
      <c r="NA19" s="77"/>
      <c r="NB19" s="77"/>
      <c r="NC19" s="77"/>
      <c r="ND19" s="77"/>
      <c r="NE19" s="77"/>
      <c r="NF19" s="77"/>
      <c r="NG19" s="77"/>
      <c r="NH19" s="77"/>
      <c r="NI19" s="77"/>
      <c r="NJ19" s="77"/>
      <c r="NK19" s="77"/>
      <c r="NL19" s="77"/>
      <c r="NM19" s="77"/>
      <c r="NN19" s="77"/>
      <c r="NO19" s="77"/>
      <c r="NP19" s="77"/>
      <c r="NQ19" s="77"/>
      <c r="NR19" s="77"/>
      <c r="NS19" s="77"/>
      <c r="NT19" s="77"/>
      <c r="NU19" s="77"/>
      <c r="NV19" s="77"/>
      <c r="NW19" s="77"/>
      <c r="NX19" s="77"/>
      <c r="NY19" s="77"/>
      <c r="NZ19" s="77"/>
      <c r="OA19" s="77"/>
      <c r="OB19" s="77"/>
      <c r="OC19" s="77"/>
      <c r="OD19" s="77"/>
      <c r="OE19" s="77"/>
      <c r="OF19" s="77"/>
      <c r="OG19" s="77"/>
      <c r="OH19" s="77"/>
      <c r="OI19" s="77"/>
      <c r="OJ19" s="77"/>
      <c r="OK19" s="77"/>
      <c r="OL19" s="77"/>
      <c r="OM19" s="77"/>
      <c r="ON19" s="77"/>
      <c r="OO19" s="77"/>
      <c r="OP19" s="77"/>
      <c r="OQ19" s="77"/>
      <c r="OR19" s="77"/>
      <c r="OS19" s="77"/>
      <c r="OT19" s="77"/>
      <c r="OU19" s="77"/>
      <c r="OV19" s="77"/>
      <c r="OW19" s="77"/>
      <c r="OX19" s="77"/>
      <c r="OY19" s="77"/>
      <c r="OZ19" s="77"/>
      <c r="PA19" s="77"/>
      <c r="PB19" s="77"/>
      <c r="PC19" s="77"/>
      <c r="PD19" s="77"/>
      <c r="PE19" s="77"/>
      <c r="PF19" s="77"/>
      <c r="PG19" s="77"/>
      <c r="PH19" s="77"/>
      <c r="PI19" s="77"/>
      <c r="PJ19" s="77"/>
      <c r="PK19" s="77"/>
      <c r="PL19" s="77"/>
      <c r="PM19" s="77"/>
      <c r="PN19" s="77"/>
      <c r="PO19" s="77"/>
      <c r="PP19" s="77"/>
      <c r="PQ19" s="77"/>
      <c r="PR19" s="77"/>
      <c r="PS19" s="77"/>
      <c r="PT19" s="77"/>
      <c r="PU19" s="77"/>
      <c r="PV19" s="77"/>
      <c r="PW19" s="77"/>
      <c r="PX19" s="77"/>
      <c r="PY19" s="77"/>
      <c r="PZ19" s="77"/>
      <c r="QA19" s="77"/>
      <c r="QB19" s="77"/>
      <c r="QC19" s="77"/>
      <c r="QD19" s="77"/>
      <c r="QE19" s="77"/>
      <c r="QF19" s="77"/>
      <c r="QG19" s="77"/>
      <c r="QH19" s="77"/>
      <c r="QI19" s="77"/>
      <c r="QJ19" s="77"/>
      <c r="QK19" s="77"/>
      <c r="QL19" s="77"/>
      <c r="QM19" s="77"/>
      <c r="QN19" s="77"/>
      <c r="QO19" s="77"/>
      <c r="QP19" s="77"/>
      <c r="QQ19" s="77"/>
      <c r="QR19" s="77"/>
      <c r="QS19" s="77"/>
      <c r="QT19" s="77"/>
      <c r="QU19" s="77"/>
      <c r="QV19" s="77"/>
      <c r="QW19" s="77"/>
      <c r="QX19" s="77"/>
      <c r="QY19" s="77"/>
      <c r="QZ19" s="77"/>
      <c r="RA19" s="77"/>
      <c r="RB19" s="77"/>
      <c r="RC19" s="77"/>
      <c r="RD19" s="77"/>
      <c r="RE19" s="77"/>
      <c r="RF19" s="77"/>
      <c r="RG19" s="77"/>
      <c r="RH19" s="77"/>
      <c r="RI19" s="77"/>
      <c r="RJ19" s="77"/>
      <c r="RK19" s="77"/>
      <c r="RL19" s="77"/>
      <c r="RM19" s="77"/>
      <c r="RN19" s="77"/>
      <c r="RO19" s="77"/>
      <c r="RP19" s="77"/>
      <c r="RQ19" s="77"/>
      <c r="RR19" s="77"/>
      <c r="RS19" s="77"/>
      <c r="RT19" s="77"/>
      <c r="RU19" s="77"/>
      <c r="RV19" s="77"/>
      <c r="RW19" s="77"/>
      <c r="RX19" s="77"/>
      <c r="RY19" s="77"/>
      <c r="RZ19" s="77"/>
      <c r="SA19" s="77"/>
      <c r="SB19" s="77"/>
      <c r="SC19" s="77"/>
      <c r="SD19" s="77"/>
      <c r="SE19" s="77"/>
      <c r="SF19" s="77"/>
      <c r="SG19" s="77"/>
      <c r="SH19" s="77"/>
      <c r="SI19" s="77"/>
      <c r="SJ19" s="77"/>
      <c r="SK19" s="77"/>
      <c r="SL19" s="77"/>
      <c r="SM19" s="77"/>
      <c r="SN19" s="77"/>
      <c r="SO19" s="77"/>
      <c r="SP19" s="77"/>
      <c r="SQ19" s="77"/>
      <c r="SR19" s="77"/>
      <c r="SS19" s="77"/>
      <c r="ST19" s="77"/>
      <c r="SU19" s="77"/>
      <c r="SV19" s="77"/>
      <c r="SW19" s="77"/>
      <c r="SX19" s="77"/>
      <c r="SY19" s="77"/>
      <c r="SZ19" s="77"/>
      <c r="TA19" s="77"/>
      <c r="TB19" s="77"/>
      <c r="TC19" s="77"/>
      <c r="TD19" s="77"/>
      <c r="TE19" s="77"/>
      <c r="TF19" s="77"/>
      <c r="TG19" s="77"/>
      <c r="TH19" s="77"/>
      <c r="TI19" s="77"/>
      <c r="TJ19" s="77"/>
      <c r="TK19" s="77"/>
      <c r="TL19" s="77"/>
      <c r="TM19" s="77"/>
      <c r="TN19" s="77"/>
      <c r="TO19" s="77"/>
      <c r="TP19" s="77"/>
      <c r="TQ19" s="77"/>
      <c r="TR19" s="77"/>
      <c r="TS19" s="77"/>
      <c r="TT19" s="77"/>
      <c r="TU19" s="77"/>
      <c r="TV19" s="77"/>
      <c r="TW19" s="77"/>
      <c r="TX19" s="77"/>
      <c r="TY19" s="77"/>
      <c r="TZ19" s="77"/>
      <c r="UA19" s="77"/>
      <c r="UB19" s="77"/>
      <c r="UC19" s="77"/>
      <c r="UD19" s="77"/>
      <c r="UE19" s="77"/>
      <c r="UF19" s="77"/>
      <c r="UG19" s="77"/>
      <c r="UH19" s="77"/>
      <c r="UI19" s="77"/>
      <c r="UJ19" s="77"/>
      <c r="UK19" s="77"/>
      <c r="UL19" s="77"/>
      <c r="UM19" s="77"/>
      <c r="UN19" s="77"/>
      <c r="UO19" s="77"/>
      <c r="UP19" s="77"/>
      <c r="UQ19" s="77"/>
      <c r="UR19" s="77"/>
      <c r="US19" s="77"/>
      <c r="UT19" s="77"/>
      <c r="UU19" s="77"/>
      <c r="UV19" s="77"/>
      <c r="UW19" s="77"/>
      <c r="UX19" s="77"/>
      <c r="UY19" s="77"/>
      <c r="UZ19" s="77"/>
      <c r="VA19" s="77"/>
      <c r="VB19" s="77"/>
      <c r="VC19" s="77"/>
      <c r="VD19" s="77"/>
      <c r="VE19" s="77"/>
      <c r="VF19" s="77"/>
      <c r="VG19" s="77"/>
      <c r="VH19" s="77"/>
      <c r="VI19" s="77"/>
      <c r="VJ19" s="77"/>
      <c r="VK19" s="77"/>
      <c r="VL19" s="77"/>
      <c r="VM19" s="77"/>
      <c r="VN19" s="77"/>
      <c r="VO19" s="77"/>
      <c r="VP19" s="77"/>
      <c r="VQ19" s="77"/>
      <c r="VR19" s="77"/>
      <c r="VS19" s="77"/>
      <c r="VT19" s="77"/>
      <c r="VU19" s="77"/>
      <c r="VV19" s="77"/>
      <c r="VW19" s="77"/>
      <c r="VX19" s="77"/>
      <c r="VY19" s="77"/>
      <c r="VZ19" s="77"/>
      <c r="WA19" s="77"/>
      <c r="WB19" s="77"/>
      <c r="WC19" s="77"/>
      <c r="WD19" s="77"/>
      <c r="WE19" s="77"/>
      <c r="WF19" s="77"/>
      <c r="WG19" s="77"/>
      <c r="WH19" s="77"/>
      <c r="WI19" s="77"/>
      <c r="WJ19" s="77"/>
      <c r="WK19" s="77"/>
      <c r="WL19" s="77"/>
      <c r="WM19" s="77"/>
      <c r="WN19" s="77"/>
      <c r="WO19" s="77"/>
      <c r="WP19" s="77"/>
      <c r="WQ19" s="77"/>
      <c r="WR19" s="77"/>
      <c r="WS19" s="77"/>
      <c r="WT19" s="77"/>
      <c r="WU19" s="77"/>
      <c r="WV19" s="77"/>
      <c r="WW19" s="77"/>
      <c r="WX19" s="77"/>
      <c r="WY19" s="77"/>
      <c r="WZ19" s="77"/>
      <c r="XA19" s="77"/>
      <c r="XB19" s="77"/>
      <c r="XC19" s="77"/>
      <c r="XD19" s="77"/>
      <c r="XE19" s="77"/>
      <c r="XF19" s="77"/>
      <c r="XG19" s="77"/>
      <c r="XH19" s="77"/>
      <c r="XI19" s="77"/>
      <c r="XJ19" s="77"/>
      <c r="XK19" s="77"/>
      <c r="XL19" s="77"/>
      <c r="XM19" s="77"/>
      <c r="XN19" s="77"/>
      <c r="XO19" s="77"/>
      <c r="XP19" s="77"/>
      <c r="XQ19" s="77"/>
      <c r="XR19" s="77"/>
      <c r="XS19" s="77"/>
      <c r="XT19" s="77"/>
      <c r="XU19" s="77"/>
      <c r="XV19" s="77"/>
      <c r="XW19" s="77"/>
      <c r="XX19" s="77"/>
      <c r="XY19" s="77"/>
      <c r="XZ19" s="77"/>
      <c r="YA19" s="77"/>
      <c r="YB19" s="77"/>
      <c r="YC19" s="77"/>
      <c r="YD19" s="77"/>
      <c r="YE19" s="77"/>
      <c r="YF19" s="77"/>
      <c r="YG19" s="77"/>
      <c r="YH19" s="77"/>
      <c r="YI19" s="77"/>
      <c r="YJ19" s="77"/>
      <c r="YK19" s="77"/>
      <c r="YL19" s="77"/>
      <c r="YM19" s="77"/>
      <c r="YN19" s="77"/>
      <c r="YO19" s="77"/>
      <c r="YP19" s="77"/>
      <c r="YQ19" s="77"/>
      <c r="YR19" s="77"/>
      <c r="YS19" s="77"/>
      <c r="YT19" s="77"/>
      <c r="YU19" s="77"/>
      <c r="YV19" s="77"/>
      <c r="YW19" s="77"/>
      <c r="YX19" s="77"/>
      <c r="YY19" s="77"/>
      <c r="YZ19" s="77"/>
      <c r="ZA19" s="77"/>
      <c r="ZB19" s="77"/>
      <c r="ZC19" s="77"/>
      <c r="ZD19" s="77"/>
      <c r="ZE19" s="77"/>
      <c r="ZF19" s="77"/>
      <c r="ZG19" s="77"/>
      <c r="ZH19" s="77"/>
      <c r="ZI19" s="77"/>
      <c r="ZJ19" s="77"/>
      <c r="ZK19" s="77"/>
      <c r="ZL19" s="77"/>
      <c r="ZM19" s="77"/>
      <c r="ZN19" s="77"/>
      <c r="ZO19" s="77"/>
      <c r="ZP19" s="77"/>
      <c r="ZQ19" s="77"/>
      <c r="ZR19" s="77"/>
      <c r="ZS19" s="77"/>
      <c r="ZT19" s="77"/>
      <c r="ZU19" s="77"/>
      <c r="ZV19" s="77"/>
      <c r="ZW19" s="77"/>
      <c r="ZX19" s="77"/>
      <c r="ZY19" s="77"/>
      <c r="ZZ19" s="77"/>
      <c r="AAA19" s="77"/>
      <c r="AAB19" s="77"/>
      <c r="AAC19" s="77"/>
      <c r="AAD19" s="77"/>
      <c r="AAE19" s="77"/>
      <c r="AAF19" s="77"/>
      <c r="AAG19" s="77"/>
      <c r="AAH19" s="77"/>
      <c r="AAI19" s="77"/>
      <c r="AAJ19" s="77"/>
      <c r="AAK19" s="77"/>
      <c r="AAL19" s="77"/>
      <c r="AAM19" s="77"/>
      <c r="AAN19" s="77"/>
      <c r="AAO19" s="77"/>
      <c r="AAP19" s="77"/>
      <c r="AAQ19" s="77"/>
      <c r="AAR19" s="77"/>
      <c r="AAS19" s="77"/>
      <c r="AAT19" s="77"/>
      <c r="AAU19" s="77"/>
      <c r="AAV19" s="77"/>
      <c r="AAW19" s="77"/>
      <c r="AAX19" s="77"/>
      <c r="AAY19" s="77"/>
      <c r="AAZ19" s="77"/>
      <c r="ABA19" s="77"/>
      <c r="ABB19" s="77"/>
      <c r="ABC19" s="77"/>
      <c r="ABD19" s="77"/>
      <c r="ABE19" s="77"/>
      <c r="ABF19" s="77"/>
      <c r="ABG19" s="77"/>
      <c r="ABH19" s="77"/>
      <c r="ABI19" s="77"/>
      <c r="ABJ19" s="77"/>
      <c r="ABK19" s="77"/>
      <c r="ABL19" s="77"/>
      <c r="ABM19" s="77"/>
      <c r="ABN19" s="77"/>
      <c r="ABO19" s="77"/>
      <c r="ABP19" s="77"/>
      <c r="ABQ19" s="77"/>
      <c r="ABR19" s="77"/>
      <c r="ABS19" s="77"/>
      <c r="ABT19" s="77"/>
      <c r="ABU19" s="77"/>
      <c r="ABV19" s="77"/>
      <c r="ABW19" s="77"/>
      <c r="ABX19" s="77"/>
      <c r="ABY19" s="77"/>
      <c r="ABZ19" s="77"/>
      <c r="ACA19" s="77"/>
      <c r="ACB19" s="77"/>
      <c r="ACC19" s="77"/>
      <c r="ACD19" s="77"/>
      <c r="ACE19" s="77"/>
      <c r="ACF19" s="77"/>
      <c r="ACG19" s="77"/>
      <c r="ACH19" s="77"/>
      <c r="ACI19" s="77"/>
      <c r="ACJ19" s="77"/>
      <c r="ACK19" s="77"/>
      <c r="ACL19" s="77"/>
      <c r="ACM19" s="77"/>
      <c r="ACN19" s="77"/>
      <c r="ACO19" s="77"/>
      <c r="ACP19" s="77"/>
      <c r="ACQ19" s="77"/>
      <c r="ACR19" s="77"/>
      <c r="ACS19" s="77"/>
      <c r="ACT19" s="77"/>
      <c r="ACU19" s="77"/>
      <c r="ACV19" s="77"/>
      <c r="ACW19" s="77"/>
      <c r="ACX19" s="77"/>
      <c r="ACY19" s="77"/>
      <c r="ACZ19" s="77"/>
      <c r="ADA19" s="77"/>
      <c r="ADB19" s="77"/>
      <c r="ADC19" s="77"/>
      <c r="ADD19" s="77"/>
      <c r="ADE19" s="77"/>
      <c r="ADF19" s="77"/>
      <c r="ADG19" s="77"/>
      <c r="ADH19" s="77"/>
      <c r="ADI19" s="77"/>
      <c r="ADJ19" s="77"/>
      <c r="ADK19" s="77"/>
      <c r="ADL19" s="77"/>
      <c r="ADM19" s="77"/>
      <c r="ADN19" s="77"/>
      <c r="ADO19" s="77"/>
      <c r="ADP19" s="77"/>
      <c r="ADQ19" s="77"/>
      <c r="ADR19" s="77"/>
      <c r="ADS19" s="77"/>
      <c r="ADT19" s="77"/>
      <c r="ADU19" s="77"/>
      <c r="ADV19" s="77"/>
      <c r="ADW19" s="77"/>
      <c r="ADX19" s="77"/>
      <c r="ADY19" s="77"/>
      <c r="ADZ19" s="77"/>
      <c r="AEA19" s="77"/>
      <c r="AEB19" s="77"/>
      <c r="AEC19" s="77"/>
      <c r="AED19" s="77"/>
      <c r="AEE19" s="77"/>
      <c r="AEF19" s="77"/>
      <c r="AEG19" s="77"/>
      <c r="AEH19" s="77"/>
      <c r="AEI19" s="77"/>
      <c r="AEJ19" s="77"/>
      <c r="AEK19" s="77"/>
      <c r="AEL19" s="77"/>
      <c r="AEM19" s="77"/>
      <c r="AEN19" s="77"/>
      <c r="AEO19" s="77"/>
      <c r="AEP19" s="77"/>
      <c r="AEQ19" s="77"/>
      <c r="AER19" s="77"/>
      <c r="AES19" s="77"/>
      <c r="AET19" s="77"/>
      <c r="AEU19" s="77"/>
      <c r="AEV19" s="77"/>
      <c r="AEW19" s="77"/>
      <c r="AEX19" s="77"/>
      <c r="AEY19" s="77"/>
      <c r="AEZ19" s="77"/>
      <c r="AFA19" s="77"/>
      <c r="AFB19" s="77"/>
      <c r="AFC19" s="77"/>
      <c r="AFD19" s="77"/>
      <c r="AFE19" s="77"/>
      <c r="AFF19" s="77"/>
      <c r="AFG19" s="77"/>
      <c r="AFH19" s="77"/>
      <c r="AFI19" s="77"/>
      <c r="AFJ19" s="77"/>
      <c r="AFK19" s="77"/>
      <c r="AFL19" s="77"/>
      <c r="AFM19" s="77"/>
      <c r="AFN19" s="77"/>
      <c r="AFO19" s="77"/>
      <c r="AFP19" s="77"/>
      <c r="AFQ19" s="77"/>
      <c r="AFR19" s="77"/>
      <c r="AFS19" s="77"/>
      <c r="AFT19" s="77"/>
      <c r="AFU19" s="77"/>
      <c r="AFV19" s="77"/>
      <c r="AFW19" s="77"/>
      <c r="AFX19" s="77"/>
      <c r="AFY19" s="77"/>
      <c r="AFZ19" s="77"/>
      <c r="AGA19" s="77"/>
      <c r="AGB19" s="77"/>
      <c r="AGC19" s="77"/>
      <c r="AGD19" s="77"/>
      <c r="AGE19" s="77"/>
      <c r="AGF19" s="77"/>
      <c r="AGG19" s="77"/>
      <c r="AGH19" s="77"/>
      <c r="AGI19" s="77"/>
      <c r="AGJ19" s="77"/>
      <c r="AGK19" s="77"/>
      <c r="AGL19" s="77"/>
      <c r="AGM19" s="77"/>
      <c r="AGN19" s="77"/>
      <c r="AGO19" s="77"/>
      <c r="AGP19" s="77"/>
      <c r="AGQ19" s="77"/>
      <c r="AGR19" s="77"/>
      <c r="AGS19" s="77"/>
      <c r="AGT19" s="77"/>
      <c r="AGU19" s="77"/>
      <c r="AGV19" s="77"/>
      <c r="AGW19" s="77"/>
      <c r="AGX19" s="77"/>
      <c r="AGY19" s="77"/>
      <c r="AGZ19" s="77"/>
      <c r="AHA19" s="77"/>
      <c r="AHB19" s="77"/>
      <c r="AHC19" s="77"/>
      <c r="AHD19" s="77"/>
      <c r="AHE19" s="77"/>
      <c r="AHF19" s="77"/>
      <c r="AHG19" s="77"/>
      <c r="AHH19" s="77"/>
      <c r="AHI19" s="77"/>
      <c r="AHJ19" s="77"/>
      <c r="AHK19" s="77"/>
      <c r="AHL19" s="77"/>
      <c r="AHM19" s="77"/>
      <c r="AHN19" s="77"/>
      <c r="AHO19" s="77"/>
      <c r="AHP19" s="77"/>
      <c r="AHQ19" s="77"/>
      <c r="AHR19" s="77"/>
      <c r="AHS19" s="77"/>
      <c r="AHT19" s="77"/>
      <c r="AHU19" s="77"/>
      <c r="AHV19" s="77"/>
      <c r="AHW19" s="77"/>
      <c r="AHX19" s="77"/>
      <c r="AHY19" s="77"/>
      <c r="AHZ19" s="77"/>
      <c r="AIA19" s="77"/>
      <c r="AIB19" s="77"/>
      <c r="AIC19" s="77"/>
      <c r="AID19" s="77"/>
      <c r="AIE19" s="77"/>
      <c r="AIF19" s="77"/>
      <c r="AIG19" s="77"/>
      <c r="AIH19" s="77"/>
      <c r="AII19" s="77"/>
      <c r="AIJ19" s="77"/>
      <c r="AIK19" s="77"/>
      <c r="AIL19" s="77"/>
      <c r="AIM19" s="77"/>
      <c r="AIN19" s="77"/>
      <c r="AIO19" s="77"/>
      <c r="AIP19" s="77"/>
      <c r="AIQ19" s="77"/>
      <c r="AIR19" s="77"/>
      <c r="AIS19" s="77"/>
      <c r="AIT19" s="77"/>
      <c r="AIU19" s="77"/>
      <c r="AIV19" s="77"/>
      <c r="AIW19" s="77"/>
      <c r="AIX19" s="77"/>
      <c r="AIY19" s="77"/>
      <c r="AIZ19" s="77"/>
      <c r="AJA19" s="77"/>
      <c r="AJB19" s="77"/>
      <c r="AJC19" s="77"/>
      <c r="AJD19" s="77"/>
      <c r="AJE19" s="77"/>
      <c r="AJF19" s="77"/>
      <c r="AJG19" s="77"/>
      <c r="AJH19" s="77"/>
      <c r="AJI19" s="77"/>
      <c r="AJJ19" s="77"/>
      <c r="AJK19" s="77"/>
      <c r="AJL19" s="77"/>
      <c r="AJM19" s="77"/>
      <c r="AJN19" s="77"/>
      <c r="AJO19" s="77"/>
      <c r="AJP19" s="77"/>
      <c r="AJQ19" s="77"/>
      <c r="AJR19" s="77"/>
      <c r="AJS19" s="77"/>
      <c r="AJT19" s="77"/>
      <c r="AJU19" s="77"/>
      <c r="AJV19" s="77"/>
      <c r="AJW19" s="77"/>
      <c r="AJX19" s="77"/>
      <c r="AJY19" s="77"/>
      <c r="AJZ19" s="77"/>
      <c r="AKA19" s="77"/>
      <c r="AKB19" s="77"/>
      <c r="AKC19" s="77"/>
      <c r="AKD19" s="77"/>
      <c r="AKE19" s="77"/>
      <c r="AKF19" s="77"/>
      <c r="AKG19" s="77"/>
      <c r="AKH19" s="77"/>
      <c r="AKI19" s="77"/>
      <c r="AKJ19" s="77"/>
      <c r="AKK19" s="77"/>
      <c r="AKL19" s="77"/>
      <c r="AKM19" s="77"/>
      <c r="AKN19" s="77"/>
      <c r="AKO19" s="77"/>
      <c r="AKP19" s="77"/>
      <c r="AKQ19" s="77"/>
      <c r="AKR19" s="77"/>
      <c r="AKS19" s="77"/>
      <c r="AKT19" s="77"/>
      <c r="AKU19" s="77"/>
      <c r="AKV19" s="77"/>
      <c r="AKW19" s="77"/>
      <c r="AKX19" s="77"/>
      <c r="AKY19" s="77"/>
      <c r="AKZ19" s="77"/>
      <c r="ALA19" s="77"/>
      <c r="ALB19" s="77"/>
      <c r="ALC19" s="77"/>
      <c r="ALD19" s="77"/>
      <c r="ALE19" s="77"/>
      <c r="ALF19" s="77"/>
      <c r="ALG19" s="77"/>
      <c r="ALH19" s="77"/>
      <c r="ALI19" s="77"/>
      <c r="ALJ19" s="77"/>
      <c r="ALK19" s="77"/>
      <c r="ALL19" s="77"/>
      <c r="ALM19" s="77"/>
      <c r="ALN19" s="77"/>
      <c r="ALO19" s="77"/>
      <c r="ALP19" s="77"/>
      <c r="ALQ19" s="77"/>
      <c r="ALR19" s="77"/>
      <c r="ALS19" s="77"/>
      <c r="ALT19" s="77"/>
      <c r="ALU19" s="77"/>
      <c r="ALV19" s="77"/>
      <c r="ALW19" s="77"/>
      <c r="ALX19" s="77"/>
      <c r="ALY19" s="77"/>
      <c r="ALZ19" s="77"/>
      <c r="AMA19" s="77"/>
      <c r="AMB19" s="77"/>
      <c r="AMC19" s="77"/>
      <c r="AMD19" s="77"/>
      <c r="AME19" s="77"/>
      <c r="AMF19" s="77"/>
      <c r="AMG19" s="77"/>
      <c r="AMH19" s="77"/>
      <c r="AMI19" s="77"/>
      <c r="AMJ19" s="77"/>
      <c r="AMK19" s="77"/>
      <c r="AML19" s="77"/>
      <c r="AMM19" s="77"/>
      <c r="AMN19" s="77"/>
      <c r="AMO19" s="77"/>
      <c r="AMP19" s="77"/>
      <c r="AMQ19" s="77"/>
      <c r="AMR19" s="77"/>
      <c r="AMS19" s="77"/>
      <c r="AMT19" s="77"/>
      <c r="AMU19" s="77"/>
      <c r="AMV19" s="77"/>
      <c r="AMW19" s="77"/>
      <c r="AMX19" s="77"/>
      <c r="AMY19" s="77"/>
      <c r="AMZ19" s="77"/>
      <c r="ANA19" s="77"/>
      <c r="ANB19" s="77"/>
      <c r="ANC19" s="77"/>
      <c r="AND19" s="77"/>
      <c r="ANE19" s="77"/>
      <c r="ANF19" s="77"/>
      <c r="ANG19" s="77"/>
      <c r="ANH19" s="77"/>
      <c r="ANI19" s="77"/>
      <c r="ANJ19" s="77"/>
      <c r="ANK19" s="77"/>
      <c r="ANL19" s="77"/>
      <c r="ANM19" s="77"/>
      <c r="ANN19" s="77"/>
      <c r="ANO19" s="77"/>
      <c r="ANP19" s="77"/>
      <c r="ANQ19" s="77"/>
      <c r="ANR19" s="77"/>
      <c r="ANS19" s="77"/>
      <c r="ANT19" s="77"/>
      <c r="ANU19" s="77"/>
      <c r="ANV19" s="77"/>
      <c r="ANW19" s="77"/>
      <c r="ANX19" s="77"/>
      <c r="ANY19" s="77"/>
      <c r="ANZ19" s="77"/>
      <c r="AOA19" s="77"/>
      <c r="AOB19" s="77"/>
      <c r="AOC19" s="77"/>
      <c r="AOD19" s="77"/>
      <c r="AOE19" s="77"/>
      <c r="AOF19" s="77"/>
      <c r="AOG19" s="77"/>
      <c r="AOH19" s="77"/>
      <c r="AOI19" s="77"/>
      <c r="AOJ19" s="77"/>
      <c r="AOK19" s="77"/>
      <c r="AOL19" s="77"/>
      <c r="AOM19" s="77"/>
      <c r="AON19" s="77"/>
      <c r="AOO19" s="77"/>
      <c r="AOP19" s="77"/>
      <c r="AOQ19" s="77"/>
      <c r="AOR19" s="77"/>
      <c r="AOS19" s="77"/>
      <c r="AOT19" s="77"/>
      <c r="AOU19" s="77"/>
      <c r="AOV19" s="77"/>
      <c r="AOW19" s="77"/>
      <c r="AOX19" s="77"/>
      <c r="AOY19" s="77"/>
      <c r="AOZ19" s="77"/>
      <c r="APA19" s="77"/>
      <c r="APB19" s="77"/>
      <c r="APC19" s="77"/>
      <c r="APD19" s="77"/>
      <c r="APE19" s="77"/>
      <c r="APF19" s="77"/>
      <c r="APG19" s="77"/>
      <c r="APH19" s="77"/>
      <c r="API19" s="77"/>
      <c r="APJ19" s="77"/>
      <c r="APK19" s="77"/>
      <c r="APL19" s="77"/>
      <c r="APM19" s="77"/>
      <c r="APN19" s="77"/>
      <c r="APO19" s="77"/>
      <c r="APP19" s="77"/>
      <c r="APQ19" s="77"/>
      <c r="APR19" s="77"/>
      <c r="APS19" s="77"/>
      <c r="APT19" s="77"/>
      <c r="APU19" s="77"/>
      <c r="APV19" s="77"/>
      <c r="APW19" s="77"/>
      <c r="APX19" s="77"/>
      <c r="APY19" s="77"/>
      <c r="APZ19" s="77"/>
      <c r="AQA19" s="77"/>
      <c r="AQB19" s="77"/>
      <c r="AQC19" s="77"/>
      <c r="AQD19" s="77"/>
      <c r="AQE19" s="77"/>
      <c r="AQF19" s="77"/>
      <c r="AQG19" s="77"/>
      <c r="AQH19" s="77"/>
      <c r="AQI19" s="77"/>
      <c r="AQJ19" s="77"/>
      <c r="AQK19" s="77"/>
      <c r="AQL19" s="77"/>
      <c r="AQM19" s="77"/>
      <c r="AQN19" s="77"/>
      <c r="AQO19" s="77"/>
      <c r="AQP19" s="77"/>
      <c r="AQQ19" s="77"/>
      <c r="AQR19" s="77"/>
      <c r="AQS19" s="77"/>
      <c r="AQT19" s="77"/>
      <c r="AQU19" s="77"/>
      <c r="AQV19" s="77"/>
      <c r="AQW19" s="77"/>
      <c r="AQX19" s="77"/>
      <c r="AQY19" s="77"/>
      <c r="AQZ19" s="77"/>
      <c r="ARA19" s="77"/>
      <c r="ARB19" s="77"/>
      <c r="ARC19" s="77"/>
      <c r="ARD19" s="77"/>
      <c r="ARE19" s="77"/>
      <c r="ARF19" s="77"/>
      <c r="ARG19" s="77"/>
      <c r="ARH19" s="77"/>
      <c r="ARI19" s="77"/>
      <c r="ARJ19" s="77"/>
      <c r="ARK19" s="77"/>
      <c r="ARL19" s="77"/>
      <c r="ARM19" s="77"/>
      <c r="ARN19" s="77"/>
      <c r="ARO19" s="77"/>
      <c r="ARP19" s="77"/>
      <c r="ARQ19" s="77"/>
      <c r="ARR19" s="77"/>
      <c r="ARS19" s="77"/>
      <c r="ART19" s="77"/>
      <c r="ARU19" s="77"/>
      <c r="ARV19" s="77"/>
      <c r="ARW19" s="77"/>
      <c r="ARX19" s="77"/>
      <c r="ARY19" s="77"/>
      <c r="ARZ19" s="77"/>
      <c r="ASA19" s="77"/>
      <c r="ASB19" s="77"/>
      <c r="ASC19" s="77"/>
      <c r="ASD19" s="77"/>
      <c r="ASE19" s="77"/>
      <c r="ASF19" s="77"/>
      <c r="ASG19" s="77"/>
      <c r="ASH19" s="77"/>
      <c r="ASI19" s="77"/>
      <c r="ASJ19" s="77"/>
      <c r="ASK19" s="77"/>
      <c r="ASL19" s="77"/>
      <c r="ASM19" s="77"/>
      <c r="ASN19" s="77"/>
      <c r="ASO19" s="77"/>
      <c r="ASP19" s="77"/>
      <c r="ASQ19" s="77"/>
      <c r="ASR19" s="77"/>
      <c r="ASS19" s="77"/>
      <c r="AST19" s="77"/>
      <c r="ASU19" s="77"/>
      <c r="ASV19" s="77"/>
      <c r="ASW19" s="77"/>
      <c r="ASX19" s="77"/>
      <c r="ASY19" s="77"/>
      <c r="ASZ19" s="77"/>
      <c r="ATA19" s="77"/>
      <c r="ATB19" s="77"/>
      <c r="ATC19" s="77"/>
      <c r="ATD19" s="77"/>
      <c r="ATE19" s="77"/>
      <c r="ATF19" s="77"/>
      <c r="ATG19" s="77"/>
      <c r="ATH19" s="77"/>
      <c r="ATI19" s="77"/>
      <c r="ATJ19" s="77"/>
      <c r="ATK19" s="77"/>
      <c r="ATL19" s="77"/>
      <c r="ATM19" s="77"/>
      <c r="ATN19" s="77"/>
      <c r="ATO19" s="77"/>
      <c r="ATP19" s="77"/>
      <c r="ATQ19" s="77"/>
      <c r="ATR19" s="77"/>
      <c r="ATS19" s="77"/>
      <c r="ATT19" s="77"/>
      <c r="ATU19" s="77"/>
      <c r="ATV19" s="77"/>
      <c r="ATW19" s="77"/>
      <c r="ATX19" s="77"/>
      <c r="ATY19" s="77"/>
      <c r="ATZ19" s="77"/>
      <c r="AUA19" s="77"/>
      <c r="AUB19" s="77"/>
      <c r="AUC19" s="77"/>
      <c r="AUD19" s="77"/>
      <c r="AUE19" s="77"/>
      <c r="AUF19" s="77"/>
      <c r="AUG19" s="77"/>
      <c r="AUH19" s="77"/>
      <c r="AUI19" s="77"/>
      <c r="AUJ19" s="77"/>
      <c r="AUK19" s="77"/>
      <c r="AUL19" s="77"/>
      <c r="AUM19" s="77"/>
      <c r="AUN19" s="77"/>
      <c r="AUO19" s="77"/>
      <c r="AUP19" s="77"/>
      <c r="AUQ19" s="77"/>
      <c r="AUR19" s="77"/>
      <c r="AUS19" s="77"/>
      <c r="AUT19" s="77"/>
      <c r="AUU19" s="77"/>
      <c r="AUV19" s="77"/>
      <c r="AUW19" s="77"/>
      <c r="AUX19" s="77"/>
      <c r="AUY19" s="77"/>
      <c r="AUZ19" s="77"/>
      <c r="AVA19" s="77"/>
      <c r="AVB19" s="77"/>
      <c r="AVC19" s="77"/>
      <c r="AVD19" s="77"/>
      <c r="AVE19" s="77"/>
      <c r="AVF19" s="77"/>
      <c r="AVG19" s="77"/>
      <c r="AVH19" s="77"/>
      <c r="AVI19" s="77"/>
      <c r="AVJ19" s="77"/>
      <c r="AVK19" s="77"/>
      <c r="AVL19" s="77"/>
      <c r="AVM19" s="77"/>
      <c r="AVN19" s="77"/>
      <c r="AVO19" s="77"/>
      <c r="AVP19" s="77"/>
      <c r="AVQ19" s="77"/>
      <c r="AVR19" s="77"/>
      <c r="AVS19" s="77"/>
      <c r="AVT19" s="77"/>
      <c r="AVU19" s="77"/>
      <c r="AVV19" s="77"/>
      <c r="AVW19" s="77"/>
      <c r="AVX19" s="77"/>
      <c r="AVY19" s="77"/>
      <c r="AVZ19" s="77"/>
      <c r="AWA19" s="77"/>
      <c r="AWB19" s="77"/>
      <c r="AWC19" s="77"/>
      <c r="AWD19" s="77"/>
      <c r="AWE19" s="77"/>
      <c r="AWF19" s="77"/>
      <c r="AWG19" s="77"/>
      <c r="AWH19" s="77"/>
      <c r="AWI19" s="77"/>
      <c r="AWJ19" s="77"/>
      <c r="AWK19" s="77"/>
      <c r="AWL19" s="77"/>
      <c r="AWM19" s="77"/>
      <c r="AWN19" s="77"/>
      <c r="AWO19" s="77"/>
      <c r="AWP19" s="77"/>
      <c r="AWQ19" s="77"/>
      <c r="AWR19" s="77"/>
      <c r="AWS19" s="77"/>
      <c r="AWT19" s="77"/>
      <c r="AWU19" s="77"/>
      <c r="AWV19" s="77"/>
      <c r="AWW19" s="77"/>
      <c r="AWX19" s="77"/>
      <c r="AWY19" s="77"/>
      <c r="AWZ19" s="77"/>
      <c r="AXA19" s="77"/>
      <c r="AXB19" s="77"/>
      <c r="AXC19" s="77"/>
      <c r="AXD19" s="77"/>
      <c r="AXE19" s="77"/>
      <c r="AXF19" s="77"/>
      <c r="AXG19" s="77"/>
      <c r="AXH19" s="77"/>
      <c r="AXI19" s="77"/>
      <c r="AXJ19" s="77"/>
      <c r="AXK19" s="77"/>
      <c r="AXL19" s="77"/>
      <c r="AXM19" s="77"/>
      <c r="AXN19" s="77"/>
      <c r="AXO19" s="77"/>
      <c r="AXP19" s="77"/>
      <c r="AXQ19" s="77"/>
      <c r="AXR19" s="77"/>
      <c r="AXS19" s="77"/>
      <c r="AXT19" s="77"/>
      <c r="AXU19" s="77"/>
      <c r="AXV19" s="77"/>
      <c r="AXW19" s="77"/>
      <c r="AXX19" s="77"/>
      <c r="AXY19" s="77"/>
      <c r="AXZ19" s="77"/>
      <c r="AYA19" s="77"/>
      <c r="AYB19" s="77"/>
      <c r="AYC19" s="77"/>
      <c r="AYD19" s="77"/>
      <c r="AYE19" s="77"/>
      <c r="AYF19" s="77"/>
      <c r="AYG19" s="77"/>
      <c r="AYH19" s="77"/>
      <c r="AYI19" s="77"/>
      <c r="AYJ19" s="77"/>
      <c r="AYK19" s="77"/>
      <c r="AYL19" s="77"/>
      <c r="AYM19" s="77"/>
      <c r="AYN19" s="77"/>
      <c r="AYO19" s="77"/>
      <c r="AYP19" s="77"/>
      <c r="AYQ19" s="77"/>
      <c r="AYR19" s="77"/>
      <c r="AYS19" s="77"/>
      <c r="AYT19" s="77"/>
      <c r="AYU19" s="77"/>
      <c r="AYV19" s="77"/>
      <c r="AYW19" s="77"/>
      <c r="AYX19" s="77"/>
      <c r="AYY19" s="77"/>
      <c r="AYZ19" s="77"/>
      <c r="AZA19" s="77"/>
      <c r="AZB19" s="77"/>
      <c r="AZC19" s="77"/>
      <c r="AZD19" s="77"/>
      <c r="AZE19" s="77"/>
      <c r="AZF19" s="77"/>
      <c r="AZG19" s="77"/>
      <c r="AZH19" s="77"/>
      <c r="AZI19" s="77"/>
      <c r="AZJ19" s="77"/>
      <c r="AZK19" s="77"/>
      <c r="AZL19" s="77"/>
      <c r="AZM19" s="77"/>
      <c r="AZN19" s="77"/>
      <c r="AZO19" s="77"/>
      <c r="AZP19" s="77"/>
      <c r="AZQ19" s="77"/>
      <c r="AZR19" s="77"/>
      <c r="AZS19" s="77"/>
      <c r="AZT19" s="77"/>
      <c r="AZU19" s="77"/>
      <c r="AZV19" s="77"/>
      <c r="AZW19" s="77"/>
      <c r="AZX19" s="77"/>
      <c r="AZY19" s="77"/>
      <c r="AZZ19" s="77"/>
      <c r="BAA19" s="77"/>
      <c r="BAB19" s="77"/>
      <c r="BAC19" s="77"/>
      <c r="BAD19" s="77"/>
      <c r="BAE19" s="77"/>
      <c r="BAF19" s="77"/>
      <c r="BAG19" s="77"/>
      <c r="BAH19" s="77"/>
      <c r="BAI19" s="77"/>
      <c r="BAJ19" s="77"/>
      <c r="BAK19" s="77"/>
      <c r="BAL19" s="77"/>
      <c r="BAM19" s="77"/>
      <c r="BAN19" s="77"/>
      <c r="BAO19" s="77"/>
      <c r="BAP19" s="77"/>
      <c r="BAQ19" s="77"/>
      <c r="BAR19" s="77"/>
      <c r="BAS19" s="77"/>
      <c r="BAT19" s="77"/>
      <c r="BAU19" s="77"/>
      <c r="BAV19" s="77"/>
      <c r="BAW19" s="77"/>
      <c r="BAX19" s="77"/>
      <c r="BAY19" s="77"/>
      <c r="BAZ19" s="77"/>
      <c r="BBA19" s="77"/>
      <c r="BBB19" s="77"/>
      <c r="BBC19" s="77"/>
      <c r="BBD19" s="77"/>
      <c r="BBE19" s="77"/>
      <c r="BBF19" s="77"/>
      <c r="BBG19" s="77"/>
      <c r="BBH19" s="77"/>
      <c r="BBI19" s="77"/>
      <c r="BBJ19" s="77"/>
      <c r="BBK19" s="77"/>
      <c r="BBL19" s="77"/>
      <c r="BBM19" s="77"/>
      <c r="BBN19" s="77"/>
      <c r="BBO19" s="77"/>
      <c r="BBP19" s="77"/>
      <c r="BBQ19" s="77"/>
      <c r="BBR19" s="77"/>
      <c r="BBS19" s="77"/>
      <c r="BBT19" s="77"/>
      <c r="BBU19" s="77"/>
      <c r="BBV19" s="77"/>
      <c r="BBW19" s="77"/>
      <c r="BBX19" s="77"/>
      <c r="BBY19" s="77"/>
      <c r="BBZ19" s="77"/>
      <c r="BCA19" s="77"/>
      <c r="BCB19" s="77"/>
      <c r="BCC19" s="77"/>
      <c r="BCD19" s="77"/>
      <c r="BCE19" s="77"/>
      <c r="BCF19" s="77"/>
      <c r="BCG19" s="77"/>
      <c r="BCH19" s="77"/>
      <c r="BCI19" s="77"/>
      <c r="BCJ19" s="77"/>
      <c r="BCK19" s="77"/>
      <c r="BCL19" s="77"/>
      <c r="BCM19" s="77"/>
      <c r="BCN19" s="77"/>
      <c r="BCO19" s="77"/>
      <c r="BCP19" s="77"/>
      <c r="BCQ19" s="77"/>
      <c r="BCR19" s="77"/>
      <c r="BCS19" s="77"/>
      <c r="BCT19" s="77"/>
      <c r="BCU19" s="77"/>
      <c r="BCV19" s="77"/>
      <c r="BCW19" s="77"/>
      <c r="BCX19" s="77"/>
      <c r="BCY19" s="77"/>
      <c r="BCZ19" s="77"/>
      <c r="BDA19" s="77"/>
      <c r="BDB19" s="77"/>
      <c r="BDC19" s="77"/>
      <c r="BDD19" s="77"/>
      <c r="BDE19" s="77"/>
      <c r="BDF19" s="77"/>
      <c r="BDG19" s="77"/>
      <c r="BDH19" s="77"/>
      <c r="BDI19" s="77"/>
      <c r="BDJ19" s="77"/>
      <c r="BDK19" s="77"/>
      <c r="BDL19" s="77"/>
      <c r="BDM19" s="77"/>
      <c r="BDN19" s="77"/>
      <c r="BDO19" s="77"/>
      <c r="BDP19" s="77"/>
      <c r="BDQ19" s="77"/>
      <c r="BDR19" s="77"/>
      <c r="BDS19" s="77"/>
      <c r="BDT19" s="77"/>
      <c r="BDU19" s="77"/>
      <c r="BDV19" s="77"/>
      <c r="BDW19" s="77"/>
      <c r="BDX19" s="77"/>
      <c r="BDY19" s="77"/>
      <c r="BDZ19" s="77"/>
      <c r="BEA19" s="77"/>
      <c r="BEB19" s="77"/>
      <c r="BEC19" s="77"/>
      <c r="BED19" s="77"/>
      <c r="BEE19" s="77"/>
      <c r="BEF19" s="77"/>
      <c r="BEG19" s="77"/>
      <c r="BEH19" s="77"/>
      <c r="BEI19" s="77"/>
      <c r="BEJ19" s="77"/>
      <c r="BEK19" s="77"/>
      <c r="BEL19" s="77"/>
      <c r="BEM19" s="77"/>
      <c r="BEN19" s="77"/>
      <c r="BEO19" s="77"/>
      <c r="BEP19" s="77"/>
      <c r="BEQ19" s="77"/>
      <c r="BER19" s="77"/>
      <c r="BES19" s="77"/>
      <c r="BET19" s="77"/>
      <c r="BEU19" s="77"/>
      <c r="BEV19" s="77"/>
      <c r="BEW19" s="77"/>
      <c r="BEX19" s="77"/>
      <c r="BEY19" s="77"/>
      <c r="BEZ19" s="77"/>
      <c r="BFA19" s="77"/>
      <c r="BFB19" s="77"/>
      <c r="BFC19" s="77"/>
      <c r="BFD19" s="77"/>
      <c r="BFE19" s="77"/>
      <c r="BFF19" s="77"/>
      <c r="BFG19" s="77"/>
      <c r="BFH19" s="77"/>
      <c r="BFI19" s="77"/>
      <c r="BFJ19" s="77"/>
      <c r="BFK19" s="77"/>
      <c r="BFL19" s="77"/>
      <c r="BFM19" s="77"/>
      <c r="BFN19" s="77"/>
      <c r="BFO19" s="77"/>
      <c r="BFP19" s="77"/>
      <c r="BFQ19" s="77"/>
      <c r="BFR19" s="77"/>
      <c r="BFS19" s="77"/>
      <c r="BFT19" s="77"/>
      <c r="BFU19" s="77"/>
      <c r="BFV19" s="77"/>
      <c r="BFW19" s="77"/>
      <c r="BFX19" s="77"/>
      <c r="BFY19" s="77"/>
      <c r="BFZ19" s="77"/>
      <c r="BGA19" s="77"/>
      <c r="BGB19" s="77"/>
      <c r="BGC19" s="77"/>
      <c r="BGD19" s="77"/>
      <c r="BGE19" s="77"/>
      <c r="BGF19" s="77"/>
      <c r="BGG19" s="77"/>
      <c r="BGH19" s="77"/>
      <c r="BGI19" s="77"/>
      <c r="BGJ19" s="77"/>
      <c r="BGK19" s="77"/>
      <c r="BGL19" s="77"/>
      <c r="BGM19" s="77"/>
      <c r="BGN19" s="77"/>
      <c r="BGO19" s="77"/>
      <c r="BGP19" s="77"/>
      <c r="BGQ19" s="77"/>
      <c r="BGR19" s="77"/>
      <c r="BGS19" s="77"/>
      <c r="BGT19" s="77"/>
      <c r="BGU19" s="77"/>
      <c r="BGV19" s="77"/>
      <c r="BGW19" s="77"/>
      <c r="BGX19" s="77"/>
      <c r="BGY19" s="77"/>
      <c r="BGZ19" s="77"/>
      <c r="BHA19" s="77"/>
      <c r="BHB19" s="77"/>
      <c r="BHC19" s="77"/>
      <c r="BHD19" s="77"/>
      <c r="BHE19" s="77"/>
      <c r="BHF19" s="77"/>
      <c r="BHG19" s="77"/>
      <c r="BHH19" s="77"/>
      <c r="BHI19" s="77"/>
      <c r="BHJ19" s="77"/>
      <c r="BHK19" s="77"/>
      <c r="BHL19" s="77"/>
      <c r="BHM19" s="77"/>
      <c r="BHN19" s="77"/>
      <c r="BHO19" s="77"/>
      <c r="BHP19" s="77"/>
      <c r="BHQ19" s="77"/>
      <c r="BHR19" s="77"/>
      <c r="BHS19" s="77"/>
      <c r="BHT19" s="77"/>
      <c r="BHU19" s="77"/>
      <c r="BHV19" s="77"/>
      <c r="BHW19" s="77"/>
      <c r="BHX19" s="77"/>
      <c r="BHY19" s="77"/>
      <c r="BHZ19" s="77"/>
      <c r="BIA19" s="77"/>
      <c r="BIB19" s="77"/>
      <c r="BIC19" s="77"/>
      <c r="BID19" s="77"/>
      <c r="BIE19" s="77"/>
      <c r="BIF19" s="77"/>
      <c r="BIG19" s="77"/>
      <c r="BIH19" s="77"/>
      <c r="BII19" s="77"/>
      <c r="BIJ19" s="77"/>
      <c r="BIK19" s="77"/>
      <c r="BIL19" s="77"/>
      <c r="BIM19" s="77"/>
      <c r="BIN19" s="77"/>
      <c r="BIO19" s="77"/>
      <c r="BIP19" s="77"/>
      <c r="BIQ19" s="77"/>
      <c r="BIR19" s="77"/>
      <c r="BIS19" s="77"/>
      <c r="BIT19" s="77"/>
      <c r="BIU19" s="77"/>
      <c r="BIV19" s="77"/>
      <c r="BIW19" s="77"/>
      <c r="BIX19" s="77"/>
      <c r="BIY19" s="77"/>
      <c r="BIZ19" s="77"/>
      <c r="BJA19" s="77"/>
      <c r="BJB19" s="77"/>
      <c r="BJC19" s="77"/>
      <c r="BJD19" s="77"/>
      <c r="BJE19" s="77"/>
      <c r="BJF19" s="77"/>
      <c r="BJG19" s="77"/>
      <c r="BJH19" s="77"/>
      <c r="BJI19" s="77"/>
      <c r="BJJ19" s="77"/>
      <c r="BJK19" s="77"/>
      <c r="BJL19" s="77"/>
      <c r="BJM19" s="77"/>
      <c r="BJN19" s="77"/>
      <c r="BJO19" s="77"/>
      <c r="BJP19" s="77"/>
      <c r="BJQ19" s="77"/>
      <c r="BJR19" s="77"/>
      <c r="BJS19" s="77"/>
      <c r="BJT19" s="77"/>
      <c r="BJU19" s="77"/>
      <c r="BJV19" s="77"/>
      <c r="BJW19" s="77"/>
      <c r="BJX19" s="77"/>
      <c r="BJY19" s="77"/>
      <c r="BJZ19" s="77"/>
      <c r="BKA19" s="77"/>
      <c r="BKB19" s="77"/>
      <c r="BKC19" s="77"/>
      <c r="BKD19" s="77"/>
      <c r="BKE19" s="77"/>
      <c r="BKF19" s="77"/>
      <c r="BKG19" s="77"/>
      <c r="BKH19" s="77"/>
      <c r="BKI19" s="77"/>
      <c r="BKJ19" s="77"/>
      <c r="BKK19" s="77"/>
      <c r="BKL19" s="77"/>
      <c r="BKM19" s="77"/>
      <c r="BKN19" s="77"/>
      <c r="BKO19" s="77"/>
      <c r="BKP19" s="77"/>
      <c r="BKQ19" s="77"/>
      <c r="BKR19" s="77"/>
      <c r="BKS19" s="77"/>
      <c r="BKT19" s="77"/>
      <c r="BKU19" s="77"/>
      <c r="BKV19" s="77"/>
      <c r="BKW19" s="77"/>
      <c r="BKX19" s="77"/>
      <c r="BKY19" s="77"/>
      <c r="BKZ19" s="77"/>
      <c r="BLA19" s="77"/>
      <c r="BLB19" s="77"/>
      <c r="BLC19" s="77"/>
      <c r="BLD19" s="77"/>
      <c r="BLE19" s="77"/>
      <c r="BLF19" s="77"/>
      <c r="BLG19" s="77"/>
      <c r="BLH19" s="77"/>
      <c r="BLI19" s="77"/>
      <c r="BLJ19" s="77"/>
      <c r="BLK19" s="77"/>
      <c r="BLL19" s="77"/>
      <c r="BLM19" s="77"/>
      <c r="BLN19" s="77"/>
      <c r="BLO19" s="77"/>
      <c r="BLP19" s="77"/>
      <c r="BLQ19" s="77"/>
      <c r="BLR19" s="77"/>
      <c r="BLS19" s="77"/>
      <c r="BLT19" s="77"/>
      <c r="BLU19" s="77"/>
      <c r="BLV19" s="77"/>
      <c r="BLW19" s="77"/>
      <c r="BLX19" s="77"/>
      <c r="BLY19" s="77"/>
      <c r="BLZ19" s="77"/>
      <c r="BMA19" s="77"/>
      <c r="BMB19" s="77"/>
      <c r="BMC19" s="77"/>
      <c r="BMD19" s="77"/>
      <c r="BME19" s="77"/>
      <c r="BMF19" s="77"/>
      <c r="BMG19" s="77"/>
      <c r="BMH19" s="77"/>
      <c r="BMI19" s="77"/>
      <c r="BMJ19" s="77"/>
      <c r="BMK19" s="77"/>
      <c r="BML19" s="77"/>
      <c r="BMM19" s="77"/>
      <c r="BMN19" s="77"/>
      <c r="BMO19" s="77"/>
      <c r="BMP19" s="77"/>
      <c r="BMQ19" s="77"/>
      <c r="BMR19" s="77"/>
      <c r="BMS19" s="77"/>
      <c r="BMT19" s="77"/>
      <c r="BMU19" s="77"/>
      <c r="BMV19" s="77"/>
      <c r="BMW19" s="77"/>
      <c r="BMX19" s="77"/>
      <c r="BMY19" s="77"/>
      <c r="BMZ19" s="77"/>
      <c r="BNA19" s="77"/>
      <c r="BNB19" s="77"/>
      <c r="BNC19" s="77"/>
      <c r="BND19" s="77"/>
      <c r="BNE19" s="77"/>
      <c r="BNF19" s="77"/>
      <c r="BNG19" s="77"/>
      <c r="BNH19" s="77"/>
      <c r="BNI19" s="77"/>
      <c r="BNJ19" s="77"/>
      <c r="BNK19" s="77"/>
      <c r="BNL19" s="77"/>
      <c r="BNM19" s="77"/>
      <c r="BNN19" s="77"/>
      <c r="BNO19" s="77"/>
      <c r="BNP19" s="77"/>
      <c r="BNQ19" s="77"/>
      <c r="BNR19" s="77"/>
      <c r="BNS19" s="77"/>
      <c r="BNT19" s="77"/>
      <c r="BNU19" s="77"/>
      <c r="BNV19" s="77"/>
      <c r="BNW19" s="77"/>
      <c r="BNX19" s="77"/>
      <c r="BNY19" s="77"/>
      <c r="BNZ19" s="77"/>
      <c r="BOA19" s="77"/>
      <c r="BOB19" s="77"/>
      <c r="BOC19" s="77"/>
      <c r="BOD19" s="77"/>
      <c r="BOE19" s="77"/>
      <c r="BOF19" s="77"/>
      <c r="BOG19" s="77"/>
      <c r="BOH19" s="77"/>
      <c r="BOI19" s="77"/>
      <c r="BOJ19" s="77"/>
      <c r="BOK19" s="77"/>
      <c r="BOL19" s="77"/>
      <c r="BOM19" s="77"/>
      <c r="BON19" s="77"/>
      <c r="BOO19" s="77"/>
      <c r="BOP19" s="77"/>
      <c r="BOQ19" s="77"/>
      <c r="BOR19" s="77"/>
      <c r="BOS19" s="77"/>
      <c r="BOT19" s="77"/>
      <c r="BOU19" s="77"/>
      <c r="BOV19" s="77"/>
      <c r="BOW19" s="77"/>
      <c r="BOX19" s="77"/>
      <c r="BOY19" s="77"/>
      <c r="BOZ19" s="77"/>
      <c r="BPA19" s="77"/>
      <c r="BPB19" s="77"/>
      <c r="BPC19" s="77"/>
      <c r="BPD19" s="77"/>
      <c r="BPE19" s="77"/>
      <c r="BPF19" s="77"/>
      <c r="BPG19" s="77"/>
      <c r="BPH19" s="77"/>
      <c r="BPI19" s="77"/>
      <c r="BPJ19" s="77"/>
      <c r="BPK19" s="77"/>
      <c r="BPL19" s="77"/>
      <c r="BPM19" s="77"/>
      <c r="BPN19" s="77"/>
      <c r="BPO19" s="77"/>
      <c r="BPP19" s="77"/>
      <c r="BPQ19" s="77"/>
      <c r="BPR19" s="77"/>
      <c r="BPS19" s="77"/>
      <c r="BPT19" s="77"/>
      <c r="BPU19" s="77"/>
      <c r="BPV19" s="77"/>
      <c r="BPW19" s="77"/>
      <c r="BPX19" s="77"/>
      <c r="BPY19" s="77"/>
      <c r="BPZ19" s="77"/>
      <c r="BQA19" s="77"/>
      <c r="BQB19" s="77"/>
      <c r="BQC19" s="77"/>
      <c r="BQD19" s="77"/>
      <c r="BQE19" s="77"/>
      <c r="BQF19" s="77"/>
      <c r="BQG19" s="77"/>
      <c r="BQH19" s="77"/>
      <c r="BQI19" s="77"/>
      <c r="BQJ19" s="77"/>
      <c r="BQK19" s="77"/>
      <c r="BQL19" s="77"/>
      <c r="BQM19" s="77"/>
      <c r="BQN19" s="77"/>
      <c r="BQO19" s="77"/>
      <c r="BQP19" s="77"/>
      <c r="BQQ19" s="77"/>
      <c r="BQR19" s="77"/>
      <c r="BQS19" s="77"/>
      <c r="BQT19" s="77"/>
      <c r="BQU19" s="77"/>
      <c r="BQV19" s="77"/>
      <c r="BQW19" s="77"/>
      <c r="BQX19" s="77"/>
      <c r="BQY19" s="77"/>
      <c r="BQZ19" s="77"/>
      <c r="BRA19" s="77"/>
      <c r="BRB19" s="77"/>
      <c r="BRC19" s="77"/>
      <c r="BRD19" s="77"/>
      <c r="BRE19" s="77"/>
      <c r="BRF19" s="77"/>
      <c r="BRG19" s="77"/>
      <c r="BRH19" s="77"/>
      <c r="BRI19" s="77"/>
      <c r="BRJ19" s="77"/>
      <c r="BRK19" s="77"/>
      <c r="BRL19" s="77"/>
      <c r="BRM19" s="77"/>
      <c r="BRN19" s="77"/>
      <c r="BRO19" s="77"/>
      <c r="BRP19" s="77"/>
      <c r="BRQ19" s="77"/>
      <c r="BRR19" s="77"/>
      <c r="BRS19" s="77"/>
      <c r="BRT19" s="77"/>
      <c r="BRU19" s="77"/>
      <c r="BRV19" s="77"/>
      <c r="BRW19" s="77"/>
      <c r="BRX19" s="77"/>
      <c r="BRY19" s="77"/>
      <c r="BRZ19" s="77"/>
      <c r="BSA19" s="77"/>
      <c r="BSB19" s="77"/>
      <c r="BSC19" s="77"/>
      <c r="BSD19" s="77"/>
      <c r="BSE19" s="77"/>
      <c r="BSF19" s="77"/>
      <c r="BSG19" s="77"/>
      <c r="BSH19" s="77"/>
      <c r="BSI19" s="77"/>
      <c r="BSJ19" s="77"/>
      <c r="BSK19" s="77"/>
      <c r="BSL19" s="77"/>
      <c r="BSM19" s="77"/>
      <c r="BSN19" s="77"/>
      <c r="BSO19" s="77"/>
      <c r="BSP19" s="77"/>
      <c r="BSQ19" s="77"/>
      <c r="BSR19" s="77"/>
      <c r="BSS19" s="77"/>
      <c r="BST19" s="77"/>
      <c r="BSU19" s="77"/>
      <c r="BSV19" s="77"/>
      <c r="BSW19" s="77"/>
      <c r="BSX19" s="77"/>
      <c r="BSY19" s="77"/>
      <c r="BSZ19" s="77"/>
      <c r="BTA19" s="77"/>
      <c r="BTB19" s="77"/>
      <c r="BTC19" s="77"/>
      <c r="BTD19" s="77"/>
      <c r="BTE19" s="77"/>
      <c r="BTF19" s="77"/>
      <c r="BTG19" s="77"/>
      <c r="BTH19" s="77"/>
      <c r="BTI19" s="77"/>
      <c r="BTJ19" s="77"/>
      <c r="BTK19" s="77"/>
      <c r="BTL19" s="77"/>
      <c r="BTM19" s="77"/>
      <c r="BTN19" s="77"/>
      <c r="BTO19" s="77"/>
      <c r="BTP19" s="77"/>
      <c r="BTQ19" s="77"/>
      <c r="BTR19" s="77"/>
      <c r="BTS19" s="77"/>
      <c r="BTT19" s="77"/>
      <c r="BTU19" s="77"/>
      <c r="BTV19" s="77"/>
      <c r="BTW19" s="77"/>
      <c r="BTX19" s="77"/>
      <c r="BTY19" s="77"/>
      <c r="BTZ19" s="77"/>
      <c r="BUA19" s="77"/>
      <c r="BUB19" s="77"/>
      <c r="BUC19" s="77"/>
      <c r="BUD19" s="77"/>
      <c r="BUE19" s="77"/>
      <c r="BUF19" s="77"/>
      <c r="BUG19" s="77"/>
      <c r="BUH19" s="77"/>
      <c r="BUI19" s="77"/>
      <c r="BUJ19" s="77"/>
      <c r="BUK19" s="77"/>
      <c r="BUL19" s="77"/>
      <c r="BUM19" s="77"/>
      <c r="BUN19" s="77"/>
      <c r="BUO19" s="77"/>
      <c r="BUP19" s="77"/>
      <c r="BUQ19" s="77"/>
      <c r="BUR19" s="77"/>
      <c r="BUS19" s="77"/>
      <c r="BUT19" s="77"/>
      <c r="BUU19" s="77"/>
      <c r="BUV19" s="77"/>
      <c r="BUW19" s="77"/>
      <c r="BUX19" s="77"/>
      <c r="BUY19" s="77"/>
      <c r="BUZ19" s="77"/>
      <c r="BVA19" s="77"/>
      <c r="BVB19" s="77"/>
      <c r="BVC19" s="77"/>
      <c r="BVD19" s="77"/>
      <c r="BVE19" s="77"/>
      <c r="BVF19" s="77"/>
      <c r="BVG19" s="77"/>
      <c r="BVH19" s="77"/>
      <c r="BVI19" s="77"/>
      <c r="BVJ19" s="77"/>
      <c r="BVK19" s="77"/>
      <c r="BVL19" s="77"/>
      <c r="BVM19" s="77"/>
      <c r="BVN19" s="77"/>
      <c r="BVO19" s="77"/>
      <c r="BVP19" s="77"/>
      <c r="BVQ19" s="77"/>
      <c r="BVR19" s="77"/>
      <c r="BVS19" s="77"/>
      <c r="BVT19" s="77"/>
      <c r="BVU19" s="77"/>
      <c r="BVV19" s="77"/>
      <c r="BVW19" s="77"/>
      <c r="BVX19" s="77"/>
      <c r="BVY19" s="77"/>
      <c r="BVZ19" s="77"/>
      <c r="BWA19" s="77"/>
      <c r="BWB19" s="77"/>
      <c r="BWC19" s="77"/>
      <c r="BWD19" s="77"/>
      <c r="BWE19" s="77"/>
      <c r="BWF19" s="77"/>
      <c r="BWG19" s="77"/>
      <c r="BWH19" s="77"/>
      <c r="BWI19" s="77"/>
      <c r="BWJ19" s="77"/>
      <c r="BWK19" s="77"/>
      <c r="BWL19" s="77"/>
      <c r="BWM19" s="77"/>
      <c r="BWN19" s="77"/>
      <c r="BWO19" s="77"/>
      <c r="BWP19" s="77"/>
      <c r="BWQ19" s="77"/>
      <c r="BWR19" s="77"/>
      <c r="BWS19" s="77"/>
      <c r="BWT19" s="77"/>
      <c r="BWU19" s="77"/>
      <c r="BWV19" s="77"/>
      <c r="BWW19" s="77"/>
      <c r="BWX19" s="77"/>
      <c r="BWY19" s="77"/>
      <c r="BWZ19" s="77"/>
      <c r="BXA19" s="77"/>
      <c r="BXB19" s="77"/>
      <c r="BXC19" s="77"/>
      <c r="BXD19" s="77"/>
      <c r="BXE19" s="77"/>
      <c r="BXF19" s="77"/>
      <c r="BXG19" s="77"/>
      <c r="BXH19" s="77"/>
      <c r="BXI19" s="77"/>
      <c r="BXJ19" s="77"/>
      <c r="BXK19" s="77"/>
      <c r="BXL19" s="77"/>
      <c r="BXM19" s="77"/>
      <c r="BXN19" s="77"/>
      <c r="BXO19" s="77"/>
      <c r="BXP19" s="77"/>
      <c r="BXQ19" s="77"/>
      <c r="BXR19" s="77"/>
      <c r="BXS19" s="77"/>
      <c r="BXT19" s="77"/>
      <c r="BXU19" s="77"/>
      <c r="BXV19" s="77"/>
      <c r="BXW19" s="77"/>
      <c r="BXX19" s="77"/>
      <c r="BXY19" s="77"/>
      <c r="BXZ19" s="77"/>
      <c r="BYA19" s="77"/>
      <c r="BYB19" s="77"/>
      <c r="BYC19" s="77"/>
      <c r="BYD19" s="77"/>
      <c r="BYE19" s="77"/>
      <c r="BYF19" s="77"/>
      <c r="BYG19" s="77"/>
      <c r="BYH19" s="77"/>
      <c r="BYI19" s="77"/>
      <c r="BYJ19" s="77"/>
      <c r="BYK19" s="77"/>
      <c r="BYL19" s="77"/>
      <c r="BYM19" s="77"/>
      <c r="BYN19" s="77"/>
      <c r="BYO19" s="77"/>
      <c r="BYP19" s="77"/>
      <c r="BYQ19" s="77"/>
      <c r="BYR19" s="77"/>
      <c r="BYS19" s="77"/>
      <c r="BYT19" s="77"/>
      <c r="BYU19" s="77"/>
      <c r="BYV19" s="77"/>
      <c r="BYW19" s="77"/>
      <c r="BYX19" s="77"/>
      <c r="BYY19" s="77"/>
      <c r="BYZ19" s="77"/>
      <c r="BZA19" s="77"/>
      <c r="BZB19" s="77"/>
      <c r="BZC19" s="77"/>
      <c r="BZD19" s="77"/>
      <c r="BZE19" s="77"/>
      <c r="BZF19" s="77"/>
      <c r="BZG19" s="77"/>
      <c r="BZH19" s="77"/>
      <c r="BZI19" s="77"/>
      <c r="BZJ19" s="77"/>
      <c r="BZK19" s="77"/>
      <c r="BZL19" s="77"/>
      <c r="BZM19" s="77"/>
      <c r="BZN19" s="77"/>
      <c r="BZO19" s="77"/>
      <c r="BZP19" s="77"/>
      <c r="BZQ19" s="77"/>
      <c r="BZR19" s="77"/>
      <c r="BZS19" s="77"/>
      <c r="BZT19" s="77"/>
      <c r="BZU19" s="77"/>
      <c r="BZV19" s="77"/>
      <c r="BZW19" s="77"/>
      <c r="BZX19" s="77"/>
      <c r="BZY19" s="77"/>
      <c r="BZZ19" s="77"/>
      <c r="CAA19" s="77"/>
      <c r="CAB19" s="77"/>
      <c r="CAC19" s="77"/>
      <c r="CAD19" s="77"/>
      <c r="CAE19" s="77"/>
      <c r="CAF19" s="77"/>
      <c r="CAG19" s="77"/>
      <c r="CAH19" s="77"/>
      <c r="CAI19" s="77"/>
      <c r="CAJ19" s="77"/>
      <c r="CAK19" s="77"/>
      <c r="CAL19" s="77"/>
      <c r="CAM19" s="77"/>
      <c r="CAN19" s="77"/>
      <c r="CAO19" s="77"/>
      <c r="CAP19" s="77"/>
      <c r="CAQ19" s="77"/>
      <c r="CAR19" s="77"/>
      <c r="CAS19" s="77"/>
      <c r="CAT19" s="77"/>
      <c r="CAU19" s="77"/>
      <c r="CAV19" s="77"/>
      <c r="CAW19" s="77"/>
      <c r="CAX19" s="77"/>
      <c r="CAY19" s="77"/>
      <c r="CAZ19" s="77"/>
      <c r="CBA19" s="77"/>
      <c r="CBB19" s="77"/>
      <c r="CBC19" s="77"/>
      <c r="CBD19" s="77"/>
      <c r="CBE19" s="77"/>
      <c r="CBF19" s="77"/>
      <c r="CBG19" s="77"/>
      <c r="CBH19" s="77"/>
      <c r="CBI19" s="77"/>
      <c r="CBJ19" s="77"/>
      <c r="CBK19" s="77"/>
      <c r="CBL19" s="77"/>
      <c r="CBM19" s="77"/>
      <c r="CBN19" s="77"/>
      <c r="CBO19" s="77"/>
      <c r="CBP19" s="77"/>
      <c r="CBQ19" s="77"/>
      <c r="CBR19" s="77"/>
      <c r="CBS19" s="77"/>
      <c r="CBT19" s="77"/>
      <c r="CBU19" s="77"/>
      <c r="CBV19" s="77"/>
      <c r="CBW19" s="77"/>
      <c r="CBX19" s="77"/>
      <c r="CBY19" s="77"/>
      <c r="CBZ19" s="77"/>
      <c r="CCA19" s="77"/>
      <c r="CCB19" s="77"/>
      <c r="CCC19" s="77"/>
      <c r="CCD19" s="77"/>
      <c r="CCE19" s="77"/>
      <c r="CCF19" s="77"/>
      <c r="CCG19" s="77"/>
      <c r="CCH19" s="77"/>
      <c r="CCI19" s="77"/>
      <c r="CCJ19" s="77"/>
      <c r="CCK19" s="77"/>
      <c r="CCL19" s="77"/>
      <c r="CCM19" s="77"/>
      <c r="CCN19" s="77"/>
      <c r="CCO19" s="77"/>
      <c r="CCP19" s="77"/>
      <c r="CCQ19" s="77"/>
      <c r="CCR19" s="77"/>
      <c r="CCS19" s="77"/>
      <c r="CCT19" s="77"/>
      <c r="CCU19" s="77"/>
      <c r="CCV19" s="77"/>
      <c r="CCW19" s="77"/>
      <c r="CCX19" s="77"/>
      <c r="CCY19" s="77"/>
      <c r="CCZ19" s="77"/>
      <c r="CDA19" s="77"/>
      <c r="CDB19" s="77"/>
      <c r="CDC19" s="77"/>
      <c r="CDD19" s="77"/>
      <c r="CDE19" s="77"/>
      <c r="CDF19" s="77"/>
      <c r="CDG19" s="77"/>
      <c r="CDH19" s="77"/>
      <c r="CDI19" s="77"/>
      <c r="CDJ19" s="77"/>
      <c r="CDK19" s="77"/>
      <c r="CDL19" s="77"/>
      <c r="CDM19" s="77"/>
      <c r="CDN19" s="77"/>
      <c r="CDO19" s="77"/>
      <c r="CDP19" s="77"/>
      <c r="CDQ19" s="77"/>
      <c r="CDR19" s="77"/>
      <c r="CDS19" s="77"/>
      <c r="CDT19" s="77"/>
      <c r="CDU19" s="77"/>
      <c r="CDV19" s="77"/>
      <c r="CDW19" s="77"/>
      <c r="CDX19" s="77"/>
      <c r="CDY19" s="77"/>
      <c r="CDZ19" s="77"/>
      <c r="CEA19" s="77"/>
      <c r="CEB19" s="77"/>
      <c r="CEC19" s="77"/>
      <c r="CED19" s="77"/>
      <c r="CEE19" s="77"/>
      <c r="CEF19" s="77"/>
      <c r="CEG19" s="77"/>
      <c r="CEH19" s="77"/>
      <c r="CEI19" s="77"/>
      <c r="CEJ19" s="77"/>
      <c r="CEK19" s="77"/>
      <c r="CEL19" s="77"/>
      <c r="CEM19" s="77"/>
      <c r="CEN19" s="77"/>
      <c r="CEO19" s="77"/>
      <c r="CEP19" s="77"/>
      <c r="CEQ19" s="77"/>
      <c r="CER19" s="77"/>
      <c r="CES19" s="77"/>
      <c r="CET19" s="77"/>
      <c r="CEU19" s="77"/>
      <c r="CEV19" s="77"/>
      <c r="CEW19" s="77"/>
      <c r="CEX19" s="77"/>
      <c r="CEY19" s="77"/>
      <c r="CEZ19" s="77"/>
      <c r="CFA19" s="77"/>
      <c r="CFB19" s="77"/>
      <c r="CFC19" s="77"/>
      <c r="CFD19" s="77"/>
      <c r="CFE19" s="77"/>
      <c r="CFF19" s="77"/>
      <c r="CFG19" s="77"/>
      <c r="CFH19" s="77"/>
      <c r="CFI19" s="77"/>
      <c r="CFJ19" s="77"/>
      <c r="CFK19" s="77"/>
      <c r="CFL19" s="77"/>
      <c r="CFM19" s="77"/>
      <c r="CFN19" s="77"/>
      <c r="CFO19" s="77"/>
      <c r="CFP19" s="77"/>
      <c r="CFQ19" s="77"/>
      <c r="CFR19" s="77"/>
      <c r="CFS19" s="77"/>
      <c r="CFT19" s="77"/>
      <c r="CFU19" s="77"/>
      <c r="CFV19" s="77"/>
      <c r="CFW19" s="77"/>
      <c r="CFX19" s="77"/>
      <c r="CFY19" s="77"/>
      <c r="CFZ19" s="77"/>
      <c r="CGA19" s="77"/>
      <c r="CGB19" s="77"/>
      <c r="CGC19" s="77"/>
      <c r="CGD19" s="77"/>
      <c r="CGE19" s="77"/>
      <c r="CGF19" s="77"/>
      <c r="CGG19" s="77"/>
      <c r="CGH19" s="77"/>
      <c r="CGI19" s="77"/>
      <c r="CGJ19" s="77"/>
      <c r="CGK19" s="77"/>
      <c r="CGL19" s="77"/>
      <c r="CGM19" s="77"/>
      <c r="CGN19" s="77"/>
      <c r="CGO19" s="77"/>
      <c r="CGP19" s="77"/>
      <c r="CGQ19" s="77"/>
      <c r="CGR19" s="77"/>
      <c r="CGS19" s="77"/>
      <c r="CGT19" s="77"/>
      <c r="CGU19" s="77"/>
      <c r="CGV19" s="77"/>
      <c r="CGW19" s="77"/>
      <c r="CGX19" s="77"/>
      <c r="CGY19" s="77"/>
      <c r="CGZ19" s="77"/>
      <c r="CHA19" s="77"/>
      <c r="CHB19" s="77"/>
      <c r="CHC19" s="77"/>
      <c r="CHD19" s="77"/>
      <c r="CHE19" s="77"/>
      <c r="CHF19" s="77"/>
      <c r="CHG19" s="77"/>
      <c r="CHH19" s="77"/>
      <c r="CHI19" s="77"/>
      <c r="CHJ19" s="77"/>
      <c r="CHK19" s="77"/>
      <c r="CHL19" s="77"/>
      <c r="CHM19" s="77"/>
      <c r="CHN19" s="77"/>
      <c r="CHO19" s="77"/>
      <c r="CHP19" s="77"/>
      <c r="CHQ19" s="77"/>
      <c r="CHR19" s="77"/>
      <c r="CHS19" s="77"/>
      <c r="CHT19" s="77"/>
      <c r="CHU19" s="77"/>
      <c r="CHV19" s="77"/>
      <c r="CHW19" s="77"/>
      <c r="CHX19" s="77"/>
      <c r="CHY19" s="77"/>
      <c r="CHZ19" s="77"/>
      <c r="CIA19" s="77"/>
      <c r="CIB19" s="77"/>
      <c r="CIC19" s="77"/>
      <c r="CID19" s="77"/>
      <c r="CIE19" s="77"/>
      <c r="CIF19" s="77"/>
      <c r="CIG19" s="77"/>
      <c r="CIH19" s="77"/>
      <c r="CII19" s="77"/>
      <c r="CIJ19" s="77"/>
      <c r="CIK19" s="77"/>
      <c r="CIL19" s="77"/>
      <c r="CIM19" s="77"/>
      <c r="CIN19" s="77"/>
      <c r="CIO19" s="77"/>
      <c r="CIP19" s="77"/>
      <c r="CIQ19" s="77"/>
      <c r="CIR19" s="77"/>
      <c r="CIS19" s="77"/>
      <c r="CIT19" s="77"/>
      <c r="CIU19" s="77"/>
      <c r="CIV19" s="77"/>
      <c r="CIW19" s="77"/>
      <c r="CIX19" s="77"/>
      <c r="CIY19" s="77"/>
      <c r="CIZ19" s="77"/>
      <c r="CJA19" s="77"/>
      <c r="CJB19" s="77"/>
      <c r="CJC19" s="77"/>
      <c r="CJD19" s="77"/>
      <c r="CJE19" s="77"/>
      <c r="CJF19" s="77"/>
      <c r="CJG19" s="77"/>
      <c r="CJH19" s="77"/>
      <c r="CJI19" s="77"/>
      <c r="CJJ19" s="77"/>
      <c r="CJK19" s="77"/>
      <c r="CJL19" s="77"/>
      <c r="CJM19" s="77"/>
      <c r="CJN19" s="77"/>
      <c r="CJO19" s="77"/>
      <c r="CJP19" s="77"/>
      <c r="CJQ19" s="77"/>
      <c r="CJR19" s="77"/>
      <c r="CJS19" s="77"/>
      <c r="CJT19" s="77"/>
      <c r="CJU19" s="77"/>
      <c r="CJV19" s="77"/>
      <c r="CJW19" s="77"/>
      <c r="CJX19" s="77"/>
      <c r="CJY19" s="77"/>
      <c r="CJZ19" s="77"/>
      <c r="CKA19" s="77"/>
      <c r="CKB19" s="77"/>
      <c r="CKC19" s="77"/>
      <c r="CKD19" s="77"/>
      <c r="CKE19" s="77"/>
      <c r="CKF19" s="77"/>
      <c r="CKG19" s="77"/>
      <c r="CKH19" s="77"/>
      <c r="CKI19" s="77"/>
      <c r="CKJ19" s="77"/>
      <c r="CKK19" s="77"/>
      <c r="CKL19" s="77"/>
      <c r="CKM19" s="77"/>
      <c r="CKN19" s="77"/>
      <c r="CKO19" s="77"/>
      <c r="CKP19" s="77"/>
      <c r="CKQ19" s="77"/>
      <c r="CKR19" s="77"/>
      <c r="CKS19" s="77"/>
      <c r="CKT19" s="77"/>
      <c r="CKU19" s="77"/>
      <c r="CKV19" s="77"/>
      <c r="CKW19" s="77"/>
      <c r="CKX19" s="77"/>
      <c r="CKY19" s="77"/>
      <c r="CKZ19" s="77"/>
      <c r="CLA19" s="77"/>
      <c r="CLB19" s="77"/>
      <c r="CLC19" s="77"/>
      <c r="CLD19" s="77"/>
      <c r="CLE19" s="77"/>
      <c r="CLF19" s="77"/>
      <c r="CLG19" s="77"/>
      <c r="CLH19" s="77"/>
      <c r="CLI19" s="77"/>
      <c r="CLJ19" s="77"/>
      <c r="CLK19" s="77"/>
      <c r="CLL19" s="77"/>
      <c r="CLM19" s="77"/>
      <c r="CLN19" s="77"/>
      <c r="CLO19" s="77"/>
      <c r="CLP19" s="77"/>
      <c r="CLQ19" s="77"/>
      <c r="CLR19" s="77"/>
      <c r="CLS19" s="77"/>
      <c r="CLT19" s="77"/>
      <c r="CLU19" s="77"/>
      <c r="CLV19" s="77"/>
      <c r="CLW19" s="77"/>
      <c r="CLX19" s="77"/>
      <c r="CLY19" s="77"/>
      <c r="CLZ19" s="77"/>
      <c r="CMA19" s="77"/>
      <c r="CMB19" s="77"/>
      <c r="CMC19" s="77"/>
      <c r="CMD19" s="77"/>
      <c r="CME19" s="77"/>
      <c r="CMF19" s="77"/>
      <c r="CMG19" s="77"/>
      <c r="CMH19" s="77"/>
      <c r="CMI19" s="77"/>
      <c r="CMJ19" s="77"/>
      <c r="CMK19" s="77"/>
      <c r="CML19" s="77"/>
      <c r="CMM19" s="77"/>
      <c r="CMN19" s="77"/>
      <c r="CMO19" s="77"/>
      <c r="CMP19" s="77"/>
      <c r="CMQ19" s="77"/>
      <c r="CMR19" s="77"/>
      <c r="CMS19" s="77"/>
      <c r="CMT19" s="77"/>
      <c r="CMU19" s="77"/>
      <c r="CMV19" s="77"/>
      <c r="CMW19" s="77"/>
      <c r="CMX19" s="77"/>
      <c r="CMY19" s="77"/>
      <c r="CMZ19" s="77"/>
      <c r="CNA19" s="77"/>
      <c r="CNB19" s="77"/>
      <c r="CNC19" s="77"/>
      <c r="CND19" s="77"/>
      <c r="CNE19" s="77"/>
      <c r="CNF19" s="77"/>
      <c r="CNG19" s="77"/>
      <c r="CNH19" s="77"/>
      <c r="CNI19" s="77"/>
      <c r="CNJ19" s="77"/>
      <c r="CNK19" s="77"/>
      <c r="CNL19" s="77"/>
      <c r="CNM19" s="77"/>
      <c r="CNN19" s="77"/>
      <c r="CNO19" s="77"/>
      <c r="CNP19" s="77"/>
      <c r="CNQ19" s="77"/>
      <c r="CNR19" s="77"/>
      <c r="CNS19" s="77"/>
      <c r="CNT19" s="77"/>
      <c r="CNU19" s="77"/>
      <c r="CNV19" s="77"/>
      <c r="CNW19" s="77"/>
      <c r="CNX19" s="77"/>
      <c r="CNY19" s="77"/>
      <c r="CNZ19" s="77"/>
      <c r="COA19" s="77"/>
      <c r="COB19" s="77"/>
      <c r="COC19" s="77"/>
      <c r="COD19" s="77"/>
      <c r="COE19" s="77"/>
      <c r="COF19" s="77"/>
      <c r="COG19" s="77"/>
      <c r="COH19" s="77"/>
      <c r="COI19" s="77"/>
      <c r="COJ19" s="77"/>
      <c r="COK19" s="77"/>
      <c r="COL19" s="77"/>
      <c r="COM19" s="77"/>
      <c r="CON19" s="77"/>
      <c r="COO19" s="77"/>
      <c r="COP19" s="77"/>
      <c r="COQ19" s="77"/>
      <c r="COR19" s="77"/>
      <c r="COS19" s="77"/>
      <c r="COT19" s="77"/>
      <c r="COU19" s="77"/>
      <c r="COV19" s="77"/>
      <c r="COW19" s="77"/>
      <c r="COX19" s="77"/>
      <c r="COY19" s="77"/>
      <c r="COZ19" s="77"/>
      <c r="CPA19" s="77"/>
      <c r="CPB19" s="77"/>
      <c r="CPC19" s="77"/>
      <c r="CPD19" s="77"/>
      <c r="CPE19" s="77"/>
      <c r="CPF19" s="77"/>
      <c r="CPG19" s="77"/>
      <c r="CPH19" s="77"/>
      <c r="CPI19" s="77"/>
      <c r="CPJ19" s="77"/>
      <c r="CPK19" s="77"/>
      <c r="CPL19" s="77"/>
      <c r="CPM19" s="77"/>
      <c r="CPN19" s="77"/>
      <c r="CPO19" s="77"/>
      <c r="CPP19" s="77"/>
      <c r="CPQ19" s="77"/>
      <c r="CPR19" s="77"/>
      <c r="CPS19" s="77"/>
      <c r="CPT19" s="77"/>
      <c r="CPU19" s="77"/>
      <c r="CPV19" s="77"/>
      <c r="CPW19" s="77"/>
      <c r="CPX19" s="77"/>
      <c r="CPY19" s="77"/>
      <c r="CPZ19" s="77"/>
      <c r="CQA19" s="77"/>
      <c r="CQB19" s="77"/>
      <c r="CQC19" s="77"/>
      <c r="CQD19" s="77"/>
      <c r="CQE19" s="77"/>
      <c r="CQF19" s="77"/>
      <c r="CQG19" s="77"/>
      <c r="CQH19" s="77"/>
      <c r="CQI19" s="77"/>
      <c r="CQJ19" s="77"/>
      <c r="CQK19" s="77"/>
      <c r="CQL19" s="77"/>
      <c r="CQM19" s="77"/>
      <c r="CQN19" s="77"/>
      <c r="CQO19" s="77"/>
      <c r="CQP19" s="77"/>
      <c r="CQQ19" s="77"/>
      <c r="CQR19" s="77"/>
      <c r="CQS19" s="77"/>
      <c r="CQT19" s="77"/>
      <c r="CQU19" s="77"/>
      <c r="CQV19" s="77"/>
      <c r="CQW19" s="77"/>
      <c r="CQX19" s="77"/>
      <c r="CQY19" s="77"/>
      <c r="CQZ19" s="77"/>
      <c r="CRA19" s="77"/>
      <c r="CRB19" s="77"/>
      <c r="CRC19" s="77"/>
      <c r="CRD19" s="77"/>
      <c r="CRE19" s="77"/>
      <c r="CRF19" s="77"/>
      <c r="CRG19" s="77"/>
      <c r="CRH19" s="77"/>
      <c r="CRI19" s="77"/>
      <c r="CRJ19" s="77"/>
      <c r="CRK19" s="77"/>
      <c r="CRL19" s="77"/>
      <c r="CRM19" s="77"/>
      <c r="CRN19" s="77"/>
      <c r="CRO19" s="77"/>
      <c r="CRP19" s="77"/>
      <c r="CRQ19" s="77"/>
      <c r="CRR19" s="77"/>
      <c r="CRS19" s="77"/>
      <c r="CRT19" s="77"/>
      <c r="CRU19" s="77"/>
      <c r="CRV19" s="77"/>
      <c r="CRW19" s="77"/>
      <c r="CRX19" s="77"/>
      <c r="CRY19" s="77"/>
      <c r="CRZ19" s="77"/>
      <c r="CSA19" s="77"/>
      <c r="CSB19" s="77"/>
      <c r="CSC19" s="77"/>
      <c r="CSD19" s="77"/>
      <c r="CSE19" s="77"/>
      <c r="CSF19" s="77"/>
      <c r="CSG19" s="77"/>
      <c r="CSH19" s="77"/>
      <c r="CSI19" s="77"/>
      <c r="CSJ19" s="77"/>
      <c r="CSK19" s="77"/>
      <c r="CSL19" s="77"/>
      <c r="CSM19" s="77"/>
      <c r="CSN19" s="77"/>
      <c r="CSO19" s="77"/>
      <c r="CSP19" s="77"/>
      <c r="CSQ19" s="77"/>
      <c r="CSR19" s="77"/>
      <c r="CSS19" s="77"/>
      <c r="CST19" s="77"/>
      <c r="CSU19" s="77"/>
      <c r="CSV19" s="77"/>
      <c r="CSW19" s="77"/>
      <c r="CSX19" s="77"/>
      <c r="CSY19" s="77"/>
      <c r="CSZ19" s="77"/>
      <c r="CTA19" s="77"/>
      <c r="CTB19" s="77"/>
      <c r="CTC19" s="77"/>
      <c r="CTD19" s="77"/>
      <c r="CTE19" s="77"/>
      <c r="CTF19" s="77"/>
      <c r="CTG19" s="77"/>
      <c r="CTH19" s="77"/>
      <c r="CTI19" s="77"/>
      <c r="CTJ19" s="77"/>
      <c r="CTK19" s="77"/>
      <c r="CTL19" s="77"/>
      <c r="CTM19" s="77"/>
      <c r="CTN19" s="77"/>
      <c r="CTO19" s="77"/>
      <c r="CTP19" s="77"/>
      <c r="CTQ19" s="77"/>
      <c r="CTR19" s="77"/>
      <c r="CTS19" s="77"/>
      <c r="CTT19" s="77"/>
      <c r="CTU19" s="77"/>
      <c r="CTV19" s="77"/>
      <c r="CTW19" s="77"/>
      <c r="CTX19" s="77"/>
      <c r="CTY19" s="77"/>
      <c r="CTZ19" s="77"/>
      <c r="CUA19" s="77"/>
      <c r="CUB19" s="77"/>
      <c r="CUC19" s="77"/>
      <c r="CUD19" s="77"/>
      <c r="CUE19" s="77"/>
      <c r="CUF19" s="77"/>
      <c r="CUG19" s="77"/>
      <c r="CUH19" s="77"/>
      <c r="CUI19" s="77"/>
      <c r="CUJ19" s="77"/>
      <c r="CUK19" s="77"/>
      <c r="CUL19" s="77"/>
      <c r="CUM19" s="77"/>
      <c r="CUN19" s="77"/>
      <c r="CUO19" s="77"/>
      <c r="CUP19" s="77"/>
      <c r="CUQ19" s="77"/>
      <c r="CUR19" s="77"/>
      <c r="CUS19" s="77"/>
      <c r="CUT19" s="77"/>
      <c r="CUU19" s="77"/>
      <c r="CUV19" s="77"/>
      <c r="CUW19" s="77"/>
      <c r="CUX19" s="77"/>
      <c r="CUY19" s="77"/>
      <c r="CUZ19" s="77"/>
      <c r="CVA19" s="77"/>
      <c r="CVB19" s="77"/>
      <c r="CVC19" s="77"/>
      <c r="CVD19" s="77"/>
      <c r="CVE19" s="77"/>
      <c r="CVF19" s="77"/>
      <c r="CVG19" s="77"/>
      <c r="CVH19" s="77"/>
      <c r="CVI19" s="77"/>
      <c r="CVJ19" s="77"/>
      <c r="CVK19" s="77"/>
      <c r="CVL19" s="77"/>
      <c r="CVM19" s="77"/>
      <c r="CVN19" s="77"/>
      <c r="CVO19" s="77"/>
      <c r="CVP19" s="77"/>
      <c r="CVQ19" s="77"/>
      <c r="CVR19" s="77"/>
      <c r="CVS19" s="77"/>
      <c r="CVT19" s="77"/>
      <c r="CVU19" s="77"/>
      <c r="CVV19" s="77"/>
      <c r="CVW19" s="77"/>
      <c r="CVX19" s="77"/>
      <c r="CVY19" s="77"/>
      <c r="CVZ19" s="77"/>
      <c r="CWA19" s="77"/>
      <c r="CWB19" s="77"/>
      <c r="CWC19" s="77"/>
      <c r="CWD19" s="77"/>
      <c r="CWE19" s="77"/>
      <c r="CWF19" s="77"/>
      <c r="CWG19" s="77"/>
      <c r="CWH19" s="77"/>
      <c r="CWI19" s="77"/>
      <c r="CWJ19" s="77"/>
      <c r="CWK19" s="77"/>
      <c r="CWL19" s="77"/>
      <c r="CWM19" s="77"/>
      <c r="CWN19" s="77"/>
      <c r="CWO19" s="77"/>
      <c r="CWP19" s="77"/>
      <c r="CWQ19" s="77"/>
      <c r="CWR19" s="77"/>
      <c r="CWS19" s="77"/>
      <c r="CWT19" s="77"/>
      <c r="CWU19" s="77"/>
      <c r="CWV19" s="77"/>
      <c r="CWW19" s="77"/>
      <c r="CWX19" s="77"/>
      <c r="CWY19" s="77"/>
      <c r="CWZ19" s="77"/>
      <c r="CXA19" s="77"/>
      <c r="CXB19" s="77"/>
      <c r="CXC19" s="77"/>
      <c r="CXD19" s="77"/>
      <c r="CXE19" s="77"/>
      <c r="CXF19" s="77"/>
      <c r="CXG19" s="77"/>
      <c r="CXH19" s="77"/>
      <c r="CXI19" s="77"/>
      <c r="CXJ19" s="77"/>
      <c r="CXK19" s="77"/>
      <c r="CXL19" s="77"/>
      <c r="CXM19" s="77"/>
      <c r="CXN19" s="77"/>
      <c r="CXO19" s="77"/>
      <c r="CXP19" s="77"/>
      <c r="CXQ19" s="77"/>
      <c r="CXR19" s="77"/>
      <c r="CXS19" s="77"/>
      <c r="CXT19" s="77"/>
      <c r="CXU19" s="77"/>
      <c r="CXV19" s="77"/>
      <c r="CXW19" s="77"/>
      <c r="CXX19" s="77"/>
      <c r="CXY19" s="77"/>
      <c r="CXZ19" s="77"/>
      <c r="CYA19" s="77"/>
      <c r="CYB19" s="77"/>
      <c r="CYC19" s="77"/>
      <c r="CYD19" s="77"/>
      <c r="CYE19" s="77"/>
      <c r="CYF19" s="77"/>
      <c r="CYG19" s="77"/>
      <c r="CYH19" s="77"/>
      <c r="CYI19" s="77"/>
      <c r="CYJ19" s="77"/>
      <c r="CYK19" s="77"/>
      <c r="CYL19" s="77"/>
      <c r="CYM19" s="77"/>
      <c r="CYN19" s="77"/>
      <c r="CYO19" s="77"/>
      <c r="CYP19" s="77"/>
      <c r="CYQ19" s="77"/>
      <c r="CYR19" s="77"/>
      <c r="CYS19" s="77"/>
      <c r="CYT19" s="77"/>
      <c r="CYU19" s="77"/>
      <c r="CYV19" s="77"/>
      <c r="CYW19" s="77"/>
      <c r="CYX19" s="77"/>
      <c r="CYY19" s="77"/>
      <c r="CYZ19" s="77"/>
      <c r="CZA19" s="77"/>
      <c r="CZB19" s="77"/>
      <c r="CZC19" s="77"/>
      <c r="CZD19" s="77"/>
      <c r="CZE19" s="77"/>
      <c r="CZF19" s="77"/>
      <c r="CZG19" s="77"/>
      <c r="CZH19" s="77"/>
      <c r="CZI19" s="77"/>
      <c r="CZJ19" s="77"/>
      <c r="CZK19" s="77"/>
      <c r="CZL19" s="77"/>
      <c r="CZM19" s="77"/>
      <c r="CZN19" s="77"/>
      <c r="CZO19" s="77"/>
      <c r="CZP19" s="77"/>
      <c r="CZQ19" s="77"/>
      <c r="CZR19" s="77"/>
      <c r="CZS19" s="77"/>
      <c r="CZT19" s="77"/>
      <c r="CZU19" s="77"/>
      <c r="CZV19" s="77"/>
      <c r="CZW19" s="77"/>
      <c r="CZX19" s="77"/>
      <c r="CZY19" s="77"/>
      <c r="CZZ19" s="77"/>
      <c r="DAA19" s="77"/>
      <c r="DAB19" s="77"/>
      <c r="DAC19" s="77"/>
      <c r="DAD19" s="77"/>
      <c r="DAE19" s="77"/>
      <c r="DAF19" s="77"/>
      <c r="DAG19" s="77"/>
      <c r="DAH19" s="77"/>
      <c r="DAI19" s="77"/>
      <c r="DAJ19" s="77"/>
      <c r="DAK19" s="77"/>
      <c r="DAL19" s="77"/>
      <c r="DAM19" s="77"/>
      <c r="DAN19" s="77"/>
      <c r="DAO19" s="77"/>
      <c r="DAP19" s="77"/>
      <c r="DAQ19" s="77"/>
      <c r="DAR19" s="77"/>
      <c r="DAS19" s="77"/>
      <c r="DAT19" s="77"/>
      <c r="DAU19" s="77"/>
      <c r="DAV19" s="77"/>
      <c r="DAW19" s="77"/>
      <c r="DAX19" s="77"/>
      <c r="DAY19" s="77"/>
      <c r="DAZ19" s="77"/>
      <c r="DBA19" s="77"/>
      <c r="DBB19" s="77"/>
      <c r="DBC19" s="77"/>
      <c r="DBD19" s="77"/>
      <c r="DBE19" s="77"/>
      <c r="DBF19" s="77"/>
      <c r="DBG19" s="77"/>
      <c r="DBH19" s="77"/>
      <c r="DBI19" s="77"/>
      <c r="DBJ19" s="77"/>
      <c r="DBK19" s="77"/>
      <c r="DBL19" s="77"/>
      <c r="DBM19" s="77"/>
      <c r="DBN19" s="77"/>
      <c r="DBO19" s="77"/>
      <c r="DBP19" s="77"/>
      <c r="DBQ19" s="77"/>
      <c r="DBR19" s="77"/>
      <c r="DBS19" s="77"/>
      <c r="DBT19" s="77"/>
      <c r="DBU19" s="77"/>
      <c r="DBV19" s="77"/>
      <c r="DBW19" s="77"/>
      <c r="DBX19" s="77"/>
      <c r="DBY19" s="77"/>
      <c r="DBZ19" s="77"/>
      <c r="DCA19" s="77"/>
      <c r="DCB19" s="77"/>
      <c r="DCC19" s="77"/>
      <c r="DCD19" s="77"/>
      <c r="DCE19" s="77"/>
      <c r="DCF19" s="77"/>
      <c r="DCG19" s="77"/>
      <c r="DCH19" s="77"/>
      <c r="DCI19" s="77"/>
      <c r="DCJ19" s="77"/>
      <c r="DCK19" s="77"/>
      <c r="DCL19" s="77"/>
      <c r="DCM19" s="77"/>
      <c r="DCN19" s="77"/>
      <c r="DCO19" s="77"/>
      <c r="DCP19" s="77"/>
      <c r="DCQ19" s="77"/>
      <c r="DCR19" s="77"/>
      <c r="DCS19" s="77"/>
      <c r="DCT19" s="77"/>
      <c r="DCU19" s="77"/>
      <c r="DCV19" s="77"/>
      <c r="DCW19" s="77"/>
      <c r="DCX19" s="77"/>
      <c r="DCY19" s="77"/>
      <c r="DCZ19" s="77"/>
      <c r="DDA19" s="77"/>
      <c r="DDB19" s="77"/>
      <c r="DDC19" s="77"/>
      <c r="DDD19" s="77"/>
      <c r="DDE19" s="77"/>
      <c r="DDF19" s="77"/>
      <c r="DDG19" s="77"/>
      <c r="DDH19" s="77"/>
      <c r="DDI19" s="77"/>
      <c r="DDJ19" s="77"/>
      <c r="DDK19" s="77"/>
      <c r="DDL19" s="77"/>
      <c r="DDM19" s="77"/>
      <c r="DDN19" s="77"/>
      <c r="DDO19" s="77"/>
      <c r="DDP19" s="77"/>
      <c r="DDQ19" s="77"/>
      <c r="DDR19" s="77"/>
      <c r="DDS19" s="77"/>
      <c r="DDT19" s="77"/>
      <c r="DDU19" s="77"/>
      <c r="DDV19" s="77"/>
      <c r="DDW19" s="77"/>
      <c r="DDX19" s="77"/>
      <c r="DDY19" s="77"/>
      <c r="DDZ19" s="77"/>
      <c r="DEA19" s="77"/>
      <c r="DEB19" s="77"/>
      <c r="DEC19" s="77"/>
      <c r="DED19" s="77"/>
      <c r="DEE19" s="77"/>
      <c r="DEF19" s="77"/>
      <c r="DEG19" s="77"/>
      <c r="DEH19" s="77"/>
      <c r="DEI19" s="77"/>
      <c r="DEJ19" s="77"/>
      <c r="DEK19" s="77"/>
      <c r="DEL19" s="77"/>
      <c r="DEM19" s="77"/>
      <c r="DEN19" s="77"/>
      <c r="DEO19" s="77"/>
      <c r="DEP19" s="77"/>
      <c r="DEQ19" s="77"/>
      <c r="DER19" s="77"/>
      <c r="DES19" s="77"/>
      <c r="DET19" s="77"/>
      <c r="DEU19" s="77"/>
      <c r="DEV19" s="77"/>
      <c r="DEW19" s="77"/>
      <c r="DEX19" s="77"/>
      <c r="DEY19" s="77"/>
      <c r="DEZ19" s="77"/>
      <c r="DFA19" s="77"/>
      <c r="DFB19" s="77"/>
      <c r="DFC19" s="77"/>
      <c r="DFD19" s="77"/>
      <c r="DFE19" s="77"/>
      <c r="DFF19" s="77"/>
      <c r="DFG19" s="77"/>
      <c r="DFH19" s="77"/>
      <c r="DFI19" s="77"/>
      <c r="DFJ19" s="77"/>
      <c r="DFK19" s="77"/>
      <c r="DFL19" s="77"/>
      <c r="DFM19" s="77"/>
      <c r="DFN19" s="77"/>
      <c r="DFO19" s="77"/>
      <c r="DFP19" s="77"/>
      <c r="DFQ19" s="77"/>
      <c r="DFR19" s="77"/>
      <c r="DFS19" s="77"/>
      <c r="DFT19" s="77"/>
      <c r="DFU19" s="77"/>
      <c r="DFV19" s="77"/>
      <c r="DFW19" s="77"/>
      <c r="DFX19" s="77"/>
      <c r="DFY19" s="77"/>
      <c r="DFZ19" s="77"/>
      <c r="DGA19" s="77"/>
      <c r="DGB19" s="77"/>
      <c r="DGC19" s="77"/>
      <c r="DGD19" s="77"/>
      <c r="DGE19" s="77"/>
      <c r="DGF19" s="77"/>
      <c r="DGG19" s="77"/>
      <c r="DGH19" s="77"/>
      <c r="DGI19" s="77"/>
      <c r="DGJ19" s="77"/>
      <c r="DGK19" s="77"/>
      <c r="DGL19" s="77"/>
      <c r="DGM19" s="77"/>
      <c r="DGN19" s="77"/>
      <c r="DGO19" s="77"/>
      <c r="DGP19" s="77"/>
      <c r="DGQ19" s="77"/>
      <c r="DGR19" s="77"/>
      <c r="DGS19" s="77"/>
      <c r="DGT19" s="77"/>
      <c r="DGU19" s="77"/>
      <c r="DGV19" s="77"/>
      <c r="DGW19" s="77"/>
      <c r="DGX19" s="77"/>
      <c r="DGY19" s="77"/>
      <c r="DGZ19" s="77"/>
      <c r="DHA19" s="77"/>
      <c r="DHB19" s="77"/>
      <c r="DHC19" s="77"/>
      <c r="DHD19" s="77"/>
      <c r="DHE19" s="77"/>
      <c r="DHF19" s="77"/>
      <c r="DHG19" s="77"/>
      <c r="DHH19" s="77"/>
      <c r="DHI19" s="77"/>
      <c r="DHJ19" s="77"/>
      <c r="DHK19" s="77"/>
      <c r="DHL19" s="77"/>
      <c r="DHM19" s="77"/>
      <c r="DHN19" s="77"/>
      <c r="DHO19" s="77"/>
      <c r="DHP19" s="77"/>
      <c r="DHQ19" s="77"/>
      <c r="DHR19" s="77"/>
      <c r="DHS19" s="77"/>
      <c r="DHT19" s="77"/>
      <c r="DHU19" s="77"/>
      <c r="DHV19" s="77"/>
      <c r="DHW19" s="77"/>
      <c r="DHX19" s="77"/>
      <c r="DHY19" s="77"/>
      <c r="DHZ19" s="77"/>
      <c r="DIA19" s="77"/>
      <c r="DIB19" s="77"/>
      <c r="DIC19" s="77"/>
      <c r="DID19" s="77"/>
      <c r="DIE19" s="77"/>
      <c r="DIF19" s="77"/>
      <c r="DIG19" s="77"/>
      <c r="DIH19" s="77"/>
      <c r="DII19" s="77"/>
      <c r="DIJ19" s="77"/>
      <c r="DIK19" s="77"/>
      <c r="DIL19" s="77"/>
      <c r="DIM19" s="77"/>
      <c r="DIN19" s="77"/>
      <c r="DIO19" s="77"/>
      <c r="DIP19" s="77"/>
      <c r="DIQ19" s="77"/>
      <c r="DIR19" s="77"/>
      <c r="DIS19" s="77"/>
      <c r="DIT19" s="77"/>
      <c r="DIU19" s="77"/>
      <c r="DIV19" s="77"/>
      <c r="DIW19" s="77"/>
      <c r="DIX19" s="77"/>
      <c r="DIY19" s="77"/>
      <c r="DIZ19" s="77"/>
      <c r="DJA19" s="77"/>
      <c r="DJB19" s="77"/>
      <c r="DJC19" s="77"/>
      <c r="DJD19" s="77"/>
      <c r="DJE19" s="77"/>
      <c r="DJF19" s="77"/>
      <c r="DJG19" s="77"/>
      <c r="DJH19" s="77"/>
      <c r="DJI19" s="77"/>
      <c r="DJJ19" s="77"/>
      <c r="DJK19" s="77"/>
      <c r="DJL19" s="77"/>
      <c r="DJM19" s="77"/>
      <c r="DJN19" s="77"/>
      <c r="DJO19" s="77"/>
      <c r="DJP19" s="77"/>
      <c r="DJQ19" s="77"/>
      <c r="DJR19" s="77"/>
      <c r="DJS19" s="77"/>
      <c r="DJT19" s="77"/>
      <c r="DJU19" s="77"/>
      <c r="DJV19" s="77"/>
      <c r="DJW19" s="77"/>
      <c r="DJX19" s="77"/>
      <c r="DJY19" s="77"/>
      <c r="DJZ19" s="77"/>
      <c r="DKA19" s="77"/>
      <c r="DKB19" s="77"/>
      <c r="DKC19" s="77"/>
      <c r="DKD19" s="77"/>
      <c r="DKE19" s="77"/>
      <c r="DKF19" s="77"/>
      <c r="DKG19" s="77"/>
      <c r="DKH19" s="77"/>
      <c r="DKI19" s="77"/>
      <c r="DKJ19" s="77"/>
      <c r="DKK19" s="77"/>
      <c r="DKL19" s="77"/>
      <c r="DKM19" s="77"/>
      <c r="DKN19" s="77"/>
      <c r="DKO19" s="77"/>
      <c r="DKP19" s="77"/>
      <c r="DKQ19" s="77"/>
      <c r="DKR19" s="77"/>
      <c r="DKS19" s="77"/>
      <c r="DKT19" s="77"/>
      <c r="DKU19" s="77"/>
      <c r="DKV19" s="77"/>
      <c r="DKW19" s="77"/>
      <c r="DKX19" s="77"/>
      <c r="DKY19" s="77"/>
      <c r="DKZ19" s="77"/>
      <c r="DLA19" s="77"/>
      <c r="DLB19" s="77"/>
      <c r="DLC19" s="77"/>
      <c r="DLD19" s="77"/>
      <c r="DLE19" s="77"/>
      <c r="DLF19" s="77"/>
      <c r="DLG19" s="77"/>
      <c r="DLH19" s="77"/>
      <c r="DLI19" s="77"/>
      <c r="DLJ19" s="77"/>
      <c r="DLK19" s="77"/>
      <c r="DLL19" s="77"/>
      <c r="DLM19" s="77"/>
      <c r="DLN19" s="77"/>
      <c r="DLO19" s="77"/>
      <c r="DLP19" s="77"/>
      <c r="DLQ19" s="77"/>
      <c r="DLR19" s="77"/>
      <c r="DLS19" s="77"/>
      <c r="DLT19" s="77"/>
      <c r="DLU19" s="77"/>
      <c r="DLV19" s="77"/>
      <c r="DLW19" s="77"/>
      <c r="DLX19" s="77"/>
      <c r="DLY19" s="77"/>
      <c r="DLZ19" s="77"/>
      <c r="DMA19" s="77"/>
      <c r="DMB19" s="77"/>
      <c r="DMC19" s="77"/>
      <c r="DMD19" s="77"/>
      <c r="DME19" s="77"/>
      <c r="DMF19" s="77"/>
      <c r="DMG19" s="77"/>
      <c r="DMH19" s="77"/>
      <c r="DMI19" s="77"/>
      <c r="DMJ19" s="77"/>
      <c r="DMK19" s="77"/>
      <c r="DML19" s="77"/>
      <c r="DMM19" s="77"/>
      <c r="DMN19" s="77"/>
      <c r="DMO19" s="77"/>
      <c r="DMP19" s="77"/>
      <c r="DMQ19" s="77"/>
      <c r="DMR19" s="77"/>
      <c r="DMS19" s="77"/>
      <c r="DMT19" s="77"/>
      <c r="DMU19" s="77"/>
      <c r="DMV19" s="77"/>
      <c r="DMW19" s="77"/>
      <c r="DMX19" s="77"/>
      <c r="DMY19" s="77"/>
      <c r="DMZ19" s="77"/>
      <c r="DNA19" s="77"/>
      <c r="DNB19" s="77"/>
      <c r="DNC19" s="77"/>
      <c r="DND19" s="77"/>
      <c r="DNE19" s="77"/>
      <c r="DNF19" s="77"/>
      <c r="DNG19" s="77"/>
      <c r="DNH19" s="77"/>
      <c r="DNI19" s="77"/>
      <c r="DNJ19" s="77"/>
      <c r="DNK19" s="77"/>
      <c r="DNL19" s="77"/>
      <c r="DNM19" s="77"/>
      <c r="DNN19" s="77"/>
      <c r="DNO19" s="77"/>
      <c r="DNP19" s="77"/>
      <c r="DNQ19" s="77"/>
      <c r="DNR19" s="77"/>
      <c r="DNS19" s="77"/>
      <c r="DNT19" s="77"/>
      <c r="DNU19" s="77"/>
      <c r="DNV19" s="77"/>
      <c r="DNW19" s="77"/>
      <c r="DNX19" s="77"/>
      <c r="DNY19" s="77"/>
      <c r="DNZ19" s="77"/>
      <c r="DOA19" s="77"/>
      <c r="DOB19" s="77"/>
      <c r="DOC19" s="77"/>
      <c r="DOD19" s="77"/>
      <c r="DOE19" s="77"/>
      <c r="DOF19" s="77"/>
      <c r="DOG19" s="77"/>
      <c r="DOH19" s="77"/>
      <c r="DOI19" s="77"/>
      <c r="DOJ19" s="77"/>
      <c r="DOK19" s="77"/>
      <c r="DOL19" s="77"/>
      <c r="DOM19" s="77"/>
      <c r="DON19" s="77"/>
      <c r="DOO19" s="77"/>
      <c r="DOP19" s="77"/>
      <c r="DOQ19" s="77"/>
      <c r="DOR19" s="77"/>
      <c r="DOS19" s="77"/>
      <c r="DOT19" s="77"/>
      <c r="DOU19" s="77"/>
      <c r="DOV19" s="77"/>
      <c r="DOW19" s="77"/>
      <c r="DOX19" s="77"/>
      <c r="DOY19" s="77"/>
      <c r="DOZ19" s="77"/>
      <c r="DPA19" s="77"/>
      <c r="DPB19" s="77"/>
      <c r="DPC19" s="77"/>
      <c r="DPD19" s="77"/>
      <c r="DPE19" s="77"/>
      <c r="DPF19" s="77"/>
      <c r="DPG19" s="77"/>
      <c r="DPH19" s="77"/>
      <c r="DPI19" s="77"/>
      <c r="DPJ19" s="77"/>
      <c r="DPK19" s="77"/>
      <c r="DPL19" s="77"/>
      <c r="DPM19" s="77"/>
      <c r="DPN19" s="77"/>
      <c r="DPO19" s="77"/>
      <c r="DPP19" s="77"/>
      <c r="DPQ19" s="77"/>
      <c r="DPR19" s="77"/>
      <c r="DPS19" s="77"/>
      <c r="DPT19" s="77"/>
      <c r="DPU19" s="77"/>
      <c r="DPV19" s="77"/>
      <c r="DPW19" s="77"/>
      <c r="DPX19" s="77"/>
      <c r="DPY19" s="77"/>
      <c r="DPZ19" s="77"/>
      <c r="DQA19" s="77"/>
      <c r="DQB19" s="77"/>
      <c r="DQC19" s="77"/>
      <c r="DQD19" s="77"/>
      <c r="DQE19" s="77"/>
      <c r="DQF19" s="77"/>
      <c r="DQG19" s="77"/>
      <c r="DQH19" s="77"/>
      <c r="DQI19" s="77"/>
      <c r="DQJ19" s="77"/>
      <c r="DQK19" s="77"/>
      <c r="DQL19" s="77"/>
      <c r="DQM19" s="77"/>
      <c r="DQN19" s="77"/>
      <c r="DQO19" s="77"/>
      <c r="DQP19" s="77"/>
      <c r="DQQ19" s="77"/>
      <c r="DQR19" s="77"/>
      <c r="DQS19" s="77"/>
      <c r="DQT19" s="77"/>
      <c r="DQU19" s="77"/>
      <c r="DQV19" s="77"/>
      <c r="DQW19" s="77"/>
      <c r="DQX19" s="77"/>
      <c r="DQY19" s="77"/>
      <c r="DQZ19" s="77"/>
      <c r="DRA19" s="77"/>
      <c r="DRB19" s="77"/>
      <c r="DRC19" s="77"/>
      <c r="DRD19" s="77"/>
      <c r="DRE19" s="77"/>
      <c r="DRF19" s="77"/>
      <c r="DRG19" s="77"/>
      <c r="DRH19" s="77"/>
      <c r="DRI19" s="77"/>
      <c r="DRJ19" s="77"/>
      <c r="DRK19" s="77"/>
      <c r="DRL19" s="77"/>
      <c r="DRM19" s="77"/>
      <c r="DRN19" s="77"/>
      <c r="DRO19" s="77"/>
      <c r="DRP19" s="77"/>
      <c r="DRQ19" s="77"/>
      <c r="DRR19" s="77"/>
      <c r="DRS19" s="77"/>
      <c r="DRT19" s="77"/>
      <c r="DRU19" s="77"/>
      <c r="DRV19" s="77"/>
      <c r="DRW19" s="77"/>
      <c r="DRX19" s="77"/>
      <c r="DRY19" s="77"/>
      <c r="DRZ19" s="77"/>
      <c r="DSA19" s="77"/>
      <c r="DSB19" s="77"/>
      <c r="DSC19" s="77"/>
      <c r="DSD19" s="77"/>
      <c r="DSE19" s="77"/>
      <c r="DSF19" s="77"/>
      <c r="DSG19" s="77"/>
      <c r="DSH19" s="77"/>
      <c r="DSI19" s="77"/>
      <c r="DSJ19" s="77"/>
      <c r="DSK19" s="77"/>
      <c r="DSL19" s="77"/>
      <c r="DSM19" s="77"/>
      <c r="DSN19" s="77"/>
      <c r="DSO19" s="77"/>
      <c r="DSP19" s="77"/>
      <c r="DSQ19" s="77"/>
      <c r="DSR19" s="77"/>
      <c r="DSS19" s="77"/>
      <c r="DST19" s="77"/>
      <c r="DSU19" s="77"/>
      <c r="DSV19" s="77"/>
      <c r="DSW19" s="77"/>
      <c r="DSX19" s="77"/>
      <c r="DSY19" s="77"/>
      <c r="DSZ19" s="77"/>
      <c r="DTA19" s="77"/>
      <c r="DTB19" s="77"/>
      <c r="DTC19" s="77"/>
      <c r="DTD19" s="77"/>
      <c r="DTE19" s="77"/>
      <c r="DTF19" s="77"/>
      <c r="DTG19" s="77"/>
      <c r="DTH19" s="77"/>
      <c r="DTI19" s="77"/>
      <c r="DTJ19" s="77"/>
      <c r="DTK19" s="77"/>
      <c r="DTL19" s="77"/>
      <c r="DTM19" s="77"/>
      <c r="DTN19" s="77"/>
      <c r="DTO19" s="77"/>
      <c r="DTP19" s="77"/>
      <c r="DTQ19" s="77"/>
      <c r="DTR19" s="77"/>
      <c r="DTS19" s="77"/>
      <c r="DTT19" s="77"/>
      <c r="DTU19" s="77"/>
      <c r="DTV19" s="77"/>
      <c r="DTW19" s="77"/>
      <c r="DTX19" s="77"/>
      <c r="DTY19" s="77"/>
      <c r="DTZ19" s="77"/>
      <c r="DUA19" s="77"/>
      <c r="DUB19" s="77"/>
      <c r="DUC19" s="77"/>
      <c r="DUD19" s="77"/>
      <c r="DUE19" s="77"/>
      <c r="DUF19" s="77"/>
      <c r="DUG19" s="77"/>
      <c r="DUH19" s="77"/>
      <c r="DUI19" s="77"/>
      <c r="DUJ19" s="77"/>
      <c r="DUK19" s="77"/>
      <c r="DUL19" s="77"/>
      <c r="DUM19" s="77"/>
      <c r="DUN19" s="77"/>
      <c r="DUO19" s="77"/>
      <c r="DUP19" s="77"/>
      <c r="DUQ19" s="77"/>
      <c r="DUR19" s="77"/>
      <c r="DUS19" s="77"/>
      <c r="DUT19" s="77"/>
      <c r="DUU19" s="77"/>
      <c r="DUV19" s="77"/>
      <c r="DUW19" s="77"/>
      <c r="DUX19" s="77"/>
      <c r="DUY19" s="77"/>
      <c r="DUZ19" s="77"/>
      <c r="DVA19" s="77"/>
      <c r="DVB19" s="77"/>
      <c r="DVC19" s="77"/>
      <c r="DVD19" s="77"/>
      <c r="DVE19" s="77"/>
      <c r="DVF19" s="77"/>
      <c r="DVG19" s="77"/>
      <c r="DVH19" s="77"/>
      <c r="DVI19" s="77"/>
      <c r="DVJ19" s="77"/>
      <c r="DVK19" s="77"/>
      <c r="DVL19" s="77"/>
      <c r="DVM19" s="77"/>
      <c r="DVN19" s="77"/>
      <c r="DVO19" s="77"/>
      <c r="DVP19" s="77"/>
      <c r="DVQ19" s="77"/>
      <c r="DVR19" s="77"/>
      <c r="DVS19" s="77"/>
      <c r="DVT19" s="77"/>
      <c r="DVU19" s="77"/>
      <c r="DVV19" s="77"/>
      <c r="DVW19" s="77"/>
      <c r="DVX19" s="77"/>
      <c r="DVY19" s="77"/>
      <c r="DVZ19" s="77"/>
      <c r="DWA19" s="77"/>
      <c r="DWB19" s="77"/>
      <c r="DWC19" s="77"/>
      <c r="DWD19" s="77"/>
      <c r="DWE19" s="77"/>
      <c r="DWF19" s="77"/>
      <c r="DWG19" s="77"/>
      <c r="DWH19" s="77"/>
      <c r="DWI19" s="77"/>
      <c r="DWJ19" s="77"/>
      <c r="DWK19" s="77"/>
      <c r="DWL19" s="77"/>
      <c r="DWM19" s="77"/>
      <c r="DWN19" s="77"/>
      <c r="DWO19" s="77"/>
      <c r="DWP19" s="77"/>
      <c r="DWQ19" s="77"/>
      <c r="DWR19" s="77"/>
      <c r="DWS19" s="77"/>
      <c r="DWT19" s="77"/>
      <c r="DWU19" s="77"/>
      <c r="DWV19" s="77"/>
      <c r="DWW19" s="77"/>
      <c r="DWX19" s="77"/>
      <c r="DWY19" s="77"/>
      <c r="DWZ19" s="77"/>
      <c r="DXA19" s="77"/>
      <c r="DXB19" s="77"/>
      <c r="DXC19" s="77"/>
      <c r="DXD19" s="77"/>
      <c r="DXE19" s="77"/>
      <c r="DXF19" s="77"/>
      <c r="DXG19" s="77"/>
      <c r="DXH19" s="77"/>
      <c r="DXI19" s="77"/>
      <c r="DXJ19" s="77"/>
      <c r="DXK19" s="77"/>
      <c r="DXL19" s="77"/>
      <c r="DXM19" s="77"/>
      <c r="DXN19" s="77"/>
      <c r="DXO19" s="77"/>
      <c r="DXP19" s="77"/>
      <c r="DXQ19" s="77"/>
      <c r="DXR19" s="77"/>
      <c r="DXS19" s="77"/>
      <c r="DXT19" s="77"/>
      <c r="DXU19" s="77"/>
      <c r="DXV19" s="77"/>
      <c r="DXW19" s="77"/>
      <c r="DXX19" s="77"/>
      <c r="DXY19" s="77"/>
      <c r="DXZ19" s="77"/>
      <c r="DYA19" s="77"/>
      <c r="DYB19" s="77"/>
      <c r="DYC19" s="77"/>
      <c r="DYD19" s="77"/>
      <c r="DYE19" s="77"/>
      <c r="DYF19" s="77"/>
      <c r="DYG19" s="77"/>
      <c r="DYH19" s="77"/>
      <c r="DYI19" s="77"/>
      <c r="DYJ19" s="77"/>
      <c r="DYK19" s="77"/>
      <c r="DYL19" s="77"/>
      <c r="DYM19" s="77"/>
      <c r="DYN19" s="77"/>
      <c r="DYO19" s="77"/>
      <c r="DYP19" s="77"/>
      <c r="DYQ19" s="77"/>
      <c r="DYR19" s="77"/>
      <c r="DYS19" s="77"/>
      <c r="DYT19" s="77"/>
      <c r="DYU19" s="77"/>
      <c r="DYV19" s="77"/>
      <c r="DYW19" s="77"/>
      <c r="DYX19" s="77"/>
      <c r="DYY19" s="77"/>
      <c r="DYZ19" s="77"/>
      <c r="DZA19" s="77"/>
      <c r="DZB19" s="77"/>
      <c r="DZC19" s="77"/>
      <c r="DZD19" s="77"/>
      <c r="DZE19" s="77"/>
      <c r="DZF19" s="77"/>
      <c r="DZG19" s="77"/>
      <c r="DZH19" s="77"/>
      <c r="DZI19" s="77"/>
      <c r="DZJ19" s="77"/>
      <c r="DZK19" s="77"/>
      <c r="DZL19" s="77"/>
      <c r="DZM19" s="77"/>
      <c r="DZN19" s="77"/>
      <c r="DZO19" s="77"/>
      <c r="DZP19" s="77"/>
      <c r="DZQ19" s="77"/>
      <c r="DZR19" s="77"/>
      <c r="DZS19" s="77"/>
      <c r="DZT19" s="77"/>
      <c r="DZU19" s="77"/>
      <c r="DZV19" s="77"/>
      <c r="DZW19" s="77"/>
      <c r="DZX19" s="77"/>
      <c r="DZY19" s="77"/>
      <c r="DZZ19" s="77"/>
      <c r="EAA19" s="77"/>
      <c r="EAB19" s="77"/>
      <c r="EAC19" s="77"/>
      <c r="EAD19" s="77"/>
      <c r="EAE19" s="77"/>
      <c r="EAF19" s="77"/>
      <c r="EAG19" s="77"/>
      <c r="EAH19" s="77"/>
      <c r="EAI19" s="77"/>
      <c r="EAJ19" s="77"/>
      <c r="EAK19" s="77"/>
      <c r="EAL19" s="77"/>
      <c r="EAM19" s="77"/>
      <c r="EAN19" s="77"/>
      <c r="EAO19" s="77"/>
      <c r="EAP19" s="77"/>
      <c r="EAQ19" s="77"/>
      <c r="EAR19" s="77"/>
      <c r="EAS19" s="77"/>
      <c r="EAT19" s="77"/>
      <c r="EAU19" s="77"/>
      <c r="EAV19" s="77"/>
      <c r="EAW19" s="77"/>
      <c r="EAX19" s="77"/>
      <c r="EAY19" s="77"/>
      <c r="EAZ19" s="77"/>
      <c r="EBA19" s="77"/>
      <c r="EBB19" s="77"/>
      <c r="EBC19" s="77"/>
      <c r="EBD19" s="77"/>
      <c r="EBE19" s="77"/>
      <c r="EBF19" s="77"/>
      <c r="EBG19" s="77"/>
      <c r="EBH19" s="77"/>
      <c r="EBI19" s="77"/>
      <c r="EBJ19" s="77"/>
      <c r="EBK19" s="77"/>
      <c r="EBL19" s="77"/>
      <c r="EBM19" s="77"/>
      <c r="EBN19" s="77"/>
      <c r="EBO19" s="77"/>
      <c r="EBP19" s="77"/>
      <c r="EBQ19" s="77"/>
      <c r="EBR19" s="77"/>
      <c r="EBS19" s="77"/>
      <c r="EBT19" s="77"/>
      <c r="EBU19" s="77"/>
      <c r="EBV19" s="77"/>
      <c r="EBW19" s="77"/>
      <c r="EBX19" s="77"/>
      <c r="EBY19" s="77"/>
      <c r="EBZ19" s="77"/>
      <c r="ECA19" s="77"/>
      <c r="ECB19" s="77"/>
      <c r="ECC19" s="77"/>
      <c r="ECD19" s="77"/>
      <c r="ECE19" s="77"/>
      <c r="ECF19" s="77"/>
      <c r="ECG19" s="77"/>
      <c r="ECH19" s="77"/>
      <c r="ECI19" s="77"/>
      <c r="ECJ19" s="77"/>
      <c r="ECK19" s="77"/>
      <c r="ECL19" s="77"/>
      <c r="ECM19" s="77"/>
      <c r="ECN19" s="77"/>
      <c r="ECO19" s="77"/>
      <c r="ECP19" s="77"/>
      <c r="ECQ19" s="77"/>
      <c r="ECR19" s="77"/>
      <c r="ECS19" s="77"/>
      <c r="ECT19" s="77"/>
      <c r="ECU19" s="77"/>
      <c r="ECV19" s="77"/>
      <c r="ECW19" s="77"/>
      <c r="ECX19" s="77"/>
      <c r="ECY19" s="77"/>
      <c r="ECZ19" s="77"/>
      <c r="EDA19" s="77"/>
      <c r="EDB19" s="77"/>
      <c r="EDC19" s="77"/>
      <c r="EDD19" s="77"/>
      <c r="EDE19" s="77"/>
      <c r="EDF19" s="77"/>
      <c r="EDG19" s="77"/>
      <c r="EDH19" s="77"/>
      <c r="EDI19" s="77"/>
      <c r="EDJ19" s="77"/>
      <c r="EDK19" s="77"/>
      <c r="EDL19" s="77"/>
      <c r="EDM19" s="77"/>
      <c r="EDN19" s="77"/>
      <c r="EDO19" s="77"/>
      <c r="EDP19" s="77"/>
      <c r="EDQ19" s="77"/>
      <c r="EDR19" s="77"/>
      <c r="EDS19" s="77"/>
      <c r="EDT19" s="77"/>
      <c r="EDU19" s="77"/>
      <c r="EDV19" s="77"/>
      <c r="EDW19" s="77"/>
      <c r="EDX19" s="77"/>
      <c r="EDY19" s="77"/>
      <c r="EDZ19" s="77"/>
      <c r="EEA19" s="77"/>
      <c r="EEB19" s="77"/>
      <c r="EEC19" s="77"/>
      <c r="EED19" s="77"/>
      <c r="EEE19" s="77"/>
      <c r="EEF19" s="77"/>
      <c r="EEG19" s="77"/>
      <c r="EEH19" s="77"/>
      <c r="EEI19" s="77"/>
      <c r="EEJ19" s="77"/>
      <c r="EEK19" s="77"/>
      <c r="EEL19" s="77"/>
      <c r="EEM19" s="77"/>
      <c r="EEN19" s="77"/>
      <c r="EEO19" s="77"/>
      <c r="EEP19" s="77"/>
      <c r="EEQ19" s="77"/>
      <c r="EER19" s="77"/>
      <c r="EES19" s="77"/>
      <c r="EET19" s="77"/>
      <c r="EEU19" s="77"/>
      <c r="EEV19" s="77"/>
      <c r="EEW19" s="77"/>
      <c r="EEX19" s="77"/>
      <c r="EEY19" s="77"/>
      <c r="EEZ19" s="77"/>
      <c r="EFA19" s="77"/>
      <c r="EFB19" s="77"/>
      <c r="EFC19" s="77"/>
      <c r="EFD19" s="77"/>
      <c r="EFE19" s="77"/>
      <c r="EFF19" s="77"/>
      <c r="EFG19" s="77"/>
      <c r="EFH19" s="77"/>
      <c r="EFI19" s="77"/>
      <c r="EFJ19" s="77"/>
      <c r="EFK19" s="77"/>
      <c r="EFL19" s="77"/>
      <c r="EFM19" s="77"/>
      <c r="EFN19" s="77"/>
      <c r="EFO19" s="77"/>
      <c r="EFP19" s="77"/>
      <c r="EFQ19" s="77"/>
      <c r="EFR19" s="77"/>
      <c r="EFS19" s="77"/>
      <c r="EFT19" s="77"/>
      <c r="EFU19" s="77"/>
      <c r="EFV19" s="77"/>
      <c r="EFW19" s="77"/>
      <c r="EFX19" s="77"/>
      <c r="EFY19" s="77"/>
      <c r="EFZ19" s="77"/>
      <c r="EGA19" s="77"/>
      <c r="EGB19" s="77"/>
      <c r="EGC19" s="77"/>
      <c r="EGD19" s="77"/>
      <c r="EGE19" s="77"/>
      <c r="EGF19" s="77"/>
      <c r="EGG19" s="77"/>
      <c r="EGH19" s="77"/>
      <c r="EGI19" s="77"/>
      <c r="EGJ19" s="77"/>
      <c r="EGK19" s="77"/>
      <c r="EGL19" s="77"/>
      <c r="EGM19" s="77"/>
      <c r="EGN19" s="77"/>
      <c r="EGO19" s="77"/>
      <c r="EGP19" s="77"/>
      <c r="EGQ19" s="77"/>
      <c r="EGR19" s="77"/>
      <c r="EGS19" s="77"/>
      <c r="EGT19" s="77"/>
      <c r="EGU19" s="77"/>
      <c r="EGV19" s="77"/>
      <c r="EGW19" s="77"/>
      <c r="EGX19" s="77"/>
      <c r="EGY19" s="77"/>
      <c r="EGZ19" s="77"/>
      <c r="EHA19" s="77"/>
      <c r="EHB19" s="77"/>
      <c r="EHC19" s="77"/>
      <c r="EHD19" s="77"/>
      <c r="EHE19" s="77"/>
      <c r="EHF19" s="77"/>
      <c r="EHG19" s="77"/>
      <c r="EHH19" s="77"/>
      <c r="EHI19" s="77"/>
      <c r="EHJ19" s="77"/>
      <c r="EHK19" s="77"/>
      <c r="EHL19" s="77"/>
      <c r="EHM19" s="77"/>
      <c r="EHN19" s="77"/>
      <c r="EHO19" s="77"/>
      <c r="EHP19" s="77"/>
      <c r="EHQ19" s="77"/>
      <c r="EHR19" s="77"/>
      <c r="EHS19" s="77"/>
      <c r="EHT19" s="77"/>
      <c r="EHU19" s="77"/>
      <c r="EHV19" s="77"/>
      <c r="EHW19" s="77"/>
      <c r="EHX19" s="77"/>
      <c r="EHY19" s="77"/>
      <c r="EHZ19" s="77"/>
      <c r="EIA19" s="77"/>
      <c r="EIB19" s="77"/>
      <c r="EIC19" s="77"/>
      <c r="EID19" s="77"/>
      <c r="EIE19" s="77"/>
      <c r="EIF19" s="77"/>
      <c r="EIG19" s="77"/>
      <c r="EIH19" s="77"/>
      <c r="EII19" s="77"/>
      <c r="EIJ19" s="77"/>
      <c r="EIK19" s="77"/>
      <c r="EIL19" s="77"/>
      <c r="EIM19" s="77"/>
      <c r="EIN19" s="77"/>
      <c r="EIO19" s="77"/>
      <c r="EIP19" s="77"/>
      <c r="EIQ19" s="77"/>
      <c r="EIR19" s="77"/>
      <c r="EIS19" s="77"/>
      <c r="EIT19" s="77"/>
      <c r="EIU19" s="77"/>
      <c r="EIV19" s="77"/>
      <c r="EIW19" s="77"/>
      <c r="EIX19" s="77"/>
      <c r="EIY19" s="77"/>
      <c r="EIZ19" s="77"/>
      <c r="EJA19" s="77"/>
      <c r="EJB19" s="77"/>
      <c r="EJC19" s="77"/>
      <c r="EJD19" s="77"/>
      <c r="EJE19" s="77"/>
      <c r="EJF19" s="77"/>
      <c r="EJG19" s="77"/>
      <c r="EJH19" s="77"/>
      <c r="EJI19" s="77"/>
      <c r="EJJ19" s="77"/>
      <c r="EJK19" s="77"/>
      <c r="EJL19" s="77"/>
      <c r="EJM19" s="77"/>
      <c r="EJN19" s="77"/>
      <c r="EJO19" s="77"/>
      <c r="EJP19" s="77"/>
      <c r="EJQ19" s="77"/>
      <c r="EJR19" s="77"/>
      <c r="EJS19" s="77"/>
      <c r="EJT19" s="77"/>
      <c r="EJU19" s="77"/>
      <c r="EJV19" s="77"/>
      <c r="EJW19" s="77"/>
      <c r="EJX19" s="77"/>
      <c r="EJY19" s="77"/>
      <c r="EJZ19" s="77"/>
      <c r="EKA19" s="77"/>
      <c r="EKB19" s="77"/>
      <c r="EKC19" s="77"/>
      <c r="EKD19" s="77"/>
      <c r="EKE19" s="77"/>
      <c r="EKF19" s="77"/>
      <c r="EKG19" s="77"/>
      <c r="EKH19" s="77"/>
      <c r="EKI19" s="77"/>
      <c r="EKJ19" s="77"/>
      <c r="EKK19" s="77"/>
      <c r="EKL19" s="77"/>
      <c r="EKM19" s="77"/>
      <c r="EKN19" s="77"/>
      <c r="EKO19" s="77"/>
      <c r="EKP19" s="77"/>
      <c r="EKQ19" s="77"/>
      <c r="EKR19" s="77"/>
      <c r="EKS19" s="77"/>
      <c r="EKT19" s="77"/>
      <c r="EKU19" s="77"/>
      <c r="EKV19" s="77"/>
      <c r="EKW19" s="77"/>
      <c r="EKX19" s="77"/>
      <c r="EKY19" s="77"/>
      <c r="EKZ19" s="77"/>
      <c r="ELA19" s="77"/>
      <c r="ELB19" s="77"/>
      <c r="ELC19" s="77"/>
      <c r="ELD19" s="77"/>
      <c r="ELE19" s="77"/>
      <c r="ELF19" s="77"/>
      <c r="ELG19" s="77"/>
      <c r="ELH19" s="77"/>
      <c r="ELI19" s="77"/>
      <c r="ELJ19" s="77"/>
      <c r="ELK19" s="77"/>
      <c r="ELL19" s="77"/>
      <c r="ELM19" s="77"/>
      <c r="ELN19" s="77"/>
      <c r="ELO19" s="77"/>
      <c r="ELP19" s="77"/>
      <c r="ELQ19" s="77"/>
      <c r="ELR19" s="77"/>
      <c r="ELS19" s="77"/>
      <c r="ELT19" s="77"/>
      <c r="ELU19" s="77"/>
      <c r="ELV19" s="77"/>
      <c r="ELW19" s="77"/>
      <c r="ELX19" s="77"/>
      <c r="ELY19" s="77"/>
      <c r="ELZ19" s="77"/>
      <c r="EMA19" s="77"/>
      <c r="EMB19" s="77"/>
      <c r="EMC19" s="77"/>
      <c r="EMD19" s="77"/>
      <c r="EME19" s="77"/>
      <c r="EMF19" s="77"/>
      <c r="EMG19" s="77"/>
      <c r="EMH19" s="77"/>
      <c r="EMI19" s="77"/>
      <c r="EMJ19" s="77"/>
      <c r="EMK19" s="77"/>
      <c r="EML19" s="77"/>
      <c r="EMM19" s="77"/>
      <c r="EMN19" s="77"/>
      <c r="EMO19" s="77"/>
      <c r="EMP19" s="77"/>
      <c r="EMQ19" s="77"/>
      <c r="EMR19" s="77"/>
      <c r="EMS19" s="77"/>
      <c r="EMT19" s="77"/>
      <c r="EMU19" s="77"/>
      <c r="EMV19" s="77"/>
      <c r="EMW19" s="77"/>
      <c r="EMX19" s="77"/>
      <c r="EMY19" s="77"/>
      <c r="EMZ19" s="77"/>
      <c r="ENA19" s="77"/>
      <c r="ENB19" s="77"/>
      <c r="ENC19" s="77"/>
      <c r="END19" s="77"/>
      <c r="ENE19" s="77"/>
      <c r="ENF19" s="77"/>
      <c r="ENG19" s="77"/>
      <c r="ENH19" s="77"/>
      <c r="ENI19" s="77"/>
      <c r="ENJ19" s="77"/>
      <c r="ENK19" s="77"/>
      <c r="ENL19" s="77"/>
      <c r="ENM19" s="77"/>
      <c r="ENN19" s="77"/>
      <c r="ENO19" s="77"/>
      <c r="ENP19" s="77"/>
      <c r="ENQ19" s="77"/>
      <c r="ENR19" s="77"/>
      <c r="ENS19" s="77"/>
      <c r="ENT19" s="77"/>
      <c r="ENU19" s="77"/>
      <c r="ENV19" s="77"/>
      <c r="ENW19" s="77"/>
      <c r="ENX19" s="77"/>
      <c r="ENY19" s="77"/>
      <c r="ENZ19" s="77"/>
      <c r="EOA19" s="77"/>
      <c r="EOB19" s="77"/>
      <c r="EOC19" s="77"/>
      <c r="EOD19" s="77"/>
      <c r="EOE19" s="77"/>
      <c r="EOF19" s="77"/>
      <c r="EOG19" s="77"/>
      <c r="EOH19" s="77"/>
      <c r="EOI19" s="77"/>
      <c r="EOJ19" s="77"/>
      <c r="EOK19" s="77"/>
      <c r="EOL19" s="77"/>
      <c r="EOM19" s="77"/>
      <c r="EON19" s="77"/>
      <c r="EOO19" s="77"/>
      <c r="EOP19" s="77"/>
      <c r="EOQ19" s="77"/>
      <c r="EOR19" s="77"/>
      <c r="EOS19" s="77"/>
      <c r="EOT19" s="77"/>
      <c r="EOU19" s="77"/>
      <c r="EOV19" s="77"/>
      <c r="EOW19" s="77"/>
      <c r="EOX19" s="77"/>
      <c r="EOY19" s="77"/>
      <c r="EOZ19" s="77"/>
      <c r="EPA19" s="77"/>
      <c r="EPB19" s="77"/>
      <c r="EPC19" s="77"/>
      <c r="EPD19" s="77"/>
      <c r="EPE19" s="77"/>
      <c r="EPF19" s="77"/>
      <c r="EPG19" s="77"/>
      <c r="EPH19" s="77"/>
      <c r="EPI19" s="77"/>
      <c r="EPJ19" s="77"/>
      <c r="EPK19" s="77"/>
      <c r="EPL19" s="77"/>
      <c r="EPM19" s="77"/>
      <c r="EPN19" s="77"/>
      <c r="EPO19" s="77"/>
      <c r="EPP19" s="77"/>
      <c r="EPQ19" s="77"/>
      <c r="EPR19" s="77"/>
      <c r="EPS19" s="77"/>
      <c r="EPT19" s="77"/>
      <c r="EPU19" s="77"/>
      <c r="EPV19" s="77"/>
      <c r="EPW19" s="77"/>
      <c r="EPX19" s="77"/>
      <c r="EPY19" s="77"/>
      <c r="EPZ19" s="77"/>
      <c r="EQA19" s="77"/>
      <c r="EQB19" s="77"/>
      <c r="EQC19" s="77"/>
      <c r="EQD19" s="77"/>
      <c r="EQE19" s="77"/>
      <c r="EQF19" s="77"/>
      <c r="EQG19" s="77"/>
      <c r="EQH19" s="77"/>
      <c r="EQI19" s="77"/>
      <c r="EQJ19" s="77"/>
      <c r="EQK19" s="77"/>
      <c r="EQL19" s="77"/>
      <c r="EQM19" s="77"/>
      <c r="EQN19" s="77"/>
      <c r="EQO19" s="77"/>
      <c r="EQP19" s="77"/>
      <c r="EQQ19" s="77"/>
      <c r="EQR19" s="77"/>
      <c r="EQS19" s="77"/>
      <c r="EQT19" s="77"/>
      <c r="EQU19" s="77"/>
      <c r="EQV19" s="77"/>
      <c r="EQW19" s="77"/>
      <c r="EQX19" s="77"/>
      <c r="EQY19" s="77"/>
      <c r="EQZ19" s="77"/>
      <c r="ERA19" s="77"/>
      <c r="ERB19" s="77"/>
      <c r="ERC19" s="77"/>
      <c r="ERD19" s="77"/>
      <c r="ERE19" s="77"/>
      <c r="ERF19" s="77"/>
      <c r="ERG19" s="77"/>
      <c r="ERH19" s="77"/>
      <c r="ERI19" s="77"/>
      <c r="ERJ19" s="77"/>
      <c r="ERK19" s="77"/>
      <c r="ERL19" s="77"/>
      <c r="ERM19" s="77"/>
      <c r="ERN19" s="77"/>
      <c r="ERO19" s="77"/>
      <c r="ERP19" s="77"/>
      <c r="ERQ19" s="77"/>
      <c r="ERR19" s="77"/>
      <c r="ERS19" s="77"/>
      <c r="ERT19" s="77"/>
      <c r="ERU19" s="77"/>
      <c r="ERV19" s="77"/>
      <c r="ERW19" s="77"/>
      <c r="ERX19" s="77"/>
      <c r="ERY19" s="77"/>
      <c r="ERZ19" s="77"/>
      <c r="ESA19" s="77"/>
      <c r="ESB19" s="77"/>
      <c r="ESC19" s="77"/>
      <c r="ESD19" s="77"/>
      <c r="ESE19" s="77"/>
      <c r="ESF19" s="77"/>
      <c r="ESG19" s="77"/>
      <c r="ESH19" s="77"/>
      <c r="ESI19" s="77"/>
      <c r="ESJ19" s="77"/>
      <c r="ESK19" s="77"/>
      <c r="ESL19" s="77"/>
      <c r="ESM19" s="77"/>
      <c r="ESN19" s="77"/>
      <c r="ESO19" s="77"/>
      <c r="ESP19" s="77"/>
      <c r="ESQ19" s="77"/>
      <c r="ESR19" s="77"/>
      <c r="ESS19" s="77"/>
      <c r="EST19" s="77"/>
      <c r="ESU19" s="77"/>
      <c r="ESV19" s="77"/>
      <c r="ESW19" s="77"/>
      <c r="ESX19" s="77"/>
      <c r="ESY19" s="77"/>
      <c r="ESZ19" s="77"/>
      <c r="ETA19" s="77"/>
      <c r="ETB19" s="77"/>
      <c r="ETC19" s="77"/>
      <c r="ETD19" s="77"/>
      <c r="ETE19" s="77"/>
      <c r="ETF19" s="77"/>
      <c r="ETG19" s="77"/>
      <c r="ETH19" s="77"/>
      <c r="ETI19" s="77"/>
      <c r="ETJ19" s="77"/>
      <c r="ETK19" s="77"/>
      <c r="ETL19" s="77"/>
      <c r="ETM19" s="77"/>
      <c r="ETN19" s="77"/>
      <c r="ETO19" s="77"/>
      <c r="ETP19" s="77"/>
      <c r="ETQ19" s="77"/>
      <c r="ETR19" s="77"/>
      <c r="ETS19" s="77"/>
      <c r="ETT19" s="77"/>
      <c r="ETU19" s="77"/>
      <c r="ETV19" s="77"/>
      <c r="ETW19" s="77"/>
      <c r="ETX19" s="77"/>
      <c r="ETY19" s="77"/>
      <c r="ETZ19" s="77"/>
      <c r="EUA19" s="77"/>
      <c r="EUB19" s="77"/>
      <c r="EUC19" s="77"/>
      <c r="EUD19" s="77"/>
      <c r="EUE19" s="77"/>
      <c r="EUF19" s="77"/>
      <c r="EUG19" s="77"/>
      <c r="EUH19" s="77"/>
      <c r="EUI19" s="77"/>
      <c r="EUJ19" s="77"/>
      <c r="EUK19" s="77"/>
      <c r="EUL19" s="77"/>
      <c r="EUM19" s="77"/>
      <c r="EUN19" s="77"/>
      <c r="EUO19" s="77"/>
      <c r="EUP19" s="77"/>
      <c r="EUQ19" s="77"/>
      <c r="EUR19" s="77"/>
      <c r="EUS19" s="77"/>
      <c r="EUT19" s="77"/>
      <c r="EUU19" s="77"/>
      <c r="EUV19" s="77"/>
      <c r="EUW19" s="77"/>
      <c r="EUX19" s="77"/>
      <c r="EUY19" s="77"/>
      <c r="EUZ19" s="77"/>
      <c r="EVA19" s="77"/>
      <c r="EVB19" s="77"/>
      <c r="EVC19" s="77"/>
      <c r="EVD19" s="77"/>
      <c r="EVE19" s="77"/>
      <c r="EVF19" s="77"/>
      <c r="EVG19" s="77"/>
      <c r="EVH19" s="77"/>
      <c r="EVI19" s="77"/>
      <c r="EVJ19" s="77"/>
      <c r="EVK19" s="77"/>
      <c r="EVL19" s="77"/>
      <c r="EVM19" s="77"/>
      <c r="EVN19" s="77"/>
      <c r="EVO19" s="77"/>
      <c r="EVP19" s="77"/>
      <c r="EVQ19" s="77"/>
      <c r="EVR19" s="77"/>
      <c r="EVS19" s="77"/>
      <c r="EVT19" s="77"/>
      <c r="EVU19" s="77"/>
      <c r="EVV19" s="77"/>
      <c r="EVW19" s="77"/>
      <c r="EVX19" s="77"/>
      <c r="EVY19" s="77"/>
      <c r="EVZ19" s="77"/>
      <c r="EWA19" s="77"/>
      <c r="EWB19" s="77"/>
      <c r="EWC19" s="77"/>
      <c r="EWD19" s="77"/>
      <c r="EWE19" s="77"/>
      <c r="EWF19" s="77"/>
      <c r="EWG19" s="77"/>
      <c r="EWH19" s="77"/>
      <c r="EWI19" s="77"/>
      <c r="EWJ19" s="77"/>
      <c r="EWK19" s="77"/>
      <c r="EWL19" s="77"/>
      <c r="EWM19" s="77"/>
      <c r="EWN19" s="77"/>
      <c r="EWO19" s="77"/>
      <c r="EWP19" s="77"/>
      <c r="EWQ19" s="77"/>
      <c r="EWR19" s="77"/>
      <c r="EWS19" s="77"/>
      <c r="EWT19" s="77"/>
      <c r="EWU19" s="77"/>
      <c r="EWV19" s="77"/>
      <c r="EWW19" s="77"/>
      <c r="EWX19" s="77"/>
      <c r="EWY19" s="77"/>
      <c r="EWZ19" s="77"/>
      <c r="EXA19" s="77"/>
      <c r="EXB19" s="77"/>
      <c r="EXC19" s="77"/>
      <c r="EXD19" s="77"/>
      <c r="EXE19" s="77"/>
      <c r="EXF19" s="77"/>
      <c r="EXG19" s="77"/>
      <c r="EXH19" s="77"/>
      <c r="EXI19" s="77"/>
      <c r="EXJ19" s="77"/>
      <c r="EXK19" s="77"/>
      <c r="EXL19" s="77"/>
      <c r="EXM19" s="77"/>
      <c r="EXN19" s="77"/>
      <c r="EXO19" s="77"/>
      <c r="EXP19" s="77"/>
      <c r="EXQ19" s="77"/>
      <c r="EXR19" s="77"/>
      <c r="EXS19" s="77"/>
      <c r="EXT19" s="77"/>
      <c r="EXU19" s="77"/>
      <c r="EXV19" s="77"/>
      <c r="EXW19" s="77"/>
      <c r="EXX19" s="77"/>
      <c r="EXY19" s="77"/>
      <c r="EXZ19" s="77"/>
      <c r="EYA19" s="77"/>
      <c r="EYB19" s="77"/>
      <c r="EYC19" s="77"/>
      <c r="EYD19" s="77"/>
      <c r="EYE19" s="77"/>
      <c r="EYF19" s="77"/>
      <c r="EYG19" s="77"/>
      <c r="EYH19" s="77"/>
      <c r="EYI19" s="77"/>
      <c r="EYJ19" s="77"/>
      <c r="EYK19" s="77"/>
      <c r="EYL19" s="77"/>
      <c r="EYM19" s="77"/>
      <c r="EYN19" s="77"/>
      <c r="EYO19" s="77"/>
      <c r="EYP19" s="77"/>
      <c r="EYQ19" s="77"/>
      <c r="EYR19" s="77"/>
      <c r="EYS19" s="77"/>
      <c r="EYT19" s="77"/>
      <c r="EYU19" s="77"/>
      <c r="EYV19" s="77"/>
      <c r="EYW19" s="77"/>
      <c r="EYX19" s="77"/>
      <c r="EYY19" s="77"/>
      <c r="EYZ19" s="77"/>
      <c r="EZA19" s="77"/>
      <c r="EZB19" s="77"/>
      <c r="EZC19" s="77"/>
      <c r="EZD19" s="77"/>
      <c r="EZE19" s="77"/>
      <c r="EZF19" s="77"/>
      <c r="EZG19" s="77"/>
      <c r="EZH19" s="77"/>
      <c r="EZI19" s="77"/>
      <c r="EZJ19" s="77"/>
      <c r="EZK19" s="77"/>
      <c r="EZL19" s="77"/>
      <c r="EZM19" s="77"/>
      <c r="EZN19" s="77"/>
      <c r="EZO19" s="77"/>
      <c r="EZP19" s="77"/>
      <c r="EZQ19" s="77"/>
      <c r="EZR19" s="77"/>
      <c r="EZS19" s="77"/>
      <c r="EZT19" s="77"/>
      <c r="EZU19" s="77"/>
      <c r="EZV19" s="77"/>
      <c r="EZW19" s="77"/>
      <c r="EZX19" s="77"/>
      <c r="EZY19" s="77"/>
      <c r="EZZ19" s="77"/>
      <c r="FAA19" s="77"/>
      <c r="FAB19" s="77"/>
      <c r="FAC19" s="77"/>
      <c r="FAD19" s="77"/>
      <c r="FAE19" s="77"/>
      <c r="FAF19" s="77"/>
      <c r="FAG19" s="77"/>
      <c r="FAH19" s="77"/>
      <c r="FAI19" s="77"/>
      <c r="FAJ19" s="77"/>
      <c r="FAK19" s="77"/>
      <c r="FAL19" s="77"/>
      <c r="FAM19" s="77"/>
      <c r="FAN19" s="77"/>
      <c r="FAO19" s="77"/>
      <c r="FAP19" s="77"/>
      <c r="FAQ19" s="77"/>
      <c r="FAR19" s="77"/>
      <c r="FAS19" s="77"/>
      <c r="FAT19" s="77"/>
      <c r="FAU19" s="77"/>
      <c r="FAV19" s="77"/>
      <c r="FAW19" s="77"/>
      <c r="FAX19" s="77"/>
      <c r="FAY19" s="77"/>
      <c r="FAZ19" s="77"/>
      <c r="FBA19" s="77"/>
      <c r="FBB19" s="77"/>
      <c r="FBC19" s="77"/>
      <c r="FBD19" s="77"/>
      <c r="FBE19" s="77"/>
      <c r="FBF19" s="77"/>
      <c r="FBG19" s="77"/>
      <c r="FBH19" s="77"/>
      <c r="FBI19" s="77"/>
      <c r="FBJ19" s="77"/>
      <c r="FBK19" s="77"/>
      <c r="FBL19" s="77"/>
      <c r="FBM19" s="77"/>
      <c r="FBN19" s="77"/>
      <c r="FBO19" s="77"/>
      <c r="FBP19" s="77"/>
      <c r="FBQ19" s="77"/>
      <c r="FBR19" s="77"/>
      <c r="FBS19" s="77"/>
      <c r="FBT19" s="77"/>
      <c r="FBU19" s="77"/>
      <c r="FBV19" s="77"/>
      <c r="FBW19" s="77"/>
      <c r="FBX19" s="77"/>
      <c r="FBY19" s="77"/>
      <c r="FBZ19" s="77"/>
      <c r="FCA19" s="77"/>
      <c r="FCB19" s="77"/>
      <c r="FCC19" s="77"/>
      <c r="FCD19" s="77"/>
      <c r="FCE19" s="77"/>
      <c r="FCF19" s="77"/>
      <c r="FCG19" s="77"/>
      <c r="FCH19" s="77"/>
      <c r="FCI19" s="77"/>
      <c r="FCJ19" s="77"/>
      <c r="FCK19" s="77"/>
      <c r="FCL19" s="77"/>
      <c r="FCM19" s="77"/>
      <c r="FCN19" s="77"/>
      <c r="FCO19" s="77"/>
      <c r="FCP19" s="77"/>
      <c r="FCQ19" s="77"/>
      <c r="FCR19" s="77"/>
      <c r="FCS19" s="77"/>
      <c r="FCT19" s="77"/>
      <c r="FCU19" s="77"/>
      <c r="FCV19" s="77"/>
      <c r="FCW19" s="77"/>
      <c r="FCX19" s="77"/>
      <c r="FCY19" s="77"/>
      <c r="FCZ19" s="77"/>
      <c r="FDA19" s="77"/>
      <c r="FDB19" s="77"/>
      <c r="FDC19" s="77"/>
      <c r="FDD19" s="77"/>
      <c r="FDE19" s="77"/>
      <c r="FDF19" s="77"/>
      <c r="FDG19" s="77"/>
      <c r="FDH19" s="77"/>
      <c r="FDI19" s="77"/>
      <c r="FDJ19" s="77"/>
      <c r="FDK19" s="77"/>
      <c r="FDL19" s="77"/>
      <c r="FDM19" s="77"/>
      <c r="FDN19" s="77"/>
      <c r="FDO19" s="77"/>
      <c r="FDP19" s="77"/>
      <c r="FDQ19" s="77"/>
      <c r="FDR19" s="77"/>
      <c r="FDS19" s="77"/>
      <c r="FDT19" s="77"/>
      <c r="FDU19" s="77"/>
      <c r="FDV19" s="77"/>
      <c r="FDW19" s="77"/>
      <c r="FDX19" s="77"/>
      <c r="FDY19" s="77"/>
      <c r="FDZ19" s="77"/>
      <c r="FEA19" s="77"/>
      <c r="FEB19" s="77"/>
      <c r="FEC19" s="77"/>
      <c r="FED19" s="77"/>
      <c r="FEE19" s="77"/>
      <c r="FEF19" s="77"/>
      <c r="FEG19" s="77"/>
      <c r="FEH19" s="77"/>
      <c r="FEI19" s="77"/>
      <c r="FEJ19" s="77"/>
      <c r="FEK19" s="77"/>
      <c r="FEL19" s="77"/>
      <c r="FEM19" s="77"/>
      <c r="FEN19" s="77"/>
      <c r="FEO19" s="77"/>
      <c r="FEP19" s="77"/>
      <c r="FEQ19" s="77"/>
      <c r="FER19" s="77"/>
      <c r="FES19" s="77"/>
      <c r="FET19" s="77"/>
      <c r="FEU19" s="77"/>
      <c r="FEV19" s="77"/>
      <c r="FEW19" s="77"/>
      <c r="FEX19" s="77"/>
      <c r="FEY19" s="77"/>
      <c r="FEZ19" s="77"/>
      <c r="FFA19" s="77"/>
      <c r="FFB19" s="77"/>
      <c r="FFC19" s="77"/>
      <c r="FFD19" s="77"/>
      <c r="FFE19" s="77"/>
      <c r="FFF19" s="77"/>
      <c r="FFG19" s="77"/>
      <c r="FFH19" s="77"/>
      <c r="FFI19" s="77"/>
      <c r="FFJ19" s="77"/>
      <c r="FFK19" s="77"/>
      <c r="FFL19" s="77"/>
      <c r="FFM19" s="77"/>
      <c r="FFN19" s="77"/>
      <c r="FFO19" s="77"/>
      <c r="FFP19" s="77"/>
      <c r="FFQ19" s="77"/>
      <c r="FFR19" s="77"/>
      <c r="FFS19" s="77"/>
      <c r="FFT19" s="77"/>
      <c r="FFU19" s="77"/>
      <c r="FFV19" s="77"/>
      <c r="FFW19" s="77"/>
      <c r="FFX19" s="77"/>
      <c r="FFY19" s="77"/>
      <c r="FFZ19" s="77"/>
      <c r="FGA19" s="77"/>
      <c r="FGB19" s="77"/>
      <c r="FGC19" s="77"/>
      <c r="FGD19" s="77"/>
      <c r="FGE19" s="77"/>
      <c r="FGF19" s="77"/>
      <c r="FGG19" s="77"/>
      <c r="FGH19" s="77"/>
      <c r="FGI19" s="77"/>
      <c r="FGJ19" s="77"/>
      <c r="FGK19" s="77"/>
      <c r="FGL19" s="77"/>
      <c r="FGM19" s="77"/>
      <c r="FGN19" s="77"/>
      <c r="FGO19" s="77"/>
      <c r="FGP19" s="77"/>
      <c r="FGQ19" s="77"/>
      <c r="FGR19" s="77"/>
      <c r="FGS19" s="77"/>
      <c r="FGT19" s="77"/>
      <c r="FGU19" s="77"/>
      <c r="FGV19" s="77"/>
      <c r="FGW19" s="77"/>
      <c r="FGX19" s="77"/>
      <c r="FGY19" s="77"/>
      <c r="FGZ19" s="77"/>
      <c r="FHA19" s="77"/>
      <c r="FHB19" s="77"/>
      <c r="FHC19" s="77"/>
      <c r="FHD19" s="77"/>
      <c r="FHE19" s="77"/>
      <c r="FHF19" s="77"/>
      <c r="FHG19" s="77"/>
      <c r="FHH19" s="77"/>
      <c r="FHI19" s="77"/>
      <c r="FHJ19" s="77"/>
      <c r="FHK19" s="77"/>
      <c r="FHL19" s="77"/>
      <c r="FHM19" s="77"/>
      <c r="FHN19" s="77"/>
      <c r="FHO19" s="77"/>
      <c r="FHP19" s="77"/>
      <c r="FHQ19" s="77"/>
      <c r="FHR19" s="77"/>
      <c r="FHS19" s="77"/>
      <c r="FHT19" s="77"/>
      <c r="FHU19" s="77"/>
      <c r="FHV19" s="77"/>
      <c r="FHW19" s="77"/>
      <c r="FHX19" s="77"/>
      <c r="FHY19" s="77"/>
      <c r="FHZ19" s="77"/>
      <c r="FIA19" s="77"/>
      <c r="FIB19" s="77"/>
      <c r="FIC19" s="77"/>
      <c r="FID19" s="77"/>
      <c r="FIE19" s="77"/>
      <c r="FIF19" s="77"/>
      <c r="FIG19" s="77"/>
      <c r="FIH19" s="77"/>
      <c r="FII19" s="77"/>
      <c r="FIJ19" s="77"/>
      <c r="FIK19" s="77"/>
      <c r="FIL19" s="77"/>
      <c r="FIM19" s="77"/>
      <c r="FIN19" s="77"/>
      <c r="FIO19" s="77"/>
      <c r="FIP19" s="77"/>
      <c r="FIQ19" s="77"/>
      <c r="FIR19" s="77"/>
      <c r="FIS19" s="77"/>
      <c r="FIT19" s="77"/>
      <c r="FIU19" s="77"/>
      <c r="FIV19" s="77"/>
      <c r="FIW19" s="77"/>
      <c r="FIX19" s="77"/>
      <c r="FIY19" s="77"/>
      <c r="FIZ19" s="77"/>
      <c r="FJA19" s="77"/>
      <c r="FJB19" s="77"/>
      <c r="FJC19" s="77"/>
      <c r="FJD19" s="77"/>
      <c r="FJE19" s="77"/>
      <c r="FJF19" s="77"/>
      <c r="FJG19" s="77"/>
      <c r="FJH19" s="77"/>
      <c r="FJI19" s="77"/>
      <c r="FJJ19" s="77"/>
      <c r="FJK19" s="77"/>
      <c r="FJL19" s="77"/>
      <c r="FJM19" s="77"/>
      <c r="FJN19" s="77"/>
      <c r="FJO19" s="77"/>
      <c r="FJP19" s="77"/>
      <c r="FJQ19" s="77"/>
      <c r="FJR19" s="77"/>
      <c r="FJS19" s="77"/>
      <c r="FJT19" s="77"/>
      <c r="FJU19" s="77"/>
      <c r="FJV19" s="77"/>
      <c r="FJW19" s="77"/>
      <c r="FJX19" s="77"/>
      <c r="FJY19" s="77"/>
      <c r="FJZ19" s="77"/>
      <c r="FKA19" s="77"/>
      <c r="FKB19" s="77"/>
      <c r="FKC19" s="77"/>
      <c r="FKD19" s="77"/>
      <c r="FKE19" s="77"/>
      <c r="FKF19" s="77"/>
      <c r="FKG19" s="77"/>
      <c r="FKH19" s="77"/>
      <c r="FKI19" s="77"/>
      <c r="FKJ19" s="77"/>
      <c r="FKK19" s="77"/>
      <c r="FKL19" s="77"/>
      <c r="FKM19" s="77"/>
      <c r="FKN19" s="77"/>
      <c r="FKO19" s="77"/>
      <c r="FKP19" s="77"/>
      <c r="FKQ19" s="77"/>
      <c r="FKR19" s="77"/>
      <c r="FKS19" s="77"/>
      <c r="FKT19" s="77"/>
      <c r="FKU19" s="77"/>
      <c r="FKV19" s="77"/>
      <c r="FKW19" s="77"/>
      <c r="FKX19" s="77"/>
      <c r="FKY19" s="77"/>
      <c r="FKZ19" s="77"/>
      <c r="FLA19" s="77"/>
      <c r="FLB19" s="77"/>
      <c r="FLC19" s="77"/>
      <c r="FLD19" s="77"/>
      <c r="FLE19" s="77"/>
      <c r="FLF19" s="77"/>
      <c r="FLG19" s="77"/>
      <c r="FLH19" s="77"/>
      <c r="FLI19" s="77"/>
      <c r="FLJ19" s="77"/>
      <c r="FLK19" s="77"/>
      <c r="FLL19" s="77"/>
      <c r="FLM19" s="77"/>
      <c r="FLN19" s="77"/>
      <c r="FLO19" s="77"/>
      <c r="FLP19" s="77"/>
      <c r="FLQ19" s="77"/>
      <c r="FLR19" s="77"/>
      <c r="FLS19" s="77"/>
      <c r="FLT19" s="77"/>
      <c r="FLU19" s="77"/>
      <c r="FLV19" s="77"/>
      <c r="FLW19" s="77"/>
      <c r="FLX19" s="77"/>
      <c r="FLY19" s="77"/>
      <c r="FLZ19" s="77"/>
      <c r="FMA19" s="77"/>
      <c r="FMB19" s="77"/>
      <c r="FMC19" s="77"/>
      <c r="FMD19" s="77"/>
      <c r="FME19" s="77"/>
      <c r="FMF19" s="77"/>
      <c r="FMG19" s="77"/>
      <c r="FMH19" s="77"/>
      <c r="FMI19" s="77"/>
      <c r="FMJ19" s="77"/>
      <c r="FMK19" s="77"/>
      <c r="FML19" s="77"/>
      <c r="FMM19" s="77"/>
      <c r="FMN19" s="77"/>
      <c r="FMO19" s="77"/>
      <c r="FMP19" s="77"/>
      <c r="FMQ19" s="77"/>
      <c r="FMR19" s="77"/>
      <c r="FMS19" s="77"/>
      <c r="FMT19" s="77"/>
      <c r="FMU19" s="77"/>
      <c r="FMV19" s="77"/>
      <c r="FMW19" s="77"/>
      <c r="FMX19" s="77"/>
      <c r="FMY19" s="77"/>
      <c r="FMZ19" s="77"/>
      <c r="FNA19" s="77"/>
      <c r="FNB19" s="77"/>
      <c r="FNC19" s="77"/>
      <c r="FND19" s="77"/>
      <c r="FNE19" s="77"/>
      <c r="FNF19" s="77"/>
      <c r="FNG19" s="77"/>
      <c r="FNH19" s="77"/>
      <c r="FNI19" s="77"/>
      <c r="FNJ19" s="77"/>
      <c r="FNK19" s="77"/>
      <c r="FNL19" s="77"/>
      <c r="FNM19" s="77"/>
      <c r="FNN19" s="77"/>
      <c r="FNO19" s="77"/>
      <c r="FNP19" s="77"/>
      <c r="FNQ19" s="77"/>
      <c r="FNR19" s="77"/>
      <c r="FNS19" s="77"/>
      <c r="FNT19" s="77"/>
      <c r="FNU19" s="77"/>
      <c r="FNV19" s="77"/>
      <c r="FNW19" s="77"/>
      <c r="FNX19" s="77"/>
      <c r="FNY19" s="77"/>
      <c r="FNZ19" s="77"/>
      <c r="FOA19" s="77"/>
      <c r="FOB19" s="77"/>
      <c r="FOC19" s="77"/>
      <c r="FOD19" s="77"/>
      <c r="FOE19" s="77"/>
      <c r="FOF19" s="77"/>
      <c r="FOG19" s="77"/>
      <c r="FOH19" s="77"/>
      <c r="FOI19" s="77"/>
      <c r="FOJ19" s="77"/>
      <c r="FOK19" s="77"/>
      <c r="FOL19" s="77"/>
      <c r="FOM19" s="77"/>
      <c r="FON19" s="77"/>
      <c r="FOO19" s="77"/>
      <c r="FOP19" s="77"/>
      <c r="FOQ19" s="77"/>
      <c r="FOR19" s="77"/>
      <c r="FOS19" s="77"/>
      <c r="FOT19" s="77"/>
      <c r="FOU19" s="77"/>
      <c r="FOV19" s="77"/>
      <c r="FOW19" s="77"/>
      <c r="FOX19" s="77"/>
      <c r="FOY19" s="77"/>
      <c r="FOZ19" s="77"/>
      <c r="FPA19" s="77"/>
      <c r="FPB19" s="77"/>
      <c r="FPC19" s="77"/>
      <c r="FPD19" s="77"/>
      <c r="FPE19" s="77"/>
      <c r="FPF19" s="77"/>
      <c r="FPG19" s="77"/>
      <c r="FPH19" s="77"/>
      <c r="FPI19" s="77"/>
      <c r="FPJ19" s="77"/>
      <c r="FPK19" s="77"/>
      <c r="FPL19" s="77"/>
      <c r="FPM19" s="77"/>
      <c r="FPN19" s="77"/>
      <c r="FPO19" s="77"/>
      <c r="FPP19" s="77"/>
      <c r="FPQ19" s="77"/>
      <c r="FPR19" s="77"/>
      <c r="FPS19" s="77"/>
      <c r="FPT19" s="77"/>
      <c r="FPU19" s="77"/>
      <c r="FPV19" s="77"/>
      <c r="FPW19" s="77"/>
      <c r="FPX19" s="77"/>
      <c r="FPY19" s="77"/>
      <c r="FPZ19" s="77"/>
      <c r="FQA19" s="77"/>
      <c r="FQB19" s="77"/>
      <c r="FQC19" s="77"/>
      <c r="FQD19" s="77"/>
      <c r="FQE19" s="77"/>
      <c r="FQF19" s="77"/>
      <c r="FQG19" s="77"/>
      <c r="FQH19" s="77"/>
      <c r="FQI19" s="77"/>
      <c r="FQJ19" s="77"/>
      <c r="FQK19" s="77"/>
      <c r="FQL19" s="77"/>
      <c r="FQM19" s="77"/>
      <c r="FQN19" s="77"/>
      <c r="FQO19" s="77"/>
      <c r="FQP19" s="77"/>
      <c r="FQQ19" s="77"/>
      <c r="FQR19" s="77"/>
      <c r="FQS19" s="77"/>
      <c r="FQT19" s="77"/>
      <c r="FQU19" s="77"/>
      <c r="FQV19" s="77"/>
      <c r="FQW19" s="77"/>
      <c r="FQX19" s="77"/>
      <c r="FQY19" s="77"/>
      <c r="FQZ19" s="77"/>
      <c r="FRA19" s="77"/>
      <c r="FRB19" s="77"/>
      <c r="FRC19" s="77"/>
      <c r="FRD19" s="77"/>
      <c r="FRE19" s="77"/>
      <c r="FRF19" s="77"/>
      <c r="FRG19" s="77"/>
      <c r="FRH19" s="77"/>
      <c r="FRI19" s="77"/>
      <c r="FRJ19" s="77"/>
      <c r="FRK19" s="77"/>
      <c r="FRL19" s="77"/>
      <c r="FRM19" s="77"/>
      <c r="FRN19" s="77"/>
      <c r="FRO19" s="77"/>
      <c r="FRP19" s="77"/>
      <c r="FRQ19" s="77"/>
      <c r="FRR19" s="77"/>
      <c r="FRS19" s="77"/>
      <c r="FRT19" s="77"/>
      <c r="FRU19" s="77"/>
      <c r="FRV19" s="77"/>
      <c r="FRW19" s="77"/>
      <c r="FRX19" s="77"/>
      <c r="FRY19" s="77"/>
      <c r="FRZ19" s="77"/>
      <c r="FSA19" s="77"/>
      <c r="FSB19" s="77"/>
      <c r="FSC19" s="77"/>
      <c r="FSD19" s="77"/>
      <c r="FSE19" s="77"/>
      <c r="FSF19" s="77"/>
      <c r="FSG19" s="77"/>
      <c r="FSH19" s="77"/>
      <c r="FSI19" s="77"/>
      <c r="FSJ19" s="77"/>
      <c r="FSK19" s="77"/>
      <c r="FSL19" s="77"/>
      <c r="FSM19" s="77"/>
      <c r="FSN19" s="77"/>
      <c r="FSO19" s="77"/>
      <c r="FSP19" s="77"/>
      <c r="FSQ19" s="77"/>
      <c r="FSR19" s="77"/>
      <c r="FSS19" s="77"/>
      <c r="FST19" s="77"/>
      <c r="FSU19" s="77"/>
      <c r="FSV19" s="77"/>
      <c r="FSW19" s="77"/>
      <c r="FSX19" s="77"/>
      <c r="FSY19" s="77"/>
      <c r="FSZ19" s="77"/>
      <c r="FTA19" s="77"/>
      <c r="FTB19" s="77"/>
      <c r="FTC19" s="77"/>
      <c r="FTD19" s="77"/>
      <c r="FTE19" s="77"/>
      <c r="FTF19" s="77"/>
      <c r="FTG19" s="77"/>
      <c r="FTH19" s="77"/>
      <c r="FTI19" s="77"/>
      <c r="FTJ19" s="77"/>
      <c r="FTK19" s="77"/>
      <c r="FTL19" s="77"/>
      <c r="FTM19" s="77"/>
      <c r="FTN19" s="77"/>
      <c r="FTO19" s="77"/>
      <c r="FTP19" s="77"/>
      <c r="FTQ19" s="77"/>
      <c r="FTR19" s="77"/>
      <c r="FTS19" s="77"/>
      <c r="FTT19" s="77"/>
      <c r="FTU19" s="77"/>
      <c r="FTV19" s="77"/>
      <c r="FTW19" s="77"/>
      <c r="FTX19" s="77"/>
      <c r="FTY19" s="77"/>
      <c r="FTZ19" s="77"/>
      <c r="FUA19" s="77"/>
      <c r="FUB19" s="77"/>
      <c r="FUC19" s="77"/>
      <c r="FUD19" s="77"/>
      <c r="FUE19" s="77"/>
      <c r="FUF19" s="77"/>
      <c r="FUG19" s="77"/>
      <c r="FUH19" s="77"/>
      <c r="FUI19" s="77"/>
      <c r="FUJ19" s="77"/>
      <c r="FUK19" s="77"/>
      <c r="FUL19" s="77"/>
      <c r="FUM19" s="77"/>
      <c r="FUN19" s="77"/>
      <c r="FUO19" s="77"/>
      <c r="FUP19" s="77"/>
      <c r="FUQ19" s="77"/>
      <c r="FUR19" s="77"/>
      <c r="FUS19" s="77"/>
      <c r="FUT19" s="77"/>
      <c r="FUU19" s="77"/>
      <c r="FUV19" s="77"/>
      <c r="FUW19" s="77"/>
      <c r="FUX19" s="77"/>
      <c r="FUY19" s="77"/>
      <c r="FUZ19" s="77"/>
      <c r="FVA19" s="77"/>
      <c r="FVB19" s="77"/>
      <c r="FVC19" s="77"/>
      <c r="FVD19" s="77"/>
      <c r="FVE19" s="77"/>
      <c r="FVF19" s="77"/>
      <c r="FVG19" s="77"/>
      <c r="FVH19" s="77"/>
      <c r="FVI19" s="77"/>
      <c r="FVJ19" s="77"/>
      <c r="FVK19" s="77"/>
      <c r="FVL19" s="77"/>
      <c r="FVM19" s="77"/>
      <c r="FVN19" s="77"/>
      <c r="FVO19" s="77"/>
      <c r="FVP19" s="77"/>
      <c r="FVQ19" s="77"/>
      <c r="FVR19" s="77"/>
      <c r="FVS19" s="77"/>
      <c r="FVT19" s="77"/>
      <c r="FVU19" s="77"/>
      <c r="FVV19" s="77"/>
      <c r="FVW19" s="77"/>
      <c r="FVX19" s="77"/>
      <c r="FVY19" s="77"/>
      <c r="FVZ19" s="77"/>
      <c r="FWA19" s="77"/>
      <c r="FWB19" s="77"/>
      <c r="FWC19" s="77"/>
      <c r="FWD19" s="77"/>
      <c r="FWE19" s="77"/>
      <c r="FWF19" s="77"/>
      <c r="FWG19" s="77"/>
      <c r="FWH19" s="77"/>
      <c r="FWI19" s="77"/>
      <c r="FWJ19" s="77"/>
      <c r="FWK19" s="77"/>
      <c r="FWL19" s="77"/>
      <c r="FWM19" s="77"/>
      <c r="FWN19" s="77"/>
      <c r="FWO19" s="77"/>
      <c r="FWP19" s="77"/>
      <c r="FWQ19" s="77"/>
      <c r="FWR19" s="77"/>
      <c r="FWS19" s="77"/>
      <c r="FWT19" s="77"/>
      <c r="FWU19" s="77"/>
      <c r="FWV19" s="77"/>
      <c r="FWW19" s="77"/>
      <c r="FWX19" s="77"/>
      <c r="FWY19" s="77"/>
      <c r="FWZ19" s="77"/>
      <c r="FXA19" s="77"/>
      <c r="FXB19" s="77"/>
      <c r="FXC19" s="77"/>
      <c r="FXD19" s="77"/>
      <c r="FXE19" s="77"/>
      <c r="FXF19" s="77"/>
      <c r="FXG19" s="77"/>
      <c r="FXH19" s="77"/>
      <c r="FXI19" s="77"/>
      <c r="FXJ19" s="77"/>
      <c r="FXK19" s="77"/>
      <c r="FXL19" s="77"/>
      <c r="FXM19" s="77"/>
      <c r="FXN19" s="77"/>
      <c r="FXO19" s="77"/>
      <c r="FXP19" s="77"/>
      <c r="FXQ19" s="77"/>
      <c r="FXR19" s="77"/>
      <c r="FXS19" s="77"/>
      <c r="FXT19" s="77"/>
      <c r="FXU19" s="77"/>
      <c r="FXV19" s="77"/>
      <c r="FXW19" s="77"/>
      <c r="FXX19" s="77"/>
      <c r="FXY19" s="77"/>
      <c r="FXZ19" s="77"/>
      <c r="FYA19" s="77"/>
      <c r="FYB19" s="77"/>
      <c r="FYC19" s="77"/>
      <c r="FYD19" s="77"/>
      <c r="FYE19" s="77"/>
      <c r="FYF19" s="77"/>
      <c r="FYG19" s="77"/>
      <c r="FYH19" s="77"/>
      <c r="FYI19" s="77"/>
      <c r="FYJ19" s="77"/>
      <c r="FYK19" s="77"/>
      <c r="FYL19" s="77"/>
      <c r="FYM19" s="77"/>
      <c r="FYN19" s="77"/>
      <c r="FYO19" s="77"/>
      <c r="FYP19" s="77"/>
      <c r="FYQ19" s="77"/>
      <c r="FYR19" s="77"/>
      <c r="FYS19" s="77"/>
      <c r="FYT19" s="77"/>
      <c r="FYU19" s="77"/>
      <c r="FYV19" s="77"/>
      <c r="FYW19" s="77"/>
      <c r="FYX19" s="77"/>
      <c r="FYY19" s="77"/>
      <c r="FYZ19" s="77"/>
      <c r="FZA19" s="77"/>
      <c r="FZB19" s="77"/>
      <c r="FZC19" s="77"/>
      <c r="FZD19" s="77"/>
      <c r="FZE19" s="77"/>
      <c r="FZF19" s="77"/>
      <c r="FZG19" s="77"/>
      <c r="FZH19" s="77"/>
      <c r="FZI19" s="77"/>
      <c r="FZJ19" s="77"/>
      <c r="FZK19" s="77"/>
      <c r="FZL19" s="77"/>
      <c r="FZM19" s="77"/>
      <c r="FZN19" s="77"/>
      <c r="FZO19" s="77"/>
      <c r="FZP19" s="77"/>
      <c r="FZQ19" s="77"/>
      <c r="FZR19" s="77"/>
      <c r="FZS19" s="77"/>
      <c r="FZT19" s="77"/>
      <c r="FZU19" s="77"/>
      <c r="FZV19" s="77"/>
      <c r="FZW19" s="77"/>
      <c r="FZX19" s="77"/>
      <c r="FZY19" s="77"/>
      <c r="FZZ19" s="77"/>
      <c r="GAA19" s="77"/>
      <c r="GAB19" s="77"/>
      <c r="GAC19" s="77"/>
      <c r="GAD19" s="77"/>
      <c r="GAE19" s="77"/>
      <c r="GAF19" s="77"/>
      <c r="GAG19" s="77"/>
      <c r="GAH19" s="77"/>
      <c r="GAI19" s="77"/>
      <c r="GAJ19" s="77"/>
      <c r="GAK19" s="77"/>
      <c r="GAL19" s="77"/>
      <c r="GAM19" s="77"/>
      <c r="GAN19" s="77"/>
      <c r="GAO19" s="77"/>
      <c r="GAP19" s="77"/>
      <c r="GAQ19" s="77"/>
      <c r="GAR19" s="77"/>
      <c r="GAS19" s="77"/>
      <c r="GAT19" s="77"/>
      <c r="GAU19" s="77"/>
      <c r="GAV19" s="77"/>
      <c r="GAW19" s="77"/>
      <c r="GAX19" s="77"/>
      <c r="GAY19" s="77"/>
      <c r="GAZ19" s="77"/>
      <c r="GBA19" s="77"/>
      <c r="GBB19" s="77"/>
      <c r="GBC19" s="77"/>
      <c r="GBD19" s="77"/>
      <c r="GBE19" s="77"/>
      <c r="GBF19" s="77"/>
      <c r="GBG19" s="77"/>
      <c r="GBH19" s="77"/>
      <c r="GBI19" s="77"/>
      <c r="GBJ19" s="77"/>
      <c r="GBK19" s="77"/>
      <c r="GBL19" s="77"/>
      <c r="GBM19" s="77"/>
      <c r="GBN19" s="77"/>
      <c r="GBO19" s="77"/>
      <c r="GBP19" s="77"/>
      <c r="GBQ19" s="77"/>
      <c r="GBR19" s="77"/>
      <c r="GBS19" s="77"/>
      <c r="GBT19" s="77"/>
      <c r="GBU19" s="77"/>
      <c r="GBV19" s="77"/>
      <c r="GBW19" s="77"/>
      <c r="GBX19" s="77"/>
      <c r="GBY19" s="77"/>
      <c r="GBZ19" s="77"/>
      <c r="GCA19" s="77"/>
      <c r="GCB19" s="77"/>
      <c r="GCC19" s="77"/>
      <c r="GCD19" s="77"/>
      <c r="GCE19" s="77"/>
      <c r="GCF19" s="77"/>
      <c r="GCG19" s="77"/>
      <c r="GCH19" s="77"/>
      <c r="GCI19" s="77"/>
      <c r="GCJ19" s="77"/>
      <c r="GCK19" s="77"/>
      <c r="GCL19" s="77"/>
      <c r="GCM19" s="77"/>
      <c r="GCN19" s="77"/>
      <c r="GCO19" s="77"/>
      <c r="GCP19" s="77"/>
      <c r="GCQ19" s="77"/>
      <c r="GCR19" s="77"/>
      <c r="GCS19" s="77"/>
      <c r="GCT19" s="77"/>
      <c r="GCU19" s="77"/>
      <c r="GCV19" s="77"/>
      <c r="GCW19" s="77"/>
      <c r="GCX19" s="77"/>
      <c r="GCY19" s="77"/>
      <c r="GCZ19" s="77"/>
      <c r="GDA19" s="77"/>
      <c r="GDB19" s="77"/>
      <c r="GDC19" s="77"/>
      <c r="GDD19" s="77"/>
      <c r="GDE19" s="77"/>
      <c r="GDF19" s="77"/>
      <c r="GDG19" s="77"/>
      <c r="GDH19" s="77"/>
      <c r="GDI19" s="77"/>
      <c r="GDJ19" s="77"/>
      <c r="GDK19" s="77"/>
      <c r="GDL19" s="77"/>
      <c r="GDM19" s="77"/>
      <c r="GDN19" s="77"/>
      <c r="GDO19" s="77"/>
      <c r="GDP19" s="77"/>
      <c r="GDQ19" s="77"/>
      <c r="GDR19" s="77"/>
      <c r="GDS19" s="77"/>
      <c r="GDT19" s="77"/>
      <c r="GDU19" s="77"/>
      <c r="GDV19" s="77"/>
      <c r="GDW19" s="77"/>
      <c r="GDX19" s="77"/>
      <c r="GDY19" s="77"/>
      <c r="GDZ19" s="77"/>
      <c r="GEA19" s="77"/>
      <c r="GEB19" s="77"/>
      <c r="GEC19" s="77"/>
      <c r="GED19" s="77"/>
      <c r="GEE19" s="77"/>
      <c r="GEF19" s="77"/>
      <c r="GEG19" s="77"/>
      <c r="GEH19" s="77"/>
      <c r="GEI19" s="77"/>
      <c r="GEJ19" s="77"/>
      <c r="GEK19" s="77"/>
      <c r="GEL19" s="77"/>
      <c r="GEM19" s="77"/>
      <c r="GEN19" s="77"/>
      <c r="GEO19" s="77"/>
      <c r="GEP19" s="77"/>
      <c r="GEQ19" s="77"/>
      <c r="GER19" s="77"/>
      <c r="GES19" s="77"/>
      <c r="GET19" s="77"/>
      <c r="GEU19" s="77"/>
      <c r="GEV19" s="77"/>
      <c r="GEW19" s="77"/>
      <c r="GEX19" s="77"/>
      <c r="GEY19" s="77"/>
      <c r="GEZ19" s="77"/>
      <c r="GFA19" s="77"/>
      <c r="GFB19" s="77"/>
      <c r="GFC19" s="77"/>
      <c r="GFD19" s="77"/>
      <c r="GFE19" s="77"/>
      <c r="GFF19" s="77"/>
      <c r="GFG19" s="77"/>
      <c r="GFH19" s="77"/>
      <c r="GFI19" s="77"/>
      <c r="GFJ19" s="77"/>
      <c r="GFK19" s="77"/>
      <c r="GFL19" s="77"/>
      <c r="GFM19" s="77"/>
      <c r="GFN19" s="77"/>
      <c r="GFO19" s="77"/>
      <c r="GFP19" s="77"/>
      <c r="GFQ19" s="77"/>
      <c r="GFR19" s="77"/>
      <c r="GFS19" s="77"/>
      <c r="GFT19" s="77"/>
      <c r="GFU19" s="77"/>
      <c r="GFV19" s="77"/>
      <c r="GFW19" s="77"/>
      <c r="GFX19" s="77"/>
      <c r="GFY19" s="77"/>
      <c r="GFZ19" s="77"/>
      <c r="GGA19" s="77"/>
      <c r="GGB19" s="77"/>
      <c r="GGC19" s="77"/>
      <c r="GGD19" s="77"/>
      <c r="GGE19" s="77"/>
      <c r="GGF19" s="77"/>
      <c r="GGG19" s="77"/>
      <c r="GGH19" s="77"/>
      <c r="GGI19" s="77"/>
      <c r="GGJ19" s="77"/>
      <c r="GGK19" s="77"/>
      <c r="GGL19" s="77"/>
      <c r="GGM19" s="77"/>
      <c r="GGN19" s="77"/>
      <c r="GGO19" s="77"/>
      <c r="GGP19" s="77"/>
      <c r="GGQ19" s="77"/>
      <c r="GGR19" s="77"/>
      <c r="GGS19" s="77"/>
      <c r="GGT19" s="77"/>
      <c r="GGU19" s="77"/>
      <c r="GGV19" s="77"/>
      <c r="GGW19" s="77"/>
      <c r="GGX19" s="77"/>
      <c r="GGY19" s="77"/>
      <c r="GGZ19" s="77"/>
      <c r="GHA19" s="77"/>
      <c r="GHB19" s="77"/>
      <c r="GHC19" s="77"/>
      <c r="GHD19" s="77"/>
      <c r="GHE19" s="77"/>
      <c r="GHF19" s="77"/>
      <c r="GHG19" s="77"/>
      <c r="GHH19" s="77"/>
      <c r="GHI19" s="77"/>
      <c r="GHJ19" s="77"/>
      <c r="GHK19" s="77"/>
      <c r="GHL19" s="77"/>
      <c r="GHM19" s="77"/>
      <c r="GHN19" s="77"/>
      <c r="GHO19" s="77"/>
      <c r="GHP19" s="77"/>
      <c r="GHQ19" s="77"/>
      <c r="GHR19" s="77"/>
      <c r="GHS19" s="77"/>
      <c r="GHT19" s="77"/>
      <c r="GHU19" s="77"/>
      <c r="GHV19" s="77"/>
      <c r="GHW19" s="77"/>
      <c r="GHX19" s="77"/>
      <c r="GHY19" s="77"/>
      <c r="GHZ19" s="77"/>
      <c r="GIA19" s="77"/>
      <c r="GIB19" s="77"/>
      <c r="GIC19" s="77"/>
      <c r="GID19" s="77"/>
      <c r="GIE19" s="77"/>
      <c r="GIF19" s="77"/>
      <c r="GIG19" s="77"/>
      <c r="GIH19" s="77"/>
      <c r="GII19" s="77"/>
      <c r="GIJ19" s="77"/>
      <c r="GIK19" s="77"/>
      <c r="GIL19" s="77"/>
      <c r="GIM19" s="77"/>
      <c r="GIN19" s="77"/>
      <c r="GIO19" s="77"/>
      <c r="GIP19" s="77"/>
      <c r="GIQ19" s="77"/>
      <c r="GIR19" s="77"/>
      <c r="GIS19" s="77"/>
      <c r="GIT19" s="77"/>
      <c r="GIU19" s="77"/>
      <c r="GIV19" s="77"/>
      <c r="GIW19" s="77"/>
      <c r="GIX19" s="77"/>
      <c r="GIY19" s="77"/>
      <c r="GIZ19" s="77"/>
      <c r="GJA19" s="77"/>
      <c r="GJB19" s="77"/>
      <c r="GJC19" s="77"/>
      <c r="GJD19" s="77"/>
      <c r="GJE19" s="77"/>
      <c r="GJF19" s="77"/>
      <c r="GJG19" s="77"/>
      <c r="GJH19" s="77"/>
      <c r="GJI19" s="77"/>
      <c r="GJJ19" s="77"/>
      <c r="GJK19" s="77"/>
      <c r="GJL19" s="77"/>
      <c r="GJM19" s="77"/>
      <c r="GJN19" s="77"/>
      <c r="GJO19" s="77"/>
      <c r="GJP19" s="77"/>
      <c r="GJQ19" s="77"/>
      <c r="GJR19" s="77"/>
      <c r="GJS19" s="77"/>
      <c r="GJT19" s="77"/>
      <c r="GJU19" s="77"/>
      <c r="GJV19" s="77"/>
      <c r="GJW19" s="77"/>
      <c r="GJX19" s="77"/>
      <c r="GJY19" s="77"/>
      <c r="GJZ19" s="77"/>
      <c r="GKA19" s="77"/>
      <c r="GKB19" s="77"/>
      <c r="GKC19" s="77"/>
      <c r="GKD19" s="77"/>
      <c r="GKE19" s="77"/>
      <c r="GKF19" s="77"/>
      <c r="GKG19" s="77"/>
      <c r="GKH19" s="77"/>
      <c r="GKI19" s="77"/>
      <c r="GKJ19" s="77"/>
      <c r="GKK19" s="77"/>
      <c r="GKL19" s="77"/>
      <c r="GKM19" s="77"/>
      <c r="GKN19" s="77"/>
      <c r="GKO19" s="77"/>
      <c r="GKP19" s="77"/>
      <c r="GKQ19" s="77"/>
      <c r="GKR19" s="77"/>
      <c r="GKS19" s="77"/>
      <c r="GKT19" s="77"/>
      <c r="GKU19" s="77"/>
      <c r="GKV19" s="77"/>
      <c r="GKW19" s="77"/>
      <c r="GKX19" s="77"/>
      <c r="GKY19" s="77"/>
      <c r="GKZ19" s="77"/>
      <c r="GLA19" s="77"/>
      <c r="GLB19" s="77"/>
      <c r="GLC19" s="77"/>
      <c r="GLD19" s="77"/>
      <c r="GLE19" s="77"/>
      <c r="GLF19" s="77"/>
      <c r="GLG19" s="77"/>
      <c r="GLH19" s="77"/>
      <c r="GLI19" s="77"/>
      <c r="GLJ19" s="77"/>
      <c r="GLK19" s="77"/>
      <c r="GLL19" s="77"/>
      <c r="GLM19" s="77"/>
      <c r="GLN19" s="77"/>
      <c r="GLO19" s="77"/>
      <c r="GLP19" s="77"/>
      <c r="GLQ19" s="77"/>
      <c r="GLR19" s="77"/>
      <c r="GLS19" s="77"/>
      <c r="GLT19" s="77"/>
      <c r="GLU19" s="77"/>
      <c r="GLV19" s="77"/>
      <c r="GLW19" s="77"/>
      <c r="GLX19" s="77"/>
      <c r="GLY19" s="77"/>
      <c r="GLZ19" s="77"/>
      <c r="GMA19" s="77"/>
      <c r="GMB19" s="77"/>
      <c r="GMC19" s="77"/>
      <c r="GMD19" s="77"/>
      <c r="GME19" s="77"/>
      <c r="GMF19" s="77"/>
      <c r="GMG19" s="77"/>
      <c r="GMH19" s="77"/>
      <c r="GMI19" s="77"/>
      <c r="GMJ19" s="77"/>
      <c r="GMK19" s="77"/>
      <c r="GML19" s="77"/>
      <c r="GMM19" s="77"/>
      <c r="GMN19" s="77"/>
      <c r="GMO19" s="77"/>
      <c r="GMP19" s="77"/>
      <c r="GMQ19" s="77"/>
      <c r="GMR19" s="77"/>
      <c r="GMS19" s="77"/>
      <c r="GMT19" s="77"/>
      <c r="GMU19" s="77"/>
      <c r="GMV19" s="77"/>
      <c r="GMW19" s="77"/>
      <c r="GMX19" s="77"/>
      <c r="GMY19" s="77"/>
      <c r="GMZ19" s="77"/>
      <c r="GNA19" s="77"/>
      <c r="GNB19" s="77"/>
      <c r="GNC19" s="77"/>
      <c r="GND19" s="77"/>
      <c r="GNE19" s="77"/>
      <c r="GNF19" s="77"/>
      <c r="GNG19" s="77"/>
      <c r="GNH19" s="77"/>
      <c r="GNI19" s="77"/>
      <c r="GNJ19" s="77"/>
      <c r="GNK19" s="77"/>
      <c r="GNL19" s="77"/>
      <c r="GNM19" s="77"/>
      <c r="GNN19" s="77"/>
      <c r="GNO19" s="77"/>
      <c r="GNP19" s="77"/>
      <c r="GNQ19" s="77"/>
      <c r="GNR19" s="77"/>
      <c r="GNS19" s="77"/>
      <c r="GNT19" s="77"/>
      <c r="GNU19" s="77"/>
      <c r="GNV19" s="77"/>
      <c r="GNW19" s="77"/>
      <c r="GNX19" s="77"/>
      <c r="GNY19" s="77"/>
      <c r="GNZ19" s="77"/>
      <c r="GOA19" s="77"/>
      <c r="GOB19" s="77"/>
      <c r="GOC19" s="77"/>
      <c r="GOD19" s="77"/>
      <c r="GOE19" s="77"/>
      <c r="GOF19" s="77"/>
      <c r="GOG19" s="77"/>
      <c r="GOH19" s="77"/>
      <c r="GOI19" s="77"/>
      <c r="GOJ19" s="77"/>
      <c r="GOK19" s="77"/>
      <c r="GOL19" s="77"/>
      <c r="GOM19" s="77"/>
      <c r="GON19" s="77"/>
      <c r="GOO19" s="77"/>
      <c r="GOP19" s="77"/>
      <c r="GOQ19" s="77"/>
      <c r="GOR19" s="77"/>
      <c r="GOS19" s="77"/>
      <c r="GOT19" s="77"/>
      <c r="GOU19" s="77"/>
      <c r="GOV19" s="77"/>
      <c r="GOW19" s="77"/>
      <c r="GOX19" s="77"/>
      <c r="GOY19" s="77"/>
      <c r="GOZ19" s="77"/>
      <c r="GPA19" s="77"/>
      <c r="GPB19" s="77"/>
      <c r="GPC19" s="77"/>
      <c r="GPD19" s="77"/>
      <c r="GPE19" s="77"/>
      <c r="GPF19" s="77"/>
      <c r="GPG19" s="77"/>
      <c r="GPH19" s="77"/>
      <c r="GPI19" s="77"/>
      <c r="GPJ19" s="77"/>
      <c r="GPK19" s="77"/>
      <c r="GPL19" s="77"/>
      <c r="GPM19" s="77"/>
      <c r="GPN19" s="77"/>
      <c r="GPO19" s="77"/>
      <c r="GPP19" s="77"/>
      <c r="GPQ19" s="77"/>
      <c r="GPR19" s="77"/>
      <c r="GPS19" s="77"/>
      <c r="GPT19" s="77"/>
      <c r="GPU19" s="77"/>
      <c r="GPV19" s="77"/>
      <c r="GPW19" s="77"/>
      <c r="GPX19" s="77"/>
      <c r="GPY19" s="77"/>
      <c r="GPZ19" s="77"/>
      <c r="GQA19" s="77"/>
      <c r="GQB19" s="77"/>
      <c r="GQC19" s="77"/>
      <c r="GQD19" s="77"/>
      <c r="GQE19" s="77"/>
      <c r="GQF19" s="77"/>
      <c r="GQG19" s="77"/>
      <c r="GQH19" s="77"/>
      <c r="GQI19" s="77"/>
      <c r="GQJ19" s="77"/>
      <c r="GQK19" s="77"/>
      <c r="GQL19" s="77"/>
      <c r="GQM19" s="77"/>
      <c r="GQN19" s="77"/>
      <c r="GQO19" s="77"/>
      <c r="GQP19" s="77"/>
      <c r="GQQ19" s="77"/>
      <c r="GQR19" s="77"/>
      <c r="GQS19" s="77"/>
      <c r="GQT19" s="77"/>
      <c r="GQU19" s="77"/>
      <c r="GQV19" s="77"/>
      <c r="GQW19" s="77"/>
      <c r="GQX19" s="77"/>
      <c r="GQY19" s="77"/>
      <c r="GQZ19" s="77"/>
      <c r="GRA19" s="77"/>
      <c r="GRB19" s="77"/>
      <c r="GRC19" s="77"/>
      <c r="GRD19" s="77"/>
      <c r="GRE19" s="77"/>
      <c r="GRF19" s="77"/>
      <c r="GRG19" s="77"/>
      <c r="GRH19" s="77"/>
      <c r="GRI19" s="77"/>
      <c r="GRJ19" s="77"/>
      <c r="GRK19" s="77"/>
      <c r="GRL19" s="77"/>
      <c r="GRM19" s="77"/>
      <c r="GRN19" s="77"/>
      <c r="GRO19" s="77"/>
      <c r="GRP19" s="77"/>
      <c r="GRQ19" s="77"/>
      <c r="GRR19" s="77"/>
      <c r="GRS19" s="77"/>
      <c r="GRT19" s="77"/>
      <c r="GRU19" s="77"/>
      <c r="GRV19" s="77"/>
      <c r="GRW19" s="77"/>
      <c r="GRX19" s="77"/>
      <c r="GRY19" s="77"/>
      <c r="GRZ19" s="77"/>
      <c r="GSA19" s="77"/>
      <c r="GSB19" s="77"/>
      <c r="GSC19" s="77"/>
      <c r="GSD19" s="77"/>
      <c r="GSE19" s="77"/>
      <c r="GSF19" s="77"/>
      <c r="GSG19" s="77"/>
      <c r="GSH19" s="77"/>
      <c r="GSI19" s="77"/>
      <c r="GSJ19" s="77"/>
      <c r="GSK19" s="77"/>
      <c r="GSL19" s="77"/>
      <c r="GSM19" s="77"/>
      <c r="GSN19" s="77"/>
      <c r="GSO19" s="77"/>
      <c r="GSP19" s="77"/>
      <c r="GSQ19" s="77"/>
      <c r="GSR19" s="77"/>
      <c r="GSS19" s="77"/>
      <c r="GST19" s="77"/>
      <c r="GSU19" s="77"/>
      <c r="GSV19" s="77"/>
      <c r="GSW19" s="77"/>
      <c r="GSX19" s="77"/>
      <c r="GSY19" s="77"/>
      <c r="GSZ19" s="77"/>
      <c r="GTA19" s="77"/>
      <c r="GTB19" s="77"/>
      <c r="GTC19" s="77"/>
      <c r="GTD19" s="77"/>
      <c r="GTE19" s="77"/>
      <c r="GTF19" s="77"/>
      <c r="GTG19" s="77"/>
      <c r="GTH19" s="77"/>
      <c r="GTI19" s="77"/>
      <c r="GTJ19" s="77"/>
      <c r="GTK19" s="77"/>
      <c r="GTL19" s="77"/>
      <c r="GTM19" s="77"/>
      <c r="GTN19" s="77"/>
      <c r="GTO19" s="77"/>
      <c r="GTP19" s="77"/>
      <c r="GTQ19" s="77"/>
      <c r="GTR19" s="77"/>
      <c r="GTS19" s="77"/>
      <c r="GTT19" s="77"/>
      <c r="GTU19" s="77"/>
      <c r="GTV19" s="77"/>
      <c r="GTW19" s="77"/>
      <c r="GTX19" s="77"/>
      <c r="GTY19" s="77"/>
      <c r="GTZ19" s="77"/>
      <c r="GUA19" s="77"/>
      <c r="GUB19" s="77"/>
      <c r="GUC19" s="77"/>
      <c r="GUD19" s="77"/>
      <c r="GUE19" s="77"/>
      <c r="GUF19" s="77"/>
      <c r="GUG19" s="77"/>
      <c r="GUH19" s="77"/>
      <c r="GUI19" s="77"/>
      <c r="GUJ19" s="77"/>
      <c r="GUK19" s="77"/>
      <c r="GUL19" s="77"/>
      <c r="GUM19" s="77"/>
      <c r="GUN19" s="77"/>
      <c r="GUO19" s="77"/>
      <c r="GUP19" s="77"/>
      <c r="GUQ19" s="77"/>
      <c r="GUR19" s="77"/>
      <c r="GUS19" s="77"/>
      <c r="GUT19" s="77"/>
      <c r="GUU19" s="77"/>
      <c r="GUV19" s="77"/>
      <c r="GUW19" s="77"/>
      <c r="GUX19" s="77"/>
      <c r="GUY19" s="77"/>
      <c r="GUZ19" s="77"/>
      <c r="GVA19" s="77"/>
      <c r="GVB19" s="77"/>
      <c r="GVC19" s="77"/>
      <c r="GVD19" s="77"/>
      <c r="GVE19" s="77"/>
      <c r="GVF19" s="77"/>
      <c r="GVG19" s="77"/>
      <c r="GVH19" s="77"/>
      <c r="GVI19" s="77"/>
      <c r="GVJ19" s="77"/>
      <c r="GVK19" s="77"/>
      <c r="GVL19" s="77"/>
      <c r="GVM19" s="77"/>
      <c r="GVN19" s="77"/>
      <c r="GVO19" s="77"/>
      <c r="GVP19" s="77"/>
      <c r="GVQ19" s="77"/>
      <c r="GVR19" s="77"/>
      <c r="GVS19" s="77"/>
      <c r="GVT19" s="77"/>
      <c r="GVU19" s="77"/>
      <c r="GVV19" s="77"/>
      <c r="GVW19" s="77"/>
      <c r="GVX19" s="77"/>
      <c r="GVY19" s="77"/>
      <c r="GVZ19" s="77"/>
      <c r="GWA19" s="77"/>
      <c r="GWB19" s="77"/>
      <c r="GWC19" s="77"/>
      <c r="GWD19" s="77"/>
      <c r="GWE19" s="77"/>
      <c r="GWF19" s="77"/>
      <c r="GWG19" s="77"/>
      <c r="GWH19" s="77"/>
      <c r="GWI19" s="77"/>
      <c r="GWJ19" s="77"/>
      <c r="GWK19" s="77"/>
      <c r="GWL19" s="77"/>
      <c r="GWM19" s="77"/>
      <c r="GWN19" s="77"/>
      <c r="GWO19" s="77"/>
      <c r="GWP19" s="77"/>
      <c r="GWQ19" s="77"/>
      <c r="GWR19" s="77"/>
      <c r="GWS19" s="77"/>
      <c r="GWT19" s="77"/>
      <c r="GWU19" s="77"/>
      <c r="GWV19" s="77"/>
      <c r="GWW19" s="77"/>
      <c r="GWX19" s="77"/>
      <c r="GWY19" s="77"/>
      <c r="GWZ19" s="77"/>
      <c r="GXA19" s="77"/>
      <c r="GXB19" s="77"/>
      <c r="GXC19" s="77"/>
      <c r="GXD19" s="77"/>
      <c r="GXE19" s="77"/>
      <c r="GXF19" s="77"/>
      <c r="GXG19" s="77"/>
      <c r="GXH19" s="77"/>
      <c r="GXI19" s="77"/>
      <c r="GXJ19" s="77"/>
      <c r="GXK19" s="77"/>
      <c r="GXL19" s="77"/>
      <c r="GXM19" s="77"/>
      <c r="GXN19" s="77"/>
      <c r="GXO19" s="77"/>
      <c r="GXP19" s="77"/>
      <c r="GXQ19" s="77"/>
      <c r="GXR19" s="77"/>
      <c r="GXS19" s="77"/>
      <c r="GXT19" s="77"/>
      <c r="GXU19" s="77"/>
      <c r="GXV19" s="77"/>
      <c r="GXW19" s="77"/>
      <c r="GXX19" s="77"/>
      <c r="GXY19" s="77"/>
      <c r="GXZ19" s="77"/>
      <c r="GYA19" s="77"/>
      <c r="GYB19" s="77"/>
      <c r="GYC19" s="77"/>
      <c r="GYD19" s="77"/>
      <c r="GYE19" s="77"/>
      <c r="GYF19" s="77"/>
      <c r="GYG19" s="77"/>
      <c r="GYH19" s="77"/>
      <c r="GYI19" s="77"/>
      <c r="GYJ19" s="77"/>
      <c r="GYK19" s="77"/>
      <c r="GYL19" s="77"/>
      <c r="GYM19" s="77"/>
      <c r="GYN19" s="77"/>
      <c r="GYO19" s="77"/>
      <c r="GYP19" s="77"/>
      <c r="GYQ19" s="77"/>
      <c r="GYR19" s="77"/>
      <c r="GYS19" s="77"/>
      <c r="GYT19" s="77"/>
      <c r="GYU19" s="77"/>
      <c r="GYV19" s="77"/>
      <c r="GYW19" s="77"/>
      <c r="GYX19" s="77"/>
      <c r="GYY19" s="77"/>
      <c r="GYZ19" s="77"/>
      <c r="GZA19" s="77"/>
      <c r="GZB19" s="77"/>
      <c r="GZC19" s="77"/>
      <c r="GZD19" s="77"/>
      <c r="GZE19" s="77"/>
      <c r="GZF19" s="77"/>
      <c r="GZG19" s="77"/>
      <c r="GZH19" s="77"/>
      <c r="GZI19" s="77"/>
      <c r="GZJ19" s="77"/>
      <c r="GZK19" s="77"/>
      <c r="GZL19" s="77"/>
      <c r="GZM19" s="77"/>
      <c r="GZN19" s="77"/>
      <c r="GZO19" s="77"/>
      <c r="GZP19" s="77"/>
      <c r="GZQ19" s="77"/>
      <c r="GZR19" s="77"/>
      <c r="GZS19" s="77"/>
      <c r="GZT19" s="77"/>
      <c r="GZU19" s="77"/>
      <c r="GZV19" s="77"/>
      <c r="GZW19" s="77"/>
      <c r="GZX19" s="77"/>
      <c r="GZY19" s="77"/>
      <c r="GZZ19" s="77"/>
      <c r="HAA19" s="77"/>
      <c r="HAB19" s="77"/>
      <c r="HAC19" s="77"/>
      <c r="HAD19" s="77"/>
      <c r="HAE19" s="77"/>
      <c r="HAF19" s="77"/>
      <c r="HAG19" s="77"/>
      <c r="HAH19" s="77"/>
      <c r="HAI19" s="77"/>
      <c r="HAJ19" s="77"/>
      <c r="HAK19" s="77"/>
      <c r="HAL19" s="77"/>
      <c r="HAM19" s="77"/>
      <c r="HAN19" s="77"/>
      <c r="HAO19" s="77"/>
      <c r="HAP19" s="77"/>
      <c r="HAQ19" s="77"/>
      <c r="HAR19" s="77"/>
      <c r="HAS19" s="77"/>
      <c r="HAT19" s="77"/>
      <c r="HAU19" s="77"/>
      <c r="HAV19" s="77"/>
      <c r="HAW19" s="77"/>
      <c r="HAX19" s="77"/>
      <c r="HAY19" s="77"/>
      <c r="HAZ19" s="77"/>
      <c r="HBA19" s="77"/>
      <c r="HBB19" s="77"/>
      <c r="HBC19" s="77"/>
      <c r="HBD19" s="77"/>
      <c r="HBE19" s="77"/>
      <c r="HBF19" s="77"/>
      <c r="HBG19" s="77"/>
      <c r="HBH19" s="77"/>
      <c r="HBI19" s="77"/>
      <c r="HBJ19" s="77"/>
      <c r="HBK19" s="77"/>
      <c r="HBL19" s="77"/>
      <c r="HBM19" s="77"/>
      <c r="HBN19" s="77"/>
      <c r="HBO19" s="77"/>
      <c r="HBP19" s="77"/>
      <c r="HBQ19" s="77"/>
      <c r="HBR19" s="77"/>
      <c r="HBS19" s="77"/>
      <c r="HBT19" s="77"/>
      <c r="HBU19" s="77"/>
      <c r="HBV19" s="77"/>
      <c r="HBW19" s="77"/>
      <c r="HBX19" s="77"/>
      <c r="HBY19" s="77"/>
      <c r="HBZ19" s="77"/>
      <c r="HCA19" s="77"/>
      <c r="HCB19" s="77"/>
      <c r="HCC19" s="77"/>
      <c r="HCD19" s="77"/>
      <c r="HCE19" s="77"/>
      <c r="HCF19" s="77"/>
      <c r="HCG19" s="77"/>
      <c r="HCH19" s="77"/>
      <c r="HCI19" s="77"/>
      <c r="HCJ19" s="77"/>
      <c r="HCK19" s="77"/>
      <c r="HCL19" s="77"/>
      <c r="HCM19" s="77"/>
      <c r="HCN19" s="77"/>
      <c r="HCO19" s="77"/>
      <c r="HCP19" s="77"/>
      <c r="HCQ19" s="77"/>
      <c r="HCR19" s="77"/>
      <c r="HCS19" s="77"/>
      <c r="HCT19" s="77"/>
      <c r="HCU19" s="77"/>
      <c r="HCV19" s="77"/>
      <c r="HCW19" s="77"/>
      <c r="HCX19" s="77"/>
      <c r="HCY19" s="77"/>
      <c r="HCZ19" s="77"/>
      <c r="HDA19" s="77"/>
      <c r="HDB19" s="77"/>
      <c r="HDC19" s="77"/>
      <c r="HDD19" s="77"/>
      <c r="HDE19" s="77"/>
      <c r="HDF19" s="77"/>
      <c r="HDG19" s="77"/>
      <c r="HDH19" s="77"/>
      <c r="HDI19" s="77"/>
      <c r="HDJ19" s="77"/>
      <c r="HDK19" s="77"/>
      <c r="HDL19" s="77"/>
      <c r="HDM19" s="77"/>
      <c r="HDN19" s="77"/>
      <c r="HDO19" s="77"/>
      <c r="HDP19" s="77"/>
      <c r="HDQ19" s="77"/>
      <c r="HDR19" s="77"/>
      <c r="HDS19" s="77"/>
      <c r="HDT19" s="77"/>
      <c r="HDU19" s="77"/>
      <c r="HDV19" s="77"/>
      <c r="HDW19" s="77"/>
      <c r="HDX19" s="77"/>
      <c r="HDY19" s="77"/>
      <c r="HDZ19" s="77"/>
      <c r="HEA19" s="77"/>
      <c r="HEB19" s="77"/>
      <c r="HEC19" s="77"/>
      <c r="HED19" s="77"/>
      <c r="HEE19" s="77"/>
      <c r="HEF19" s="77"/>
      <c r="HEG19" s="77"/>
      <c r="HEH19" s="77"/>
      <c r="HEI19" s="77"/>
      <c r="HEJ19" s="77"/>
      <c r="HEK19" s="77"/>
      <c r="HEL19" s="77"/>
      <c r="HEM19" s="77"/>
      <c r="HEN19" s="77"/>
      <c r="HEO19" s="77"/>
      <c r="HEP19" s="77"/>
      <c r="HEQ19" s="77"/>
      <c r="HER19" s="77"/>
      <c r="HES19" s="77"/>
      <c r="HET19" s="77"/>
      <c r="HEU19" s="77"/>
      <c r="HEV19" s="77"/>
      <c r="HEW19" s="77"/>
      <c r="HEX19" s="77"/>
      <c r="HEY19" s="77"/>
      <c r="HEZ19" s="77"/>
      <c r="HFA19" s="77"/>
      <c r="HFB19" s="77"/>
      <c r="HFC19" s="77"/>
      <c r="HFD19" s="77"/>
      <c r="HFE19" s="77"/>
      <c r="HFF19" s="77"/>
      <c r="HFG19" s="77"/>
      <c r="HFH19" s="77"/>
      <c r="HFI19" s="77"/>
      <c r="HFJ19" s="77"/>
      <c r="HFK19" s="77"/>
      <c r="HFL19" s="77"/>
      <c r="HFM19" s="77"/>
      <c r="HFN19" s="77"/>
      <c r="HFO19" s="77"/>
      <c r="HFP19" s="77"/>
      <c r="HFQ19" s="77"/>
      <c r="HFR19" s="77"/>
      <c r="HFS19" s="77"/>
      <c r="HFT19" s="77"/>
      <c r="HFU19" s="77"/>
      <c r="HFV19" s="77"/>
      <c r="HFW19" s="77"/>
      <c r="HFX19" s="77"/>
      <c r="HFY19" s="77"/>
      <c r="HFZ19" s="77"/>
      <c r="HGA19" s="77"/>
      <c r="HGB19" s="77"/>
      <c r="HGC19" s="77"/>
      <c r="HGD19" s="77"/>
      <c r="HGE19" s="77"/>
      <c r="HGF19" s="77"/>
      <c r="HGG19" s="77"/>
      <c r="HGH19" s="77"/>
      <c r="HGI19" s="77"/>
      <c r="HGJ19" s="77"/>
      <c r="HGK19" s="77"/>
      <c r="HGL19" s="77"/>
      <c r="HGM19" s="77"/>
      <c r="HGN19" s="77"/>
      <c r="HGO19" s="77"/>
      <c r="HGP19" s="77"/>
      <c r="HGQ19" s="77"/>
      <c r="HGR19" s="77"/>
      <c r="HGS19" s="77"/>
      <c r="HGT19" s="77"/>
      <c r="HGU19" s="77"/>
      <c r="HGV19" s="77"/>
      <c r="HGW19" s="77"/>
      <c r="HGX19" s="77"/>
      <c r="HGY19" s="77"/>
      <c r="HGZ19" s="77"/>
      <c r="HHA19" s="77"/>
      <c r="HHB19" s="77"/>
      <c r="HHC19" s="77"/>
      <c r="HHD19" s="77"/>
      <c r="HHE19" s="77"/>
      <c r="HHF19" s="77"/>
      <c r="HHG19" s="77"/>
      <c r="HHH19" s="77"/>
      <c r="HHI19" s="77"/>
      <c r="HHJ19" s="77"/>
      <c r="HHK19" s="77"/>
      <c r="HHL19" s="77"/>
      <c r="HHM19" s="77"/>
      <c r="HHN19" s="77"/>
      <c r="HHO19" s="77"/>
      <c r="HHP19" s="77"/>
      <c r="HHQ19" s="77"/>
      <c r="HHR19" s="77"/>
      <c r="HHS19" s="77"/>
      <c r="HHT19" s="77"/>
      <c r="HHU19" s="77"/>
      <c r="HHV19" s="77"/>
      <c r="HHW19" s="77"/>
      <c r="HHX19" s="77"/>
      <c r="HHY19" s="77"/>
      <c r="HHZ19" s="77"/>
      <c r="HIA19" s="77"/>
      <c r="HIB19" s="77"/>
      <c r="HIC19" s="77"/>
      <c r="HID19" s="77"/>
      <c r="HIE19" s="77"/>
      <c r="HIF19" s="77"/>
      <c r="HIG19" s="77"/>
      <c r="HIH19" s="77"/>
      <c r="HII19" s="77"/>
      <c r="HIJ19" s="77"/>
      <c r="HIK19" s="77"/>
      <c r="HIL19" s="77"/>
      <c r="HIM19" s="77"/>
      <c r="HIN19" s="77"/>
      <c r="HIO19" s="77"/>
      <c r="HIP19" s="77"/>
      <c r="HIQ19" s="77"/>
      <c r="HIR19" s="77"/>
      <c r="HIS19" s="77"/>
      <c r="HIT19" s="77"/>
      <c r="HIU19" s="77"/>
      <c r="HIV19" s="77"/>
      <c r="HIW19" s="77"/>
      <c r="HIX19" s="77"/>
      <c r="HIY19" s="77"/>
      <c r="HIZ19" s="77"/>
      <c r="HJA19" s="77"/>
      <c r="HJB19" s="77"/>
      <c r="HJC19" s="77"/>
      <c r="HJD19" s="77"/>
      <c r="HJE19" s="77"/>
      <c r="HJF19" s="77"/>
      <c r="HJG19" s="77"/>
      <c r="HJH19" s="77"/>
      <c r="HJI19" s="77"/>
      <c r="HJJ19" s="77"/>
      <c r="HJK19" s="77"/>
      <c r="HJL19" s="77"/>
      <c r="HJM19" s="77"/>
      <c r="HJN19" s="77"/>
      <c r="HJO19" s="77"/>
      <c r="HJP19" s="77"/>
      <c r="HJQ19" s="77"/>
      <c r="HJR19" s="77"/>
      <c r="HJS19" s="77"/>
      <c r="HJT19" s="77"/>
      <c r="HJU19" s="77"/>
      <c r="HJV19" s="77"/>
      <c r="HJW19" s="77"/>
      <c r="HJX19" s="77"/>
      <c r="HJY19" s="77"/>
      <c r="HJZ19" s="77"/>
      <c r="HKA19" s="77"/>
      <c r="HKB19" s="77"/>
      <c r="HKC19" s="77"/>
      <c r="HKD19" s="77"/>
      <c r="HKE19" s="77"/>
      <c r="HKF19" s="77"/>
      <c r="HKG19" s="77"/>
      <c r="HKH19" s="77"/>
      <c r="HKI19" s="77"/>
      <c r="HKJ19" s="77"/>
      <c r="HKK19" s="77"/>
      <c r="HKL19" s="77"/>
      <c r="HKM19" s="77"/>
      <c r="HKN19" s="77"/>
      <c r="HKO19" s="77"/>
      <c r="HKP19" s="77"/>
      <c r="HKQ19" s="77"/>
      <c r="HKR19" s="77"/>
      <c r="HKS19" s="77"/>
      <c r="HKT19" s="77"/>
      <c r="HKU19" s="77"/>
      <c r="HKV19" s="77"/>
      <c r="HKW19" s="77"/>
      <c r="HKX19" s="77"/>
      <c r="HKY19" s="77"/>
      <c r="HKZ19" s="77"/>
      <c r="HLA19" s="77"/>
      <c r="HLB19" s="77"/>
      <c r="HLC19" s="77"/>
      <c r="HLD19" s="77"/>
      <c r="HLE19" s="77"/>
      <c r="HLF19" s="77"/>
      <c r="HLG19" s="77"/>
      <c r="HLH19" s="77"/>
      <c r="HLI19" s="77"/>
      <c r="HLJ19" s="77"/>
      <c r="HLK19" s="77"/>
      <c r="HLL19" s="77"/>
      <c r="HLM19" s="77"/>
      <c r="HLN19" s="77"/>
      <c r="HLO19" s="77"/>
      <c r="HLP19" s="77"/>
      <c r="HLQ19" s="77"/>
      <c r="HLR19" s="77"/>
      <c r="HLS19" s="77"/>
      <c r="HLT19" s="77"/>
      <c r="HLU19" s="77"/>
      <c r="HLV19" s="77"/>
      <c r="HLW19" s="77"/>
      <c r="HLX19" s="77"/>
      <c r="HLY19" s="77"/>
      <c r="HLZ19" s="77"/>
      <c r="HMA19" s="77"/>
      <c r="HMB19" s="77"/>
      <c r="HMC19" s="77"/>
      <c r="HMD19" s="77"/>
      <c r="HME19" s="77"/>
      <c r="HMF19" s="77"/>
      <c r="HMG19" s="77"/>
      <c r="HMH19" s="77"/>
      <c r="HMI19" s="77"/>
      <c r="HMJ19" s="77"/>
      <c r="HMK19" s="77"/>
      <c r="HML19" s="77"/>
      <c r="HMM19" s="77"/>
      <c r="HMN19" s="77"/>
      <c r="HMO19" s="77"/>
      <c r="HMP19" s="77"/>
      <c r="HMQ19" s="77"/>
      <c r="HMR19" s="77"/>
      <c r="HMS19" s="77"/>
      <c r="HMT19" s="77"/>
      <c r="HMU19" s="77"/>
      <c r="HMV19" s="77"/>
      <c r="HMW19" s="77"/>
      <c r="HMX19" s="77"/>
      <c r="HMY19" s="77"/>
      <c r="HMZ19" s="77"/>
      <c r="HNA19" s="77"/>
      <c r="HNB19" s="77"/>
      <c r="HNC19" s="77"/>
      <c r="HND19" s="77"/>
      <c r="HNE19" s="77"/>
      <c r="HNF19" s="77"/>
      <c r="HNG19" s="77"/>
      <c r="HNH19" s="77"/>
      <c r="HNI19" s="77"/>
      <c r="HNJ19" s="77"/>
      <c r="HNK19" s="77"/>
      <c r="HNL19" s="77"/>
      <c r="HNM19" s="77"/>
      <c r="HNN19" s="77"/>
      <c r="HNO19" s="77"/>
      <c r="HNP19" s="77"/>
      <c r="HNQ19" s="77"/>
      <c r="HNR19" s="77"/>
      <c r="HNS19" s="77"/>
      <c r="HNT19" s="77"/>
      <c r="HNU19" s="77"/>
      <c r="HNV19" s="77"/>
      <c r="HNW19" s="77"/>
      <c r="HNX19" s="77"/>
      <c r="HNY19" s="77"/>
      <c r="HNZ19" s="77"/>
      <c r="HOA19" s="77"/>
      <c r="HOB19" s="77"/>
      <c r="HOC19" s="77"/>
      <c r="HOD19" s="77"/>
      <c r="HOE19" s="77"/>
      <c r="HOF19" s="77"/>
      <c r="HOG19" s="77"/>
      <c r="HOH19" s="77"/>
      <c r="HOI19" s="77"/>
      <c r="HOJ19" s="77"/>
      <c r="HOK19" s="77"/>
      <c r="HOL19" s="77"/>
      <c r="HOM19" s="77"/>
      <c r="HON19" s="77"/>
      <c r="HOO19" s="77"/>
      <c r="HOP19" s="77"/>
      <c r="HOQ19" s="77"/>
      <c r="HOR19" s="77"/>
      <c r="HOS19" s="77"/>
      <c r="HOT19" s="77"/>
      <c r="HOU19" s="77"/>
      <c r="HOV19" s="77"/>
      <c r="HOW19" s="77"/>
      <c r="HOX19" s="77"/>
      <c r="HOY19" s="77"/>
      <c r="HOZ19" s="77"/>
      <c r="HPA19" s="77"/>
      <c r="HPB19" s="77"/>
      <c r="HPC19" s="77"/>
      <c r="HPD19" s="77"/>
      <c r="HPE19" s="77"/>
      <c r="HPF19" s="77"/>
      <c r="HPG19" s="77"/>
      <c r="HPH19" s="77"/>
      <c r="HPI19" s="77"/>
      <c r="HPJ19" s="77"/>
      <c r="HPK19" s="77"/>
      <c r="HPL19" s="77"/>
      <c r="HPM19" s="77"/>
      <c r="HPN19" s="77"/>
      <c r="HPO19" s="77"/>
      <c r="HPP19" s="77"/>
      <c r="HPQ19" s="77"/>
      <c r="HPR19" s="77"/>
      <c r="HPS19" s="77"/>
      <c r="HPT19" s="77"/>
      <c r="HPU19" s="77"/>
      <c r="HPV19" s="77"/>
      <c r="HPW19" s="77"/>
      <c r="HPX19" s="77"/>
      <c r="HPY19" s="77"/>
      <c r="HPZ19" s="77"/>
      <c r="HQA19" s="77"/>
      <c r="HQB19" s="77"/>
      <c r="HQC19" s="77"/>
      <c r="HQD19" s="77"/>
      <c r="HQE19" s="77"/>
      <c r="HQF19" s="77"/>
      <c r="HQG19" s="77"/>
      <c r="HQH19" s="77"/>
      <c r="HQI19" s="77"/>
      <c r="HQJ19" s="77"/>
      <c r="HQK19" s="77"/>
      <c r="HQL19" s="77"/>
      <c r="HQM19" s="77"/>
      <c r="HQN19" s="77"/>
      <c r="HQO19" s="77"/>
      <c r="HQP19" s="77"/>
      <c r="HQQ19" s="77"/>
      <c r="HQR19" s="77"/>
      <c r="HQS19" s="77"/>
      <c r="HQT19" s="77"/>
      <c r="HQU19" s="77"/>
      <c r="HQV19" s="77"/>
      <c r="HQW19" s="77"/>
      <c r="HQX19" s="77"/>
      <c r="HQY19" s="77"/>
      <c r="HQZ19" s="77"/>
      <c r="HRA19" s="77"/>
      <c r="HRB19" s="77"/>
      <c r="HRC19" s="77"/>
      <c r="HRD19" s="77"/>
      <c r="HRE19" s="77"/>
      <c r="HRF19" s="77"/>
      <c r="HRG19" s="77"/>
      <c r="HRH19" s="77"/>
      <c r="HRI19" s="77"/>
      <c r="HRJ19" s="77"/>
      <c r="HRK19" s="77"/>
      <c r="HRL19" s="77"/>
      <c r="HRM19" s="77"/>
      <c r="HRN19" s="77"/>
      <c r="HRO19" s="77"/>
      <c r="HRP19" s="77"/>
      <c r="HRQ19" s="77"/>
      <c r="HRR19" s="77"/>
      <c r="HRS19" s="77"/>
      <c r="HRT19" s="77"/>
      <c r="HRU19" s="77"/>
      <c r="HRV19" s="77"/>
      <c r="HRW19" s="77"/>
      <c r="HRX19" s="77"/>
      <c r="HRY19" s="77"/>
      <c r="HRZ19" s="77"/>
      <c r="HSA19" s="77"/>
      <c r="HSB19" s="77"/>
      <c r="HSC19" s="77"/>
      <c r="HSD19" s="77"/>
      <c r="HSE19" s="77"/>
      <c r="HSF19" s="77"/>
      <c r="HSG19" s="77"/>
      <c r="HSH19" s="77"/>
      <c r="HSI19" s="77"/>
      <c r="HSJ19" s="77"/>
      <c r="HSK19" s="77"/>
      <c r="HSL19" s="77"/>
      <c r="HSM19" s="77"/>
      <c r="HSN19" s="77"/>
      <c r="HSO19" s="77"/>
      <c r="HSP19" s="77"/>
      <c r="HSQ19" s="77"/>
      <c r="HSR19" s="77"/>
      <c r="HSS19" s="77"/>
      <c r="HST19" s="77"/>
      <c r="HSU19" s="77"/>
      <c r="HSV19" s="77"/>
      <c r="HSW19" s="77"/>
      <c r="HSX19" s="77"/>
      <c r="HSY19" s="77"/>
      <c r="HSZ19" s="77"/>
      <c r="HTA19" s="77"/>
      <c r="HTB19" s="77"/>
      <c r="HTC19" s="77"/>
      <c r="HTD19" s="77"/>
      <c r="HTE19" s="77"/>
      <c r="HTF19" s="77"/>
      <c r="HTG19" s="77"/>
      <c r="HTH19" s="77"/>
      <c r="HTI19" s="77"/>
      <c r="HTJ19" s="77"/>
      <c r="HTK19" s="77"/>
      <c r="HTL19" s="77"/>
      <c r="HTM19" s="77"/>
      <c r="HTN19" s="77"/>
      <c r="HTO19" s="77"/>
      <c r="HTP19" s="77"/>
      <c r="HTQ19" s="77"/>
      <c r="HTR19" s="77"/>
      <c r="HTS19" s="77"/>
      <c r="HTT19" s="77"/>
      <c r="HTU19" s="77"/>
      <c r="HTV19" s="77"/>
      <c r="HTW19" s="77"/>
      <c r="HTX19" s="77"/>
      <c r="HTY19" s="77"/>
      <c r="HTZ19" s="77"/>
      <c r="HUA19" s="77"/>
      <c r="HUB19" s="77"/>
      <c r="HUC19" s="77"/>
      <c r="HUD19" s="77"/>
      <c r="HUE19" s="77"/>
      <c r="HUF19" s="77"/>
      <c r="HUG19" s="77"/>
      <c r="HUH19" s="77"/>
      <c r="HUI19" s="77"/>
      <c r="HUJ19" s="77"/>
      <c r="HUK19" s="77"/>
      <c r="HUL19" s="77"/>
      <c r="HUM19" s="77"/>
      <c r="HUN19" s="77"/>
      <c r="HUO19" s="77"/>
      <c r="HUP19" s="77"/>
      <c r="HUQ19" s="77"/>
      <c r="HUR19" s="77"/>
      <c r="HUS19" s="77"/>
      <c r="HUT19" s="77"/>
      <c r="HUU19" s="77"/>
      <c r="HUV19" s="77"/>
      <c r="HUW19" s="77"/>
      <c r="HUX19" s="77"/>
      <c r="HUY19" s="77"/>
      <c r="HUZ19" s="77"/>
      <c r="HVA19" s="77"/>
      <c r="HVB19" s="77"/>
      <c r="HVC19" s="77"/>
      <c r="HVD19" s="77"/>
      <c r="HVE19" s="77"/>
      <c r="HVF19" s="77"/>
      <c r="HVG19" s="77"/>
      <c r="HVH19" s="77"/>
      <c r="HVI19" s="77"/>
      <c r="HVJ19" s="77"/>
      <c r="HVK19" s="77"/>
      <c r="HVL19" s="77"/>
      <c r="HVM19" s="77"/>
      <c r="HVN19" s="77"/>
      <c r="HVO19" s="77"/>
      <c r="HVP19" s="77"/>
      <c r="HVQ19" s="77"/>
      <c r="HVR19" s="77"/>
      <c r="HVS19" s="77"/>
      <c r="HVT19" s="77"/>
      <c r="HVU19" s="77"/>
      <c r="HVV19" s="77"/>
      <c r="HVW19" s="77"/>
      <c r="HVX19" s="77"/>
      <c r="HVY19" s="77"/>
      <c r="HVZ19" s="77"/>
      <c r="HWA19" s="77"/>
      <c r="HWB19" s="77"/>
      <c r="HWC19" s="77"/>
      <c r="HWD19" s="77"/>
      <c r="HWE19" s="77"/>
      <c r="HWF19" s="77"/>
      <c r="HWG19" s="77"/>
      <c r="HWH19" s="77"/>
      <c r="HWI19" s="77"/>
      <c r="HWJ19" s="77"/>
      <c r="HWK19" s="77"/>
      <c r="HWL19" s="77"/>
      <c r="HWM19" s="77"/>
      <c r="HWN19" s="77"/>
      <c r="HWO19" s="77"/>
      <c r="HWP19" s="77"/>
      <c r="HWQ19" s="77"/>
      <c r="HWR19" s="77"/>
      <c r="HWS19" s="77"/>
      <c r="HWT19" s="77"/>
      <c r="HWU19" s="77"/>
      <c r="HWV19" s="77"/>
      <c r="HWW19" s="77"/>
      <c r="HWX19" s="77"/>
      <c r="HWY19" s="77"/>
      <c r="HWZ19" s="77"/>
      <c r="HXA19" s="77"/>
      <c r="HXB19" s="77"/>
      <c r="HXC19" s="77"/>
      <c r="HXD19" s="77"/>
      <c r="HXE19" s="77"/>
      <c r="HXF19" s="77"/>
      <c r="HXG19" s="77"/>
      <c r="HXH19" s="77"/>
      <c r="HXI19" s="77"/>
      <c r="HXJ19" s="77"/>
      <c r="HXK19" s="77"/>
      <c r="HXL19" s="77"/>
      <c r="HXM19" s="77"/>
      <c r="HXN19" s="77"/>
      <c r="HXO19" s="77"/>
      <c r="HXP19" s="77"/>
      <c r="HXQ19" s="77"/>
      <c r="HXR19" s="77"/>
      <c r="HXS19" s="77"/>
      <c r="HXT19" s="77"/>
      <c r="HXU19" s="77"/>
      <c r="HXV19" s="77"/>
      <c r="HXW19" s="77"/>
      <c r="HXX19" s="77"/>
      <c r="HXY19" s="77"/>
      <c r="HXZ19" s="77"/>
      <c r="HYA19" s="77"/>
      <c r="HYB19" s="77"/>
      <c r="HYC19" s="77"/>
      <c r="HYD19" s="77"/>
      <c r="HYE19" s="77"/>
      <c r="HYF19" s="77"/>
      <c r="HYG19" s="77"/>
      <c r="HYH19" s="77"/>
      <c r="HYI19" s="77"/>
      <c r="HYJ19" s="77"/>
      <c r="HYK19" s="77"/>
      <c r="HYL19" s="77"/>
      <c r="HYM19" s="77"/>
      <c r="HYN19" s="77"/>
      <c r="HYO19" s="77"/>
      <c r="HYP19" s="77"/>
      <c r="HYQ19" s="77"/>
      <c r="HYR19" s="77"/>
      <c r="HYS19" s="77"/>
      <c r="HYT19" s="77"/>
      <c r="HYU19" s="77"/>
      <c r="HYV19" s="77"/>
      <c r="HYW19" s="77"/>
      <c r="HYX19" s="77"/>
      <c r="HYY19" s="77"/>
      <c r="HYZ19" s="77"/>
      <c r="HZA19" s="77"/>
      <c r="HZB19" s="77"/>
      <c r="HZC19" s="77"/>
      <c r="HZD19" s="77"/>
      <c r="HZE19" s="77"/>
      <c r="HZF19" s="77"/>
      <c r="HZG19" s="77"/>
      <c r="HZH19" s="77"/>
      <c r="HZI19" s="77"/>
      <c r="HZJ19" s="77"/>
      <c r="HZK19" s="77"/>
      <c r="HZL19" s="77"/>
      <c r="HZM19" s="77"/>
      <c r="HZN19" s="77"/>
      <c r="HZO19" s="77"/>
      <c r="HZP19" s="77"/>
      <c r="HZQ19" s="77"/>
      <c r="HZR19" s="77"/>
      <c r="HZS19" s="77"/>
      <c r="HZT19" s="77"/>
      <c r="HZU19" s="77"/>
      <c r="HZV19" s="77"/>
      <c r="HZW19" s="77"/>
      <c r="HZX19" s="77"/>
      <c r="HZY19" s="77"/>
      <c r="HZZ19" s="77"/>
      <c r="IAA19" s="77"/>
      <c r="IAB19" s="77"/>
      <c r="IAC19" s="77"/>
      <c r="IAD19" s="77"/>
      <c r="IAE19" s="77"/>
      <c r="IAF19" s="77"/>
      <c r="IAG19" s="77"/>
      <c r="IAH19" s="77"/>
      <c r="IAI19" s="77"/>
      <c r="IAJ19" s="77"/>
      <c r="IAK19" s="77"/>
      <c r="IAL19" s="77"/>
      <c r="IAM19" s="77"/>
      <c r="IAN19" s="77"/>
      <c r="IAO19" s="77"/>
      <c r="IAP19" s="77"/>
      <c r="IAQ19" s="77"/>
      <c r="IAR19" s="77"/>
      <c r="IAS19" s="77"/>
      <c r="IAT19" s="77"/>
      <c r="IAU19" s="77"/>
      <c r="IAV19" s="77"/>
      <c r="IAW19" s="77"/>
      <c r="IAX19" s="77"/>
      <c r="IAY19" s="77"/>
      <c r="IAZ19" s="77"/>
      <c r="IBA19" s="77"/>
      <c r="IBB19" s="77"/>
      <c r="IBC19" s="77"/>
      <c r="IBD19" s="77"/>
      <c r="IBE19" s="77"/>
      <c r="IBF19" s="77"/>
      <c r="IBG19" s="77"/>
      <c r="IBH19" s="77"/>
      <c r="IBI19" s="77"/>
      <c r="IBJ19" s="77"/>
      <c r="IBK19" s="77"/>
      <c r="IBL19" s="77"/>
      <c r="IBM19" s="77"/>
      <c r="IBN19" s="77"/>
      <c r="IBO19" s="77"/>
      <c r="IBP19" s="77"/>
      <c r="IBQ19" s="77"/>
      <c r="IBR19" s="77"/>
      <c r="IBS19" s="77"/>
      <c r="IBT19" s="77"/>
      <c r="IBU19" s="77"/>
      <c r="IBV19" s="77"/>
      <c r="IBW19" s="77"/>
      <c r="IBX19" s="77"/>
      <c r="IBY19" s="77"/>
      <c r="IBZ19" s="77"/>
      <c r="ICA19" s="77"/>
      <c r="ICB19" s="77"/>
      <c r="ICC19" s="77"/>
      <c r="ICD19" s="77"/>
      <c r="ICE19" s="77"/>
      <c r="ICF19" s="77"/>
      <c r="ICG19" s="77"/>
      <c r="ICH19" s="77"/>
      <c r="ICI19" s="77"/>
      <c r="ICJ19" s="77"/>
      <c r="ICK19" s="77"/>
      <c r="ICL19" s="77"/>
      <c r="ICM19" s="77"/>
      <c r="ICN19" s="77"/>
      <c r="ICO19" s="77"/>
      <c r="ICP19" s="77"/>
      <c r="ICQ19" s="77"/>
      <c r="ICR19" s="77"/>
      <c r="ICS19" s="77"/>
      <c r="ICT19" s="77"/>
      <c r="ICU19" s="77"/>
      <c r="ICV19" s="77"/>
      <c r="ICW19" s="77"/>
      <c r="ICX19" s="77"/>
      <c r="ICY19" s="77"/>
      <c r="ICZ19" s="77"/>
      <c r="IDA19" s="77"/>
      <c r="IDB19" s="77"/>
      <c r="IDC19" s="77"/>
      <c r="IDD19" s="77"/>
      <c r="IDE19" s="77"/>
      <c r="IDF19" s="77"/>
      <c r="IDG19" s="77"/>
      <c r="IDH19" s="77"/>
      <c r="IDI19" s="77"/>
      <c r="IDJ19" s="77"/>
      <c r="IDK19" s="77"/>
      <c r="IDL19" s="77"/>
      <c r="IDM19" s="77"/>
      <c r="IDN19" s="77"/>
      <c r="IDO19" s="77"/>
      <c r="IDP19" s="77"/>
      <c r="IDQ19" s="77"/>
      <c r="IDR19" s="77"/>
      <c r="IDS19" s="77"/>
      <c r="IDT19" s="77"/>
      <c r="IDU19" s="77"/>
      <c r="IDV19" s="77"/>
      <c r="IDW19" s="77"/>
      <c r="IDX19" s="77"/>
      <c r="IDY19" s="77"/>
      <c r="IDZ19" s="77"/>
      <c r="IEA19" s="77"/>
      <c r="IEB19" s="77"/>
      <c r="IEC19" s="77"/>
      <c r="IED19" s="77"/>
      <c r="IEE19" s="77"/>
      <c r="IEF19" s="77"/>
      <c r="IEG19" s="77"/>
      <c r="IEH19" s="77"/>
      <c r="IEI19" s="77"/>
      <c r="IEJ19" s="77"/>
      <c r="IEK19" s="77"/>
      <c r="IEL19" s="77"/>
      <c r="IEM19" s="77"/>
      <c r="IEN19" s="77"/>
      <c r="IEO19" s="77"/>
      <c r="IEP19" s="77"/>
      <c r="IEQ19" s="77"/>
      <c r="IER19" s="77"/>
      <c r="IES19" s="77"/>
      <c r="IET19" s="77"/>
      <c r="IEU19" s="77"/>
      <c r="IEV19" s="77"/>
      <c r="IEW19" s="77"/>
      <c r="IEX19" s="77"/>
      <c r="IEY19" s="77"/>
      <c r="IEZ19" s="77"/>
      <c r="IFA19" s="77"/>
      <c r="IFB19" s="77"/>
      <c r="IFC19" s="77"/>
      <c r="IFD19" s="77"/>
      <c r="IFE19" s="77"/>
      <c r="IFF19" s="77"/>
      <c r="IFG19" s="77"/>
      <c r="IFH19" s="77"/>
      <c r="IFI19" s="77"/>
      <c r="IFJ19" s="77"/>
      <c r="IFK19" s="77"/>
      <c r="IFL19" s="77"/>
      <c r="IFM19" s="77"/>
      <c r="IFN19" s="77"/>
      <c r="IFO19" s="77"/>
      <c r="IFP19" s="77"/>
      <c r="IFQ19" s="77"/>
      <c r="IFR19" s="77"/>
      <c r="IFS19" s="77"/>
      <c r="IFT19" s="77"/>
      <c r="IFU19" s="77"/>
      <c r="IFV19" s="77"/>
      <c r="IFW19" s="77"/>
      <c r="IFX19" s="77"/>
      <c r="IFY19" s="77"/>
      <c r="IFZ19" s="77"/>
      <c r="IGA19" s="77"/>
      <c r="IGB19" s="77"/>
      <c r="IGC19" s="77"/>
      <c r="IGD19" s="77"/>
      <c r="IGE19" s="77"/>
      <c r="IGF19" s="77"/>
      <c r="IGG19" s="77"/>
      <c r="IGH19" s="77"/>
      <c r="IGI19" s="77"/>
      <c r="IGJ19" s="77"/>
      <c r="IGK19" s="77"/>
      <c r="IGL19" s="77"/>
      <c r="IGM19" s="77"/>
      <c r="IGN19" s="77"/>
      <c r="IGO19" s="77"/>
      <c r="IGP19" s="77"/>
      <c r="IGQ19" s="77"/>
      <c r="IGR19" s="77"/>
      <c r="IGS19" s="77"/>
      <c r="IGT19" s="77"/>
      <c r="IGU19" s="77"/>
      <c r="IGV19" s="77"/>
      <c r="IGW19" s="77"/>
      <c r="IGX19" s="77"/>
      <c r="IGY19" s="77"/>
      <c r="IGZ19" s="77"/>
      <c r="IHA19" s="77"/>
      <c r="IHB19" s="77"/>
      <c r="IHC19" s="77"/>
      <c r="IHD19" s="77"/>
      <c r="IHE19" s="77"/>
      <c r="IHF19" s="77"/>
      <c r="IHG19" s="77"/>
      <c r="IHH19" s="77"/>
      <c r="IHI19" s="77"/>
      <c r="IHJ19" s="77"/>
      <c r="IHK19" s="77"/>
      <c r="IHL19" s="77"/>
      <c r="IHM19" s="77"/>
      <c r="IHN19" s="77"/>
      <c r="IHO19" s="77"/>
      <c r="IHP19" s="77"/>
      <c r="IHQ19" s="77"/>
      <c r="IHR19" s="77"/>
      <c r="IHS19" s="77"/>
      <c r="IHT19" s="77"/>
      <c r="IHU19" s="77"/>
      <c r="IHV19" s="77"/>
      <c r="IHW19" s="77"/>
      <c r="IHX19" s="77"/>
      <c r="IHY19" s="77"/>
      <c r="IHZ19" s="77"/>
      <c r="IIA19" s="77"/>
      <c r="IIB19" s="77"/>
      <c r="IIC19" s="77"/>
      <c r="IID19" s="77"/>
      <c r="IIE19" s="77"/>
      <c r="IIF19" s="77"/>
      <c r="IIG19" s="77"/>
      <c r="IIH19" s="77"/>
      <c r="III19" s="77"/>
      <c r="IIJ19" s="77"/>
      <c r="IIK19" s="77"/>
      <c r="IIL19" s="77"/>
      <c r="IIM19" s="77"/>
      <c r="IIN19" s="77"/>
      <c r="IIO19" s="77"/>
      <c r="IIP19" s="77"/>
      <c r="IIQ19" s="77"/>
      <c r="IIR19" s="77"/>
      <c r="IIS19" s="77"/>
      <c r="IIT19" s="77"/>
      <c r="IIU19" s="77"/>
      <c r="IIV19" s="77"/>
      <c r="IIW19" s="77"/>
      <c r="IIX19" s="77"/>
      <c r="IIY19" s="77"/>
      <c r="IIZ19" s="77"/>
      <c r="IJA19" s="77"/>
      <c r="IJB19" s="77"/>
      <c r="IJC19" s="77"/>
      <c r="IJD19" s="77"/>
      <c r="IJE19" s="77"/>
      <c r="IJF19" s="77"/>
      <c r="IJG19" s="77"/>
      <c r="IJH19" s="77"/>
      <c r="IJI19" s="77"/>
      <c r="IJJ19" s="77"/>
      <c r="IJK19" s="77"/>
      <c r="IJL19" s="77"/>
      <c r="IJM19" s="77"/>
      <c r="IJN19" s="77"/>
      <c r="IJO19" s="77"/>
      <c r="IJP19" s="77"/>
      <c r="IJQ19" s="77"/>
      <c r="IJR19" s="77"/>
      <c r="IJS19" s="77"/>
      <c r="IJT19" s="77"/>
      <c r="IJU19" s="77"/>
      <c r="IJV19" s="77"/>
      <c r="IJW19" s="77"/>
      <c r="IJX19" s="77"/>
      <c r="IJY19" s="77"/>
      <c r="IJZ19" s="77"/>
      <c r="IKA19" s="77"/>
      <c r="IKB19" s="77"/>
      <c r="IKC19" s="77"/>
      <c r="IKD19" s="77"/>
      <c r="IKE19" s="77"/>
      <c r="IKF19" s="77"/>
      <c r="IKG19" s="77"/>
      <c r="IKH19" s="77"/>
      <c r="IKI19" s="77"/>
      <c r="IKJ19" s="77"/>
      <c r="IKK19" s="77"/>
      <c r="IKL19" s="77"/>
      <c r="IKM19" s="77"/>
      <c r="IKN19" s="77"/>
      <c r="IKO19" s="77"/>
      <c r="IKP19" s="77"/>
      <c r="IKQ19" s="77"/>
      <c r="IKR19" s="77"/>
      <c r="IKS19" s="77"/>
      <c r="IKT19" s="77"/>
      <c r="IKU19" s="77"/>
      <c r="IKV19" s="77"/>
      <c r="IKW19" s="77"/>
      <c r="IKX19" s="77"/>
      <c r="IKY19" s="77"/>
      <c r="IKZ19" s="77"/>
      <c r="ILA19" s="77"/>
      <c r="ILB19" s="77"/>
      <c r="ILC19" s="77"/>
      <c r="ILD19" s="77"/>
      <c r="ILE19" s="77"/>
      <c r="ILF19" s="77"/>
      <c r="ILG19" s="77"/>
      <c r="ILH19" s="77"/>
      <c r="ILI19" s="77"/>
      <c r="ILJ19" s="77"/>
      <c r="ILK19" s="77"/>
      <c r="ILL19" s="77"/>
      <c r="ILM19" s="77"/>
      <c r="ILN19" s="77"/>
      <c r="ILO19" s="77"/>
      <c r="ILP19" s="77"/>
      <c r="ILQ19" s="77"/>
      <c r="ILR19" s="77"/>
      <c r="ILS19" s="77"/>
      <c r="ILT19" s="77"/>
      <c r="ILU19" s="77"/>
      <c r="ILV19" s="77"/>
      <c r="ILW19" s="77"/>
      <c r="ILX19" s="77"/>
      <c r="ILY19" s="77"/>
      <c r="ILZ19" s="77"/>
      <c r="IMA19" s="77"/>
      <c r="IMB19" s="77"/>
      <c r="IMC19" s="77"/>
      <c r="IMD19" s="77"/>
      <c r="IME19" s="77"/>
      <c r="IMF19" s="77"/>
      <c r="IMG19" s="77"/>
      <c r="IMH19" s="77"/>
      <c r="IMI19" s="77"/>
      <c r="IMJ19" s="77"/>
      <c r="IMK19" s="77"/>
      <c r="IML19" s="77"/>
      <c r="IMM19" s="77"/>
      <c r="IMN19" s="77"/>
      <c r="IMO19" s="77"/>
      <c r="IMP19" s="77"/>
      <c r="IMQ19" s="77"/>
      <c r="IMR19" s="77"/>
      <c r="IMS19" s="77"/>
      <c r="IMT19" s="77"/>
      <c r="IMU19" s="77"/>
      <c r="IMV19" s="77"/>
      <c r="IMW19" s="77"/>
      <c r="IMX19" s="77"/>
      <c r="IMY19" s="77"/>
      <c r="IMZ19" s="77"/>
      <c r="INA19" s="77"/>
      <c r="INB19" s="77"/>
      <c r="INC19" s="77"/>
      <c r="IND19" s="77"/>
      <c r="INE19" s="77"/>
      <c r="INF19" s="77"/>
      <c r="ING19" s="77"/>
      <c r="INH19" s="77"/>
      <c r="INI19" s="77"/>
      <c r="INJ19" s="77"/>
      <c r="INK19" s="77"/>
      <c r="INL19" s="77"/>
      <c r="INM19" s="77"/>
      <c r="INN19" s="77"/>
      <c r="INO19" s="77"/>
      <c r="INP19" s="77"/>
      <c r="INQ19" s="77"/>
      <c r="INR19" s="77"/>
      <c r="INS19" s="77"/>
      <c r="INT19" s="77"/>
      <c r="INU19" s="77"/>
      <c r="INV19" s="77"/>
      <c r="INW19" s="77"/>
      <c r="INX19" s="77"/>
      <c r="INY19" s="77"/>
      <c r="INZ19" s="77"/>
      <c r="IOA19" s="77"/>
      <c r="IOB19" s="77"/>
      <c r="IOC19" s="77"/>
      <c r="IOD19" s="77"/>
      <c r="IOE19" s="77"/>
      <c r="IOF19" s="77"/>
      <c r="IOG19" s="77"/>
      <c r="IOH19" s="77"/>
      <c r="IOI19" s="77"/>
      <c r="IOJ19" s="77"/>
      <c r="IOK19" s="77"/>
      <c r="IOL19" s="77"/>
      <c r="IOM19" s="77"/>
      <c r="ION19" s="77"/>
      <c r="IOO19" s="77"/>
      <c r="IOP19" s="77"/>
      <c r="IOQ19" s="77"/>
      <c r="IOR19" s="77"/>
      <c r="IOS19" s="77"/>
      <c r="IOT19" s="77"/>
      <c r="IOU19" s="77"/>
      <c r="IOV19" s="77"/>
      <c r="IOW19" s="77"/>
      <c r="IOX19" s="77"/>
      <c r="IOY19" s="77"/>
      <c r="IOZ19" s="77"/>
      <c r="IPA19" s="77"/>
      <c r="IPB19" s="77"/>
      <c r="IPC19" s="77"/>
      <c r="IPD19" s="77"/>
      <c r="IPE19" s="77"/>
      <c r="IPF19" s="77"/>
      <c r="IPG19" s="77"/>
      <c r="IPH19" s="77"/>
      <c r="IPI19" s="77"/>
      <c r="IPJ19" s="77"/>
      <c r="IPK19" s="77"/>
      <c r="IPL19" s="77"/>
      <c r="IPM19" s="77"/>
      <c r="IPN19" s="77"/>
      <c r="IPO19" s="77"/>
      <c r="IPP19" s="77"/>
      <c r="IPQ19" s="77"/>
      <c r="IPR19" s="77"/>
      <c r="IPS19" s="77"/>
      <c r="IPT19" s="77"/>
      <c r="IPU19" s="77"/>
      <c r="IPV19" s="77"/>
      <c r="IPW19" s="77"/>
      <c r="IPX19" s="77"/>
      <c r="IPY19" s="77"/>
      <c r="IPZ19" s="77"/>
      <c r="IQA19" s="77"/>
      <c r="IQB19" s="77"/>
      <c r="IQC19" s="77"/>
      <c r="IQD19" s="77"/>
      <c r="IQE19" s="77"/>
      <c r="IQF19" s="77"/>
      <c r="IQG19" s="77"/>
      <c r="IQH19" s="77"/>
      <c r="IQI19" s="77"/>
      <c r="IQJ19" s="77"/>
      <c r="IQK19" s="77"/>
      <c r="IQL19" s="77"/>
      <c r="IQM19" s="77"/>
      <c r="IQN19" s="77"/>
      <c r="IQO19" s="77"/>
      <c r="IQP19" s="77"/>
      <c r="IQQ19" s="77"/>
      <c r="IQR19" s="77"/>
      <c r="IQS19" s="77"/>
      <c r="IQT19" s="77"/>
      <c r="IQU19" s="77"/>
      <c r="IQV19" s="77"/>
      <c r="IQW19" s="77"/>
      <c r="IQX19" s="77"/>
      <c r="IQY19" s="77"/>
      <c r="IQZ19" s="77"/>
      <c r="IRA19" s="77"/>
      <c r="IRB19" s="77"/>
      <c r="IRC19" s="77"/>
      <c r="IRD19" s="77"/>
      <c r="IRE19" s="77"/>
      <c r="IRF19" s="77"/>
      <c r="IRG19" s="77"/>
      <c r="IRH19" s="77"/>
      <c r="IRI19" s="77"/>
      <c r="IRJ19" s="77"/>
      <c r="IRK19" s="77"/>
      <c r="IRL19" s="77"/>
      <c r="IRM19" s="77"/>
      <c r="IRN19" s="77"/>
      <c r="IRO19" s="77"/>
      <c r="IRP19" s="77"/>
      <c r="IRQ19" s="77"/>
      <c r="IRR19" s="77"/>
      <c r="IRS19" s="77"/>
      <c r="IRT19" s="77"/>
      <c r="IRU19" s="77"/>
      <c r="IRV19" s="77"/>
      <c r="IRW19" s="77"/>
      <c r="IRX19" s="77"/>
      <c r="IRY19" s="77"/>
      <c r="IRZ19" s="77"/>
      <c r="ISA19" s="77"/>
      <c r="ISB19" s="77"/>
      <c r="ISC19" s="77"/>
      <c r="ISD19" s="77"/>
      <c r="ISE19" s="77"/>
      <c r="ISF19" s="77"/>
      <c r="ISG19" s="77"/>
      <c r="ISH19" s="77"/>
      <c r="ISI19" s="77"/>
      <c r="ISJ19" s="77"/>
      <c r="ISK19" s="77"/>
      <c r="ISL19" s="77"/>
      <c r="ISM19" s="77"/>
      <c r="ISN19" s="77"/>
      <c r="ISO19" s="77"/>
      <c r="ISP19" s="77"/>
      <c r="ISQ19" s="77"/>
      <c r="ISR19" s="77"/>
      <c r="ISS19" s="77"/>
      <c r="IST19" s="77"/>
      <c r="ISU19" s="77"/>
      <c r="ISV19" s="77"/>
      <c r="ISW19" s="77"/>
      <c r="ISX19" s="77"/>
      <c r="ISY19" s="77"/>
      <c r="ISZ19" s="77"/>
      <c r="ITA19" s="77"/>
      <c r="ITB19" s="77"/>
      <c r="ITC19" s="77"/>
      <c r="ITD19" s="77"/>
      <c r="ITE19" s="77"/>
      <c r="ITF19" s="77"/>
      <c r="ITG19" s="77"/>
      <c r="ITH19" s="77"/>
      <c r="ITI19" s="77"/>
      <c r="ITJ19" s="77"/>
      <c r="ITK19" s="77"/>
      <c r="ITL19" s="77"/>
      <c r="ITM19" s="77"/>
      <c r="ITN19" s="77"/>
      <c r="ITO19" s="77"/>
      <c r="ITP19" s="77"/>
      <c r="ITQ19" s="77"/>
      <c r="ITR19" s="77"/>
      <c r="ITS19" s="77"/>
      <c r="ITT19" s="77"/>
      <c r="ITU19" s="77"/>
      <c r="ITV19" s="77"/>
      <c r="ITW19" s="77"/>
      <c r="ITX19" s="77"/>
      <c r="ITY19" s="77"/>
      <c r="ITZ19" s="77"/>
      <c r="IUA19" s="77"/>
      <c r="IUB19" s="77"/>
      <c r="IUC19" s="77"/>
      <c r="IUD19" s="77"/>
      <c r="IUE19" s="77"/>
      <c r="IUF19" s="77"/>
      <c r="IUG19" s="77"/>
      <c r="IUH19" s="77"/>
      <c r="IUI19" s="77"/>
      <c r="IUJ19" s="77"/>
      <c r="IUK19" s="77"/>
      <c r="IUL19" s="77"/>
      <c r="IUM19" s="77"/>
      <c r="IUN19" s="77"/>
      <c r="IUO19" s="77"/>
      <c r="IUP19" s="77"/>
      <c r="IUQ19" s="77"/>
      <c r="IUR19" s="77"/>
      <c r="IUS19" s="77"/>
      <c r="IUT19" s="77"/>
      <c r="IUU19" s="77"/>
      <c r="IUV19" s="77"/>
      <c r="IUW19" s="77"/>
      <c r="IUX19" s="77"/>
      <c r="IUY19" s="77"/>
      <c r="IUZ19" s="77"/>
      <c r="IVA19" s="77"/>
      <c r="IVB19" s="77"/>
      <c r="IVC19" s="77"/>
      <c r="IVD19" s="77"/>
      <c r="IVE19" s="77"/>
      <c r="IVF19" s="77"/>
      <c r="IVG19" s="77"/>
      <c r="IVH19" s="77"/>
      <c r="IVI19" s="77"/>
      <c r="IVJ19" s="77"/>
      <c r="IVK19" s="77"/>
      <c r="IVL19" s="77"/>
      <c r="IVM19" s="77"/>
      <c r="IVN19" s="77"/>
      <c r="IVO19" s="77"/>
      <c r="IVP19" s="77"/>
      <c r="IVQ19" s="77"/>
      <c r="IVR19" s="77"/>
      <c r="IVS19" s="77"/>
      <c r="IVT19" s="77"/>
      <c r="IVU19" s="77"/>
      <c r="IVV19" s="77"/>
      <c r="IVW19" s="77"/>
      <c r="IVX19" s="77"/>
      <c r="IVY19" s="77"/>
      <c r="IVZ19" s="77"/>
      <c r="IWA19" s="77"/>
      <c r="IWB19" s="77"/>
      <c r="IWC19" s="77"/>
      <c r="IWD19" s="77"/>
      <c r="IWE19" s="77"/>
      <c r="IWF19" s="77"/>
      <c r="IWG19" s="77"/>
      <c r="IWH19" s="77"/>
      <c r="IWI19" s="77"/>
      <c r="IWJ19" s="77"/>
      <c r="IWK19" s="77"/>
      <c r="IWL19" s="77"/>
      <c r="IWM19" s="77"/>
      <c r="IWN19" s="77"/>
      <c r="IWO19" s="77"/>
      <c r="IWP19" s="77"/>
      <c r="IWQ19" s="77"/>
      <c r="IWR19" s="77"/>
      <c r="IWS19" s="77"/>
      <c r="IWT19" s="77"/>
      <c r="IWU19" s="77"/>
      <c r="IWV19" s="77"/>
      <c r="IWW19" s="77"/>
      <c r="IWX19" s="77"/>
      <c r="IWY19" s="77"/>
      <c r="IWZ19" s="77"/>
      <c r="IXA19" s="77"/>
      <c r="IXB19" s="77"/>
      <c r="IXC19" s="77"/>
      <c r="IXD19" s="77"/>
      <c r="IXE19" s="77"/>
      <c r="IXF19" s="77"/>
      <c r="IXG19" s="77"/>
      <c r="IXH19" s="77"/>
      <c r="IXI19" s="77"/>
      <c r="IXJ19" s="77"/>
      <c r="IXK19" s="77"/>
      <c r="IXL19" s="77"/>
      <c r="IXM19" s="77"/>
      <c r="IXN19" s="77"/>
      <c r="IXO19" s="77"/>
      <c r="IXP19" s="77"/>
      <c r="IXQ19" s="77"/>
      <c r="IXR19" s="77"/>
      <c r="IXS19" s="77"/>
      <c r="IXT19" s="77"/>
      <c r="IXU19" s="77"/>
      <c r="IXV19" s="77"/>
      <c r="IXW19" s="77"/>
      <c r="IXX19" s="77"/>
      <c r="IXY19" s="77"/>
      <c r="IXZ19" s="77"/>
      <c r="IYA19" s="77"/>
      <c r="IYB19" s="77"/>
      <c r="IYC19" s="77"/>
      <c r="IYD19" s="77"/>
      <c r="IYE19" s="77"/>
      <c r="IYF19" s="77"/>
      <c r="IYG19" s="77"/>
      <c r="IYH19" s="77"/>
      <c r="IYI19" s="77"/>
      <c r="IYJ19" s="77"/>
      <c r="IYK19" s="77"/>
      <c r="IYL19" s="77"/>
      <c r="IYM19" s="77"/>
      <c r="IYN19" s="77"/>
      <c r="IYO19" s="77"/>
      <c r="IYP19" s="77"/>
      <c r="IYQ19" s="77"/>
      <c r="IYR19" s="77"/>
      <c r="IYS19" s="77"/>
      <c r="IYT19" s="77"/>
      <c r="IYU19" s="77"/>
      <c r="IYV19" s="77"/>
      <c r="IYW19" s="77"/>
      <c r="IYX19" s="77"/>
      <c r="IYY19" s="77"/>
      <c r="IYZ19" s="77"/>
      <c r="IZA19" s="77"/>
      <c r="IZB19" s="77"/>
      <c r="IZC19" s="77"/>
      <c r="IZD19" s="77"/>
      <c r="IZE19" s="77"/>
      <c r="IZF19" s="77"/>
      <c r="IZG19" s="77"/>
      <c r="IZH19" s="77"/>
      <c r="IZI19" s="77"/>
      <c r="IZJ19" s="77"/>
      <c r="IZK19" s="77"/>
      <c r="IZL19" s="77"/>
      <c r="IZM19" s="77"/>
      <c r="IZN19" s="77"/>
      <c r="IZO19" s="77"/>
      <c r="IZP19" s="77"/>
      <c r="IZQ19" s="77"/>
      <c r="IZR19" s="77"/>
      <c r="IZS19" s="77"/>
      <c r="IZT19" s="77"/>
      <c r="IZU19" s="77"/>
      <c r="IZV19" s="77"/>
      <c r="IZW19" s="77"/>
      <c r="IZX19" s="77"/>
      <c r="IZY19" s="77"/>
      <c r="IZZ19" s="77"/>
      <c r="JAA19" s="77"/>
      <c r="JAB19" s="77"/>
      <c r="JAC19" s="77"/>
      <c r="JAD19" s="77"/>
      <c r="JAE19" s="77"/>
      <c r="JAF19" s="77"/>
      <c r="JAG19" s="77"/>
      <c r="JAH19" s="77"/>
      <c r="JAI19" s="77"/>
      <c r="JAJ19" s="77"/>
      <c r="JAK19" s="77"/>
      <c r="JAL19" s="77"/>
      <c r="JAM19" s="77"/>
      <c r="JAN19" s="77"/>
      <c r="JAO19" s="77"/>
      <c r="JAP19" s="77"/>
      <c r="JAQ19" s="77"/>
      <c r="JAR19" s="77"/>
      <c r="JAS19" s="77"/>
      <c r="JAT19" s="77"/>
      <c r="JAU19" s="77"/>
      <c r="JAV19" s="77"/>
      <c r="JAW19" s="77"/>
      <c r="JAX19" s="77"/>
      <c r="JAY19" s="77"/>
      <c r="JAZ19" s="77"/>
      <c r="JBA19" s="77"/>
      <c r="JBB19" s="77"/>
      <c r="JBC19" s="77"/>
      <c r="JBD19" s="77"/>
      <c r="JBE19" s="77"/>
      <c r="JBF19" s="77"/>
      <c r="JBG19" s="77"/>
      <c r="JBH19" s="77"/>
      <c r="JBI19" s="77"/>
      <c r="JBJ19" s="77"/>
      <c r="JBK19" s="77"/>
      <c r="JBL19" s="77"/>
      <c r="JBM19" s="77"/>
      <c r="JBN19" s="77"/>
      <c r="JBO19" s="77"/>
      <c r="JBP19" s="77"/>
      <c r="JBQ19" s="77"/>
      <c r="JBR19" s="77"/>
      <c r="JBS19" s="77"/>
      <c r="JBT19" s="77"/>
      <c r="JBU19" s="77"/>
      <c r="JBV19" s="77"/>
      <c r="JBW19" s="77"/>
      <c r="JBX19" s="77"/>
      <c r="JBY19" s="77"/>
      <c r="JBZ19" s="77"/>
      <c r="JCA19" s="77"/>
      <c r="JCB19" s="77"/>
      <c r="JCC19" s="77"/>
      <c r="JCD19" s="77"/>
      <c r="JCE19" s="77"/>
      <c r="JCF19" s="77"/>
      <c r="JCG19" s="77"/>
      <c r="JCH19" s="77"/>
      <c r="JCI19" s="77"/>
      <c r="JCJ19" s="77"/>
      <c r="JCK19" s="77"/>
      <c r="JCL19" s="77"/>
      <c r="JCM19" s="77"/>
      <c r="JCN19" s="77"/>
      <c r="JCO19" s="77"/>
      <c r="JCP19" s="77"/>
      <c r="JCQ19" s="77"/>
      <c r="JCR19" s="77"/>
      <c r="JCS19" s="77"/>
      <c r="JCT19" s="77"/>
      <c r="JCU19" s="77"/>
      <c r="JCV19" s="77"/>
      <c r="JCW19" s="77"/>
      <c r="JCX19" s="77"/>
      <c r="JCY19" s="77"/>
      <c r="JCZ19" s="77"/>
      <c r="JDA19" s="77"/>
      <c r="JDB19" s="77"/>
      <c r="JDC19" s="77"/>
      <c r="JDD19" s="77"/>
      <c r="JDE19" s="77"/>
      <c r="JDF19" s="77"/>
      <c r="JDG19" s="77"/>
      <c r="JDH19" s="77"/>
      <c r="JDI19" s="77"/>
      <c r="JDJ19" s="77"/>
      <c r="JDK19" s="77"/>
      <c r="JDL19" s="77"/>
      <c r="JDM19" s="77"/>
      <c r="JDN19" s="77"/>
      <c r="JDO19" s="77"/>
      <c r="JDP19" s="77"/>
      <c r="JDQ19" s="77"/>
      <c r="JDR19" s="77"/>
      <c r="JDS19" s="77"/>
      <c r="JDT19" s="77"/>
      <c r="JDU19" s="77"/>
      <c r="JDV19" s="77"/>
      <c r="JDW19" s="77"/>
      <c r="JDX19" s="77"/>
      <c r="JDY19" s="77"/>
      <c r="JDZ19" s="77"/>
      <c r="JEA19" s="77"/>
      <c r="JEB19" s="77"/>
      <c r="JEC19" s="77"/>
      <c r="JED19" s="77"/>
      <c r="JEE19" s="77"/>
      <c r="JEF19" s="77"/>
      <c r="JEG19" s="77"/>
      <c r="JEH19" s="77"/>
      <c r="JEI19" s="77"/>
      <c r="JEJ19" s="77"/>
      <c r="JEK19" s="77"/>
      <c r="JEL19" s="77"/>
      <c r="JEM19" s="77"/>
      <c r="JEN19" s="77"/>
      <c r="JEO19" s="77"/>
      <c r="JEP19" s="77"/>
      <c r="JEQ19" s="77"/>
      <c r="JER19" s="77"/>
      <c r="JES19" s="77"/>
      <c r="JET19" s="77"/>
      <c r="JEU19" s="77"/>
      <c r="JEV19" s="77"/>
      <c r="JEW19" s="77"/>
      <c r="JEX19" s="77"/>
      <c r="JEY19" s="77"/>
      <c r="JEZ19" s="77"/>
      <c r="JFA19" s="77"/>
      <c r="JFB19" s="77"/>
      <c r="JFC19" s="77"/>
      <c r="JFD19" s="77"/>
      <c r="JFE19" s="77"/>
      <c r="JFF19" s="77"/>
      <c r="JFG19" s="77"/>
      <c r="JFH19" s="77"/>
      <c r="JFI19" s="77"/>
      <c r="JFJ19" s="77"/>
      <c r="JFK19" s="77"/>
      <c r="JFL19" s="77"/>
      <c r="JFM19" s="77"/>
      <c r="JFN19" s="77"/>
      <c r="JFO19" s="77"/>
      <c r="JFP19" s="77"/>
      <c r="JFQ19" s="77"/>
      <c r="JFR19" s="77"/>
      <c r="JFS19" s="77"/>
      <c r="JFT19" s="77"/>
      <c r="JFU19" s="77"/>
      <c r="JFV19" s="77"/>
      <c r="JFW19" s="77"/>
      <c r="JFX19" s="77"/>
      <c r="JFY19" s="77"/>
      <c r="JFZ19" s="77"/>
      <c r="JGA19" s="77"/>
      <c r="JGB19" s="77"/>
      <c r="JGC19" s="77"/>
      <c r="JGD19" s="77"/>
      <c r="JGE19" s="77"/>
      <c r="JGF19" s="77"/>
      <c r="JGG19" s="77"/>
      <c r="JGH19" s="77"/>
      <c r="JGI19" s="77"/>
      <c r="JGJ19" s="77"/>
      <c r="JGK19" s="77"/>
      <c r="JGL19" s="77"/>
      <c r="JGM19" s="77"/>
      <c r="JGN19" s="77"/>
      <c r="JGO19" s="77"/>
      <c r="JGP19" s="77"/>
      <c r="JGQ19" s="77"/>
      <c r="JGR19" s="77"/>
      <c r="JGS19" s="77"/>
      <c r="JGT19" s="77"/>
      <c r="JGU19" s="77"/>
      <c r="JGV19" s="77"/>
      <c r="JGW19" s="77"/>
      <c r="JGX19" s="77"/>
      <c r="JGY19" s="77"/>
      <c r="JGZ19" s="77"/>
      <c r="JHA19" s="77"/>
      <c r="JHB19" s="77"/>
      <c r="JHC19" s="77"/>
      <c r="JHD19" s="77"/>
      <c r="JHE19" s="77"/>
      <c r="JHF19" s="77"/>
      <c r="JHG19" s="77"/>
      <c r="JHH19" s="77"/>
      <c r="JHI19" s="77"/>
      <c r="JHJ19" s="77"/>
      <c r="JHK19" s="77"/>
      <c r="JHL19" s="77"/>
      <c r="JHM19" s="77"/>
      <c r="JHN19" s="77"/>
      <c r="JHO19" s="77"/>
      <c r="JHP19" s="77"/>
      <c r="JHQ19" s="77"/>
      <c r="JHR19" s="77"/>
      <c r="JHS19" s="77"/>
      <c r="JHT19" s="77"/>
      <c r="JHU19" s="77"/>
      <c r="JHV19" s="77"/>
      <c r="JHW19" s="77"/>
      <c r="JHX19" s="77"/>
      <c r="JHY19" s="77"/>
      <c r="JHZ19" s="77"/>
      <c r="JIA19" s="77"/>
      <c r="JIB19" s="77"/>
      <c r="JIC19" s="77"/>
      <c r="JID19" s="77"/>
      <c r="JIE19" s="77"/>
      <c r="JIF19" s="77"/>
      <c r="JIG19" s="77"/>
      <c r="JIH19" s="77"/>
      <c r="JII19" s="77"/>
      <c r="JIJ19" s="77"/>
      <c r="JIK19" s="77"/>
      <c r="JIL19" s="77"/>
      <c r="JIM19" s="77"/>
      <c r="JIN19" s="77"/>
      <c r="JIO19" s="77"/>
      <c r="JIP19" s="77"/>
      <c r="JIQ19" s="77"/>
      <c r="JIR19" s="77"/>
      <c r="JIS19" s="77"/>
      <c r="JIT19" s="77"/>
      <c r="JIU19" s="77"/>
      <c r="JIV19" s="77"/>
      <c r="JIW19" s="77"/>
      <c r="JIX19" s="77"/>
      <c r="JIY19" s="77"/>
      <c r="JIZ19" s="77"/>
      <c r="JJA19" s="77"/>
      <c r="JJB19" s="77"/>
      <c r="JJC19" s="77"/>
      <c r="JJD19" s="77"/>
      <c r="JJE19" s="77"/>
      <c r="JJF19" s="77"/>
      <c r="JJG19" s="77"/>
      <c r="JJH19" s="77"/>
      <c r="JJI19" s="77"/>
      <c r="JJJ19" s="77"/>
      <c r="JJK19" s="77"/>
      <c r="JJL19" s="77"/>
      <c r="JJM19" s="77"/>
      <c r="JJN19" s="77"/>
      <c r="JJO19" s="77"/>
      <c r="JJP19" s="77"/>
      <c r="JJQ19" s="77"/>
      <c r="JJR19" s="77"/>
      <c r="JJS19" s="77"/>
      <c r="JJT19" s="77"/>
      <c r="JJU19" s="77"/>
      <c r="JJV19" s="77"/>
      <c r="JJW19" s="77"/>
      <c r="JJX19" s="77"/>
      <c r="JJY19" s="77"/>
      <c r="JJZ19" s="77"/>
      <c r="JKA19" s="77"/>
      <c r="JKB19" s="77"/>
      <c r="JKC19" s="77"/>
      <c r="JKD19" s="77"/>
      <c r="JKE19" s="77"/>
      <c r="JKF19" s="77"/>
      <c r="JKG19" s="77"/>
      <c r="JKH19" s="77"/>
      <c r="JKI19" s="77"/>
      <c r="JKJ19" s="77"/>
      <c r="JKK19" s="77"/>
      <c r="JKL19" s="77"/>
      <c r="JKM19" s="77"/>
      <c r="JKN19" s="77"/>
      <c r="JKO19" s="77"/>
      <c r="JKP19" s="77"/>
      <c r="JKQ19" s="77"/>
      <c r="JKR19" s="77"/>
      <c r="JKS19" s="77"/>
      <c r="JKT19" s="77"/>
      <c r="JKU19" s="77"/>
      <c r="JKV19" s="77"/>
      <c r="JKW19" s="77"/>
      <c r="JKX19" s="77"/>
      <c r="JKY19" s="77"/>
      <c r="JKZ19" s="77"/>
      <c r="JLA19" s="77"/>
      <c r="JLB19" s="77"/>
      <c r="JLC19" s="77"/>
      <c r="JLD19" s="77"/>
      <c r="JLE19" s="77"/>
      <c r="JLF19" s="77"/>
      <c r="JLG19" s="77"/>
      <c r="JLH19" s="77"/>
      <c r="JLI19" s="77"/>
      <c r="JLJ19" s="77"/>
      <c r="JLK19" s="77"/>
      <c r="JLL19" s="77"/>
      <c r="JLM19" s="77"/>
      <c r="JLN19" s="77"/>
      <c r="JLO19" s="77"/>
      <c r="JLP19" s="77"/>
      <c r="JLQ19" s="77"/>
      <c r="JLR19" s="77"/>
      <c r="JLS19" s="77"/>
      <c r="JLT19" s="77"/>
      <c r="JLU19" s="77"/>
      <c r="JLV19" s="77"/>
      <c r="JLW19" s="77"/>
      <c r="JLX19" s="77"/>
      <c r="JLY19" s="77"/>
      <c r="JLZ19" s="77"/>
      <c r="JMA19" s="77"/>
      <c r="JMB19" s="77"/>
      <c r="JMC19" s="77"/>
      <c r="JMD19" s="77"/>
      <c r="JME19" s="77"/>
      <c r="JMF19" s="77"/>
      <c r="JMG19" s="77"/>
      <c r="JMH19" s="77"/>
      <c r="JMI19" s="77"/>
      <c r="JMJ19" s="77"/>
      <c r="JMK19" s="77"/>
      <c r="JML19" s="77"/>
      <c r="JMM19" s="77"/>
      <c r="JMN19" s="77"/>
      <c r="JMO19" s="77"/>
      <c r="JMP19" s="77"/>
      <c r="JMQ19" s="77"/>
      <c r="JMR19" s="77"/>
      <c r="JMS19" s="77"/>
      <c r="JMT19" s="77"/>
      <c r="JMU19" s="77"/>
      <c r="JMV19" s="77"/>
      <c r="JMW19" s="77"/>
      <c r="JMX19" s="77"/>
      <c r="JMY19" s="77"/>
      <c r="JMZ19" s="77"/>
      <c r="JNA19" s="77"/>
      <c r="JNB19" s="77"/>
      <c r="JNC19" s="77"/>
      <c r="JND19" s="77"/>
      <c r="JNE19" s="77"/>
      <c r="JNF19" s="77"/>
      <c r="JNG19" s="77"/>
      <c r="JNH19" s="77"/>
      <c r="JNI19" s="77"/>
      <c r="JNJ19" s="77"/>
      <c r="JNK19" s="77"/>
      <c r="JNL19" s="77"/>
      <c r="JNM19" s="77"/>
      <c r="JNN19" s="77"/>
      <c r="JNO19" s="77"/>
      <c r="JNP19" s="77"/>
      <c r="JNQ19" s="77"/>
      <c r="JNR19" s="77"/>
      <c r="JNS19" s="77"/>
      <c r="JNT19" s="77"/>
      <c r="JNU19" s="77"/>
      <c r="JNV19" s="77"/>
      <c r="JNW19" s="77"/>
      <c r="JNX19" s="77"/>
      <c r="JNY19" s="77"/>
      <c r="JNZ19" s="77"/>
      <c r="JOA19" s="77"/>
      <c r="JOB19" s="77"/>
      <c r="JOC19" s="77"/>
      <c r="JOD19" s="77"/>
      <c r="JOE19" s="77"/>
      <c r="JOF19" s="77"/>
      <c r="JOG19" s="77"/>
      <c r="JOH19" s="77"/>
      <c r="JOI19" s="77"/>
      <c r="JOJ19" s="77"/>
      <c r="JOK19" s="77"/>
      <c r="JOL19" s="77"/>
      <c r="JOM19" s="77"/>
      <c r="JON19" s="77"/>
      <c r="JOO19" s="77"/>
      <c r="JOP19" s="77"/>
      <c r="JOQ19" s="77"/>
      <c r="JOR19" s="77"/>
      <c r="JOS19" s="77"/>
      <c r="JOT19" s="77"/>
      <c r="JOU19" s="77"/>
      <c r="JOV19" s="77"/>
      <c r="JOW19" s="77"/>
      <c r="JOX19" s="77"/>
      <c r="JOY19" s="77"/>
      <c r="JOZ19" s="77"/>
      <c r="JPA19" s="77"/>
      <c r="JPB19" s="77"/>
      <c r="JPC19" s="77"/>
      <c r="JPD19" s="77"/>
      <c r="JPE19" s="77"/>
      <c r="JPF19" s="77"/>
      <c r="JPG19" s="77"/>
      <c r="JPH19" s="77"/>
      <c r="JPI19" s="77"/>
      <c r="JPJ19" s="77"/>
      <c r="JPK19" s="77"/>
      <c r="JPL19" s="77"/>
      <c r="JPM19" s="77"/>
      <c r="JPN19" s="77"/>
      <c r="JPO19" s="77"/>
      <c r="JPP19" s="77"/>
      <c r="JPQ19" s="77"/>
      <c r="JPR19" s="77"/>
      <c r="JPS19" s="77"/>
      <c r="JPT19" s="77"/>
      <c r="JPU19" s="77"/>
      <c r="JPV19" s="77"/>
      <c r="JPW19" s="77"/>
      <c r="JPX19" s="77"/>
      <c r="JPY19" s="77"/>
      <c r="JPZ19" s="77"/>
      <c r="JQA19" s="77"/>
      <c r="JQB19" s="77"/>
      <c r="JQC19" s="77"/>
      <c r="JQD19" s="77"/>
      <c r="JQE19" s="77"/>
      <c r="JQF19" s="77"/>
      <c r="JQG19" s="77"/>
      <c r="JQH19" s="77"/>
      <c r="JQI19" s="77"/>
      <c r="JQJ19" s="77"/>
      <c r="JQK19" s="77"/>
      <c r="JQL19" s="77"/>
      <c r="JQM19" s="77"/>
      <c r="JQN19" s="77"/>
      <c r="JQO19" s="77"/>
      <c r="JQP19" s="77"/>
      <c r="JQQ19" s="77"/>
      <c r="JQR19" s="77"/>
      <c r="JQS19" s="77"/>
      <c r="JQT19" s="77"/>
      <c r="JQU19" s="77"/>
      <c r="JQV19" s="77"/>
      <c r="JQW19" s="77"/>
      <c r="JQX19" s="77"/>
      <c r="JQY19" s="77"/>
      <c r="JQZ19" s="77"/>
      <c r="JRA19" s="77"/>
      <c r="JRB19" s="77"/>
      <c r="JRC19" s="77"/>
      <c r="JRD19" s="77"/>
      <c r="JRE19" s="77"/>
      <c r="JRF19" s="77"/>
      <c r="JRG19" s="77"/>
      <c r="JRH19" s="77"/>
      <c r="JRI19" s="77"/>
      <c r="JRJ19" s="77"/>
      <c r="JRK19" s="77"/>
      <c r="JRL19" s="77"/>
      <c r="JRM19" s="77"/>
      <c r="JRN19" s="77"/>
      <c r="JRO19" s="77"/>
      <c r="JRP19" s="77"/>
      <c r="JRQ19" s="77"/>
      <c r="JRR19" s="77"/>
      <c r="JRS19" s="77"/>
      <c r="JRT19" s="77"/>
      <c r="JRU19" s="77"/>
      <c r="JRV19" s="77"/>
      <c r="JRW19" s="77"/>
      <c r="JRX19" s="77"/>
      <c r="JRY19" s="77"/>
      <c r="JRZ19" s="77"/>
      <c r="JSA19" s="77"/>
      <c r="JSB19" s="77"/>
      <c r="JSC19" s="77"/>
      <c r="JSD19" s="77"/>
      <c r="JSE19" s="77"/>
      <c r="JSF19" s="77"/>
      <c r="JSG19" s="77"/>
      <c r="JSH19" s="77"/>
      <c r="JSI19" s="77"/>
      <c r="JSJ19" s="77"/>
      <c r="JSK19" s="77"/>
      <c r="JSL19" s="77"/>
      <c r="JSM19" s="77"/>
      <c r="JSN19" s="77"/>
      <c r="JSO19" s="77"/>
      <c r="JSP19" s="77"/>
      <c r="JSQ19" s="77"/>
      <c r="JSR19" s="77"/>
      <c r="JSS19" s="77"/>
      <c r="JST19" s="77"/>
      <c r="JSU19" s="77"/>
      <c r="JSV19" s="77"/>
      <c r="JSW19" s="77"/>
      <c r="JSX19" s="77"/>
      <c r="JSY19" s="77"/>
      <c r="JSZ19" s="77"/>
      <c r="JTA19" s="77"/>
      <c r="JTB19" s="77"/>
      <c r="JTC19" s="77"/>
      <c r="JTD19" s="77"/>
      <c r="JTE19" s="77"/>
      <c r="JTF19" s="77"/>
      <c r="JTG19" s="77"/>
      <c r="JTH19" s="77"/>
      <c r="JTI19" s="77"/>
      <c r="JTJ19" s="77"/>
      <c r="JTK19" s="77"/>
      <c r="JTL19" s="77"/>
      <c r="JTM19" s="77"/>
      <c r="JTN19" s="77"/>
      <c r="JTO19" s="77"/>
      <c r="JTP19" s="77"/>
      <c r="JTQ19" s="77"/>
      <c r="JTR19" s="77"/>
      <c r="JTS19" s="77"/>
      <c r="JTT19" s="77"/>
      <c r="JTU19" s="77"/>
      <c r="JTV19" s="77"/>
      <c r="JTW19" s="77"/>
      <c r="JTX19" s="77"/>
      <c r="JTY19" s="77"/>
      <c r="JTZ19" s="77"/>
      <c r="JUA19" s="77"/>
      <c r="JUB19" s="77"/>
      <c r="JUC19" s="77"/>
      <c r="JUD19" s="77"/>
      <c r="JUE19" s="77"/>
      <c r="JUF19" s="77"/>
      <c r="JUG19" s="77"/>
      <c r="JUH19" s="77"/>
      <c r="JUI19" s="77"/>
      <c r="JUJ19" s="77"/>
      <c r="JUK19" s="77"/>
      <c r="JUL19" s="77"/>
      <c r="JUM19" s="77"/>
      <c r="JUN19" s="77"/>
      <c r="JUO19" s="77"/>
      <c r="JUP19" s="77"/>
      <c r="JUQ19" s="77"/>
      <c r="JUR19" s="77"/>
      <c r="JUS19" s="77"/>
      <c r="JUT19" s="77"/>
      <c r="JUU19" s="77"/>
      <c r="JUV19" s="77"/>
      <c r="JUW19" s="77"/>
      <c r="JUX19" s="77"/>
      <c r="JUY19" s="77"/>
      <c r="JUZ19" s="77"/>
      <c r="JVA19" s="77"/>
      <c r="JVB19" s="77"/>
      <c r="JVC19" s="77"/>
      <c r="JVD19" s="77"/>
      <c r="JVE19" s="77"/>
      <c r="JVF19" s="77"/>
      <c r="JVG19" s="77"/>
      <c r="JVH19" s="77"/>
      <c r="JVI19" s="77"/>
      <c r="JVJ19" s="77"/>
      <c r="JVK19" s="77"/>
      <c r="JVL19" s="77"/>
      <c r="JVM19" s="77"/>
      <c r="JVN19" s="77"/>
      <c r="JVO19" s="77"/>
      <c r="JVP19" s="77"/>
      <c r="JVQ19" s="77"/>
      <c r="JVR19" s="77"/>
      <c r="JVS19" s="77"/>
      <c r="JVT19" s="77"/>
      <c r="JVU19" s="77"/>
      <c r="JVV19" s="77"/>
      <c r="JVW19" s="77"/>
      <c r="JVX19" s="77"/>
      <c r="JVY19" s="77"/>
      <c r="JVZ19" s="77"/>
      <c r="JWA19" s="77"/>
      <c r="JWB19" s="77"/>
      <c r="JWC19" s="77"/>
      <c r="JWD19" s="77"/>
      <c r="JWE19" s="77"/>
      <c r="JWF19" s="77"/>
      <c r="JWG19" s="77"/>
      <c r="JWH19" s="77"/>
      <c r="JWI19" s="77"/>
      <c r="JWJ19" s="77"/>
      <c r="JWK19" s="77"/>
      <c r="JWL19" s="77"/>
      <c r="JWM19" s="77"/>
      <c r="JWN19" s="77"/>
      <c r="JWO19" s="77"/>
      <c r="JWP19" s="77"/>
      <c r="JWQ19" s="77"/>
      <c r="JWR19" s="77"/>
      <c r="JWS19" s="77"/>
      <c r="JWT19" s="77"/>
      <c r="JWU19" s="77"/>
      <c r="JWV19" s="77"/>
      <c r="JWW19" s="77"/>
      <c r="JWX19" s="77"/>
      <c r="JWY19" s="77"/>
      <c r="JWZ19" s="77"/>
      <c r="JXA19" s="77"/>
      <c r="JXB19" s="77"/>
      <c r="JXC19" s="77"/>
      <c r="JXD19" s="77"/>
      <c r="JXE19" s="77"/>
      <c r="JXF19" s="77"/>
      <c r="JXG19" s="77"/>
      <c r="JXH19" s="77"/>
      <c r="JXI19" s="77"/>
      <c r="JXJ19" s="77"/>
      <c r="JXK19" s="77"/>
      <c r="JXL19" s="77"/>
      <c r="JXM19" s="77"/>
      <c r="JXN19" s="77"/>
      <c r="JXO19" s="77"/>
      <c r="JXP19" s="77"/>
      <c r="JXQ19" s="77"/>
      <c r="JXR19" s="77"/>
      <c r="JXS19" s="77"/>
      <c r="JXT19" s="77"/>
      <c r="JXU19" s="77"/>
      <c r="JXV19" s="77"/>
      <c r="JXW19" s="77"/>
      <c r="JXX19" s="77"/>
      <c r="JXY19" s="77"/>
      <c r="JXZ19" s="77"/>
      <c r="JYA19" s="77"/>
      <c r="JYB19" s="77"/>
      <c r="JYC19" s="77"/>
      <c r="JYD19" s="77"/>
      <c r="JYE19" s="77"/>
      <c r="JYF19" s="77"/>
      <c r="JYG19" s="77"/>
      <c r="JYH19" s="77"/>
      <c r="JYI19" s="77"/>
      <c r="JYJ19" s="77"/>
      <c r="JYK19" s="77"/>
      <c r="JYL19" s="77"/>
      <c r="JYM19" s="77"/>
      <c r="JYN19" s="77"/>
      <c r="JYO19" s="77"/>
      <c r="JYP19" s="77"/>
      <c r="JYQ19" s="77"/>
      <c r="JYR19" s="77"/>
      <c r="JYS19" s="77"/>
      <c r="JYT19" s="77"/>
      <c r="JYU19" s="77"/>
      <c r="JYV19" s="77"/>
      <c r="JYW19" s="77"/>
      <c r="JYX19" s="77"/>
      <c r="JYY19" s="77"/>
      <c r="JYZ19" s="77"/>
      <c r="JZA19" s="77"/>
      <c r="JZB19" s="77"/>
      <c r="JZC19" s="77"/>
      <c r="JZD19" s="77"/>
      <c r="JZE19" s="77"/>
      <c r="JZF19" s="77"/>
      <c r="JZG19" s="77"/>
      <c r="JZH19" s="77"/>
      <c r="JZI19" s="77"/>
      <c r="JZJ19" s="77"/>
      <c r="JZK19" s="77"/>
      <c r="JZL19" s="77"/>
      <c r="JZM19" s="77"/>
      <c r="JZN19" s="77"/>
      <c r="JZO19" s="77"/>
      <c r="JZP19" s="77"/>
      <c r="JZQ19" s="77"/>
      <c r="JZR19" s="77"/>
      <c r="JZS19" s="77"/>
      <c r="JZT19" s="77"/>
      <c r="JZU19" s="77"/>
      <c r="JZV19" s="77"/>
      <c r="JZW19" s="77"/>
      <c r="JZX19" s="77"/>
      <c r="JZY19" s="77"/>
      <c r="JZZ19" s="77"/>
      <c r="KAA19" s="77"/>
      <c r="KAB19" s="77"/>
      <c r="KAC19" s="77"/>
      <c r="KAD19" s="77"/>
      <c r="KAE19" s="77"/>
      <c r="KAF19" s="77"/>
      <c r="KAG19" s="77"/>
      <c r="KAH19" s="77"/>
      <c r="KAI19" s="77"/>
      <c r="KAJ19" s="77"/>
      <c r="KAK19" s="77"/>
      <c r="KAL19" s="77"/>
      <c r="KAM19" s="77"/>
      <c r="KAN19" s="77"/>
      <c r="KAO19" s="77"/>
      <c r="KAP19" s="77"/>
      <c r="KAQ19" s="77"/>
      <c r="KAR19" s="77"/>
      <c r="KAS19" s="77"/>
      <c r="KAT19" s="77"/>
      <c r="KAU19" s="77"/>
      <c r="KAV19" s="77"/>
      <c r="KAW19" s="77"/>
      <c r="KAX19" s="77"/>
      <c r="KAY19" s="77"/>
      <c r="KAZ19" s="77"/>
      <c r="KBA19" s="77"/>
      <c r="KBB19" s="77"/>
      <c r="KBC19" s="77"/>
      <c r="KBD19" s="77"/>
      <c r="KBE19" s="77"/>
      <c r="KBF19" s="77"/>
      <c r="KBG19" s="77"/>
      <c r="KBH19" s="77"/>
      <c r="KBI19" s="77"/>
      <c r="KBJ19" s="77"/>
      <c r="KBK19" s="77"/>
      <c r="KBL19" s="77"/>
      <c r="KBM19" s="77"/>
      <c r="KBN19" s="77"/>
      <c r="KBO19" s="77"/>
      <c r="KBP19" s="77"/>
      <c r="KBQ19" s="77"/>
      <c r="KBR19" s="77"/>
      <c r="KBS19" s="77"/>
      <c r="KBT19" s="77"/>
      <c r="KBU19" s="77"/>
      <c r="KBV19" s="77"/>
      <c r="KBW19" s="77"/>
      <c r="KBX19" s="77"/>
      <c r="KBY19" s="77"/>
      <c r="KBZ19" s="77"/>
      <c r="KCA19" s="77"/>
      <c r="KCB19" s="77"/>
      <c r="KCC19" s="77"/>
      <c r="KCD19" s="77"/>
      <c r="KCE19" s="77"/>
      <c r="KCF19" s="77"/>
      <c r="KCG19" s="77"/>
      <c r="KCH19" s="77"/>
      <c r="KCI19" s="77"/>
      <c r="KCJ19" s="77"/>
      <c r="KCK19" s="77"/>
      <c r="KCL19" s="77"/>
      <c r="KCM19" s="77"/>
      <c r="KCN19" s="77"/>
      <c r="KCO19" s="77"/>
      <c r="KCP19" s="77"/>
      <c r="KCQ19" s="77"/>
      <c r="KCR19" s="77"/>
      <c r="KCS19" s="77"/>
      <c r="KCT19" s="77"/>
      <c r="KCU19" s="77"/>
      <c r="KCV19" s="77"/>
      <c r="KCW19" s="77"/>
      <c r="KCX19" s="77"/>
      <c r="KCY19" s="77"/>
      <c r="KCZ19" s="77"/>
      <c r="KDA19" s="77"/>
      <c r="KDB19" s="77"/>
      <c r="KDC19" s="77"/>
      <c r="KDD19" s="77"/>
      <c r="KDE19" s="77"/>
      <c r="KDF19" s="77"/>
      <c r="KDG19" s="77"/>
      <c r="KDH19" s="77"/>
      <c r="KDI19" s="77"/>
      <c r="KDJ19" s="77"/>
      <c r="KDK19" s="77"/>
      <c r="KDL19" s="77"/>
      <c r="KDM19" s="77"/>
      <c r="KDN19" s="77"/>
      <c r="KDO19" s="77"/>
      <c r="KDP19" s="77"/>
      <c r="KDQ19" s="77"/>
      <c r="KDR19" s="77"/>
      <c r="KDS19" s="77"/>
      <c r="KDT19" s="77"/>
      <c r="KDU19" s="77"/>
      <c r="KDV19" s="77"/>
      <c r="KDW19" s="77"/>
      <c r="KDX19" s="77"/>
      <c r="KDY19" s="77"/>
      <c r="KDZ19" s="77"/>
      <c r="KEA19" s="77"/>
      <c r="KEB19" s="77"/>
      <c r="KEC19" s="77"/>
      <c r="KED19" s="77"/>
      <c r="KEE19" s="77"/>
      <c r="KEF19" s="77"/>
      <c r="KEG19" s="77"/>
      <c r="KEH19" s="77"/>
      <c r="KEI19" s="77"/>
      <c r="KEJ19" s="77"/>
      <c r="KEK19" s="77"/>
      <c r="KEL19" s="77"/>
      <c r="KEM19" s="77"/>
      <c r="KEN19" s="77"/>
      <c r="KEO19" s="77"/>
      <c r="KEP19" s="77"/>
      <c r="KEQ19" s="77"/>
      <c r="KER19" s="77"/>
      <c r="KES19" s="77"/>
      <c r="KET19" s="77"/>
      <c r="KEU19" s="77"/>
      <c r="KEV19" s="77"/>
      <c r="KEW19" s="77"/>
      <c r="KEX19" s="77"/>
      <c r="KEY19" s="77"/>
      <c r="KEZ19" s="77"/>
      <c r="KFA19" s="77"/>
      <c r="KFB19" s="77"/>
      <c r="KFC19" s="77"/>
      <c r="KFD19" s="77"/>
      <c r="KFE19" s="77"/>
      <c r="KFF19" s="77"/>
      <c r="KFG19" s="77"/>
      <c r="KFH19" s="77"/>
      <c r="KFI19" s="77"/>
      <c r="KFJ19" s="77"/>
      <c r="KFK19" s="77"/>
      <c r="KFL19" s="77"/>
      <c r="KFM19" s="77"/>
      <c r="KFN19" s="77"/>
      <c r="KFO19" s="77"/>
      <c r="KFP19" s="77"/>
      <c r="KFQ19" s="77"/>
      <c r="KFR19" s="77"/>
      <c r="KFS19" s="77"/>
      <c r="KFT19" s="77"/>
      <c r="KFU19" s="77"/>
      <c r="KFV19" s="77"/>
      <c r="KFW19" s="77"/>
      <c r="KFX19" s="77"/>
      <c r="KFY19" s="77"/>
      <c r="KFZ19" s="77"/>
      <c r="KGA19" s="77"/>
      <c r="KGB19" s="77"/>
      <c r="KGC19" s="77"/>
      <c r="KGD19" s="77"/>
      <c r="KGE19" s="77"/>
      <c r="KGF19" s="77"/>
      <c r="KGG19" s="77"/>
      <c r="KGH19" s="77"/>
      <c r="KGI19" s="77"/>
      <c r="KGJ19" s="77"/>
      <c r="KGK19" s="77"/>
      <c r="KGL19" s="77"/>
      <c r="KGM19" s="77"/>
      <c r="KGN19" s="77"/>
      <c r="KGO19" s="77"/>
      <c r="KGP19" s="77"/>
      <c r="KGQ19" s="77"/>
      <c r="KGR19" s="77"/>
      <c r="KGS19" s="77"/>
      <c r="KGT19" s="77"/>
      <c r="KGU19" s="77"/>
      <c r="KGV19" s="77"/>
      <c r="KGW19" s="77"/>
      <c r="KGX19" s="77"/>
      <c r="KGY19" s="77"/>
      <c r="KGZ19" s="77"/>
      <c r="KHA19" s="77"/>
      <c r="KHB19" s="77"/>
      <c r="KHC19" s="77"/>
      <c r="KHD19" s="77"/>
      <c r="KHE19" s="77"/>
      <c r="KHF19" s="77"/>
      <c r="KHG19" s="77"/>
      <c r="KHH19" s="77"/>
      <c r="KHI19" s="77"/>
      <c r="KHJ19" s="77"/>
      <c r="KHK19" s="77"/>
      <c r="KHL19" s="77"/>
      <c r="KHM19" s="77"/>
      <c r="KHN19" s="77"/>
      <c r="KHO19" s="77"/>
      <c r="KHP19" s="77"/>
      <c r="KHQ19" s="77"/>
      <c r="KHR19" s="77"/>
      <c r="KHS19" s="77"/>
      <c r="KHT19" s="77"/>
      <c r="KHU19" s="77"/>
      <c r="KHV19" s="77"/>
      <c r="KHW19" s="77"/>
      <c r="KHX19" s="77"/>
      <c r="KHY19" s="77"/>
      <c r="KHZ19" s="77"/>
      <c r="KIA19" s="77"/>
      <c r="KIB19" s="77"/>
      <c r="KIC19" s="77"/>
      <c r="KID19" s="77"/>
      <c r="KIE19" s="77"/>
      <c r="KIF19" s="77"/>
      <c r="KIG19" s="77"/>
      <c r="KIH19" s="77"/>
      <c r="KII19" s="77"/>
      <c r="KIJ19" s="77"/>
      <c r="KIK19" s="77"/>
      <c r="KIL19" s="77"/>
      <c r="KIM19" s="77"/>
      <c r="KIN19" s="77"/>
      <c r="KIO19" s="77"/>
      <c r="KIP19" s="77"/>
      <c r="KIQ19" s="77"/>
      <c r="KIR19" s="77"/>
      <c r="KIS19" s="77"/>
      <c r="KIT19" s="77"/>
      <c r="KIU19" s="77"/>
      <c r="KIV19" s="77"/>
      <c r="KIW19" s="77"/>
      <c r="KIX19" s="77"/>
      <c r="KIY19" s="77"/>
      <c r="KIZ19" s="77"/>
      <c r="KJA19" s="77"/>
      <c r="KJB19" s="77"/>
      <c r="KJC19" s="77"/>
      <c r="KJD19" s="77"/>
      <c r="KJE19" s="77"/>
      <c r="KJF19" s="77"/>
      <c r="KJG19" s="77"/>
      <c r="KJH19" s="77"/>
      <c r="KJI19" s="77"/>
      <c r="KJJ19" s="77"/>
      <c r="KJK19" s="77"/>
      <c r="KJL19" s="77"/>
      <c r="KJM19" s="77"/>
      <c r="KJN19" s="77"/>
      <c r="KJO19" s="77"/>
      <c r="KJP19" s="77"/>
      <c r="KJQ19" s="77"/>
      <c r="KJR19" s="77"/>
      <c r="KJS19" s="77"/>
      <c r="KJT19" s="77"/>
      <c r="KJU19" s="77"/>
      <c r="KJV19" s="77"/>
      <c r="KJW19" s="77"/>
      <c r="KJX19" s="77"/>
      <c r="KJY19" s="77"/>
      <c r="KJZ19" s="77"/>
      <c r="KKA19" s="77"/>
      <c r="KKB19" s="77"/>
      <c r="KKC19" s="77"/>
      <c r="KKD19" s="77"/>
      <c r="KKE19" s="77"/>
      <c r="KKF19" s="77"/>
      <c r="KKG19" s="77"/>
      <c r="KKH19" s="77"/>
      <c r="KKI19" s="77"/>
      <c r="KKJ19" s="77"/>
      <c r="KKK19" s="77"/>
      <c r="KKL19" s="77"/>
      <c r="KKM19" s="77"/>
      <c r="KKN19" s="77"/>
      <c r="KKO19" s="77"/>
      <c r="KKP19" s="77"/>
      <c r="KKQ19" s="77"/>
      <c r="KKR19" s="77"/>
      <c r="KKS19" s="77"/>
      <c r="KKT19" s="77"/>
      <c r="KKU19" s="77"/>
      <c r="KKV19" s="77"/>
      <c r="KKW19" s="77"/>
      <c r="KKX19" s="77"/>
      <c r="KKY19" s="77"/>
      <c r="KKZ19" s="77"/>
      <c r="KLA19" s="77"/>
      <c r="KLB19" s="77"/>
      <c r="KLC19" s="77"/>
      <c r="KLD19" s="77"/>
      <c r="KLE19" s="77"/>
      <c r="KLF19" s="77"/>
      <c r="KLG19" s="77"/>
      <c r="KLH19" s="77"/>
      <c r="KLI19" s="77"/>
      <c r="KLJ19" s="77"/>
      <c r="KLK19" s="77"/>
      <c r="KLL19" s="77"/>
      <c r="KLM19" s="77"/>
      <c r="KLN19" s="77"/>
      <c r="KLO19" s="77"/>
      <c r="KLP19" s="77"/>
      <c r="KLQ19" s="77"/>
      <c r="KLR19" s="77"/>
      <c r="KLS19" s="77"/>
      <c r="KLT19" s="77"/>
      <c r="KLU19" s="77"/>
      <c r="KLV19" s="77"/>
      <c r="KLW19" s="77"/>
      <c r="KLX19" s="77"/>
      <c r="KLY19" s="77"/>
      <c r="KLZ19" s="77"/>
      <c r="KMA19" s="77"/>
      <c r="KMB19" s="77"/>
      <c r="KMC19" s="77"/>
      <c r="KMD19" s="77"/>
      <c r="KME19" s="77"/>
      <c r="KMF19" s="77"/>
      <c r="KMG19" s="77"/>
      <c r="KMH19" s="77"/>
      <c r="KMI19" s="77"/>
      <c r="KMJ19" s="77"/>
      <c r="KMK19" s="77"/>
      <c r="KML19" s="77"/>
      <c r="KMM19" s="77"/>
      <c r="KMN19" s="77"/>
      <c r="KMO19" s="77"/>
      <c r="KMP19" s="77"/>
      <c r="KMQ19" s="77"/>
      <c r="KMR19" s="77"/>
      <c r="KMS19" s="77"/>
      <c r="KMT19" s="77"/>
      <c r="KMU19" s="77"/>
      <c r="KMV19" s="77"/>
      <c r="KMW19" s="77"/>
      <c r="KMX19" s="77"/>
      <c r="KMY19" s="77"/>
      <c r="KMZ19" s="77"/>
      <c r="KNA19" s="77"/>
      <c r="KNB19" s="77"/>
      <c r="KNC19" s="77"/>
      <c r="KND19" s="77"/>
      <c r="KNE19" s="77"/>
      <c r="KNF19" s="77"/>
      <c r="KNG19" s="77"/>
      <c r="KNH19" s="77"/>
      <c r="KNI19" s="77"/>
      <c r="KNJ19" s="77"/>
      <c r="KNK19" s="77"/>
      <c r="KNL19" s="77"/>
      <c r="KNM19" s="77"/>
      <c r="KNN19" s="77"/>
      <c r="KNO19" s="77"/>
      <c r="KNP19" s="77"/>
      <c r="KNQ19" s="77"/>
      <c r="KNR19" s="77"/>
      <c r="KNS19" s="77"/>
      <c r="KNT19" s="77"/>
      <c r="KNU19" s="77"/>
      <c r="KNV19" s="77"/>
      <c r="KNW19" s="77"/>
      <c r="KNX19" s="77"/>
      <c r="KNY19" s="77"/>
      <c r="KNZ19" s="77"/>
      <c r="KOA19" s="77"/>
      <c r="KOB19" s="77"/>
      <c r="KOC19" s="77"/>
      <c r="KOD19" s="77"/>
      <c r="KOE19" s="77"/>
      <c r="KOF19" s="77"/>
      <c r="KOG19" s="77"/>
      <c r="KOH19" s="77"/>
      <c r="KOI19" s="77"/>
      <c r="KOJ19" s="77"/>
      <c r="KOK19" s="77"/>
      <c r="KOL19" s="77"/>
      <c r="KOM19" s="77"/>
      <c r="KON19" s="77"/>
      <c r="KOO19" s="77"/>
      <c r="KOP19" s="77"/>
      <c r="KOQ19" s="77"/>
      <c r="KOR19" s="77"/>
      <c r="KOS19" s="77"/>
      <c r="KOT19" s="77"/>
      <c r="KOU19" s="77"/>
      <c r="KOV19" s="77"/>
      <c r="KOW19" s="77"/>
      <c r="KOX19" s="77"/>
      <c r="KOY19" s="77"/>
      <c r="KOZ19" s="77"/>
      <c r="KPA19" s="77"/>
      <c r="KPB19" s="77"/>
      <c r="KPC19" s="77"/>
      <c r="KPD19" s="77"/>
      <c r="KPE19" s="77"/>
      <c r="KPF19" s="77"/>
      <c r="KPG19" s="77"/>
      <c r="KPH19" s="77"/>
      <c r="KPI19" s="77"/>
      <c r="KPJ19" s="77"/>
      <c r="KPK19" s="77"/>
      <c r="KPL19" s="77"/>
      <c r="KPM19" s="77"/>
      <c r="KPN19" s="77"/>
      <c r="KPO19" s="77"/>
      <c r="KPP19" s="77"/>
      <c r="KPQ19" s="77"/>
      <c r="KPR19" s="77"/>
      <c r="KPS19" s="77"/>
      <c r="KPT19" s="77"/>
      <c r="KPU19" s="77"/>
      <c r="KPV19" s="77"/>
      <c r="KPW19" s="77"/>
      <c r="KPX19" s="77"/>
      <c r="KPY19" s="77"/>
      <c r="KPZ19" s="77"/>
      <c r="KQA19" s="77"/>
      <c r="KQB19" s="77"/>
      <c r="KQC19" s="77"/>
      <c r="KQD19" s="77"/>
      <c r="KQE19" s="77"/>
      <c r="KQF19" s="77"/>
      <c r="KQG19" s="77"/>
      <c r="KQH19" s="77"/>
      <c r="KQI19" s="77"/>
      <c r="KQJ19" s="77"/>
      <c r="KQK19" s="77"/>
      <c r="KQL19" s="77"/>
      <c r="KQM19" s="77"/>
      <c r="KQN19" s="77"/>
      <c r="KQO19" s="77"/>
      <c r="KQP19" s="77"/>
      <c r="KQQ19" s="77"/>
      <c r="KQR19" s="77"/>
      <c r="KQS19" s="77"/>
      <c r="KQT19" s="77"/>
      <c r="KQU19" s="77"/>
      <c r="KQV19" s="77"/>
      <c r="KQW19" s="77"/>
      <c r="KQX19" s="77"/>
      <c r="KQY19" s="77"/>
      <c r="KQZ19" s="77"/>
      <c r="KRA19" s="77"/>
      <c r="KRB19" s="77"/>
      <c r="KRC19" s="77"/>
      <c r="KRD19" s="77"/>
      <c r="KRE19" s="77"/>
      <c r="KRF19" s="77"/>
      <c r="KRG19" s="77"/>
      <c r="KRH19" s="77"/>
      <c r="KRI19" s="77"/>
      <c r="KRJ19" s="77"/>
      <c r="KRK19" s="77"/>
      <c r="KRL19" s="77"/>
      <c r="KRM19" s="77"/>
      <c r="KRN19" s="77"/>
      <c r="KRO19" s="77"/>
      <c r="KRP19" s="77"/>
      <c r="KRQ19" s="77"/>
      <c r="KRR19" s="77"/>
      <c r="KRS19" s="77"/>
      <c r="KRT19" s="77"/>
      <c r="KRU19" s="77"/>
      <c r="KRV19" s="77"/>
      <c r="KRW19" s="77"/>
      <c r="KRX19" s="77"/>
      <c r="KRY19" s="77"/>
      <c r="KRZ19" s="77"/>
      <c r="KSA19" s="77"/>
      <c r="KSB19" s="77"/>
      <c r="KSC19" s="77"/>
      <c r="KSD19" s="77"/>
      <c r="KSE19" s="77"/>
      <c r="KSF19" s="77"/>
      <c r="KSG19" s="77"/>
      <c r="KSH19" s="77"/>
      <c r="KSI19" s="77"/>
      <c r="KSJ19" s="77"/>
      <c r="KSK19" s="77"/>
      <c r="KSL19" s="77"/>
      <c r="KSM19" s="77"/>
      <c r="KSN19" s="77"/>
      <c r="KSO19" s="77"/>
      <c r="KSP19" s="77"/>
      <c r="KSQ19" s="77"/>
      <c r="KSR19" s="77"/>
      <c r="KSS19" s="77"/>
      <c r="KST19" s="77"/>
      <c r="KSU19" s="77"/>
      <c r="KSV19" s="77"/>
      <c r="KSW19" s="77"/>
      <c r="KSX19" s="77"/>
      <c r="KSY19" s="77"/>
      <c r="KSZ19" s="77"/>
      <c r="KTA19" s="77"/>
      <c r="KTB19" s="77"/>
      <c r="KTC19" s="77"/>
      <c r="KTD19" s="77"/>
      <c r="KTE19" s="77"/>
      <c r="KTF19" s="77"/>
      <c r="KTG19" s="77"/>
      <c r="KTH19" s="77"/>
      <c r="KTI19" s="77"/>
      <c r="KTJ19" s="77"/>
      <c r="KTK19" s="77"/>
      <c r="KTL19" s="77"/>
      <c r="KTM19" s="77"/>
      <c r="KTN19" s="77"/>
      <c r="KTO19" s="77"/>
      <c r="KTP19" s="77"/>
      <c r="KTQ19" s="77"/>
      <c r="KTR19" s="77"/>
      <c r="KTS19" s="77"/>
      <c r="KTT19" s="77"/>
      <c r="KTU19" s="77"/>
      <c r="KTV19" s="77"/>
      <c r="KTW19" s="77"/>
      <c r="KTX19" s="77"/>
      <c r="KTY19" s="77"/>
      <c r="KTZ19" s="77"/>
      <c r="KUA19" s="77"/>
      <c r="KUB19" s="77"/>
      <c r="KUC19" s="77"/>
      <c r="KUD19" s="77"/>
      <c r="KUE19" s="77"/>
      <c r="KUF19" s="77"/>
      <c r="KUG19" s="77"/>
      <c r="KUH19" s="77"/>
      <c r="KUI19" s="77"/>
      <c r="KUJ19" s="77"/>
      <c r="KUK19" s="77"/>
      <c r="KUL19" s="77"/>
      <c r="KUM19" s="77"/>
      <c r="KUN19" s="77"/>
      <c r="KUO19" s="77"/>
      <c r="KUP19" s="77"/>
      <c r="KUQ19" s="77"/>
      <c r="KUR19" s="77"/>
      <c r="KUS19" s="77"/>
      <c r="KUT19" s="77"/>
      <c r="KUU19" s="77"/>
      <c r="KUV19" s="77"/>
      <c r="KUW19" s="77"/>
      <c r="KUX19" s="77"/>
      <c r="KUY19" s="77"/>
      <c r="KUZ19" s="77"/>
      <c r="KVA19" s="77"/>
      <c r="KVB19" s="77"/>
      <c r="KVC19" s="77"/>
      <c r="KVD19" s="77"/>
      <c r="KVE19" s="77"/>
      <c r="KVF19" s="77"/>
      <c r="KVG19" s="77"/>
      <c r="KVH19" s="77"/>
      <c r="KVI19" s="77"/>
      <c r="KVJ19" s="77"/>
      <c r="KVK19" s="77"/>
      <c r="KVL19" s="77"/>
      <c r="KVM19" s="77"/>
      <c r="KVN19" s="77"/>
      <c r="KVO19" s="77"/>
      <c r="KVP19" s="77"/>
      <c r="KVQ19" s="77"/>
      <c r="KVR19" s="77"/>
      <c r="KVS19" s="77"/>
      <c r="KVT19" s="77"/>
      <c r="KVU19" s="77"/>
      <c r="KVV19" s="77"/>
      <c r="KVW19" s="77"/>
      <c r="KVX19" s="77"/>
      <c r="KVY19" s="77"/>
      <c r="KVZ19" s="77"/>
      <c r="KWA19" s="77"/>
      <c r="KWB19" s="77"/>
      <c r="KWC19" s="77"/>
      <c r="KWD19" s="77"/>
      <c r="KWE19" s="77"/>
      <c r="KWF19" s="77"/>
      <c r="KWG19" s="77"/>
      <c r="KWH19" s="77"/>
      <c r="KWI19" s="77"/>
      <c r="KWJ19" s="77"/>
      <c r="KWK19" s="77"/>
      <c r="KWL19" s="77"/>
      <c r="KWM19" s="77"/>
      <c r="KWN19" s="77"/>
      <c r="KWO19" s="77"/>
      <c r="KWP19" s="77"/>
      <c r="KWQ19" s="77"/>
      <c r="KWR19" s="77"/>
      <c r="KWS19" s="77"/>
      <c r="KWT19" s="77"/>
      <c r="KWU19" s="77"/>
      <c r="KWV19" s="77"/>
      <c r="KWW19" s="77"/>
      <c r="KWX19" s="77"/>
      <c r="KWY19" s="77"/>
      <c r="KWZ19" s="77"/>
      <c r="KXA19" s="77"/>
      <c r="KXB19" s="77"/>
      <c r="KXC19" s="77"/>
      <c r="KXD19" s="77"/>
      <c r="KXE19" s="77"/>
      <c r="KXF19" s="77"/>
      <c r="KXG19" s="77"/>
      <c r="KXH19" s="77"/>
      <c r="KXI19" s="77"/>
      <c r="KXJ19" s="77"/>
      <c r="KXK19" s="77"/>
      <c r="KXL19" s="77"/>
      <c r="KXM19" s="77"/>
      <c r="KXN19" s="77"/>
      <c r="KXO19" s="77"/>
      <c r="KXP19" s="77"/>
      <c r="KXQ19" s="77"/>
      <c r="KXR19" s="77"/>
      <c r="KXS19" s="77"/>
      <c r="KXT19" s="77"/>
      <c r="KXU19" s="77"/>
      <c r="KXV19" s="77"/>
      <c r="KXW19" s="77"/>
      <c r="KXX19" s="77"/>
      <c r="KXY19" s="77"/>
      <c r="KXZ19" s="77"/>
      <c r="KYA19" s="77"/>
      <c r="KYB19" s="77"/>
      <c r="KYC19" s="77"/>
      <c r="KYD19" s="77"/>
      <c r="KYE19" s="77"/>
      <c r="KYF19" s="77"/>
      <c r="KYG19" s="77"/>
      <c r="KYH19" s="77"/>
      <c r="KYI19" s="77"/>
      <c r="KYJ19" s="77"/>
      <c r="KYK19" s="77"/>
      <c r="KYL19" s="77"/>
      <c r="KYM19" s="77"/>
      <c r="KYN19" s="77"/>
      <c r="KYO19" s="77"/>
      <c r="KYP19" s="77"/>
      <c r="KYQ19" s="77"/>
      <c r="KYR19" s="77"/>
      <c r="KYS19" s="77"/>
      <c r="KYT19" s="77"/>
      <c r="KYU19" s="77"/>
      <c r="KYV19" s="77"/>
      <c r="KYW19" s="77"/>
      <c r="KYX19" s="77"/>
      <c r="KYY19" s="77"/>
      <c r="KYZ19" s="77"/>
      <c r="KZA19" s="77"/>
      <c r="KZB19" s="77"/>
      <c r="KZC19" s="77"/>
      <c r="KZD19" s="77"/>
      <c r="KZE19" s="77"/>
      <c r="KZF19" s="77"/>
      <c r="KZG19" s="77"/>
      <c r="KZH19" s="77"/>
      <c r="KZI19" s="77"/>
      <c r="KZJ19" s="77"/>
      <c r="KZK19" s="77"/>
      <c r="KZL19" s="77"/>
      <c r="KZM19" s="77"/>
      <c r="KZN19" s="77"/>
      <c r="KZO19" s="77"/>
      <c r="KZP19" s="77"/>
      <c r="KZQ19" s="77"/>
      <c r="KZR19" s="77"/>
      <c r="KZS19" s="77"/>
      <c r="KZT19" s="77"/>
      <c r="KZU19" s="77"/>
      <c r="KZV19" s="77"/>
      <c r="KZW19" s="77"/>
      <c r="KZX19" s="77"/>
      <c r="KZY19" s="77"/>
      <c r="KZZ19" s="77"/>
      <c r="LAA19" s="77"/>
      <c r="LAB19" s="77"/>
      <c r="LAC19" s="77"/>
      <c r="LAD19" s="77"/>
      <c r="LAE19" s="77"/>
      <c r="LAF19" s="77"/>
      <c r="LAG19" s="77"/>
      <c r="LAH19" s="77"/>
      <c r="LAI19" s="77"/>
      <c r="LAJ19" s="77"/>
      <c r="LAK19" s="77"/>
      <c r="LAL19" s="77"/>
      <c r="LAM19" s="77"/>
      <c r="LAN19" s="77"/>
      <c r="LAO19" s="77"/>
      <c r="LAP19" s="77"/>
      <c r="LAQ19" s="77"/>
      <c r="LAR19" s="77"/>
      <c r="LAS19" s="77"/>
      <c r="LAT19" s="77"/>
      <c r="LAU19" s="77"/>
      <c r="LAV19" s="77"/>
      <c r="LAW19" s="77"/>
      <c r="LAX19" s="77"/>
      <c r="LAY19" s="77"/>
      <c r="LAZ19" s="77"/>
      <c r="LBA19" s="77"/>
      <c r="LBB19" s="77"/>
      <c r="LBC19" s="77"/>
      <c r="LBD19" s="77"/>
      <c r="LBE19" s="77"/>
      <c r="LBF19" s="77"/>
      <c r="LBG19" s="77"/>
      <c r="LBH19" s="77"/>
      <c r="LBI19" s="77"/>
      <c r="LBJ19" s="77"/>
      <c r="LBK19" s="77"/>
      <c r="LBL19" s="77"/>
      <c r="LBM19" s="77"/>
      <c r="LBN19" s="77"/>
      <c r="LBO19" s="77"/>
      <c r="LBP19" s="77"/>
      <c r="LBQ19" s="77"/>
      <c r="LBR19" s="77"/>
      <c r="LBS19" s="77"/>
      <c r="LBT19" s="77"/>
      <c r="LBU19" s="77"/>
      <c r="LBV19" s="77"/>
      <c r="LBW19" s="77"/>
      <c r="LBX19" s="77"/>
      <c r="LBY19" s="77"/>
      <c r="LBZ19" s="77"/>
      <c r="LCA19" s="77"/>
      <c r="LCB19" s="77"/>
      <c r="LCC19" s="77"/>
      <c r="LCD19" s="77"/>
      <c r="LCE19" s="77"/>
      <c r="LCF19" s="77"/>
      <c r="LCG19" s="77"/>
      <c r="LCH19" s="77"/>
      <c r="LCI19" s="77"/>
      <c r="LCJ19" s="77"/>
      <c r="LCK19" s="77"/>
      <c r="LCL19" s="77"/>
      <c r="LCM19" s="77"/>
      <c r="LCN19" s="77"/>
      <c r="LCO19" s="77"/>
      <c r="LCP19" s="77"/>
      <c r="LCQ19" s="77"/>
      <c r="LCR19" s="77"/>
      <c r="LCS19" s="77"/>
      <c r="LCT19" s="77"/>
      <c r="LCU19" s="77"/>
      <c r="LCV19" s="77"/>
      <c r="LCW19" s="77"/>
      <c r="LCX19" s="77"/>
      <c r="LCY19" s="77"/>
      <c r="LCZ19" s="77"/>
      <c r="LDA19" s="77"/>
      <c r="LDB19" s="77"/>
      <c r="LDC19" s="77"/>
      <c r="LDD19" s="77"/>
      <c r="LDE19" s="77"/>
      <c r="LDF19" s="77"/>
      <c r="LDG19" s="77"/>
      <c r="LDH19" s="77"/>
      <c r="LDI19" s="77"/>
      <c r="LDJ19" s="77"/>
      <c r="LDK19" s="77"/>
      <c r="LDL19" s="77"/>
      <c r="LDM19" s="77"/>
      <c r="LDN19" s="77"/>
      <c r="LDO19" s="77"/>
      <c r="LDP19" s="77"/>
      <c r="LDQ19" s="77"/>
      <c r="LDR19" s="77"/>
      <c r="LDS19" s="77"/>
      <c r="LDT19" s="77"/>
      <c r="LDU19" s="77"/>
      <c r="LDV19" s="77"/>
      <c r="LDW19" s="77"/>
      <c r="LDX19" s="77"/>
      <c r="LDY19" s="77"/>
      <c r="LDZ19" s="77"/>
      <c r="LEA19" s="77"/>
      <c r="LEB19" s="77"/>
      <c r="LEC19" s="77"/>
      <c r="LED19" s="77"/>
      <c r="LEE19" s="77"/>
      <c r="LEF19" s="77"/>
      <c r="LEG19" s="77"/>
      <c r="LEH19" s="77"/>
      <c r="LEI19" s="77"/>
      <c r="LEJ19" s="77"/>
      <c r="LEK19" s="77"/>
      <c r="LEL19" s="77"/>
      <c r="LEM19" s="77"/>
      <c r="LEN19" s="77"/>
      <c r="LEO19" s="77"/>
      <c r="LEP19" s="77"/>
      <c r="LEQ19" s="77"/>
      <c r="LER19" s="77"/>
      <c r="LES19" s="77"/>
      <c r="LET19" s="77"/>
      <c r="LEU19" s="77"/>
      <c r="LEV19" s="77"/>
      <c r="LEW19" s="77"/>
      <c r="LEX19" s="77"/>
      <c r="LEY19" s="77"/>
      <c r="LEZ19" s="77"/>
      <c r="LFA19" s="77"/>
      <c r="LFB19" s="77"/>
      <c r="LFC19" s="77"/>
      <c r="LFD19" s="77"/>
      <c r="LFE19" s="77"/>
      <c r="LFF19" s="77"/>
      <c r="LFG19" s="77"/>
      <c r="LFH19" s="77"/>
      <c r="LFI19" s="77"/>
      <c r="LFJ19" s="77"/>
      <c r="LFK19" s="77"/>
      <c r="LFL19" s="77"/>
      <c r="LFM19" s="77"/>
      <c r="LFN19" s="77"/>
      <c r="LFO19" s="77"/>
      <c r="LFP19" s="77"/>
      <c r="LFQ19" s="77"/>
      <c r="LFR19" s="77"/>
      <c r="LFS19" s="77"/>
      <c r="LFT19" s="77"/>
      <c r="LFU19" s="77"/>
      <c r="LFV19" s="77"/>
      <c r="LFW19" s="77"/>
      <c r="LFX19" s="77"/>
      <c r="LFY19" s="77"/>
      <c r="LFZ19" s="77"/>
      <c r="LGA19" s="77"/>
      <c r="LGB19" s="77"/>
      <c r="LGC19" s="77"/>
      <c r="LGD19" s="77"/>
      <c r="LGE19" s="77"/>
      <c r="LGF19" s="77"/>
      <c r="LGG19" s="77"/>
      <c r="LGH19" s="77"/>
      <c r="LGI19" s="77"/>
      <c r="LGJ19" s="77"/>
      <c r="LGK19" s="77"/>
      <c r="LGL19" s="77"/>
      <c r="LGM19" s="77"/>
      <c r="LGN19" s="77"/>
      <c r="LGO19" s="77"/>
      <c r="LGP19" s="77"/>
      <c r="LGQ19" s="77"/>
      <c r="LGR19" s="77"/>
      <c r="LGS19" s="77"/>
      <c r="LGT19" s="77"/>
      <c r="LGU19" s="77"/>
      <c r="LGV19" s="77"/>
      <c r="LGW19" s="77"/>
      <c r="LGX19" s="77"/>
      <c r="LGY19" s="77"/>
      <c r="LGZ19" s="77"/>
      <c r="LHA19" s="77"/>
      <c r="LHB19" s="77"/>
      <c r="LHC19" s="77"/>
      <c r="LHD19" s="77"/>
      <c r="LHE19" s="77"/>
      <c r="LHF19" s="77"/>
      <c r="LHG19" s="77"/>
      <c r="LHH19" s="77"/>
      <c r="LHI19" s="77"/>
      <c r="LHJ19" s="77"/>
      <c r="LHK19" s="77"/>
      <c r="LHL19" s="77"/>
      <c r="LHM19" s="77"/>
      <c r="LHN19" s="77"/>
      <c r="LHO19" s="77"/>
      <c r="LHP19" s="77"/>
      <c r="LHQ19" s="77"/>
      <c r="LHR19" s="77"/>
      <c r="LHS19" s="77"/>
      <c r="LHT19" s="77"/>
      <c r="LHU19" s="77"/>
      <c r="LHV19" s="77"/>
      <c r="LHW19" s="77"/>
      <c r="LHX19" s="77"/>
      <c r="LHY19" s="77"/>
      <c r="LHZ19" s="77"/>
      <c r="LIA19" s="77"/>
      <c r="LIB19" s="77"/>
      <c r="LIC19" s="77"/>
      <c r="LID19" s="77"/>
      <c r="LIE19" s="77"/>
      <c r="LIF19" s="77"/>
      <c r="LIG19" s="77"/>
      <c r="LIH19" s="77"/>
      <c r="LII19" s="77"/>
      <c r="LIJ19" s="77"/>
      <c r="LIK19" s="77"/>
      <c r="LIL19" s="77"/>
      <c r="LIM19" s="77"/>
      <c r="LIN19" s="77"/>
      <c r="LIO19" s="77"/>
      <c r="LIP19" s="77"/>
      <c r="LIQ19" s="77"/>
      <c r="LIR19" s="77"/>
      <c r="LIS19" s="77"/>
      <c r="LIT19" s="77"/>
      <c r="LIU19" s="77"/>
      <c r="LIV19" s="77"/>
      <c r="LIW19" s="77"/>
      <c r="LIX19" s="77"/>
      <c r="LIY19" s="77"/>
      <c r="LIZ19" s="77"/>
      <c r="LJA19" s="77"/>
      <c r="LJB19" s="77"/>
      <c r="LJC19" s="77"/>
      <c r="LJD19" s="77"/>
      <c r="LJE19" s="77"/>
      <c r="LJF19" s="77"/>
      <c r="LJG19" s="77"/>
      <c r="LJH19" s="77"/>
      <c r="LJI19" s="77"/>
      <c r="LJJ19" s="77"/>
      <c r="LJK19" s="77"/>
      <c r="LJL19" s="77"/>
      <c r="LJM19" s="77"/>
      <c r="LJN19" s="77"/>
      <c r="LJO19" s="77"/>
      <c r="LJP19" s="77"/>
      <c r="LJQ19" s="77"/>
      <c r="LJR19" s="77"/>
      <c r="LJS19" s="77"/>
      <c r="LJT19" s="77"/>
      <c r="LJU19" s="77"/>
      <c r="LJV19" s="77"/>
      <c r="LJW19" s="77"/>
      <c r="LJX19" s="77"/>
      <c r="LJY19" s="77"/>
      <c r="LJZ19" s="77"/>
      <c r="LKA19" s="77"/>
      <c r="LKB19" s="77"/>
      <c r="LKC19" s="77"/>
      <c r="LKD19" s="77"/>
      <c r="LKE19" s="77"/>
      <c r="LKF19" s="77"/>
      <c r="LKG19" s="77"/>
      <c r="LKH19" s="77"/>
      <c r="LKI19" s="77"/>
      <c r="LKJ19" s="77"/>
      <c r="LKK19" s="77"/>
      <c r="LKL19" s="77"/>
      <c r="LKM19" s="77"/>
      <c r="LKN19" s="77"/>
      <c r="LKO19" s="77"/>
      <c r="LKP19" s="77"/>
      <c r="LKQ19" s="77"/>
      <c r="LKR19" s="77"/>
      <c r="LKS19" s="77"/>
      <c r="LKT19" s="77"/>
      <c r="LKU19" s="77"/>
      <c r="LKV19" s="77"/>
      <c r="LKW19" s="77"/>
      <c r="LKX19" s="77"/>
      <c r="LKY19" s="77"/>
      <c r="LKZ19" s="77"/>
      <c r="LLA19" s="77"/>
      <c r="LLB19" s="77"/>
      <c r="LLC19" s="77"/>
      <c r="LLD19" s="77"/>
      <c r="LLE19" s="77"/>
      <c r="LLF19" s="77"/>
      <c r="LLG19" s="77"/>
      <c r="LLH19" s="77"/>
      <c r="LLI19" s="77"/>
      <c r="LLJ19" s="77"/>
      <c r="LLK19" s="77"/>
      <c r="LLL19" s="77"/>
      <c r="LLM19" s="77"/>
      <c r="LLN19" s="77"/>
      <c r="LLO19" s="77"/>
      <c r="LLP19" s="77"/>
      <c r="LLQ19" s="77"/>
      <c r="LLR19" s="77"/>
      <c r="LLS19" s="77"/>
      <c r="LLT19" s="77"/>
      <c r="LLU19" s="77"/>
      <c r="LLV19" s="77"/>
      <c r="LLW19" s="77"/>
      <c r="LLX19" s="77"/>
      <c r="LLY19" s="77"/>
      <c r="LLZ19" s="77"/>
      <c r="LMA19" s="77"/>
      <c r="LMB19" s="77"/>
      <c r="LMC19" s="77"/>
      <c r="LMD19" s="77"/>
      <c r="LME19" s="77"/>
      <c r="LMF19" s="77"/>
      <c r="LMG19" s="77"/>
      <c r="LMH19" s="77"/>
      <c r="LMI19" s="77"/>
      <c r="LMJ19" s="77"/>
      <c r="LMK19" s="77"/>
      <c r="LML19" s="77"/>
      <c r="LMM19" s="77"/>
      <c r="LMN19" s="77"/>
      <c r="LMO19" s="77"/>
      <c r="LMP19" s="77"/>
      <c r="LMQ19" s="77"/>
      <c r="LMR19" s="77"/>
      <c r="LMS19" s="77"/>
      <c r="LMT19" s="77"/>
      <c r="LMU19" s="77"/>
      <c r="LMV19" s="77"/>
      <c r="LMW19" s="77"/>
      <c r="LMX19" s="77"/>
      <c r="LMY19" s="77"/>
      <c r="LMZ19" s="77"/>
      <c r="LNA19" s="77"/>
      <c r="LNB19" s="77"/>
      <c r="LNC19" s="77"/>
      <c r="LND19" s="77"/>
      <c r="LNE19" s="77"/>
      <c r="LNF19" s="77"/>
      <c r="LNG19" s="77"/>
      <c r="LNH19" s="77"/>
      <c r="LNI19" s="77"/>
      <c r="LNJ19" s="77"/>
      <c r="LNK19" s="77"/>
      <c r="LNL19" s="77"/>
      <c r="LNM19" s="77"/>
      <c r="LNN19" s="77"/>
      <c r="LNO19" s="77"/>
      <c r="LNP19" s="77"/>
      <c r="LNQ19" s="77"/>
      <c r="LNR19" s="77"/>
      <c r="LNS19" s="77"/>
      <c r="LNT19" s="77"/>
      <c r="LNU19" s="77"/>
      <c r="LNV19" s="77"/>
      <c r="LNW19" s="77"/>
      <c r="LNX19" s="77"/>
      <c r="LNY19" s="77"/>
      <c r="LNZ19" s="77"/>
      <c r="LOA19" s="77"/>
      <c r="LOB19" s="77"/>
      <c r="LOC19" s="77"/>
      <c r="LOD19" s="77"/>
      <c r="LOE19" s="77"/>
      <c r="LOF19" s="77"/>
      <c r="LOG19" s="77"/>
      <c r="LOH19" s="77"/>
      <c r="LOI19" s="77"/>
      <c r="LOJ19" s="77"/>
      <c r="LOK19" s="77"/>
      <c r="LOL19" s="77"/>
      <c r="LOM19" s="77"/>
      <c r="LON19" s="77"/>
      <c r="LOO19" s="77"/>
      <c r="LOP19" s="77"/>
      <c r="LOQ19" s="77"/>
      <c r="LOR19" s="77"/>
      <c r="LOS19" s="77"/>
      <c r="LOT19" s="77"/>
      <c r="LOU19" s="77"/>
      <c r="LOV19" s="77"/>
      <c r="LOW19" s="77"/>
      <c r="LOX19" s="77"/>
      <c r="LOY19" s="77"/>
      <c r="LOZ19" s="77"/>
      <c r="LPA19" s="77"/>
      <c r="LPB19" s="77"/>
      <c r="LPC19" s="77"/>
      <c r="LPD19" s="77"/>
      <c r="LPE19" s="77"/>
      <c r="LPF19" s="77"/>
      <c r="LPG19" s="77"/>
      <c r="LPH19" s="77"/>
      <c r="LPI19" s="77"/>
      <c r="LPJ19" s="77"/>
      <c r="LPK19" s="77"/>
      <c r="LPL19" s="77"/>
      <c r="LPM19" s="77"/>
      <c r="LPN19" s="77"/>
      <c r="LPO19" s="77"/>
      <c r="LPP19" s="77"/>
      <c r="LPQ19" s="77"/>
      <c r="LPR19" s="77"/>
      <c r="LPS19" s="77"/>
      <c r="LPT19" s="77"/>
      <c r="LPU19" s="77"/>
      <c r="LPV19" s="77"/>
      <c r="LPW19" s="77"/>
      <c r="LPX19" s="77"/>
      <c r="LPY19" s="77"/>
      <c r="LPZ19" s="77"/>
      <c r="LQA19" s="77"/>
      <c r="LQB19" s="77"/>
      <c r="LQC19" s="77"/>
      <c r="LQD19" s="77"/>
      <c r="LQE19" s="77"/>
      <c r="LQF19" s="77"/>
      <c r="LQG19" s="77"/>
      <c r="LQH19" s="77"/>
      <c r="LQI19" s="77"/>
      <c r="LQJ19" s="77"/>
      <c r="LQK19" s="77"/>
      <c r="LQL19" s="77"/>
      <c r="LQM19" s="77"/>
      <c r="LQN19" s="77"/>
      <c r="LQO19" s="77"/>
      <c r="LQP19" s="77"/>
      <c r="LQQ19" s="77"/>
      <c r="LQR19" s="77"/>
      <c r="LQS19" s="77"/>
      <c r="LQT19" s="77"/>
      <c r="LQU19" s="77"/>
      <c r="LQV19" s="77"/>
      <c r="LQW19" s="77"/>
      <c r="LQX19" s="77"/>
      <c r="LQY19" s="77"/>
      <c r="LQZ19" s="77"/>
      <c r="LRA19" s="77"/>
      <c r="LRB19" s="77"/>
      <c r="LRC19" s="77"/>
      <c r="LRD19" s="77"/>
      <c r="LRE19" s="77"/>
      <c r="LRF19" s="77"/>
      <c r="LRG19" s="77"/>
      <c r="LRH19" s="77"/>
      <c r="LRI19" s="77"/>
      <c r="LRJ19" s="77"/>
      <c r="LRK19" s="77"/>
      <c r="LRL19" s="77"/>
      <c r="LRM19" s="77"/>
      <c r="LRN19" s="77"/>
      <c r="LRO19" s="77"/>
      <c r="LRP19" s="77"/>
      <c r="LRQ19" s="77"/>
      <c r="LRR19" s="77"/>
      <c r="LRS19" s="77"/>
      <c r="LRT19" s="77"/>
      <c r="LRU19" s="77"/>
      <c r="LRV19" s="77"/>
      <c r="LRW19" s="77"/>
      <c r="LRX19" s="77"/>
      <c r="LRY19" s="77"/>
      <c r="LRZ19" s="77"/>
      <c r="LSA19" s="77"/>
      <c r="LSB19" s="77"/>
      <c r="LSC19" s="77"/>
      <c r="LSD19" s="77"/>
      <c r="LSE19" s="77"/>
      <c r="LSF19" s="77"/>
      <c r="LSG19" s="77"/>
      <c r="LSH19" s="77"/>
      <c r="LSI19" s="77"/>
      <c r="LSJ19" s="77"/>
      <c r="LSK19" s="77"/>
      <c r="LSL19" s="77"/>
      <c r="LSM19" s="77"/>
      <c r="LSN19" s="77"/>
      <c r="LSO19" s="77"/>
      <c r="LSP19" s="77"/>
      <c r="LSQ19" s="77"/>
      <c r="LSR19" s="77"/>
      <c r="LSS19" s="77"/>
      <c r="LST19" s="77"/>
      <c r="LSU19" s="77"/>
      <c r="LSV19" s="77"/>
      <c r="LSW19" s="77"/>
      <c r="LSX19" s="77"/>
      <c r="LSY19" s="77"/>
      <c r="LSZ19" s="77"/>
      <c r="LTA19" s="77"/>
      <c r="LTB19" s="77"/>
      <c r="LTC19" s="77"/>
      <c r="LTD19" s="77"/>
      <c r="LTE19" s="77"/>
      <c r="LTF19" s="77"/>
      <c r="LTG19" s="77"/>
      <c r="LTH19" s="77"/>
      <c r="LTI19" s="77"/>
      <c r="LTJ19" s="77"/>
      <c r="LTK19" s="77"/>
      <c r="LTL19" s="77"/>
      <c r="LTM19" s="77"/>
      <c r="LTN19" s="77"/>
      <c r="LTO19" s="77"/>
      <c r="LTP19" s="77"/>
      <c r="LTQ19" s="77"/>
      <c r="LTR19" s="77"/>
      <c r="LTS19" s="77"/>
      <c r="LTT19" s="77"/>
      <c r="LTU19" s="77"/>
      <c r="LTV19" s="77"/>
      <c r="LTW19" s="77"/>
      <c r="LTX19" s="77"/>
      <c r="LTY19" s="77"/>
      <c r="LTZ19" s="77"/>
      <c r="LUA19" s="77"/>
      <c r="LUB19" s="77"/>
      <c r="LUC19" s="77"/>
      <c r="LUD19" s="77"/>
      <c r="LUE19" s="77"/>
      <c r="LUF19" s="77"/>
      <c r="LUG19" s="77"/>
      <c r="LUH19" s="77"/>
      <c r="LUI19" s="77"/>
      <c r="LUJ19" s="77"/>
      <c r="LUK19" s="77"/>
      <c r="LUL19" s="77"/>
      <c r="LUM19" s="77"/>
      <c r="LUN19" s="77"/>
      <c r="LUO19" s="77"/>
      <c r="LUP19" s="77"/>
      <c r="LUQ19" s="77"/>
      <c r="LUR19" s="77"/>
      <c r="LUS19" s="77"/>
      <c r="LUT19" s="77"/>
      <c r="LUU19" s="77"/>
      <c r="LUV19" s="77"/>
      <c r="LUW19" s="77"/>
      <c r="LUX19" s="77"/>
      <c r="LUY19" s="77"/>
      <c r="LUZ19" s="77"/>
      <c r="LVA19" s="77"/>
      <c r="LVB19" s="77"/>
      <c r="LVC19" s="77"/>
      <c r="LVD19" s="77"/>
      <c r="LVE19" s="77"/>
      <c r="LVF19" s="77"/>
      <c r="LVG19" s="77"/>
      <c r="LVH19" s="77"/>
      <c r="LVI19" s="77"/>
      <c r="LVJ19" s="77"/>
      <c r="LVK19" s="77"/>
      <c r="LVL19" s="77"/>
      <c r="LVM19" s="77"/>
      <c r="LVN19" s="77"/>
      <c r="LVO19" s="77"/>
      <c r="LVP19" s="77"/>
      <c r="LVQ19" s="77"/>
      <c r="LVR19" s="77"/>
      <c r="LVS19" s="77"/>
      <c r="LVT19" s="77"/>
      <c r="LVU19" s="77"/>
      <c r="LVV19" s="77"/>
      <c r="LVW19" s="77"/>
      <c r="LVX19" s="77"/>
      <c r="LVY19" s="77"/>
      <c r="LVZ19" s="77"/>
      <c r="LWA19" s="77"/>
      <c r="LWB19" s="77"/>
      <c r="LWC19" s="77"/>
      <c r="LWD19" s="77"/>
      <c r="LWE19" s="77"/>
      <c r="LWF19" s="77"/>
      <c r="LWG19" s="77"/>
      <c r="LWH19" s="77"/>
      <c r="LWI19" s="77"/>
      <c r="LWJ19" s="77"/>
      <c r="LWK19" s="77"/>
      <c r="LWL19" s="77"/>
      <c r="LWM19" s="77"/>
      <c r="LWN19" s="77"/>
      <c r="LWO19" s="77"/>
      <c r="LWP19" s="77"/>
      <c r="LWQ19" s="77"/>
      <c r="LWR19" s="77"/>
      <c r="LWS19" s="77"/>
      <c r="LWT19" s="77"/>
      <c r="LWU19" s="77"/>
      <c r="LWV19" s="77"/>
      <c r="LWW19" s="77"/>
      <c r="LWX19" s="77"/>
      <c r="LWY19" s="77"/>
      <c r="LWZ19" s="77"/>
      <c r="LXA19" s="77"/>
      <c r="LXB19" s="77"/>
      <c r="LXC19" s="77"/>
      <c r="LXD19" s="77"/>
      <c r="LXE19" s="77"/>
      <c r="LXF19" s="77"/>
      <c r="LXG19" s="77"/>
      <c r="LXH19" s="77"/>
      <c r="LXI19" s="77"/>
      <c r="LXJ19" s="77"/>
      <c r="LXK19" s="77"/>
      <c r="LXL19" s="77"/>
      <c r="LXM19" s="77"/>
      <c r="LXN19" s="77"/>
      <c r="LXO19" s="77"/>
      <c r="LXP19" s="77"/>
      <c r="LXQ19" s="77"/>
      <c r="LXR19" s="77"/>
      <c r="LXS19" s="77"/>
      <c r="LXT19" s="77"/>
      <c r="LXU19" s="77"/>
      <c r="LXV19" s="77"/>
      <c r="LXW19" s="77"/>
      <c r="LXX19" s="77"/>
      <c r="LXY19" s="77"/>
      <c r="LXZ19" s="77"/>
      <c r="LYA19" s="77"/>
      <c r="LYB19" s="77"/>
      <c r="LYC19" s="77"/>
      <c r="LYD19" s="77"/>
      <c r="LYE19" s="77"/>
      <c r="LYF19" s="77"/>
      <c r="LYG19" s="77"/>
      <c r="LYH19" s="77"/>
      <c r="LYI19" s="77"/>
      <c r="LYJ19" s="77"/>
      <c r="LYK19" s="77"/>
      <c r="LYL19" s="77"/>
      <c r="LYM19" s="77"/>
      <c r="LYN19" s="77"/>
      <c r="LYO19" s="77"/>
      <c r="LYP19" s="77"/>
      <c r="LYQ19" s="77"/>
      <c r="LYR19" s="77"/>
      <c r="LYS19" s="77"/>
      <c r="LYT19" s="77"/>
      <c r="LYU19" s="77"/>
      <c r="LYV19" s="77"/>
      <c r="LYW19" s="77"/>
      <c r="LYX19" s="77"/>
      <c r="LYY19" s="77"/>
      <c r="LYZ19" s="77"/>
      <c r="LZA19" s="77"/>
      <c r="LZB19" s="77"/>
      <c r="LZC19" s="77"/>
      <c r="LZD19" s="77"/>
      <c r="LZE19" s="77"/>
      <c r="LZF19" s="77"/>
      <c r="LZG19" s="77"/>
      <c r="LZH19" s="77"/>
      <c r="LZI19" s="77"/>
      <c r="LZJ19" s="77"/>
      <c r="LZK19" s="77"/>
      <c r="LZL19" s="77"/>
      <c r="LZM19" s="77"/>
      <c r="LZN19" s="77"/>
      <c r="LZO19" s="77"/>
      <c r="LZP19" s="77"/>
      <c r="LZQ19" s="77"/>
      <c r="LZR19" s="77"/>
      <c r="LZS19" s="77"/>
      <c r="LZT19" s="77"/>
      <c r="LZU19" s="77"/>
      <c r="LZV19" s="77"/>
      <c r="LZW19" s="77"/>
      <c r="LZX19" s="77"/>
      <c r="LZY19" s="77"/>
      <c r="LZZ19" s="77"/>
      <c r="MAA19" s="77"/>
      <c r="MAB19" s="77"/>
      <c r="MAC19" s="77"/>
      <c r="MAD19" s="77"/>
      <c r="MAE19" s="77"/>
      <c r="MAF19" s="77"/>
      <c r="MAG19" s="77"/>
      <c r="MAH19" s="77"/>
      <c r="MAI19" s="77"/>
      <c r="MAJ19" s="77"/>
      <c r="MAK19" s="77"/>
      <c r="MAL19" s="77"/>
      <c r="MAM19" s="77"/>
      <c r="MAN19" s="77"/>
      <c r="MAO19" s="77"/>
      <c r="MAP19" s="77"/>
      <c r="MAQ19" s="77"/>
      <c r="MAR19" s="77"/>
      <c r="MAS19" s="77"/>
      <c r="MAT19" s="77"/>
      <c r="MAU19" s="77"/>
      <c r="MAV19" s="77"/>
      <c r="MAW19" s="77"/>
      <c r="MAX19" s="77"/>
      <c r="MAY19" s="77"/>
      <c r="MAZ19" s="77"/>
      <c r="MBA19" s="77"/>
      <c r="MBB19" s="77"/>
      <c r="MBC19" s="77"/>
      <c r="MBD19" s="77"/>
      <c r="MBE19" s="77"/>
      <c r="MBF19" s="77"/>
      <c r="MBG19" s="77"/>
      <c r="MBH19" s="77"/>
      <c r="MBI19" s="77"/>
      <c r="MBJ19" s="77"/>
      <c r="MBK19" s="77"/>
      <c r="MBL19" s="77"/>
      <c r="MBM19" s="77"/>
      <c r="MBN19" s="77"/>
      <c r="MBO19" s="77"/>
      <c r="MBP19" s="77"/>
      <c r="MBQ19" s="77"/>
      <c r="MBR19" s="77"/>
      <c r="MBS19" s="77"/>
      <c r="MBT19" s="77"/>
      <c r="MBU19" s="77"/>
      <c r="MBV19" s="77"/>
      <c r="MBW19" s="77"/>
      <c r="MBX19" s="77"/>
      <c r="MBY19" s="77"/>
      <c r="MBZ19" s="77"/>
      <c r="MCA19" s="77"/>
      <c r="MCB19" s="77"/>
      <c r="MCC19" s="77"/>
      <c r="MCD19" s="77"/>
      <c r="MCE19" s="77"/>
      <c r="MCF19" s="77"/>
      <c r="MCG19" s="77"/>
      <c r="MCH19" s="77"/>
      <c r="MCI19" s="77"/>
      <c r="MCJ19" s="77"/>
      <c r="MCK19" s="77"/>
      <c r="MCL19" s="77"/>
      <c r="MCM19" s="77"/>
      <c r="MCN19" s="77"/>
      <c r="MCO19" s="77"/>
      <c r="MCP19" s="77"/>
      <c r="MCQ19" s="77"/>
      <c r="MCR19" s="77"/>
      <c r="MCS19" s="77"/>
      <c r="MCT19" s="77"/>
      <c r="MCU19" s="77"/>
      <c r="MCV19" s="77"/>
      <c r="MCW19" s="77"/>
      <c r="MCX19" s="77"/>
      <c r="MCY19" s="77"/>
      <c r="MCZ19" s="77"/>
      <c r="MDA19" s="77"/>
      <c r="MDB19" s="77"/>
      <c r="MDC19" s="77"/>
      <c r="MDD19" s="77"/>
      <c r="MDE19" s="77"/>
      <c r="MDF19" s="77"/>
      <c r="MDG19" s="77"/>
      <c r="MDH19" s="77"/>
      <c r="MDI19" s="77"/>
      <c r="MDJ19" s="77"/>
      <c r="MDK19" s="77"/>
      <c r="MDL19" s="77"/>
      <c r="MDM19" s="77"/>
      <c r="MDN19" s="77"/>
      <c r="MDO19" s="77"/>
      <c r="MDP19" s="77"/>
      <c r="MDQ19" s="77"/>
      <c r="MDR19" s="77"/>
      <c r="MDS19" s="77"/>
      <c r="MDT19" s="77"/>
      <c r="MDU19" s="77"/>
      <c r="MDV19" s="77"/>
      <c r="MDW19" s="77"/>
      <c r="MDX19" s="77"/>
      <c r="MDY19" s="77"/>
      <c r="MDZ19" s="77"/>
      <c r="MEA19" s="77"/>
      <c r="MEB19" s="77"/>
      <c r="MEC19" s="77"/>
      <c r="MED19" s="77"/>
      <c r="MEE19" s="77"/>
      <c r="MEF19" s="77"/>
      <c r="MEG19" s="77"/>
      <c r="MEH19" s="77"/>
      <c r="MEI19" s="77"/>
      <c r="MEJ19" s="77"/>
      <c r="MEK19" s="77"/>
      <c r="MEL19" s="77"/>
      <c r="MEM19" s="77"/>
      <c r="MEN19" s="77"/>
      <c r="MEO19" s="77"/>
      <c r="MEP19" s="77"/>
      <c r="MEQ19" s="77"/>
      <c r="MER19" s="77"/>
      <c r="MES19" s="77"/>
      <c r="MET19" s="77"/>
      <c r="MEU19" s="77"/>
      <c r="MEV19" s="77"/>
      <c r="MEW19" s="77"/>
      <c r="MEX19" s="77"/>
      <c r="MEY19" s="77"/>
      <c r="MEZ19" s="77"/>
      <c r="MFA19" s="77"/>
      <c r="MFB19" s="77"/>
      <c r="MFC19" s="77"/>
      <c r="MFD19" s="77"/>
      <c r="MFE19" s="77"/>
      <c r="MFF19" s="77"/>
      <c r="MFG19" s="77"/>
      <c r="MFH19" s="77"/>
      <c r="MFI19" s="77"/>
      <c r="MFJ19" s="77"/>
      <c r="MFK19" s="77"/>
      <c r="MFL19" s="77"/>
      <c r="MFM19" s="77"/>
      <c r="MFN19" s="77"/>
      <c r="MFO19" s="77"/>
      <c r="MFP19" s="77"/>
      <c r="MFQ19" s="77"/>
      <c r="MFR19" s="77"/>
      <c r="MFS19" s="77"/>
      <c r="MFT19" s="77"/>
      <c r="MFU19" s="77"/>
      <c r="MFV19" s="77"/>
      <c r="MFW19" s="77"/>
      <c r="MFX19" s="77"/>
      <c r="MFY19" s="77"/>
      <c r="MFZ19" s="77"/>
      <c r="MGA19" s="77"/>
      <c r="MGB19" s="77"/>
      <c r="MGC19" s="77"/>
      <c r="MGD19" s="77"/>
      <c r="MGE19" s="77"/>
      <c r="MGF19" s="77"/>
      <c r="MGG19" s="77"/>
      <c r="MGH19" s="77"/>
      <c r="MGI19" s="77"/>
      <c r="MGJ19" s="77"/>
      <c r="MGK19" s="77"/>
      <c r="MGL19" s="77"/>
      <c r="MGM19" s="77"/>
      <c r="MGN19" s="77"/>
      <c r="MGO19" s="77"/>
      <c r="MGP19" s="77"/>
      <c r="MGQ19" s="77"/>
      <c r="MGR19" s="77"/>
      <c r="MGS19" s="77"/>
      <c r="MGT19" s="77"/>
      <c r="MGU19" s="77"/>
      <c r="MGV19" s="77"/>
      <c r="MGW19" s="77"/>
      <c r="MGX19" s="77"/>
      <c r="MGY19" s="77"/>
      <c r="MGZ19" s="77"/>
      <c r="MHA19" s="77"/>
      <c r="MHB19" s="77"/>
      <c r="MHC19" s="77"/>
      <c r="MHD19" s="77"/>
      <c r="MHE19" s="77"/>
      <c r="MHF19" s="77"/>
      <c r="MHG19" s="77"/>
      <c r="MHH19" s="77"/>
      <c r="MHI19" s="77"/>
      <c r="MHJ19" s="77"/>
      <c r="MHK19" s="77"/>
      <c r="MHL19" s="77"/>
      <c r="MHM19" s="77"/>
      <c r="MHN19" s="77"/>
      <c r="MHO19" s="77"/>
      <c r="MHP19" s="77"/>
      <c r="MHQ19" s="77"/>
      <c r="MHR19" s="77"/>
      <c r="MHS19" s="77"/>
      <c r="MHT19" s="77"/>
      <c r="MHU19" s="77"/>
      <c r="MHV19" s="77"/>
      <c r="MHW19" s="77"/>
      <c r="MHX19" s="77"/>
      <c r="MHY19" s="77"/>
      <c r="MHZ19" s="77"/>
      <c r="MIA19" s="77"/>
      <c r="MIB19" s="77"/>
      <c r="MIC19" s="77"/>
      <c r="MID19" s="77"/>
      <c r="MIE19" s="77"/>
      <c r="MIF19" s="77"/>
      <c r="MIG19" s="77"/>
      <c r="MIH19" s="77"/>
      <c r="MII19" s="77"/>
      <c r="MIJ19" s="77"/>
      <c r="MIK19" s="77"/>
      <c r="MIL19" s="77"/>
      <c r="MIM19" s="77"/>
      <c r="MIN19" s="77"/>
      <c r="MIO19" s="77"/>
      <c r="MIP19" s="77"/>
      <c r="MIQ19" s="77"/>
      <c r="MIR19" s="77"/>
      <c r="MIS19" s="77"/>
      <c r="MIT19" s="77"/>
      <c r="MIU19" s="77"/>
      <c r="MIV19" s="77"/>
      <c r="MIW19" s="77"/>
      <c r="MIX19" s="77"/>
      <c r="MIY19" s="77"/>
      <c r="MIZ19" s="77"/>
      <c r="MJA19" s="77"/>
      <c r="MJB19" s="77"/>
      <c r="MJC19" s="77"/>
      <c r="MJD19" s="77"/>
      <c r="MJE19" s="77"/>
      <c r="MJF19" s="77"/>
      <c r="MJG19" s="77"/>
      <c r="MJH19" s="77"/>
      <c r="MJI19" s="77"/>
      <c r="MJJ19" s="77"/>
      <c r="MJK19" s="77"/>
      <c r="MJL19" s="77"/>
      <c r="MJM19" s="77"/>
      <c r="MJN19" s="77"/>
      <c r="MJO19" s="77"/>
      <c r="MJP19" s="77"/>
      <c r="MJQ19" s="77"/>
      <c r="MJR19" s="77"/>
      <c r="MJS19" s="77"/>
      <c r="MJT19" s="77"/>
      <c r="MJU19" s="77"/>
      <c r="MJV19" s="77"/>
      <c r="MJW19" s="77"/>
      <c r="MJX19" s="77"/>
      <c r="MJY19" s="77"/>
      <c r="MJZ19" s="77"/>
      <c r="MKA19" s="77"/>
      <c r="MKB19" s="77"/>
      <c r="MKC19" s="77"/>
      <c r="MKD19" s="77"/>
      <c r="MKE19" s="77"/>
      <c r="MKF19" s="77"/>
      <c r="MKG19" s="77"/>
      <c r="MKH19" s="77"/>
      <c r="MKI19" s="77"/>
      <c r="MKJ19" s="77"/>
      <c r="MKK19" s="77"/>
      <c r="MKL19" s="77"/>
      <c r="MKM19" s="77"/>
      <c r="MKN19" s="77"/>
      <c r="MKO19" s="77"/>
      <c r="MKP19" s="77"/>
      <c r="MKQ19" s="77"/>
      <c r="MKR19" s="77"/>
      <c r="MKS19" s="77"/>
      <c r="MKT19" s="77"/>
      <c r="MKU19" s="77"/>
      <c r="MKV19" s="77"/>
      <c r="MKW19" s="77"/>
      <c r="MKX19" s="77"/>
      <c r="MKY19" s="77"/>
      <c r="MKZ19" s="77"/>
      <c r="MLA19" s="77"/>
      <c r="MLB19" s="77"/>
      <c r="MLC19" s="77"/>
      <c r="MLD19" s="77"/>
      <c r="MLE19" s="77"/>
      <c r="MLF19" s="77"/>
      <c r="MLG19" s="77"/>
      <c r="MLH19" s="77"/>
      <c r="MLI19" s="77"/>
      <c r="MLJ19" s="77"/>
      <c r="MLK19" s="77"/>
      <c r="MLL19" s="77"/>
      <c r="MLM19" s="77"/>
      <c r="MLN19" s="77"/>
      <c r="MLO19" s="77"/>
      <c r="MLP19" s="77"/>
      <c r="MLQ19" s="77"/>
      <c r="MLR19" s="77"/>
      <c r="MLS19" s="77"/>
      <c r="MLT19" s="77"/>
      <c r="MLU19" s="77"/>
      <c r="MLV19" s="77"/>
      <c r="MLW19" s="77"/>
      <c r="MLX19" s="77"/>
      <c r="MLY19" s="77"/>
      <c r="MLZ19" s="77"/>
      <c r="MMA19" s="77"/>
      <c r="MMB19" s="77"/>
      <c r="MMC19" s="77"/>
      <c r="MMD19" s="77"/>
      <c r="MME19" s="77"/>
      <c r="MMF19" s="77"/>
      <c r="MMG19" s="77"/>
      <c r="MMH19" s="77"/>
      <c r="MMI19" s="77"/>
      <c r="MMJ19" s="77"/>
      <c r="MMK19" s="77"/>
      <c r="MML19" s="77"/>
      <c r="MMM19" s="77"/>
      <c r="MMN19" s="77"/>
      <c r="MMO19" s="77"/>
      <c r="MMP19" s="77"/>
      <c r="MMQ19" s="77"/>
      <c r="MMR19" s="77"/>
      <c r="MMS19" s="77"/>
      <c r="MMT19" s="77"/>
      <c r="MMU19" s="77"/>
      <c r="MMV19" s="77"/>
      <c r="MMW19" s="77"/>
      <c r="MMX19" s="77"/>
      <c r="MMY19" s="77"/>
      <c r="MMZ19" s="77"/>
      <c r="MNA19" s="77"/>
      <c r="MNB19" s="77"/>
      <c r="MNC19" s="77"/>
      <c r="MND19" s="77"/>
      <c r="MNE19" s="77"/>
      <c r="MNF19" s="77"/>
      <c r="MNG19" s="77"/>
      <c r="MNH19" s="77"/>
      <c r="MNI19" s="77"/>
      <c r="MNJ19" s="77"/>
      <c r="MNK19" s="77"/>
      <c r="MNL19" s="77"/>
      <c r="MNM19" s="77"/>
      <c r="MNN19" s="77"/>
      <c r="MNO19" s="77"/>
      <c r="MNP19" s="77"/>
      <c r="MNQ19" s="77"/>
      <c r="MNR19" s="77"/>
      <c r="MNS19" s="77"/>
      <c r="MNT19" s="77"/>
      <c r="MNU19" s="77"/>
      <c r="MNV19" s="77"/>
      <c r="MNW19" s="77"/>
      <c r="MNX19" s="77"/>
      <c r="MNY19" s="77"/>
      <c r="MNZ19" s="77"/>
      <c r="MOA19" s="77"/>
      <c r="MOB19" s="77"/>
      <c r="MOC19" s="77"/>
      <c r="MOD19" s="77"/>
      <c r="MOE19" s="77"/>
      <c r="MOF19" s="77"/>
      <c r="MOG19" s="77"/>
      <c r="MOH19" s="77"/>
      <c r="MOI19" s="77"/>
      <c r="MOJ19" s="77"/>
      <c r="MOK19" s="77"/>
      <c r="MOL19" s="77"/>
      <c r="MOM19" s="77"/>
      <c r="MON19" s="77"/>
      <c r="MOO19" s="77"/>
      <c r="MOP19" s="77"/>
      <c r="MOQ19" s="77"/>
      <c r="MOR19" s="77"/>
      <c r="MOS19" s="77"/>
      <c r="MOT19" s="77"/>
      <c r="MOU19" s="77"/>
      <c r="MOV19" s="77"/>
      <c r="MOW19" s="77"/>
      <c r="MOX19" s="77"/>
      <c r="MOY19" s="77"/>
      <c r="MOZ19" s="77"/>
      <c r="MPA19" s="77"/>
      <c r="MPB19" s="77"/>
      <c r="MPC19" s="77"/>
      <c r="MPD19" s="77"/>
      <c r="MPE19" s="77"/>
      <c r="MPF19" s="77"/>
      <c r="MPG19" s="77"/>
      <c r="MPH19" s="77"/>
      <c r="MPI19" s="77"/>
      <c r="MPJ19" s="77"/>
      <c r="MPK19" s="77"/>
      <c r="MPL19" s="77"/>
      <c r="MPM19" s="77"/>
      <c r="MPN19" s="77"/>
      <c r="MPO19" s="77"/>
      <c r="MPP19" s="77"/>
      <c r="MPQ19" s="77"/>
      <c r="MPR19" s="77"/>
      <c r="MPS19" s="77"/>
      <c r="MPT19" s="77"/>
      <c r="MPU19" s="77"/>
      <c r="MPV19" s="77"/>
      <c r="MPW19" s="77"/>
      <c r="MPX19" s="77"/>
      <c r="MPY19" s="77"/>
      <c r="MPZ19" s="77"/>
      <c r="MQA19" s="77"/>
      <c r="MQB19" s="77"/>
      <c r="MQC19" s="77"/>
      <c r="MQD19" s="77"/>
      <c r="MQE19" s="77"/>
      <c r="MQF19" s="77"/>
      <c r="MQG19" s="77"/>
      <c r="MQH19" s="77"/>
      <c r="MQI19" s="77"/>
      <c r="MQJ19" s="77"/>
      <c r="MQK19" s="77"/>
      <c r="MQL19" s="77"/>
      <c r="MQM19" s="77"/>
      <c r="MQN19" s="77"/>
      <c r="MQO19" s="77"/>
      <c r="MQP19" s="77"/>
      <c r="MQQ19" s="77"/>
      <c r="MQR19" s="77"/>
      <c r="MQS19" s="77"/>
      <c r="MQT19" s="77"/>
      <c r="MQU19" s="77"/>
      <c r="MQV19" s="77"/>
      <c r="MQW19" s="77"/>
      <c r="MQX19" s="77"/>
      <c r="MQY19" s="77"/>
      <c r="MQZ19" s="77"/>
      <c r="MRA19" s="77"/>
      <c r="MRB19" s="77"/>
      <c r="MRC19" s="77"/>
      <c r="MRD19" s="77"/>
      <c r="MRE19" s="77"/>
      <c r="MRF19" s="77"/>
      <c r="MRG19" s="77"/>
      <c r="MRH19" s="77"/>
      <c r="MRI19" s="77"/>
      <c r="MRJ19" s="77"/>
      <c r="MRK19" s="77"/>
      <c r="MRL19" s="77"/>
      <c r="MRM19" s="77"/>
      <c r="MRN19" s="77"/>
      <c r="MRO19" s="77"/>
      <c r="MRP19" s="77"/>
      <c r="MRQ19" s="77"/>
      <c r="MRR19" s="77"/>
      <c r="MRS19" s="77"/>
      <c r="MRT19" s="77"/>
      <c r="MRU19" s="77"/>
      <c r="MRV19" s="77"/>
      <c r="MRW19" s="77"/>
      <c r="MRX19" s="77"/>
      <c r="MRY19" s="77"/>
      <c r="MRZ19" s="77"/>
      <c r="MSA19" s="77"/>
      <c r="MSB19" s="77"/>
      <c r="MSC19" s="77"/>
      <c r="MSD19" s="77"/>
      <c r="MSE19" s="77"/>
      <c r="MSF19" s="77"/>
      <c r="MSG19" s="77"/>
      <c r="MSH19" s="77"/>
      <c r="MSI19" s="77"/>
      <c r="MSJ19" s="77"/>
      <c r="MSK19" s="77"/>
      <c r="MSL19" s="77"/>
      <c r="MSM19" s="77"/>
      <c r="MSN19" s="77"/>
      <c r="MSO19" s="77"/>
      <c r="MSP19" s="77"/>
      <c r="MSQ19" s="77"/>
      <c r="MSR19" s="77"/>
      <c r="MSS19" s="77"/>
      <c r="MST19" s="77"/>
      <c r="MSU19" s="77"/>
      <c r="MSV19" s="77"/>
      <c r="MSW19" s="77"/>
      <c r="MSX19" s="77"/>
      <c r="MSY19" s="77"/>
      <c r="MSZ19" s="77"/>
      <c r="MTA19" s="77"/>
      <c r="MTB19" s="77"/>
      <c r="MTC19" s="77"/>
      <c r="MTD19" s="77"/>
      <c r="MTE19" s="77"/>
      <c r="MTF19" s="77"/>
      <c r="MTG19" s="77"/>
      <c r="MTH19" s="77"/>
      <c r="MTI19" s="77"/>
      <c r="MTJ19" s="77"/>
      <c r="MTK19" s="77"/>
      <c r="MTL19" s="77"/>
      <c r="MTM19" s="77"/>
      <c r="MTN19" s="77"/>
      <c r="MTO19" s="77"/>
      <c r="MTP19" s="77"/>
      <c r="MTQ19" s="77"/>
      <c r="MTR19" s="77"/>
      <c r="MTS19" s="77"/>
      <c r="MTT19" s="77"/>
      <c r="MTU19" s="77"/>
      <c r="MTV19" s="77"/>
      <c r="MTW19" s="77"/>
      <c r="MTX19" s="77"/>
      <c r="MTY19" s="77"/>
      <c r="MTZ19" s="77"/>
      <c r="MUA19" s="77"/>
      <c r="MUB19" s="77"/>
      <c r="MUC19" s="77"/>
      <c r="MUD19" s="77"/>
      <c r="MUE19" s="77"/>
      <c r="MUF19" s="77"/>
      <c r="MUG19" s="77"/>
      <c r="MUH19" s="77"/>
      <c r="MUI19" s="77"/>
      <c r="MUJ19" s="77"/>
      <c r="MUK19" s="77"/>
      <c r="MUL19" s="77"/>
      <c r="MUM19" s="77"/>
      <c r="MUN19" s="77"/>
      <c r="MUO19" s="77"/>
      <c r="MUP19" s="77"/>
      <c r="MUQ19" s="77"/>
      <c r="MUR19" s="77"/>
      <c r="MUS19" s="77"/>
      <c r="MUT19" s="77"/>
      <c r="MUU19" s="77"/>
      <c r="MUV19" s="77"/>
      <c r="MUW19" s="77"/>
      <c r="MUX19" s="77"/>
      <c r="MUY19" s="77"/>
      <c r="MUZ19" s="77"/>
      <c r="MVA19" s="77"/>
      <c r="MVB19" s="77"/>
      <c r="MVC19" s="77"/>
      <c r="MVD19" s="77"/>
      <c r="MVE19" s="77"/>
      <c r="MVF19" s="77"/>
      <c r="MVG19" s="77"/>
      <c r="MVH19" s="77"/>
      <c r="MVI19" s="77"/>
      <c r="MVJ19" s="77"/>
      <c r="MVK19" s="77"/>
      <c r="MVL19" s="77"/>
      <c r="MVM19" s="77"/>
      <c r="MVN19" s="77"/>
      <c r="MVO19" s="77"/>
      <c r="MVP19" s="77"/>
      <c r="MVQ19" s="77"/>
      <c r="MVR19" s="77"/>
      <c r="MVS19" s="77"/>
      <c r="MVT19" s="77"/>
      <c r="MVU19" s="77"/>
      <c r="MVV19" s="77"/>
      <c r="MVW19" s="77"/>
      <c r="MVX19" s="77"/>
      <c r="MVY19" s="77"/>
      <c r="MVZ19" s="77"/>
      <c r="MWA19" s="77"/>
      <c r="MWB19" s="77"/>
      <c r="MWC19" s="77"/>
      <c r="MWD19" s="77"/>
      <c r="MWE19" s="77"/>
      <c r="MWF19" s="77"/>
      <c r="MWG19" s="77"/>
      <c r="MWH19" s="77"/>
      <c r="MWI19" s="77"/>
      <c r="MWJ19" s="77"/>
      <c r="MWK19" s="77"/>
      <c r="MWL19" s="77"/>
      <c r="MWM19" s="77"/>
      <c r="MWN19" s="77"/>
      <c r="MWO19" s="77"/>
      <c r="MWP19" s="77"/>
      <c r="MWQ19" s="77"/>
      <c r="MWR19" s="77"/>
      <c r="MWS19" s="77"/>
      <c r="MWT19" s="77"/>
      <c r="MWU19" s="77"/>
      <c r="MWV19" s="77"/>
      <c r="MWW19" s="77"/>
      <c r="MWX19" s="77"/>
      <c r="MWY19" s="77"/>
      <c r="MWZ19" s="77"/>
      <c r="MXA19" s="77"/>
      <c r="MXB19" s="77"/>
      <c r="MXC19" s="77"/>
      <c r="MXD19" s="77"/>
      <c r="MXE19" s="77"/>
      <c r="MXF19" s="77"/>
      <c r="MXG19" s="77"/>
      <c r="MXH19" s="77"/>
      <c r="MXI19" s="77"/>
      <c r="MXJ19" s="77"/>
      <c r="MXK19" s="77"/>
      <c r="MXL19" s="77"/>
      <c r="MXM19" s="77"/>
      <c r="MXN19" s="77"/>
      <c r="MXO19" s="77"/>
      <c r="MXP19" s="77"/>
      <c r="MXQ19" s="77"/>
      <c r="MXR19" s="77"/>
      <c r="MXS19" s="77"/>
      <c r="MXT19" s="77"/>
      <c r="MXU19" s="77"/>
      <c r="MXV19" s="77"/>
      <c r="MXW19" s="77"/>
      <c r="MXX19" s="77"/>
      <c r="MXY19" s="77"/>
      <c r="MXZ19" s="77"/>
      <c r="MYA19" s="77"/>
      <c r="MYB19" s="77"/>
      <c r="MYC19" s="77"/>
      <c r="MYD19" s="77"/>
      <c r="MYE19" s="77"/>
      <c r="MYF19" s="77"/>
      <c r="MYG19" s="77"/>
      <c r="MYH19" s="77"/>
      <c r="MYI19" s="77"/>
      <c r="MYJ19" s="77"/>
      <c r="MYK19" s="77"/>
      <c r="MYL19" s="77"/>
      <c r="MYM19" s="77"/>
      <c r="MYN19" s="77"/>
      <c r="MYO19" s="77"/>
      <c r="MYP19" s="77"/>
      <c r="MYQ19" s="77"/>
      <c r="MYR19" s="77"/>
      <c r="MYS19" s="77"/>
      <c r="MYT19" s="77"/>
      <c r="MYU19" s="77"/>
      <c r="MYV19" s="77"/>
      <c r="MYW19" s="77"/>
      <c r="MYX19" s="77"/>
      <c r="MYY19" s="77"/>
      <c r="MYZ19" s="77"/>
      <c r="MZA19" s="77"/>
      <c r="MZB19" s="77"/>
      <c r="MZC19" s="77"/>
      <c r="MZD19" s="77"/>
      <c r="MZE19" s="77"/>
      <c r="MZF19" s="77"/>
      <c r="MZG19" s="77"/>
      <c r="MZH19" s="77"/>
      <c r="MZI19" s="77"/>
      <c r="MZJ19" s="77"/>
      <c r="MZK19" s="77"/>
      <c r="MZL19" s="77"/>
      <c r="MZM19" s="77"/>
      <c r="MZN19" s="77"/>
      <c r="MZO19" s="77"/>
      <c r="MZP19" s="77"/>
      <c r="MZQ19" s="77"/>
      <c r="MZR19" s="77"/>
      <c r="MZS19" s="77"/>
      <c r="MZT19" s="77"/>
      <c r="MZU19" s="77"/>
      <c r="MZV19" s="77"/>
      <c r="MZW19" s="77"/>
      <c r="MZX19" s="77"/>
      <c r="MZY19" s="77"/>
      <c r="MZZ19" s="77"/>
      <c r="NAA19" s="77"/>
      <c r="NAB19" s="77"/>
      <c r="NAC19" s="77"/>
      <c r="NAD19" s="77"/>
      <c r="NAE19" s="77"/>
      <c r="NAF19" s="77"/>
      <c r="NAG19" s="77"/>
      <c r="NAH19" s="77"/>
      <c r="NAI19" s="77"/>
      <c r="NAJ19" s="77"/>
      <c r="NAK19" s="77"/>
      <c r="NAL19" s="77"/>
      <c r="NAM19" s="77"/>
      <c r="NAN19" s="77"/>
      <c r="NAO19" s="77"/>
      <c r="NAP19" s="77"/>
      <c r="NAQ19" s="77"/>
      <c r="NAR19" s="77"/>
      <c r="NAS19" s="77"/>
      <c r="NAT19" s="77"/>
      <c r="NAU19" s="77"/>
      <c r="NAV19" s="77"/>
      <c r="NAW19" s="77"/>
      <c r="NAX19" s="77"/>
      <c r="NAY19" s="77"/>
      <c r="NAZ19" s="77"/>
      <c r="NBA19" s="77"/>
      <c r="NBB19" s="77"/>
      <c r="NBC19" s="77"/>
      <c r="NBD19" s="77"/>
      <c r="NBE19" s="77"/>
      <c r="NBF19" s="77"/>
      <c r="NBG19" s="77"/>
      <c r="NBH19" s="77"/>
      <c r="NBI19" s="77"/>
      <c r="NBJ19" s="77"/>
      <c r="NBK19" s="77"/>
      <c r="NBL19" s="77"/>
      <c r="NBM19" s="77"/>
      <c r="NBN19" s="77"/>
      <c r="NBO19" s="77"/>
      <c r="NBP19" s="77"/>
      <c r="NBQ19" s="77"/>
      <c r="NBR19" s="77"/>
      <c r="NBS19" s="77"/>
      <c r="NBT19" s="77"/>
      <c r="NBU19" s="77"/>
      <c r="NBV19" s="77"/>
      <c r="NBW19" s="77"/>
      <c r="NBX19" s="77"/>
      <c r="NBY19" s="77"/>
      <c r="NBZ19" s="77"/>
      <c r="NCA19" s="77"/>
      <c r="NCB19" s="77"/>
      <c r="NCC19" s="77"/>
      <c r="NCD19" s="77"/>
      <c r="NCE19" s="77"/>
      <c r="NCF19" s="77"/>
      <c r="NCG19" s="77"/>
      <c r="NCH19" s="77"/>
      <c r="NCI19" s="77"/>
      <c r="NCJ19" s="77"/>
      <c r="NCK19" s="77"/>
      <c r="NCL19" s="77"/>
      <c r="NCM19" s="77"/>
      <c r="NCN19" s="77"/>
      <c r="NCO19" s="77"/>
      <c r="NCP19" s="77"/>
      <c r="NCQ19" s="77"/>
      <c r="NCR19" s="77"/>
      <c r="NCS19" s="77"/>
      <c r="NCT19" s="77"/>
      <c r="NCU19" s="77"/>
      <c r="NCV19" s="77"/>
      <c r="NCW19" s="77"/>
      <c r="NCX19" s="77"/>
      <c r="NCY19" s="77"/>
      <c r="NCZ19" s="77"/>
      <c r="NDA19" s="77"/>
      <c r="NDB19" s="77"/>
      <c r="NDC19" s="77"/>
      <c r="NDD19" s="77"/>
      <c r="NDE19" s="77"/>
      <c r="NDF19" s="77"/>
      <c r="NDG19" s="77"/>
      <c r="NDH19" s="77"/>
      <c r="NDI19" s="77"/>
      <c r="NDJ19" s="77"/>
      <c r="NDK19" s="77"/>
      <c r="NDL19" s="77"/>
      <c r="NDM19" s="77"/>
      <c r="NDN19" s="77"/>
      <c r="NDO19" s="77"/>
      <c r="NDP19" s="77"/>
      <c r="NDQ19" s="77"/>
      <c r="NDR19" s="77"/>
      <c r="NDS19" s="77"/>
      <c r="NDT19" s="77"/>
      <c r="NDU19" s="77"/>
      <c r="NDV19" s="77"/>
      <c r="NDW19" s="77"/>
      <c r="NDX19" s="77"/>
      <c r="NDY19" s="77"/>
      <c r="NDZ19" s="77"/>
      <c r="NEA19" s="77"/>
      <c r="NEB19" s="77"/>
      <c r="NEC19" s="77"/>
      <c r="NED19" s="77"/>
      <c r="NEE19" s="77"/>
      <c r="NEF19" s="77"/>
      <c r="NEG19" s="77"/>
      <c r="NEH19" s="77"/>
      <c r="NEI19" s="77"/>
      <c r="NEJ19" s="77"/>
      <c r="NEK19" s="77"/>
      <c r="NEL19" s="77"/>
      <c r="NEM19" s="77"/>
      <c r="NEN19" s="77"/>
      <c r="NEO19" s="77"/>
      <c r="NEP19" s="77"/>
      <c r="NEQ19" s="77"/>
      <c r="NER19" s="77"/>
      <c r="NES19" s="77"/>
      <c r="NET19" s="77"/>
      <c r="NEU19" s="77"/>
      <c r="NEV19" s="77"/>
      <c r="NEW19" s="77"/>
      <c r="NEX19" s="77"/>
      <c r="NEY19" s="77"/>
      <c r="NEZ19" s="77"/>
      <c r="NFA19" s="77"/>
      <c r="NFB19" s="77"/>
      <c r="NFC19" s="77"/>
      <c r="NFD19" s="77"/>
      <c r="NFE19" s="77"/>
      <c r="NFF19" s="77"/>
      <c r="NFG19" s="77"/>
      <c r="NFH19" s="77"/>
      <c r="NFI19" s="77"/>
      <c r="NFJ19" s="77"/>
      <c r="NFK19" s="77"/>
      <c r="NFL19" s="77"/>
      <c r="NFM19" s="77"/>
      <c r="NFN19" s="77"/>
      <c r="NFO19" s="77"/>
      <c r="NFP19" s="77"/>
      <c r="NFQ19" s="77"/>
      <c r="NFR19" s="77"/>
      <c r="NFS19" s="77"/>
      <c r="NFT19" s="77"/>
      <c r="NFU19" s="77"/>
      <c r="NFV19" s="77"/>
      <c r="NFW19" s="77"/>
      <c r="NFX19" s="77"/>
      <c r="NFY19" s="77"/>
      <c r="NFZ19" s="77"/>
      <c r="NGA19" s="77"/>
      <c r="NGB19" s="77"/>
      <c r="NGC19" s="77"/>
      <c r="NGD19" s="77"/>
      <c r="NGE19" s="77"/>
      <c r="NGF19" s="77"/>
      <c r="NGG19" s="77"/>
      <c r="NGH19" s="77"/>
      <c r="NGI19" s="77"/>
      <c r="NGJ19" s="77"/>
      <c r="NGK19" s="77"/>
      <c r="NGL19" s="77"/>
      <c r="NGM19" s="77"/>
      <c r="NGN19" s="77"/>
      <c r="NGO19" s="77"/>
      <c r="NGP19" s="77"/>
      <c r="NGQ19" s="77"/>
      <c r="NGR19" s="77"/>
      <c r="NGS19" s="77"/>
      <c r="NGT19" s="77"/>
      <c r="NGU19" s="77"/>
      <c r="NGV19" s="77"/>
      <c r="NGW19" s="77"/>
      <c r="NGX19" s="77"/>
      <c r="NGY19" s="77"/>
      <c r="NGZ19" s="77"/>
      <c r="NHA19" s="77"/>
      <c r="NHB19" s="77"/>
      <c r="NHC19" s="77"/>
      <c r="NHD19" s="77"/>
      <c r="NHE19" s="77"/>
      <c r="NHF19" s="77"/>
      <c r="NHG19" s="77"/>
      <c r="NHH19" s="77"/>
      <c r="NHI19" s="77"/>
      <c r="NHJ19" s="77"/>
      <c r="NHK19" s="77"/>
      <c r="NHL19" s="77"/>
      <c r="NHM19" s="77"/>
      <c r="NHN19" s="77"/>
      <c r="NHO19" s="77"/>
      <c r="NHP19" s="77"/>
      <c r="NHQ19" s="77"/>
      <c r="NHR19" s="77"/>
      <c r="NHS19" s="77"/>
      <c r="NHT19" s="77"/>
      <c r="NHU19" s="77"/>
      <c r="NHV19" s="77"/>
      <c r="NHW19" s="77"/>
      <c r="NHX19" s="77"/>
      <c r="NHY19" s="77"/>
      <c r="NHZ19" s="77"/>
      <c r="NIA19" s="77"/>
      <c r="NIB19" s="77"/>
      <c r="NIC19" s="77"/>
      <c r="NID19" s="77"/>
      <c r="NIE19" s="77"/>
      <c r="NIF19" s="77"/>
      <c r="NIG19" s="77"/>
      <c r="NIH19" s="77"/>
      <c r="NII19" s="77"/>
      <c r="NIJ19" s="77"/>
      <c r="NIK19" s="77"/>
      <c r="NIL19" s="77"/>
      <c r="NIM19" s="77"/>
      <c r="NIN19" s="77"/>
      <c r="NIO19" s="77"/>
      <c r="NIP19" s="77"/>
      <c r="NIQ19" s="77"/>
      <c r="NIR19" s="77"/>
      <c r="NIS19" s="77"/>
      <c r="NIT19" s="77"/>
      <c r="NIU19" s="77"/>
      <c r="NIV19" s="77"/>
      <c r="NIW19" s="77"/>
      <c r="NIX19" s="77"/>
      <c r="NIY19" s="77"/>
      <c r="NIZ19" s="77"/>
      <c r="NJA19" s="77"/>
      <c r="NJB19" s="77"/>
      <c r="NJC19" s="77"/>
      <c r="NJD19" s="77"/>
      <c r="NJE19" s="77"/>
      <c r="NJF19" s="77"/>
      <c r="NJG19" s="77"/>
      <c r="NJH19" s="77"/>
      <c r="NJI19" s="77"/>
      <c r="NJJ19" s="77"/>
      <c r="NJK19" s="77"/>
      <c r="NJL19" s="77"/>
      <c r="NJM19" s="77"/>
      <c r="NJN19" s="77"/>
      <c r="NJO19" s="77"/>
      <c r="NJP19" s="77"/>
      <c r="NJQ19" s="77"/>
      <c r="NJR19" s="77"/>
      <c r="NJS19" s="77"/>
      <c r="NJT19" s="77"/>
      <c r="NJU19" s="77"/>
      <c r="NJV19" s="77"/>
      <c r="NJW19" s="77"/>
      <c r="NJX19" s="77"/>
      <c r="NJY19" s="77"/>
      <c r="NJZ19" s="77"/>
      <c r="NKA19" s="77"/>
      <c r="NKB19" s="77"/>
      <c r="NKC19" s="77"/>
      <c r="NKD19" s="77"/>
      <c r="NKE19" s="77"/>
      <c r="NKF19" s="77"/>
      <c r="NKG19" s="77"/>
      <c r="NKH19" s="77"/>
      <c r="NKI19" s="77"/>
      <c r="NKJ19" s="77"/>
      <c r="NKK19" s="77"/>
      <c r="NKL19" s="77"/>
      <c r="NKM19" s="77"/>
      <c r="NKN19" s="77"/>
      <c r="NKO19" s="77"/>
      <c r="NKP19" s="77"/>
      <c r="NKQ19" s="77"/>
      <c r="NKR19" s="77"/>
      <c r="NKS19" s="77"/>
      <c r="NKT19" s="77"/>
      <c r="NKU19" s="77"/>
      <c r="NKV19" s="77"/>
      <c r="NKW19" s="77"/>
      <c r="NKX19" s="77"/>
      <c r="NKY19" s="77"/>
      <c r="NKZ19" s="77"/>
      <c r="NLA19" s="77"/>
      <c r="NLB19" s="77"/>
      <c r="NLC19" s="77"/>
      <c r="NLD19" s="77"/>
      <c r="NLE19" s="77"/>
      <c r="NLF19" s="77"/>
      <c r="NLG19" s="77"/>
      <c r="NLH19" s="77"/>
      <c r="NLI19" s="77"/>
      <c r="NLJ19" s="77"/>
      <c r="NLK19" s="77"/>
      <c r="NLL19" s="77"/>
      <c r="NLM19" s="77"/>
      <c r="NLN19" s="77"/>
      <c r="NLO19" s="77"/>
      <c r="NLP19" s="77"/>
      <c r="NLQ19" s="77"/>
      <c r="NLR19" s="77"/>
      <c r="NLS19" s="77"/>
      <c r="NLT19" s="77"/>
      <c r="NLU19" s="77"/>
      <c r="NLV19" s="77"/>
      <c r="NLW19" s="77"/>
      <c r="NLX19" s="77"/>
      <c r="NLY19" s="77"/>
      <c r="NLZ19" s="77"/>
      <c r="NMA19" s="77"/>
      <c r="NMB19" s="77"/>
      <c r="NMC19" s="77"/>
      <c r="NMD19" s="77"/>
      <c r="NME19" s="77"/>
      <c r="NMF19" s="77"/>
      <c r="NMG19" s="77"/>
      <c r="NMH19" s="77"/>
      <c r="NMI19" s="77"/>
      <c r="NMJ19" s="77"/>
      <c r="NMK19" s="77"/>
      <c r="NML19" s="77"/>
      <c r="NMM19" s="77"/>
      <c r="NMN19" s="77"/>
      <c r="NMO19" s="77"/>
      <c r="NMP19" s="77"/>
      <c r="NMQ19" s="77"/>
      <c r="NMR19" s="77"/>
      <c r="NMS19" s="77"/>
      <c r="NMT19" s="77"/>
      <c r="NMU19" s="77"/>
      <c r="NMV19" s="77"/>
      <c r="NMW19" s="77"/>
      <c r="NMX19" s="77"/>
      <c r="NMY19" s="77"/>
      <c r="NMZ19" s="77"/>
      <c r="NNA19" s="77"/>
      <c r="NNB19" s="77"/>
      <c r="NNC19" s="77"/>
      <c r="NND19" s="77"/>
      <c r="NNE19" s="77"/>
      <c r="NNF19" s="77"/>
      <c r="NNG19" s="77"/>
      <c r="NNH19" s="77"/>
      <c r="NNI19" s="77"/>
      <c r="NNJ19" s="77"/>
      <c r="NNK19" s="77"/>
      <c r="NNL19" s="77"/>
      <c r="NNM19" s="77"/>
      <c r="NNN19" s="77"/>
      <c r="NNO19" s="77"/>
      <c r="NNP19" s="77"/>
      <c r="NNQ19" s="77"/>
      <c r="NNR19" s="77"/>
      <c r="NNS19" s="77"/>
      <c r="NNT19" s="77"/>
      <c r="NNU19" s="77"/>
      <c r="NNV19" s="77"/>
      <c r="NNW19" s="77"/>
      <c r="NNX19" s="77"/>
      <c r="NNY19" s="77"/>
      <c r="NNZ19" s="77"/>
      <c r="NOA19" s="77"/>
      <c r="NOB19" s="77"/>
      <c r="NOC19" s="77"/>
      <c r="NOD19" s="77"/>
      <c r="NOE19" s="77"/>
      <c r="NOF19" s="77"/>
      <c r="NOG19" s="77"/>
      <c r="NOH19" s="77"/>
      <c r="NOI19" s="77"/>
      <c r="NOJ19" s="77"/>
      <c r="NOK19" s="77"/>
      <c r="NOL19" s="77"/>
      <c r="NOM19" s="77"/>
      <c r="NON19" s="77"/>
      <c r="NOO19" s="77"/>
      <c r="NOP19" s="77"/>
      <c r="NOQ19" s="77"/>
      <c r="NOR19" s="77"/>
      <c r="NOS19" s="77"/>
      <c r="NOT19" s="77"/>
      <c r="NOU19" s="77"/>
      <c r="NOV19" s="77"/>
      <c r="NOW19" s="77"/>
      <c r="NOX19" s="77"/>
      <c r="NOY19" s="77"/>
      <c r="NOZ19" s="77"/>
      <c r="NPA19" s="77"/>
      <c r="NPB19" s="77"/>
      <c r="NPC19" s="77"/>
      <c r="NPD19" s="77"/>
      <c r="NPE19" s="77"/>
      <c r="NPF19" s="77"/>
      <c r="NPG19" s="77"/>
      <c r="NPH19" s="77"/>
      <c r="NPI19" s="77"/>
      <c r="NPJ19" s="77"/>
      <c r="NPK19" s="77"/>
      <c r="NPL19" s="77"/>
      <c r="NPM19" s="77"/>
      <c r="NPN19" s="77"/>
      <c r="NPO19" s="77"/>
      <c r="NPP19" s="77"/>
      <c r="NPQ19" s="77"/>
      <c r="NPR19" s="77"/>
      <c r="NPS19" s="77"/>
      <c r="NPT19" s="77"/>
      <c r="NPU19" s="77"/>
      <c r="NPV19" s="77"/>
      <c r="NPW19" s="77"/>
      <c r="NPX19" s="77"/>
      <c r="NPY19" s="77"/>
      <c r="NPZ19" s="77"/>
      <c r="NQA19" s="77"/>
      <c r="NQB19" s="77"/>
      <c r="NQC19" s="77"/>
      <c r="NQD19" s="77"/>
      <c r="NQE19" s="77"/>
      <c r="NQF19" s="77"/>
      <c r="NQG19" s="77"/>
      <c r="NQH19" s="77"/>
      <c r="NQI19" s="77"/>
      <c r="NQJ19" s="77"/>
      <c r="NQK19" s="77"/>
      <c r="NQL19" s="77"/>
      <c r="NQM19" s="77"/>
      <c r="NQN19" s="77"/>
      <c r="NQO19" s="77"/>
      <c r="NQP19" s="77"/>
      <c r="NQQ19" s="77"/>
      <c r="NQR19" s="77"/>
      <c r="NQS19" s="77"/>
      <c r="NQT19" s="77"/>
      <c r="NQU19" s="77"/>
      <c r="NQV19" s="77"/>
      <c r="NQW19" s="77"/>
      <c r="NQX19" s="77"/>
      <c r="NQY19" s="77"/>
      <c r="NQZ19" s="77"/>
      <c r="NRA19" s="77"/>
      <c r="NRB19" s="77"/>
      <c r="NRC19" s="77"/>
      <c r="NRD19" s="77"/>
      <c r="NRE19" s="77"/>
      <c r="NRF19" s="77"/>
      <c r="NRG19" s="77"/>
      <c r="NRH19" s="77"/>
      <c r="NRI19" s="77"/>
      <c r="NRJ19" s="77"/>
      <c r="NRK19" s="77"/>
      <c r="NRL19" s="77"/>
      <c r="NRM19" s="77"/>
      <c r="NRN19" s="77"/>
      <c r="NRO19" s="77"/>
      <c r="NRP19" s="77"/>
      <c r="NRQ19" s="77"/>
      <c r="NRR19" s="77"/>
      <c r="NRS19" s="77"/>
      <c r="NRT19" s="77"/>
      <c r="NRU19" s="77"/>
      <c r="NRV19" s="77"/>
      <c r="NRW19" s="77"/>
      <c r="NRX19" s="77"/>
      <c r="NRY19" s="77"/>
      <c r="NRZ19" s="77"/>
      <c r="NSA19" s="77"/>
      <c r="NSB19" s="77"/>
      <c r="NSC19" s="77"/>
      <c r="NSD19" s="77"/>
      <c r="NSE19" s="77"/>
      <c r="NSF19" s="77"/>
      <c r="NSG19" s="77"/>
      <c r="NSH19" s="77"/>
      <c r="NSI19" s="77"/>
      <c r="NSJ19" s="77"/>
      <c r="NSK19" s="77"/>
      <c r="NSL19" s="77"/>
      <c r="NSM19" s="77"/>
      <c r="NSN19" s="77"/>
      <c r="NSO19" s="77"/>
      <c r="NSP19" s="77"/>
      <c r="NSQ19" s="77"/>
      <c r="NSR19" s="77"/>
      <c r="NSS19" s="77"/>
      <c r="NST19" s="77"/>
      <c r="NSU19" s="77"/>
      <c r="NSV19" s="77"/>
      <c r="NSW19" s="77"/>
      <c r="NSX19" s="77"/>
      <c r="NSY19" s="77"/>
      <c r="NSZ19" s="77"/>
      <c r="NTA19" s="77"/>
      <c r="NTB19" s="77"/>
      <c r="NTC19" s="77"/>
      <c r="NTD19" s="77"/>
      <c r="NTE19" s="77"/>
      <c r="NTF19" s="77"/>
      <c r="NTG19" s="77"/>
      <c r="NTH19" s="77"/>
      <c r="NTI19" s="77"/>
      <c r="NTJ19" s="77"/>
      <c r="NTK19" s="77"/>
      <c r="NTL19" s="77"/>
      <c r="NTM19" s="77"/>
      <c r="NTN19" s="77"/>
      <c r="NTO19" s="77"/>
      <c r="NTP19" s="77"/>
      <c r="NTQ19" s="77"/>
      <c r="NTR19" s="77"/>
      <c r="NTS19" s="77"/>
      <c r="NTT19" s="77"/>
      <c r="NTU19" s="77"/>
      <c r="NTV19" s="77"/>
      <c r="NTW19" s="77"/>
      <c r="NTX19" s="77"/>
      <c r="NTY19" s="77"/>
      <c r="NTZ19" s="77"/>
      <c r="NUA19" s="77"/>
      <c r="NUB19" s="77"/>
      <c r="NUC19" s="77"/>
      <c r="NUD19" s="77"/>
      <c r="NUE19" s="77"/>
      <c r="NUF19" s="77"/>
      <c r="NUG19" s="77"/>
      <c r="NUH19" s="77"/>
      <c r="NUI19" s="77"/>
      <c r="NUJ19" s="77"/>
      <c r="NUK19" s="77"/>
      <c r="NUL19" s="77"/>
      <c r="NUM19" s="77"/>
      <c r="NUN19" s="77"/>
      <c r="NUO19" s="77"/>
      <c r="NUP19" s="77"/>
      <c r="NUQ19" s="77"/>
      <c r="NUR19" s="77"/>
      <c r="NUS19" s="77"/>
      <c r="NUT19" s="77"/>
      <c r="NUU19" s="77"/>
      <c r="NUV19" s="77"/>
      <c r="NUW19" s="77"/>
      <c r="NUX19" s="77"/>
      <c r="NUY19" s="77"/>
      <c r="NUZ19" s="77"/>
      <c r="NVA19" s="77"/>
      <c r="NVB19" s="77"/>
      <c r="NVC19" s="77"/>
      <c r="NVD19" s="77"/>
      <c r="NVE19" s="77"/>
      <c r="NVF19" s="77"/>
      <c r="NVG19" s="77"/>
      <c r="NVH19" s="77"/>
      <c r="NVI19" s="77"/>
      <c r="NVJ19" s="77"/>
      <c r="NVK19" s="77"/>
      <c r="NVL19" s="77"/>
      <c r="NVM19" s="77"/>
      <c r="NVN19" s="77"/>
      <c r="NVO19" s="77"/>
      <c r="NVP19" s="77"/>
      <c r="NVQ19" s="77"/>
      <c r="NVR19" s="77"/>
      <c r="NVS19" s="77"/>
      <c r="NVT19" s="77"/>
      <c r="NVU19" s="77"/>
      <c r="NVV19" s="77"/>
      <c r="NVW19" s="77"/>
      <c r="NVX19" s="77"/>
      <c r="NVY19" s="77"/>
      <c r="NVZ19" s="77"/>
      <c r="NWA19" s="77"/>
      <c r="NWB19" s="77"/>
      <c r="NWC19" s="77"/>
      <c r="NWD19" s="77"/>
      <c r="NWE19" s="77"/>
      <c r="NWF19" s="77"/>
      <c r="NWG19" s="77"/>
      <c r="NWH19" s="77"/>
      <c r="NWI19" s="77"/>
      <c r="NWJ19" s="77"/>
      <c r="NWK19" s="77"/>
      <c r="NWL19" s="77"/>
      <c r="NWM19" s="77"/>
      <c r="NWN19" s="77"/>
      <c r="NWO19" s="77"/>
      <c r="NWP19" s="77"/>
      <c r="NWQ19" s="77"/>
      <c r="NWR19" s="77"/>
      <c r="NWS19" s="77"/>
      <c r="NWT19" s="77"/>
      <c r="NWU19" s="77"/>
      <c r="NWV19" s="77"/>
      <c r="NWW19" s="77"/>
      <c r="NWX19" s="77"/>
      <c r="NWY19" s="77"/>
      <c r="NWZ19" s="77"/>
      <c r="NXA19" s="77"/>
      <c r="NXB19" s="77"/>
      <c r="NXC19" s="77"/>
      <c r="NXD19" s="77"/>
      <c r="NXE19" s="77"/>
      <c r="NXF19" s="77"/>
      <c r="NXG19" s="77"/>
      <c r="NXH19" s="77"/>
      <c r="NXI19" s="77"/>
      <c r="NXJ19" s="77"/>
      <c r="NXK19" s="77"/>
      <c r="NXL19" s="77"/>
      <c r="NXM19" s="77"/>
      <c r="NXN19" s="77"/>
      <c r="NXO19" s="77"/>
      <c r="NXP19" s="77"/>
      <c r="NXQ19" s="77"/>
      <c r="NXR19" s="77"/>
      <c r="NXS19" s="77"/>
      <c r="NXT19" s="77"/>
      <c r="NXU19" s="77"/>
      <c r="NXV19" s="77"/>
      <c r="NXW19" s="77"/>
      <c r="NXX19" s="77"/>
      <c r="NXY19" s="77"/>
      <c r="NXZ19" s="77"/>
      <c r="NYA19" s="77"/>
      <c r="NYB19" s="77"/>
      <c r="NYC19" s="77"/>
      <c r="NYD19" s="77"/>
      <c r="NYE19" s="77"/>
      <c r="NYF19" s="77"/>
      <c r="NYG19" s="77"/>
      <c r="NYH19" s="77"/>
      <c r="NYI19" s="77"/>
      <c r="NYJ19" s="77"/>
      <c r="NYK19" s="77"/>
      <c r="NYL19" s="77"/>
      <c r="NYM19" s="77"/>
      <c r="NYN19" s="77"/>
      <c r="NYO19" s="77"/>
      <c r="NYP19" s="77"/>
      <c r="NYQ19" s="77"/>
      <c r="NYR19" s="77"/>
      <c r="NYS19" s="77"/>
      <c r="NYT19" s="77"/>
      <c r="NYU19" s="77"/>
      <c r="NYV19" s="77"/>
      <c r="NYW19" s="77"/>
      <c r="NYX19" s="77"/>
      <c r="NYY19" s="77"/>
      <c r="NYZ19" s="77"/>
      <c r="NZA19" s="77"/>
      <c r="NZB19" s="77"/>
      <c r="NZC19" s="77"/>
      <c r="NZD19" s="77"/>
      <c r="NZE19" s="77"/>
      <c r="NZF19" s="77"/>
      <c r="NZG19" s="77"/>
      <c r="NZH19" s="77"/>
      <c r="NZI19" s="77"/>
      <c r="NZJ19" s="77"/>
      <c r="NZK19" s="77"/>
      <c r="NZL19" s="77"/>
      <c r="NZM19" s="77"/>
      <c r="NZN19" s="77"/>
      <c r="NZO19" s="77"/>
      <c r="NZP19" s="77"/>
      <c r="NZQ19" s="77"/>
      <c r="NZR19" s="77"/>
      <c r="NZS19" s="77"/>
      <c r="NZT19" s="77"/>
      <c r="NZU19" s="77"/>
      <c r="NZV19" s="77"/>
      <c r="NZW19" s="77"/>
      <c r="NZX19" s="77"/>
      <c r="NZY19" s="77"/>
      <c r="NZZ19" s="77"/>
      <c r="OAA19" s="77"/>
      <c r="OAB19" s="77"/>
      <c r="OAC19" s="77"/>
      <c r="OAD19" s="77"/>
      <c r="OAE19" s="77"/>
      <c r="OAF19" s="77"/>
      <c r="OAG19" s="77"/>
      <c r="OAH19" s="77"/>
      <c r="OAI19" s="77"/>
      <c r="OAJ19" s="77"/>
      <c r="OAK19" s="77"/>
      <c r="OAL19" s="77"/>
      <c r="OAM19" s="77"/>
      <c r="OAN19" s="77"/>
      <c r="OAO19" s="77"/>
      <c r="OAP19" s="77"/>
      <c r="OAQ19" s="77"/>
      <c r="OAR19" s="77"/>
      <c r="OAS19" s="77"/>
      <c r="OAT19" s="77"/>
      <c r="OAU19" s="77"/>
      <c r="OAV19" s="77"/>
      <c r="OAW19" s="77"/>
      <c r="OAX19" s="77"/>
      <c r="OAY19" s="77"/>
      <c r="OAZ19" s="77"/>
      <c r="OBA19" s="77"/>
      <c r="OBB19" s="77"/>
      <c r="OBC19" s="77"/>
      <c r="OBD19" s="77"/>
      <c r="OBE19" s="77"/>
      <c r="OBF19" s="77"/>
      <c r="OBG19" s="77"/>
      <c r="OBH19" s="77"/>
      <c r="OBI19" s="77"/>
      <c r="OBJ19" s="77"/>
      <c r="OBK19" s="77"/>
      <c r="OBL19" s="77"/>
      <c r="OBM19" s="77"/>
      <c r="OBN19" s="77"/>
      <c r="OBO19" s="77"/>
      <c r="OBP19" s="77"/>
      <c r="OBQ19" s="77"/>
      <c r="OBR19" s="77"/>
      <c r="OBS19" s="77"/>
      <c r="OBT19" s="77"/>
      <c r="OBU19" s="77"/>
      <c r="OBV19" s="77"/>
      <c r="OBW19" s="77"/>
      <c r="OBX19" s="77"/>
      <c r="OBY19" s="77"/>
      <c r="OBZ19" s="77"/>
      <c r="OCA19" s="77"/>
      <c r="OCB19" s="77"/>
      <c r="OCC19" s="77"/>
      <c r="OCD19" s="77"/>
      <c r="OCE19" s="77"/>
      <c r="OCF19" s="77"/>
      <c r="OCG19" s="77"/>
      <c r="OCH19" s="77"/>
      <c r="OCI19" s="77"/>
      <c r="OCJ19" s="77"/>
      <c r="OCK19" s="77"/>
      <c r="OCL19" s="77"/>
      <c r="OCM19" s="77"/>
      <c r="OCN19" s="77"/>
      <c r="OCO19" s="77"/>
      <c r="OCP19" s="77"/>
      <c r="OCQ19" s="77"/>
      <c r="OCR19" s="77"/>
      <c r="OCS19" s="77"/>
      <c r="OCT19" s="77"/>
      <c r="OCU19" s="77"/>
      <c r="OCV19" s="77"/>
      <c r="OCW19" s="77"/>
      <c r="OCX19" s="77"/>
      <c r="OCY19" s="77"/>
      <c r="OCZ19" s="77"/>
      <c r="ODA19" s="77"/>
      <c r="ODB19" s="77"/>
      <c r="ODC19" s="77"/>
      <c r="ODD19" s="77"/>
      <c r="ODE19" s="77"/>
      <c r="ODF19" s="77"/>
      <c r="ODG19" s="77"/>
      <c r="ODH19" s="77"/>
      <c r="ODI19" s="77"/>
      <c r="ODJ19" s="77"/>
      <c r="ODK19" s="77"/>
      <c r="ODL19" s="77"/>
      <c r="ODM19" s="77"/>
      <c r="ODN19" s="77"/>
      <c r="ODO19" s="77"/>
      <c r="ODP19" s="77"/>
      <c r="ODQ19" s="77"/>
      <c r="ODR19" s="77"/>
      <c r="ODS19" s="77"/>
      <c r="ODT19" s="77"/>
      <c r="ODU19" s="77"/>
      <c r="ODV19" s="77"/>
      <c r="ODW19" s="77"/>
      <c r="ODX19" s="77"/>
      <c r="ODY19" s="77"/>
      <c r="ODZ19" s="77"/>
      <c r="OEA19" s="77"/>
      <c r="OEB19" s="77"/>
      <c r="OEC19" s="77"/>
      <c r="OED19" s="77"/>
      <c r="OEE19" s="77"/>
      <c r="OEF19" s="77"/>
      <c r="OEG19" s="77"/>
      <c r="OEH19" s="77"/>
      <c r="OEI19" s="77"/>
      <c r="OEJ19" s="77"/>
      <c r="OEK19" s="77"/>
      <c r="OEL19" s="77"/>
      <c r="OEM19" s="77"/>
      <c r="OEN19" s="77"/>
      <c r="OEO19" s="77"/>
      <c r="OEP19" s="77"/>
      <c r="OEQ19" s="77"/>
      <c r="OER19" s="77"/>
      <c r="OES19" s="77"/>
      <c r="OET19" s="77"/>
      <c r="OEU19" s="77"/>
      <c r="OEV19" s="77"/>
      <c r="OEW19" s="77"/>
      <c r="OEX19" s="77"/>
      <c r="OEY19" s="77"/>
      <c r="OEZ19" s="77"/>
      <c r="OFA19" s="77"/>
      <c r="OFB19" s="77"/>
      <c r="OFC19" s="77"/>
      <c r="OFD19" s="77"/>
      <c r="OFE19" s="77"/>
      <c r="OFF19" s="77"/>
      <c r="OFG19" s="77"/>
      <c r="OFH19" s="77"/>
      <c r="OFI19" s="77"/>
      <c r="OFJ19" s="77"/>
      <c r="OFK19" s="77"/>
      <c r="OFL19" s="77"/>
      <c r="OFM19" s="77"/>
      <c r="OFN19" s="77"/>
      <c r="OFO19" s="77"/>
      <c r="OFP19" s="77"/>
      <c r="OFQ19" s="77"/>
      <c r="OFR19" s="77"/>
      <c r="OFS19" s="77"/>
      <c r="OFT19" s="77"/>
      <c r="OFU19" s="77"/>
      <c r="OFV19" s="77"/>
      <c r="OFW19" s="77"/>
      <c r="OFX19" s="77"/>
      <c r="OFY19" s="77"/>
      <c r="OFZ19" s="77"/>
      <c r="OGA19" s="77"/>
      <c r="OGB19" s="77"/>
      <c r="OGC19" s="77"/>
      <c r="OGD19" s="77"/>
      <c r="OGE19" s="77"/>
      <c r="OGF19" s="77"/>
      <c r="OGG19" s="77"/>
      <c r="OGH19" s="77"/>
      <c r="OGI19" s="77"/>
      <c r="OGJ19" s="77"/>
      <c r="OGK19" s="77"/>
      <c r="OGL19" s="77"/>
      <c r="OGM19" s="77"/>
      <c r="OGN19" s="77"/>
      <c r="OGO19" s="77"/>
      <c r="OGP19" s="77"/>
      <c r="OGQ19" s="77"/>
      <c r="OGR19" s="77"/>
      <c r="OGS19" s="77"/>
      <c r="OGT19" s="77"/>
      <c r="OGU19" s="77"/>
      <c r="OGV19" s="77"/>
      <c r="OGW19" s="77"/>
      <c r="OGX19" s="77"/>
      <c r="OGY19" s="77"/>
      <c r="OGZ19" s="77"/>
      <c r="OHA19" s="77"/>
      <c r="OHB19" s="77"/>
      <c r="OHC19" s="77"/>
      <c r="OHD19" s="77"/>
      <c r="OHE19" s="77"/>
      <c r="OHF19" s="77"/>
      <c r="OHG19" s="77"/>
      <c r="OHH19" s="77"/>
      <c r="OHI19" s="77"/>
      <c r="OHJ19" s="77"/>
      <c r="OHK19" s="77"/>
      <c r="OHL19" s="77"/>
      <c r="OHM19" s="77"/>
      <c r="OHN19" s="77"/>
      <c r="OHO19" s="77"/>
      <c r="OHP19" s="77"/>
      <c r="OHQ19" s="77"/>
      <c r="OHR19" s="77"/>
      <c r="OHS19" s="77"/>
      <c r="OHT19" s="77"/>
      <c r="OHU19" s="77"/>
      <c r="OHV19" s="77"/>
      <c r="OHW19" s="77"/>
      <c r="OHX19" s="77"/>
      <c r="OHY19" s="77"/>
      <c r="OHZ19" s="77"/>
      <c r="OIA19" s="77"/>
      <c r="OIB19" s="77"/>
      <c r="OIC19" s="77"/>
      <c r="OID19" s="77"/>
      <c r="OIE19" s="77"/>
      <c r="OIF19" s="77"/>
      <c r="OIG19" s="77"/>
      <c r="OIH19" s="77"/>
      <c r="OII19" s="77"/>
      <c r="OIJ19" s="77"/>
      <c r="OIK19" s="77"/>
      <c r="OIL19" s="77"/>
      <c r="OIM19" s="77"/>
      <c r="OIN19" s="77"/>
      <c r="OIO19" s="77"/>
      <c r="OIP19" s="77"/>
      <c r="OIQ19" s="77"/>
      <c r="OIR19" s="77"/>
      <c r="OIS19" s="77"/>
      <c r="OIT19" s="77"/>
      <c r="OIU19" s="77"/>
      <c r="OIV19" s="77"/>
      <c r="OIW19" s="77"/>
      <c r="OIX19" s="77"/>
      <c r="OIY19" s="77"/>
      <c r="OIZ19" s="77"/>
      <c r="OJA19" s="77"/>
      <c r="OJB19" s="77"/>
      <c r="OJC19" s="77"/>
      <c r="OJD19" s="77"/>
      <c r="OJE19" s="77"/>
      <c r="OJF19" s="77"/>
      <c r="OJG19" s="77"/>
      <c r="OJH19" s="77"/>
      <c r="OJI19" s="77"/>
      <c r="OJJ19" s="77"/>
      <c r="OJK19" s="77"/>
      <c r="OJL19" s="77"/>
      <c r="OJM19" s="77"/>
      <c r="OJN19" s="77"/>
      <c r="OJO19" s="77"/>
      <c r="OJP19" s="77"/>
      <c r="OJQ19" s="77"/>
      <c r="OJR19" s="77"/>
      <c r="OJS19" s="77"/>
      <c r="OJT19" s="77"/>
      <c r="OJU19" s="77"/>
      <c r="OJV19" s="77"/>
      <c r="OJW19" s="77"/>
      <c r="OJX19" s="77"/>
      <c r="OJY19" s="77"/>
      <c r="OJZ19" s="77"/>
      <c r="OKA19" s="77"/>
      <c r="OKB19" s="77"/>
      <c r="OKC19" s="77"/>
      <c r="OKD19" s="77"/>
      <c r="OKE19" s="77"/>
      <c r="OKF19" s="77"/>
      <c r="OKG19" s="77"/>
      <c r="OKH19" s="77"/>
      <c r="OKI19" s="77"/>
      <c r="OKJ19" s="77"/>
      <c r="OKK19" s="77"/>
      <c r="OKL19" s="77"/>
      <c r="OKM19" s="77"/>
      <c r="OKN19" s="77"/>
      <c r="OKO19" s="77"/>
      <c r="OKP19" s="77"/>
      <c r="OKQ19" s="77"/>
      <c r="OKR19" s="77"/>
      <c r="OKS19" s="77"/>
      <c r="OKT19" s="77"/>
      <c r="OKU19" s="77"/>
      <c r="OKV19" s="77"/>
      <c r="OKW19" s="77"/>
      <c r="OKX19" s="77"/>
      <c r="OKY19" s="77"/>
      <c r="OKZ19" s="77"/>
      <c r="OLA19" s="77"/>
      <c r="OLB19" s="77"/>
      <c r="OLC19" s="77"/>
      <c r="OLD19" s="77"/>
      <c r="OLE19" s="77"/>
      <c r="OLF19" s="77"/>
      <c r="OLG19" s="77"/>
      <c r="OLH19" s="77"/>
      <c r="OLI19" s="77"/>
      <c r="OLJ19" s="77"/>
      <c r="OLK19" s="77"/>
      <c r="OLL19" s="77"/>
      <c r="OLM19" s="77"/>
      <c r="OLN19" s="77"/>
      <c r="OLO19" s="77"/>
      <c r="OLP19" s="77"/>
      <c r="OLQ19" s="77"/>
      <c r="OLR19" s="77"/>
      <c r="OLS19" s="77"/>
      <c r="OLT19" s="77"/>
      <c r="OLU19" s="77"/>
      <c r="OLV19" s="77"/>
      <c r="OLW19" s="77"/>
      <c r="OLX19" s="77"/>
      <c r="OLY19" s="77"/>
      <c r="OLZ19" s="77"/>
      <c r="OMA19" s="77"/>
      <c r="OMB19" s="77"/>
      <c r="OMC19" s="77"/>
      <c r="OMD19" s="77"/>
      <c r="OME19" s="77"/>
      <c r="OMF19" s="77"/>
      <c r="OMG19" s="77"/>
      <c r="OMH19" s="77"/>
      <c r="OMI19" s="77"/>
      <c r="OMJ19" s="77"/>
      <c r="OMK19" s="77"/>
      <c r="OML19" s="77"/>
      <c r="OMM19" s="77"/>
      <c r="OMN19" s="77"/>
      <c r="OMO19" s="77"/>
      <c r="OMP19" s="77"/>
      <c r="OMQ19" s="77"/>
      <c r="OMR19" s="77"/>
      <c r="OMS19" s="77"/>
      <c r="OMT19" s="77"/>
      <c r="OMU19" s="77"/>
      <c r="OMV19" s="77"/>
      <c r="OMW19" s="77"/>
      <c r="OMX19" s="77"/>
      <c r="OMY19" s="77"/>
      <c r="OMZ19" s="77"/>
      <c r="ONA19" s="77"/>
      <c r="ONB19" s="77"/>
      <c r="ONC19" s="77"/>
      <c r="OND19" s="77"/>
      <c r="ONE19" s="77"/>
      <c r="ONF19" s="77"/>
      <c r="ONG19" s="77"/>
      <c r="ONH19" s="77"/>
      <c r="ONI19" s="77"/>
      <c r="ONJ19" s="77"/>
      <c r="ONK19" s="77"/>
      <c r="ONL19" s="77"/>
      <c r="ONM19" s="77"/>
      <c r="ONN19" s="77"/>
      <c r="ONO19" s="77"/>
      <c r="ONP19" s="77"/>
      <c r="ONQ19" s="77"/>
      <c r="ONR19" s="77"/>
      <c r="ONS19" s="77"/>
      <c r="ONT19" s="77"/>
      <c r="ONU19" s="77"/>
      <c r="ONV19" s="77"/>
      <c r="ONW19" s="77"/>
      <c r="ONX19" s="77"/>
      <c r="ONY19" s="77"/>
      <c r="ONZ19" s="77"/>
      <c r="OOA19" s="77"/>
      <c r="OOB19" s="77"/>
      <c r="OOC19" s="77"/>
      <c r="OOD19" s="77"/>
      <c r="OOE19" s="77"/>
      <c r="OOF19" s="77"/>
      <c r="OOG19" s="77"/>
      <c r="OOH19" s="77"/>
      <c r="OOI19" s="77"/>
      <c r="OOJ19" s="77"/>
      <c r="OOK19" s="77"/>
      <c r="OOL19" s="77"/>
      <c r="OOM19" s="77"/>
      <c r="OON19" s="77"/>
      <c r="OOO19" s="77"/>
      <c r="OOP19" s="77"/>
      <c r="OOQ19" s="77"/>
      <c r="OOR19" s="77"/>
      <c r="OOS19" s="77"/>
      <c r="OOT19" s="77"/>
      <c r="OOU19" s="77"/>
      <c r="OOV19" s="77"/>
      <c r="OOW19" s="77"/>
      <c r="OOX19" s="77"/>
      <c r="OOY19" s="77"/>
      <c r="OOZ19" s="77"/>
      <c r="OPA19" s="77"/>
      <c r="OPB19" s="77"/>
      <c r="OPC19" s="77"/>
      <c r="OPD19" s="77"/>
      <c r="OPE19" s="77"/>
      <c r="OPF19" s="77"/>
      <c r="OPG19" s="77"/>
      <c r="OPH19" s="77"/>
      <c r="OPI19" s="77"/>
      <c r="OPJ19" s="77"/>
      <c r="OPK19" s="77"/>
      <c r="OPL19" s="77"/>
      <c r="OPM19" s="77"/>
      <c r="OPN19" s="77"/>
      <c r="OPO19" s="77"/>
      <c r="OPP19" s="77"/>
      <c r="OPQ19" s="77"/>
      <c r="OPR19" s="77"/>
      <c r="OPS19" s="77"/>
      <c r="OPT19" s="77"/>
      <c r="OPU19" s="77"/>
      <c r="OPV19" s="77"/>
      <c r="OPW19" s="77"/>
      <c r="OPX19" s="77"/>
      <c r="OPY19" s="77"/>
      <c r="OPZ19" s="77"/>
      <c r="OQA19" s="77"/>
      <c r="OQB19" s="77"/>
      <c r="OQC19" s="77"/>
      <c r="OQD19" s="77"/>
      <c r="OQE19" s="77"/>
      <c r="OQF19" s="77"/>
      <c r="OQG19" s="77"/>
      <c r="OQH19" s="77"/>
      <c r="OQI19" s="77"/>
      <c r="OQJ19" s="77"/>
      <c r="OQK19" s="77"/>
      <c r="OQL19" s="77"/>
      <c r="OQM19" s="77"/>
      <c r="OQN19" s="77"/>
      <c r="OQO19" s="77"/>
      <c r="OQP19" s="77"/>
      <c r="OQQ19" s="77"/>
      <c r="OQR19" s="77"/>
      <c r="OQS19" s="77"/>
      <c r="OQT19" s="77"/>
      <c r="OQU19" s="77"/>
      <c r="OQV19" s="77"/>
      <c r="OQW19" s="77"/>
      <c r="OQX19" s="77"/>
      <c r="OQY19" s="77"/>
      <c r="OQZ19" s="77"/>
      <c r="ORA19" s="77"/>
      <c r="ORB19" s="77"/>
      <c r="ORC19" s="77"/>
      <c r="ORD19" s="77"/>
      <c r="ORE19" s="77"/>
      <c r="ORF19" s="77"/>
      <c r="ORG19" s="77"/>
      <c r="ORH19" s="77"/>
      <c r="ORI19" s="77"/>
      <c r="ORJ19" s="77"/>
      <c r="ORK19" s="77"/>
      <c r="ORL19" s="77"/>
      <c r="ORM19" s="77"/>
      <c r="ORN19" s="77"/>
      <c r="ORO19" s="77"/>
      <c r="ORP19" s="77"/>
      <c r="ORQ19" s="77"/>
      <c r="ORR19" s="77"/>
      <c r="ORS19" s="77"/>
      <c r="ORT19" s="77"/>
      <c r="ORU19" s="77"/>
      <c r="ORV19" s="77"/>
      <c r="ORW19" s="77"/>
      <c r="ORX19" s="77"/>
      <c r="ORY19" s="77"/>
      <c r="ORZ19" s="77"/>
      <c r="OSA19" s="77"/>
      <c r="OSB19" s="77"/>
      <c r="OSC19" s="77"/>
      <c r="OSD19" s="77"/>
      <c r="OSE19" s="77"/>
      <c r="OSF19" s="77"/>
      <c r="OSG19" s="77"/>
      <c r="OSH19" s="77"/>
      <c r="OSI19" s="77"/>
      <c r="OSJ19" s="77"/>
      <c r="OSK19" s="77"/>
      <c r="OSL19" s="77"/>
      <c r="OSM19" s="77"/>
      <c r="OSN19" s="77"/>
      <c r="OSO19" s="77"/>
      <c r="OSP19" s="77"/>
      <c r="OSQ19" s="77"/>
      <c r="OSR19" s="77"/>
      <c r="OSS19" s="77"/>
      <c r="OST19" s="77"/>
      <c r="OSU19" s="77"/>
      <c r="OSV19" s="77"/>
      <c r="OSW19" s="77"/>
      <c r="OSX19" s="77"/>
      <c r="OSY19" s="77"/>
      <c r="OSZ19" s="77"/>
      <c r="OTA19" s="77"/>
      <c r="OTB19" s="77"/>
      <c r="OTC19" s="77"/>
      <c r="OTD19" s="77"/>
      <c r="OTE19" s="77"/>
      <c r="OTF19" s="77"/>
      <c r="OTG19" s="77"/>
      <c r="OTH19" s="77"/>
      <c r="OTI19" s="77"/>
      <c r="OTJ19" s="77"/>
      <c r="OTK19" s="77"/>
      <c r="OTL19" s="77"/>
      <c r="OTM19" s="77"/>
      <c r="OTN19" s="77"/>
      <c r="OTO19" s="77"/>
      <c r="OTP19" s="77"/>
      <c r="OTQ19" s="77"/>
      <c r="OTR19" s="77"/>
      <c r="OTS19" s="77"/>
      <c r="OTT19" s="77"/>
      <c r="OTU19" s="77"/>
      <c r="OTV19" s="77"/>
      <c r="OTW19" s="77"/>
      <c r="OTX19" s="77"/>
      <c r="OTY19" s="77"/>
      <c r="OTZ19" s="77"/>
      <c r="OUA19" s="77"/>
      <c r="OUB19" s="77"/>
      <c r="OUC19" s="77"/>
      <c r="OUD19" s="77"/>
      <c r="OUE19" s="77"/>
      <c r="OUF19" s="77"/>
      <c r="OUG19" s="77"/>
      <c r="OUH19" s="77"/>
      <c r="OUI19" s="77"/>
      <c r="OUJ19" s="77"/>
      <c r="OUK19" s="77"/>
      <c r="OUL19" s="77"/>
      <c r="OUM19" s="77"/>
      <c r="OUN19" s="77"/>
      <c r="OUO19" s="77"/>
      <c r="OUP19" s="77"/>
      <c r="OUQ19" s="77"/>
      <c r="OUR19" s="77"/>
      <c r="OUS19" s="77"/>
      <c r="OUT19" s="77"/>
      <c r="OUU19" s="77"/>
      <c r="OUV19" s="77"/>
      <c r="OUW19" s="77"/>
      <c r="OUX19" s="77"/>
      <c r="OUY19" s="77"/>
      <c r="OUZ19" s="77"/>
      <c r="OVA19" s="77"/>
      <c r="OVB19" s="77"/>
      <c r="OVC19" s="77"/>
      <c r="OVD19" s="77"/>
      <c r="OVE19" s="77"/>
      <c r="OVF19" s="77"/>
      <c r="OVG19" s="77"/>
      <c r="OVH19" s="77"/>
      <c r="OVI19" s="77"/>
      <c r="OVJ19" s="77"/>
      <c r="OVK19" s="77"/>
      <c r="OVL19" s="77"/>
      <c r="OVM19" s="77"/>
      <c r="OVN19" s="77"/>
      <c r="OVO19" s="77"/>
      <c r="OVP19" s="77"/>
      <c r="OVQ19" s="77"/>
      <c r="OVR19" s="77"/>
      <c r="OVS19" s="77"/>
      <c r="OVT19" s="77"/>
      <c r="OVU19" s="77"/>
      <c r="OVV19" s="77"/>
      <c r="OVW19" s="77"/>
      <c r="OVX19" s="77"/>
      <c r="OVY19" s="77"/>
      <c r="OVZ19" s="77"/>
      <c r="OWA19" s="77"/>
      <c r="OWB19" s="77"/>
      <c r="OWC19" s="77"/>
      <c r="OWD19" s="77"/>
      <c r="OWE19" s="77"/>
      <c r="OWF19" s="77"/>
      <c r="OWG19" s="77"/>
      <c r="OWH19" s="77"/>
      <c r="OWI19" s="77"/>
      <c r="OWJ19" s="77"/>
      <c r="OWK19" s="77"/>
      <c r="OWL19" s="77"/>
      <c r="OWM19" s="77"/>
      <c r="OWN19" s="77"/>
      <c r="OWO19" s="77"/>
      <c r="OWP19" s="77"/>
      <c r="OWQ19" s="77"/>
      <c r="OWR19" s="77"/>
      <c r="OWS19" s="77"/>
      <c r="OWT19" s="77"/>
      <c r="OWU19" s="77"/>
      <c r="OWV19" s="77"/>
      <c r="OWW19" s="77"/>
      <c r="OWX19" s="77"/>
      <c r="OWY19" s="77"/>
      <c r="OWZ19" s="77"/>
      <c r="OXA19" s="77"/>
      <c r="OXB19" s="77"/>
      <c r="OXC19" s="77"/>
      <c r="OXD19" s="77"/>
      <c r="OXE19" s="77"/>
      <c r="OXF19" s="77"/>
      <c r="OXG19" s="77"/>
      <c r="OXH19" s="77"/>
      <c r="OXI19" s="77"/>
      <c r="OXJ19" s="77"/>
      <c r="OXK19" s="77"/>
      <c r="OXL19" s="77"/>
      <c r="OXM19" s="77"/>
      <c r="OXN19" s="77"/>
      <c r="OXO19" s="77"/>
      <c r="OXP19" s="77"/>
      <c r="OXQ19" s="77"/>
      <c r="OXR19" s="77"/>
      <c r="OXS19" s="77"/>
      <c r="OXT19" s="77"/>
      <c r="OXU19" s="77"/>
      <c r="OXV19" s="77"/>
      <c r="OXW19" s="77"/>
      <c r="OXX19" s="77"/>
      <c r="OXY19" s="77"/>
      <c r="OXZ19" s="77"/>
      <c r="OYA19" s="77"/>
      <c r="OYB19" s="77"/>
      <c r="OYC19" s="77"/>
      <c r="OYD19" s="77"/>
      <c r="OYE19" s="77"/>
      <c r="OYF19" s="77"/>
      <c r="OYG19" s="77"/>
      <c r="OYH19" s="77"/>
      <c r="OYI19" s="77"/>
      <c r="OYJ19" s="77"/>
      <c r="OYK19" s="77"/>
      <c r="OYL19" s="77"/>
      <c r="OYM19" s="77"/>
      <c r="OYN19" s="77"/>
      <c r="OYO19" s="77"/>
      <c r="OYP19" s="77"/>
      <c r="OYQ19" s="77"/>
      <c r="OYR19" s="77"/>
      <c r="OYS19" s="77"/>
      <c r="OYT19" s="77"/>
      <c r="OYU19" s="77"/>
      <c r="OYV19" s="77"/>
      <c r="OYW19" s="77"/>
      <c r="OYX19" s="77"/>
      <c r="OYY19" s="77"/>
      <c r="OYZ19" s="77"/>
      <c r="OZA19" s="77"/>
      <c r="OZB19" s="77"/>
      <c r="OZC19" s="77"/>
      <c r="OZD19" s="77"/>
      <c r="OZE19" s="77"/>
      <c r="OZF19" s="77"/>
      <c r="OZG19" s="77"/>
      <c r="OZH19" s="77"/>
      <c r="OZI19" s="77"/>
      <c r="OZJ19" s="77"/>
      <c r="OZK19" s="77"/>
      <c r="OZL19" s="77"/>
      <c r="OZM19" s="77"/>
      <c r="OZN19" s="77"/>
      <c r="OZO19" s="77"/>
      <c r="OZP19" s="77"/>
      <c r="OZQ19" s="77"/>
      <c r="OZR19" s="77"/>
      <c r="OZS19" s="77"/>
      <c r="OZT19" s="77"/>
      <c r="OZU19" s="77"/>
      <c r="OZV19" s="77"/>
      <c r="OZW19" s="77"/>
      <c r="OZX19" s="77"/>
      <c r="OZY19" s="77"/>
      <c r="OZZ19" s="77"/>
      <c r="PAA19" s="77"/>
      <c r="PAB19" s="77"/>
      <c r="PAC19" s="77"/>
      <c r="PAD19" s="77"/>
      <c r="PAE19" s="77"/>
      <c r="PAF19" s="77"/>
      <c r="PAG19" s="77"/>
      <c r="PAH19" s="77"/>
      <c r="PAI19" s="77"/>
      <c r="PAJ19" s="77"/>
      <c r="PAK19" s="77"/>
      <c r="PAL19" s="77"/>
      <c r="PAM19" s="77"/>
      <c r="PAN19" s="77"/>
      <c r="PAO19" s="77"/>
      <c r="PAP19" s="77"/>
      <c r="PAQ19" s="77"/>
      <c r="PAR19" s="77"/>
      <c r="PAS19" s="77"/>
      <c r="PAT19" s="77"/>
      <c r="PAU19" s="77"/>
      <c r="PAV19" s="77"/>
      <c r="PAW19" s="77"/>
      <c r="PAX19" s="77"/>
      <c r="PAY19" s="77"/>
      <c r="PAZ19" s="77"/>
      <c r="PBA19" s="77"/>
      <c r="PBB19" s="77"/>
      <c r="PBC19" s="77"/>
      <c r="PBD19" s="77"/>
      <c r="PBE19" s="77"/>
      <c r="PBF19" s="77"/>
      <c r="PBG19" s="77"/>
      <c r="PBH19" s="77"/>
      <c r="PBI19" s="77"/>
      <c r="PBJ19" s="77"/>
      <c r="PBK19" s="77"/>
      <c r="PBL19" s="77"/>
      <c r="PBM19" s="77"/>
      <c r="PBN19" s="77"/>
      <c r="PBO19" s="77"/>
      <c r="PBP19" s="77"/>
      <c r="PBQ19" s="77"/>
      <c r="PBR19" s="77"/>
      <c r="PBS19" s="77"/>
      <c r="PBT19" s="77"/>
      <c r="PBU19" s="77"/>
      <c r="PBV19" s="77"/>
      <c r="PBW19" s="77"/>
      <c r="PBX19" s="77"/>
      <c r="PBY19" s="77"/>
      <c r="PBZ19" s="77"/>
      <c r="PCA19" s="77"/>
      <c r="PCB19" s="77"/>
      <c r="PCC19" s="77"/>
      <c r="PCD19" s="77"/>
      <c r="PCE19" s="77"/>
      <c r="PCF19" s="77"/>
      <c r="PCG19" s="77"/>
      <c r="PCH19" s="77"/>
      <c r="PCI19" s="77"/>
      <c r="PCJ19" s="77"/>
      <c r="PCK19" s="77"/>
      <c r="PCL19" s="77"/>
      <c r="PCM19" s="77"/>
      <c r="PCN19" s="77"/>
      <c r="PCO19" s="77"/>
      <c r="PCP19" s="77"/>
      <c r="PCQ19" s="77"/>
      <c r="PCR19" s="77"/>
      <c r="PCS19" s="77"/>
      <c r="PCT19" s="77"/>
      <c r="PCU19" s="77"/>
      <c r="PCV19" s="77"/>
      <c r="PCW19" s="77"/>
      <c r="PCX19" s="77"/>
      <c r="PCY19" s="77"/>
      <c r="PCZ19" s="77"/>
      <c r="PDA19" s="77"/>
      <c r="PDB19" s="77"/>
      <c r="PDC19" s="77"/>
      <c r="PDD19" s="77"/>
      <c r="PDE19" s="77"/>
      <c r="PDF19" s="77"/>
      <c r="PDG19" s="77"/>
      <c r="PDH19" s="77"/>
      <c r="PDI19" s="77"/>
      <c r="PDJ19" s="77"/>
      <c r="PDK19" s="77"/>
      <c r="PDL19" s="77"/>
      <c r="PDM19" s="77"/>
      <c r="PDN19" s="77"/>
      <c r="PDO19" s="77"/>
      <c r="PDP19" s="77"/>
      <c r="PDQ19" s="77"/>
      <c r="PDR19" s="77"/>
      <c r="PDS19" s="77"/>
      <c r="PDT19" s="77"/>
      <c r="PDU19" s="77"/>
      <c r="PDV19" s="77"/>
      <c r="PDW19" s="77"/>
      <c r="PDX19" s="77"/>
      <c r="PDY19" s="77"/>
      <c r="PDZ19" s="77"/>
      <c r="PEA19" s="77"/>
      <c r="PEB19" s="77"/>
      <c r="PEC19" s="77"/>
      <c r="PED19" s="77"/>
      <c r="PEE19" s="77"/>
      <c r="PEF19" s="77"/>
      <c r="PEG19" s="77"/>
      <c r="PEH19" s="77"/>
      <c r="PEI19" s="77"/>
      <c r="PEJ19" s="77"/>
      <c r="PEK19" s="77"/>
      <c r="PEL19" s="77"/>
      <c r="PEM19" s="77"/>
      <c r="PEN19" s="77"/>
      <c r="PEO19" s="77"/>
      <c r="PEP19" s="77"/>
      <c r="PEQ19" s="77"/>
      <c r="PER19" s="77"/>
      <c r="PES19" s="77"/>
      <c r="PET19" s="77"/>
      <c r="PEU19" s="77"/>
      <c r="PEV19" s="77"/>
      <c r="PEW19" s="77"/>
      <c r="PEX19" s="77"/>
      <c r="PEY19" s="77"/>
      <c r="PEZ19" s="77"/>
      <c r="PFA19" s="77"/>
      <c r="PFB19" s="77"/>
      <c r="PFC19" s="77"/>
      <c r="PFD19" s="77"/>
      <c r="PFE19" s="77"/>
      <c r="PFF19" s="77"/>
      <c r="PFG19" s="77"/>
      <c r="PFH19" s="77"/>
      <c r="PFI19" s="77"/>
      <c r="PFJ19" s="77"/>
      <c r="PFK19" s="77"/>
      <c r="PFL19" s="77"/>
      <c r="PFM19" s="77"/>
      <c r="PFN19" s="77"/>
      <c r="PFO19" s="77"/>
      <c r="PFP19" s="77"/>
      <c r="PFQ19" s="77"/>
      <c r="PFR19" s="77"/>
      <c r="PFS19" s="77"/>
      <c r="PFT19" s="77"/>
      <c r="PFU19" s="77"/>
      <c r="PFV19" s="77"/>
      <c r="PFW19" s="77"/>
      <c r="PFX19" s="77"/>
      <c r="PFY19" s="77"/>
      <c r="PFZ19" s="77"/>
      <c r="PGA19" s="77"/>
      <c r="PGB19" s="77"/>
      <c r="PGC19" s="77"/>
      <c r="PGD19" s="77"/>
      <c r="PGE19" s="77"/>
      <c r="PGF19" s="77"/>
      <c r="PGG19" s="77"/>
      <c r="PGH19" s="77"/>
      <c r="PGI19" s="77"/>
      <c r="PGJ19" s="77"/>
      <c r="PGK19" s="77"/>
      <c r="PGL19" s="77"/>
      <c r="PGM19" s="77"/>
      <c r="PGN19" s="77"/>
      <c r="PGO19" s="77"/>
      <c r="PGP19" s="77"/>
      <c r="PGQ19" s="77"/>
      <c r="PGR19" s="77"/>
      <c r="PGS19" s="77"/>
      <c r="PGT19" s="77"/>
      <c r="PGU19" s="77"/>
      <c r="PGV19" s="77"/>
      <c r="PGW19" s="77"/>
      <c r="PGX19" s="77"/>
      <c r="PGY19" s="77"/>
      <c r="PGZ19" s="77"/>
      <c r="PHA19" s="77"/>
      <c r="PHB19" s="77"/>
      <c r="PHC19" s="77"/>
      <c r="PHD19" s="77"/>
      <c r="PHE19" s="77"/>
      <c r="PHF19" s="77"/>
      <c r="PHG19" s="77"/>
      <c r="PHH19" s="77"/>
      <c r="PHI19" s="77"/>
      <c r="PHJ19" s="77"/>
      <c r="PHK19" s="77"/>
      <c r="PHL19" s="77"/>
      <c r="PHM19" s="77"/>
      <c r="PHN19" s="77"/>
      <c r="PHO19" s="77"/>
      <c r="PHP19" s="77"/>
      <c r="PHQ19" s="77"/>
      <c r="PHR19" s="77"/>
      <c r="PHS19" s="77"/>
      <c r="PHT19" s="77"/>
      <c r="PHU19" s="77"/>
      <c r="PHV19" s="77"/>
      <c r="PHW19" s="77"/>
      <c r="PHX19" s="77"/>
      <c r="PHY19" s="77"/>
      <c r="PHZ19" s="77"/>
      <c r="PIA19" s="77"/>
      <c r="PIB19" s="77"/>
      <c r="PIC19" s="77"/>
      <c r="PID19" s="77"/>
      <c r="PIE19" s="77"/>
      <c r="PIF19" s="77"/>
      <c r="PIG19" s="77"/>
      <c r="PIH19" s="77"/>
      <c r="PII19" s="77"/>
      <c r="PIJ19" s="77"/>
      <c r="PIK19" s="77"/>
      <c r="PIL19" s="77"/>
      <c r="PIM19" s="77"/>
      <c r="PIN19" s="77"/>
      <c r="PIO19" s="77"/>
      <c r="PIP19" s="77"/>
      <c r="PIQ19" s="77"/>
      <c r="PIR19" s="77"/>
      <c r="PIS19" s="77"/>
      <c r="PIT19" s="77"/>
      <c r="PIU19" s="77"/>
      <c r="PIV19" s="77"/>
      <c r="PIW19" s="77"/>
      <c r="PIX19" s="77"/>
      <c r="PIY19" s="77"/>
      <c r="PIZ19" s="77"/>
      <c r="PJA19" s="77"/>
      <c r="PJB19" s="77"/>
      <c r="PJC19" s="77"/>
      <c r="PJD19" s="77"/>
      <c r="PJE19" s="77"/>
      <c r="PJF19" s="77"/>
      <c r="PJG19" s="77"/>
      <c r="PJH19" s="77"/>
      <c r="PJI19" s="77"/>
      <c r="PJJ19" s="77"/>
      <c r="PJK19" s="77"/>
      <c r="PJL19" s="77"/>
      <c r="PJM19" s="77"/>
      <c r="PJN19" s="77"/>
      <c r="PJO19" s="77"/>
      <c r="PJP19" s="77"/>
      <c r="PJQ19" s="77"/>
      <c r="PJR19" s="77"/>
      <c r="PJS19" s="77"/>
      <c r="PJT19" s="77"/>
      <c r="PJU19" s="77"/>
      <c r="PJV19" s="77"/>
      <c r="PJW19" s="77"/>
      <c r="PJX19" s="77"/>
      <c r="PJY19" s="77"/>
      <c r="PJZ19" s="77"/>
      <c r="PKA19" s="77"/>
      <c r="PKB19" s="77"/>
      <c r="PKC19" s="77"/>
      <c r="PKD19" s="77"/>
      <c r="PKE19" s="77"/>
      <c r="PKF19" s="77"/>
      <c r="PKG19" s="77"/>
      <c r="PKH19" s="77"/>
      <c r="PKI19" s="77"/>
      <c r="PKJ19" s="77"/>
      <c r="PKK19" s="77"/>
      <c r="PKL19" s="77"/>
      <c r="PKM19" s="77"/>
      <c r="PKN19" s="77"/>
      <c r="PKO19" s="77"/>
      <c r="PKP19" s="77"/>
      <c r="PKQ19" s="77"/>
      <c r="PKR19" s="77"/>
      <c r="PKS19" s="77"/>
      <c r="PKT19" s="77"/>
      <c r="PKU19" s="77"/>
      <c r="PKV19" s="77"/>
      <c r="PKW19" s="77"/>
      <c r="PKX19" s="77"/>
      <c r="PKY19" s="77"/>
      <c r="PKZ19" s="77"/>
      <c r="PLA19" s="77"/>
      <c r="PLB19" s="77"/>
      <c r="PLC19" s="77"/>
      <c r="PLD19" s="77"/>
      <c r="PLE19" s="77"/>
      <c r="PLF19" s="77"/>
      <c r="PLG19" s="77"/>
      <c r="PLH19" s="77"/>
      <c r="PLI19" s="77"/>
      <c r="PLJ19" s="77"/>
      <c r="PLK19" s="77"/>
      <c r="PLL19" s="77"/>
      <c r="PLM19" s="77"/>
      <c r="PLN19" s="77"/>
      <c r="PLO19" s="77"/>
      <c r="PLP19" s="77"/>
      <c r="PLQ19" s="77"/>
      <c r="PLR19" s="77"/>
      <c r="PLS19" s="77"/>
      <c r="PLT19" s="77"/>
      <c r="PLU19" s="77"/>
      <c r="PLV19" s="77"/>
      <c r="PLW19" s="77"/>
      <c r="PLX19" s="77"/>
      <c r="PLY19" s="77"/>
      <c r="PLZ19" s="77"/>
      <c r="PMA19" s="77"/>
      <c r="PMB19" s="77"/>
      <c r="PMC19" s="77"/>
      <c r="PMD19" s="77"/>
      <c r="PME19" s="77"/>
      <c r="PMF19" s="77"/>
      <c r="PMG19" s="77"/>
      <c r="PMH19" s="77"/>
      <c r="PMI19" s="77"/>
      <c r="PMJ19" s="77"/>
      <c r="PMK19" s="77"/>
      <c r="PML19" s="77"/>
      <c r="PMM19" s="77"/>
      <c r="PMN19" s="77"/>
      <c r="PMO19" s="77"/>
      <c r="PMP19" s="77"/>
      <c r="PMQ19" s="77"/>
      <c r="PMR19" s="77"/>
      <c r="PMS19" s="77"/>
      <c r="PMT19" s="77"/>
      <c r="PMU19" s="77"/>
      <c r="PMV19" s="77"/>
      <c r="PMW19" s="77"/>
      <c r="PMX19" s="77"/>
      <c r="PMY19" s="77"/>
      <c r="PMZ19" s="77"/>
      <c r="PNA19" s="77"/>
      <c r="PNB19" s="77"/>
      <c r="PNC19" s="77"/>
      <c r="PND19" s="77"/>
      <c r="PNE19" s="77"/>
      <c r="PNF19" s="77"/>
      <c r="PNG19" s="77"/>
      <c r="PNH19" s="77"/>
      <c r="PNI19" s="77"/>
      <c r="PNJ19" s="77"/>
      <c r="PNK19" s="77"/>
      <c r="PNL19" s="77"/>
      <c r="PNM19" s="77"/>
      <c r="PNN19" s="77"/>
      <c r="PNO19" s="77"/>
      <c r="PNP19" s="77"/>
      <c r="PNQ19" s="77"/>
      <c r="PNR19" s="77"/>
      <c r="PNS19" s="77"/>
      <c r="PNT19" s="77"/>
      <c r="PNU19" s="77"/>
      <c r="PNV19" s="77"/>
      <c r="PNW19" s="77"/>
      <c r="PNX19" s="77"/>
      <c r="PNY19" s="77"/>
      <c r="PNZ19" s="77"/>
      <c r="POA19" s="77"/>
      <c r="POB19" s="77"/>
      <c r="POC19" s="77"/>
      <c r="POD19" s="77"/>
      <c r="POE19" s="77"/>
      <c r="POF19" s="77"/>
      <c r="POG19" s="77"/>
      <c r="POH19" s="77"/>
      <c r="POI19" s="77"/>
      <c r="POJ19" s="77"/>
      <c r="POK19" s="77"/>
      <c r="POL19" s="77"/>
      <c r="POM19" s="77"/>
      <c r="PON19" s="77"/>
      <c r="POO19" s="77"/>
      <c r="POP19" s="77"/>
      <c r="POQ19" s="77"/>
      <c r="POR19" s="77"/>
      <c r="POS19" s="77"/>
      <c r="POT19" s="77"/>
      <c r="POU19" s="77"/>
      <c r="POV19" s="77"/>
      <c r="POW19" s="77"/>
      <c r="POX19" s="77"/>
      <c r="POY19" s="77"/>
      <c r="POZ19" s="77"/>
      <c r="PPA19" s="77"/>
      <c r="PPB19" s="77"/>
      <c r="PPC19" s="77"/>
      <c r="PPD19" s="77"/>
      <c r="PPE19" s="77"/>
      <c r="PPF19" s="77"/>
      <c r="PPG19" s="77"/>
      <c r="PPH19" s="77"/>
      <c r="PPI19" s="77"/>
      <c r="PPJ19" s="77"/>
      <c r="PPK19" s="77"/>
      <c r="PPL19" s="77"/>
      <c r="PPM19" s="77"/>
      <c r="PPN19" s="77"/>
      <c r="PPO19" s="77"/>
      <c r="PPP19" s="77"/>
      <c r="PPQ19" s="77"/>
      <c r="PPR19" s="77"/>
      <c r="PPS19" s="77"/>
      <c r="PPT19" s="77"/>
      <c r="PPU19" s="77"/>
      <c r="PPV19" s="77"/>
      <c r="PPW19" s="77"/>
      <c r="PPX19" s="77"/>
      <c r="PPY19" s="77"/>
      <c r="PPZ19" s="77"/>
      <c r="PQA19" s="77"/>
      <c r="PQB19" s="77"/>
      <c r="PQC19" s="77"/>
      <c r="PQD19" s="77"/>
      <c r="PQE19" s="77"/>
      <c r="PQF19" s="77"/>
      <c r="PQG19" s="77"/>
      <c r="PQH19" s="77"/>
      <c r="PQI19" s="77"/>
      <c r="PQJ19" s="77"/>
      <c r="PQK19" s="77"/>
      <c r="PQL19" s="77"/>
      <c r="PQM19" s="77"/>
      <c r="PQN19" s="77"/>
      <c r="PQO19" s="77"/>
      <c r="PQP19" s="77"/>
      <c r="PQQ19" s="77"/>
      <c r="PQR19" s="77"/>
      <c r="PQS19" s="77"/>
      <c r="PQT19" s="77"/>
      <c r="PQU19" s="77"/>
      <c r="PQV19" s="77"/>
      <c r="PQW19" s="77"/>
      <c r="PQX19" s="77"/>
      <c r="PQY19" s="77"/>
      <c r="PQZ19" s="77"/>
      <c r="PRA19" s="77"/>
      <c r="PRB19" s="77"/>
      <c r="PRC19" s="77"/>
      <c r="PRD19" s="77"/>
      <c r="PRE19" s="77"/>
      <c r="PRF19" s="77"/>
      <c r="PRG19" s="77"/>
      <c r="PRH19" s="77"/>
      <c r="PRI19" s="77"/>
      <c r="PRJ19" s="77"/>
      <c r="PRK19" s="77"/>
      <c r="PRL19" s="77"/>
      <c r="PRM19" s="77"/>
      <c r="PRN19" s="77"/>
      <c r="PRO19" s="77"/>
      <c r="PRP19" s="77"/>
      <c r="PRQ19" s="77"/>
      <c r="PRR19" s="77"/>
      <c r="PRS19" s="77"/>
      <c r="PRT19" s="77"/>
      <c r="PRU19" s="77"/>
      <c r="PRV19" s="77"/>
      <c r="PRW19" s="77"/>
      <c r="PRX19" s="77"/>
      <c r="PRY19" s="77"/>
      <c r="PRZ19" s="77"/>
      <c r="PSA19" s="77"/>
      <c r="PSB19" s="77"/>
      <c r="PSC19" s="77"/>
      <c r="PSD19" s="77"/>
      <c r="PSE19" s="77"/>
      <c r="PSF19" s="77"/>
      <c r="PSG19" s="77"/>
      <c r="PSH19" s="77"/>
      <c r="PSI19" s="77"/>
      <c r="PSJ19" s="77"/>
      <c r="PSK19" s="77"/>
      <c r="PSL19" s="77"/>
      <c r="PSM19" s="77"/>
      <c r="PSN19" s="77"/>
      <c r="PSO19" s="77"/>
      <c r="PSP19" s="77"/>
      <c r="PSQ19" s="77"/>
      <c r="PSR19" s="77"/>
      <c r="PSS19" s="77"/>
      <c r="PST19" s="77"/>
      <c r="PSU19" s="77"/>
      <c r="PSV19" s="77"/>
      <c r="PSW19" s="77"/>
      <c r="PSX19" s="77"/>
      <c r="PSY19" s="77"/>
      <c r="PSZ19" s="77"/>
      <c r="PTA19" s="77"/>
      <c r="PTB19" s="77"/>
      <c r="PTC19" s="77"/>
      <c r="PTD19" s="77"/>
      <c r="PTE19" s="77"/>
      <c r="PTF19" s="77"/>
      <c r="PTG19" s="77"/>
      <c r="PTH19" s="77"/>
      <c r="PTI19" s="77"/>
      <c r="PTJ19" s="77"/>
      <c r="PTK19" s="77"/>
      <c r="PTL19" s="77"/>
      <c r="PTM19" s="77"/>
      <c r="PTN19" s="77"/>
      <c r="PTO19" s="77"/>
      <c r="PTP19" s="77"/>
      <c r="PTQ19" s="77"/>
      <c r="PTR19" s="77"/>
      <c r="PTS19" s="77"/>
      <c r="PTT19" s="77"/>
      <c r="PTU19" s="77"/>
      <c r="PTV19" s="77"/>
      <c r="PTW19" s="77"/>
      <c r="PTX19" s="77"/>
      <c r="PTY19" s="77"/>
      <c r="PTZ19" s="77"/>
      <c r="PUA19" s="77"/>
      <c r="PUB19" s="77"/>
      <c r="PUC19" s="77"/>
      <c r="PUD19" s="77"/>
      <c r="PUE19" s="77"/>
      <c r="PUF19" s="77"/>
      <c r="PUG19" s="77"/>
      <c r="PUH19" s="77"/>
      <c r="PUI19" s="77"/>
      <c r="PUJ19" s="77"/>
      <c r="PUK19" s="77"/>
      <c r="PUL19" s="77"/>
      <c r="PUM19" s="77"/>
      <c r="PUN19" s="77"/>
      <c r="PUO19" s="77"/>
      <c r="PUP19" s="77"/>
      <c r="PUQ19" s="77"/>
      <c r="PUR19" s="77"/>
      <c r="PUS19" s="77"/>
      <c r="PUT19" s="77"/>
      <c r="PUU19" s="77"/>
      <c r="PUV19" s="77"/>
      <c r="PUW19" s="77"/>
      <c r="PUX19" s="77"/>
      <c r="PUY19" s="77"/>
      <c r="PUZ19" s="77"/>
      <c r="PVA19" s="77"/>
      <c r="PVB19" s="77"/>
      <c r="PVC19" s="77"/>
      <c r="PVD19" s="77"/>
      <c r="PVE19" s="77"/>
      <c r="PVF19" s="77"/>
      <c r="PVG19" s="77"/>
      <c r="PVH19" s="77"/>
      <c r="PVI19" s="77"/>
      <c r="PVJ19" s="77"/>
      <c r="PVK19" s="77"/>
      <c r="PVL19" s="77"/>
      <c r="PVM19" s="77"/>
      <c r="PVN19" s="77"/>
      <c r="PVO19" s="77"/>
      <c r="PVP19" s="77"/>
      <c r="PVQ19" s="77"/>
      <c r="PVR19" s="77"/>
      <c r="PVS19" s="77"/>
      <c r="PVT19" s="77"/>
      <c r="PVU19" s="77"/>
      <c r="PVV19" s="77"/>
      <c r="PVW19" s="77"/>
      <c r="PVX19" s="77"/>
      <c r="PVY19" s="77"/>
      <c r="PVZ19" s="77"/>
      <c r="PWA19" s="77"/>
      <c r="PWB19" s="77"/>
      <c r="PWC19" s="77"/>
      <c r="PWD19" s="77"/>
      <c r="PWE19" s="77"/>
      <c r="PWF19" s="77"/>
      <c r="PWG19" s="77"/>
      <c r="PWH19" s="77"/>
      <c r="PWI19" s="77"/>
      <c r="PWJ19" s="77"/>
      <c r="PWK19" s="77"/>
      <c r="PWL19" s="77"/>
      <c r="PWM19" s="77"/>
      <c r="PWN19" s="77"/>
      <c r="PWO19" s="77"/>
      <c r="PWP19" s="77"/>
      <c r="PWQ19" s="77"/>
      <c r="PWR19" s="77"/>
      <c r="PWS19" s="77"/>
      <c r="PWT19" s="77"/>
      <c r="PWU19" s="77"/>
      <c r="PWV19" s="77"/>
      <c r="PWW19" s="77"/>
      <c r="PWX19" s="77"/>
      <c r="PWY19" s="77"/>
      <c r="PWZ19" s="77"/>
      <c r="PXA19" s="77"/>
      <c r="PXB19" s="77"/>
      <c r="PXC19" s="77"/>
      <c r="PXD19" s="77"/>
      <c r="PXE19" s="77"/>
      <c r="PXF19" s="77"/>
      <c r="PXG19" s="77"/>
      <c r="PXH19" s="77"/>
      <c r="PXI19" s="77"/>
      <c r="PXJ19" s="77"/>
      <c r="PXK19" s="77"/>
      <c r="PXL19" s="77"/>
      <c r="PXM19" s="77"/>
      <c r="PXN19" s="77"/>
      <c r="PXO19" s="77"/>
      <c r="PXP19" s="77"/>
      <c r="PXQ19" s="77"/>
      <c r="PXR19" s="77"/>
      <c r="PXS19" s="77"/>
      <c r="PXT19" s="77"/>
      <c r="PXU19" s="77"/>
      <c r="PXV19" s="77"/>
      <c r="PXW19" s="77"/>
      <c r="PXX19" s="77"/>
      <c r="PXY19" s="77"/>
      <c r="PXZ19" s="77"/>
      <c r="PYA19" s="77"/>
      <c r="PYB19" s="77"/>
      <c r="PYC19" s="77"/>
      <c r="PYD19" s="77"/>
      <c r="PYE19" s="77"/>
      <c r="PYF19" s="77"/>
      <c r="PYG19" s="77"/>
      <c r="PYH19" s="77"/>
      <c r="PYI19" s="77"/>
      <c r="PYJ19" s="77"/>
      <c r="PYK19" s="77"/>
      <c r="PYL19" s="77"/>
      <c r="PYM19" s="77"/>
      <c r="PYN19" s="77"/>
      <c r="PYO19" s="77"/>
      <c r="PYP19" s="77"/>
      <c r="PYQ19" s="77"/>
      <c r="PYR19" s="77"/>
      <c r="PYS19" s="77"/>
      <c r="PYT19" s="77"/>
      <c r="PYU19" s="77"/>
      <c r="PYV19" s="77"/>
      <c r="PYW19" s="77"/>
      <c r="PYX19" s="77"/>
      <c r="PYY19" s="77"/>
      <c r="PYZ19" s="77"/>
      <c r="PZA19" s="77"/>
      <c r="PZB19" s="77"/>
      <c r="PZC19" s="77"/>
      <c r="PZD19" s="77"/>
      <c r="PZE19" s="77"/>
      <c r="PZF19" s="77"/>
      <c r="PZG19" s="77"/>
      <c r="PZH19" s="77"/>
      <c r="PZI19" s="77"/>
      <c r="PZJ19" s="77"/>
      <c r="PZK19" s="77"/>
      <c r="PZL19" s="77"/>
      <c r="PZM19" s="77"/>
      <c r="PZN19" s="77"/>
      <c r="PZO19" s="77"/>
      <c r="PZP19" s="77"/>
      <c r="PZQ19" s="77"/>
      <c r="PZR19" s="77"/>
      <c r="PZS19" s="77"/>
      <c r="PZT19" s="77"/>
      <c r="PZU19" s="77"/>
      <c r="PZV19" s="77"/>
      <c r="PZW19" s="77"/>
      <c r="PZX19" s="77"/>
      <c r="PZY19" s="77"/>
      <c r="PZZ19" s="77"/>
      <c r="QAA19" s="77"/>
      <c r="QAB19" s="77"/>
      <c r="QAC19" s="77"/>
      <c r="QAD19" s="77"/>
      <c r="QAE19" s="77"/>
      <c r="QAF19" s="77"/>
      <c r="QAG19" s="77"/>
      <c r="QAH19" s="77"/>
      <c r="QAI19" s="77"/>
      <c r="QAJ19" s="77"/>
      <c r="QAK19" s="77"/>
      <c r="QAL19" s="77"/>
      <c r="QAM19" s="77"/>
      <c r="QAN19" s="77"/>
      <c r="QAO19" s="77"/>
      <c r="QAP19" s="77"/>
      <c r="QAQ19" s="77"/>
      <c r="QAR19" s="77"/>
      <c r="QAS19" s="77"/>
      <c r="QAT19" s="77"/>
      <c r="QAU19" s="77"/>
      <c r="QAV19" s="77"/>
      <c r="QAW19" s="77"/>
      <c r="QAX19" s="77"/>
      <c r="QAY19" s="77"/>
      <c r="QAZ19" s="77"/>
      <c r="QBA19" s="77"/>
      <c r="QBB19" s="77"/>
      <c r="QBC19" s="77"/>
      <c r="QBD19" s="77"/>
      <c r="QBE19" s="77"/>
      <c r="QBF19" s="77"/>
      <c r="QBG19" s="77"/>
      <c r="QBH19" s="77"/>
      <c r="QBI19" s="77"/>
      <c r="QBJ19" s="77"/>
      <c r="QBK19" s="77"/>
      <c r="QBL19" s="77"/>
      <c r="QBM19" s="77"/>
      <c r="QBN19" s="77"/>
      <c r="QBO19" s="77"/>
      <c r="QBP19" s="77"/>
      <c r="QBQ19" s="77"/>
      <c r="QBR19" s="77"/>
      <c r="QBS19" s="77"/>
      <c r="QBT19" s="77"/>
      <c r="QBU19" s="77"/>
      <c r="QBV19" s="77"/>
      <c r="QBW19" s="77"/>
      <c r="QBX19" s="77"/>
      <c r="QBY19" s="77"/>
      <c r="QBZ19" s="77"/>
      <c r="QCA19" s="77"/>
      <c r="QCB19" s="77"/>
      <c r="QCC19" s="77"/>
      <c r="QCD19" s="77"/>
      <c r="QCE19" s="77"/>
      <c r="QCF19" s="77"/>
      <c r="QCG19" s="77"/>
      <c r="QCH19" s="77"/>
      <c r="QCI19" s="77"/>
      <c r="QCJ19" s="77"/>
      <c r="QCK19" s="77"/>
      <c r="QCL19" s="77"/>
      <c r="QCM19" s="77"/>
      <c r="QCN19" s="77"/>
      <c r="QCO19" s="77"/>
      <c r="QCP19" s="77"/>
      <c r="QCQ19" s="77"/>
      <c r="QCR19" s="77"/>
      <c r="QCS19" s="77"/>
      <c r="QCT19" s="77"/>
      <c r="QCU19" s="77"/>
      <c r="QCV19" s="77"/>
      <c r="QCW19" s="77"/>
      <c r="QCX19" s="77"/>
      <c r="QCY19" s="77"/>
      <c r="QCZ19" s="77"/>
      <c r="QDA19" s="77"/>
      <c r="QDB19" s="77"/>
      <c r="QDC19" s="77"/>
      <c r="QDD19" s="77"/>
      <c r="QDE19" s="77"/>
      <c r="QDF19" s="77"/>
      <c r="QDG19" s="77"/>
      <c r="QDH19" s="77"/>
      <c r="QDI19" s="77"/>
      <c r="QDJ19" s="77"/>
      <c r="QDK19" s="77"/>
      <c r="QDL19" s="77"/>
      <c r="QDM19" s="77"/>
      <c r="QDN19" s="77"/>
      <c r="QDO19" s="77"/>
      <c r="QDP19" s="77"/>
      <c r="QDQ19" s="77"/>
      <c r="QDR19" s="77"/>
      <c r="QDS19" s="77"/>
      <c r="QDT19" s="77"/>
      <c r="QDU19" s="77"/>
      <c r="QDV19" s="77"/>
      <c r="QDW19" s="77"/>
      <c r="QDX19" s="77"/>
      <c r="QDY19" s="77"/>
      <c r="QDZ19" s="77"/>
      <c r="QEA19" s="77"/>
      <c r="QEB19" s="77"/>
      <c r="QEC19" s="77"/>
      <c r="QED19" s="77"/>
      <c r="QEE19" s="77"/>
      <c r="QEF19" s="77"/>
      <c r="QEG19" s="77"/>
      <c r="QEH19" s="77"/>
      <c r="QEI19" s="77"/>
      <c r="QEJ19" s="77"/>
      <c r="QEK19" s="77"/>
      <c r="QEL19" s="77"/>
      <c r="QEM19" s="77"/>
      <c r="QEN19" s="77"/>
      <c r="QEO19" s="77"/>
      <c r="QEP19" s="77"/>
      <c r="QEQ19" s="77"/>
      <c r="QER19" s="77"/>
      <c r="QES19" s="77"/>
      <c r="QET19" s="77"/>
      <c r="QEU19" s="77"/>
      <c r="QEV19" s="77"/>
      <c r="QEW19" s="77"/>
      <c r="QEX19" s="77"/>
      <c r="QEY19" s="77"/>
      <c r="QEZ19" s="77"/>
      <c r="QFA19" s="77"/>
      <c r="QFB19" s="77"/>
      <c r="QFC19" s="77"/>
      <c r="QFD19" s="77"/>
      <c r="QFE19" s="77"/>
      <c r="QFF19" s="77"/>
      <c r="QFG19" s="77"/>
      <c r="QFH19" s="77"/>
      <c r="QFI19" s="77"/>
      <c r="QFJ19" s="77"/>
      <c r="QFK19" s="77"/>
      <c r="QFL19" s="77"/>
      <c r="QFM19" s="77"/>
      <c r="QFN19" s="77"/>
      <c r="QFO19" s="77"/>
      <c r="QFP19" s="77"/>
      <c r="QFQ19" s="77"/>
      <c r="QFR19" s="77"/>
      <c r="QFS19" s="77"/>
      <c r="QFT19" s="77"/>
      <c r="QFU19" s="77"/>
      <c r="QFV19" s="77"/>
      <c r="QFW19" s="77"/>
      <c r="QFX19" s="77"/>
      <c r="QFY19" s="77"/>
      <c r="QFZ19" s="77"/>
      <c r="QGA19" s="77"/>
      <c r="QGB19" s="77"/>
      <c r="QGC19" s="77"/>
      <c r="QGD19" s="77"/>
      <c r="QGE19" s="77"/>
      <c r="QGF19" s="77"/>
      <c r="QGG19" s="77"/>
      <c r="QGH19" s="77"/>
      <c r="QGI19" s="77"/>
      <c r="QGJ19" s="77"/>
      <c r="QGK19" s="77"/>
      <c r="QGL19" s="77"/>
      <c r="QGM19" s="77"/>
      <c r="QGN19" s="77"/>
      <c r="QGO19" s="77"/>
      <c r="QGP19" s="77"/>
      <c r="QGQ19" s="77"/>
      <c r="QGR19" s="77"/>
      <c r="QGS19" s="77"/>
      <c r="QGT19" s="77"/>
      <c r="QGU19" s="77"/>
      <c r="QGV19" s="77"/>
      <c r="QGW19" s="77"/>
      <c r="QGX19" s="77"/>
      <c r="QGY19" s="77"/>
      <c r="QGZ19" s="77"/>
      <c r="QHA19" s="77"/>
      <c r="QHB19" s="77"/>
      <c r="QHC19" s="77"/>
      <c r="QHD19" s="77"/>
      <c r="QHE19" s="77"/>
      <c r="QHF19" s="77"/>
      <c r="QHG19" s="77"/>
      <c r="QHH19" s="77"/>
      <c r="QHI19" s="77"/>
      <c r="QHJ19" s="77"/>
      <c r="QHK19" s="77"/>
      <c r="QHL19" s="77"/>
      <c r="QHM19" s="77"/>
      <c r="QHN19" s="77"/>
      <c r="QHO19" s="77"/>
      <c r="QHP19" s="77"/>
      <c r="QHQ19" s="77"/>
      <c r="QHR19" s="77"/>
      <c r="QHS19" s="77"/>
      <c r="QHT19" s="77"/>
      <c r="QHU19" s="77"/>
      <c r="QHV19" s="77"/>
      <c r="QHW19" s="77"/>
      <c r="QHX19" s="77"/>
      <c r="QHY19" s="77"/>
      <c r="QHZ19" s="77"/>
      <c r="QIA19" s="77"/>
      <c r="QIB19" s="77"/>
      <c r="QIC19" s="77"/>
      <c r="QID19" s="77"/>
      <c r="QIE19" s="77"/>
      <c r="QIF19" s="77"/>
      <c r="QIG19" s="77"/>
      <c r="QIH19" s="77"/>
      <c r="QII19" s="77"/>
      <c r="QIJ19" s="77"/>
      <c r="QIK19" s="77"/>
      <c r="QIL19" s="77"/>
      <c r="QIM19" s="77"/>
      <c r="QIN19" s="77"/>
      <c r="QIO19" s="77"/>
      <c r="QIP19" s="77"/>
      <c r="QIQ19" s="77"/>
      <c r="QIR19" s="77"/>
      <c r="QIS19" s="77"/>
      <c r="QIT19" s="77"/>
      <c r="QIU19" s="77"/>
      <c r="QIV19" s="77"/>
      <c r="QIW19" s="77"/>
      <c r="QIX19" s="77"/>
      <c r="QIY19" s="77"/>
      <c r="QIZ19" s="77"/>
      <c r="QJA19" s="77"/>
      <c r="QJB19" s="77"/>
      <c r="QJC19" s="77"/>
      <c r="QJD19" s="77"/>
      <c r="QJE19" s="77"/>
      <c r="QJF19" s="77"/>
      <c r="QJG19" s="77"/>
      <c r="QJH19" s="77"/>
      <c r="QJI19" s="77"/>
      <c r="QJJ19" s="77"/>
      <c r="QJK19" s="77"/>
      <c r="QJL19" s="77"/>
      <c r="QJM19" s="77"/>
      <c r="QJN19" s="77"/>
      <c r="QJO19" s="77"/>
      <c r="QJP19" s="77"/>
      <c r="QJQ19" s="77"/>
      <c r="QJR19" s="77"/>
      <c r="QJS19" s="77"/>
      <c r="QJT19" s="77"/>
      <c r="QJU19" s="77"/>
      <c r="QJV19" s="77"/>
      <c r="QJW19" s="77"/>
      <c r="QJX19" s="77"/>
      <c r="QJY19" s="77"/>
      <c r="QJZ19" s="77"/>
      <c r="QKA19" s="77"/>
      <c r="QKB19" s="77"/>
      <c r="QKC19" s="77"/>
      <c r="QKD19" s="77"/>
      <c r="QKE19" s="77"/>
      <c r="QKF19" s="77"/>
      <c r="QKG19" s="77"/>
      <c r="QKH19" s="77"/>
      <c r="QKI19" s="77"/>
      <c r="QKJ19" s="77"/>
      <c r="QKK19" s="77"/>
      <c r="QKL19" s="77"/>
      <c r="QKM19" s="77"/>
      <c r="QKN19" s="77"/>
      <c r="QKO19" s="77"/>
      <c r="QKP19" s="77"/>
      <c r="QKQ19" s="77"/>
      <c r="QKR19" s="77"/>
      <c r="QKS19" s="77"/>
      <c r="QKT19" s="77"/>
      <c r="QKU19" s="77"/>
      <c r="QKV19" s="77"/>
      <c r="QKW19" s="77"/>
      <c r="QKX19" s="77"/>
      <c r="QKY19" s="77"/>
      <c r="QKZ19" s="77"/>
      <c r="QLA19" s="77"/>
      <c r="QLB19" s="77"/>
      <c r="QLC19" s="77"/>
      <c r="QLD19" s="77"/>
      <c r="QLE19" s="77"/>
      <c r="QLF19" s="77"/>
      <c r="QLG19" s="77"/>
      <c r="QLH19" s="77"/>
      <c r="QLI19" s="77"/>
      <c r="QLJ19" s="77"/>
      <c r="QLK19" s="77"/>
      <c r="QLL19" s="77"/>
      <c r="QLM19" s="77"/>
      <c r="QLN19" s="77"/>
      <c r="QLO19" s="77"/>
      <c r="QLP19" s="77"/>
      <c r="QLQ19" s="77"/>
      <c r="QLR19" s="77"/>
      <c r="QLS19" s="77"/>
      <c r="QLT19" s="77"/>
      <c r="QLU19" s="77"/>
      <c r="QLV19" s="77"/>
      <c r="QLW19" s="77"/>
      <c r="QLX19" s="77"/>
      <c r="QLY19" s="77"/>
      <c r="QLZ19" s="77"/>
      <c r="QMA19" s="77"/>
      <c r="QMB19" s="77"/>
      <c r="QMC19" s="77"/>
      <c r="QMD19" s="77"/>
      <c r="QME19" s="77"/>
      <c r="QMF19" s="77"/>
      <c r="QMG19" s="77"/>
      <c r="QMH19" s="77"/>
      <c r="QMI19" s="77"/>
      <c r="QMJ19" s="77"/>
      <c r="QMK19" s="77"/>
      <c r="QML19" s="77"/>
      <c r="QMM19" s="77"/>
      <c r="QMN19" s="77"/>
      <c r="QMO19" s="77"/>
      <c r="QMP19" s="77"/>
      <c r="QMQ19" s="77"/>
      <c r="QMR19" s="77"/>
      <c r="QMS19" s="77"/>
      <c r="QMT19" s="77"/>
      <c r="QMU19" s="77"/>
      <c r="QMV19" s="77"/>
      <c r="QMW19" s="77"/>
      <c r="QMX19" s="77"/>
      <c r="QMY19" s="77"/>
      <c r="QMZ19" s="77"/>
      <c r="QNA19" s="77"/>
      <c r="QNB19" s="77"/>
      <c r="QNC19" s="77"/>
      <c r="QND19" s="77"/>
      <c r="QNE19" s="77"/>
      <c r="QNF19" s="77"/>
      <c r="QNG19" s="77"/>
      <c r="QNH19" s="77"/>
      <c r="QNI19" s="77"/>
      <c r="QNJ19" s="77"/>
      <c r="QNK19" s="77"/>
      <c r="QNL19" s="77"/>
      <c r="QNM19" s="77"/>
      <c r="QNN19" s="77"/>
      <c r="QNO19" s="77"/>
      <c r="QNP19" s="77"/>
      <c r="QNQ19" s="77"/>
      <c r="QNR19" s="77"/>
      <c r="QNS19" s="77"/>
      <c r="QNT19" s="77"/>
      <c r="QNU19" s="77"/>
      <c r="QNV19" s="77"/>
      <c r="QNW19" s="77"/>
      <c r="QNX19" s="77"/>
      <c r="QNY19" s="77"/>
      <c r="QNZ19" s="77"/>
      <c r="QOA19" s="77"/>
      <c r="QOB19" s="77"/>
      <c r="QOC19" s="77"/>
      <c r="QOD19" s="77"/>
      <c r="QOE19" s="77"/>
      <c r="QOF19" s="77"/>
      <c r="QOG19" s="77"/>
      <c r="QOH19" s="77"/>
      <c r="QOI19" s="77"/>
      <c r="QOJ19" s="77"/>
      <c r="QOK19" s="77"/>
      <c r="QOL19" s="77"/>
      <c r="QOM19" s="77"/>
      <c r="QON19" s="77"/>
      <c r="QOO19" s="77"/>
      <c r="QOP19" s="77"/>
      <c r="QOQ19" s="77"/>
      <c r="QOR19" s="77"/>
      <c r="QOS19" s="77"/>
      <c r="QOT19" s="77"/>
      <c r="QOU19" s="77"/>
      <c r="QOV19" s="77"/>
      <c r="QOW19" s="77"/>
      <c r="QOX19" s="77"/>
      <c r="QOY19" s="77"/>
      <c r="QOZ19" s="77"/>
      <c r="QPA19" s="77"/>
      <c r="QPB19" s="77"/>
      <c r="QPC19" s="77"/>
      <c r="QPD19" s="77"/>
      <c r="QPE19" s="77"/>
      <c r="QPF19" s="77"/>
      <c r="QPG19" s="77"/>
      <c r="QPH19" s="77"/>
      <c r="QPI19" s="77"/>
      <c r="QPJ19" s="77"/>
      <c r="QPK19" s="77"/>
      <c r="QPL19" s="77"/>
      <c r="QPM19" s="77"/>
      <c r="QPN19" s="77"/>
      <c r="QPO19" s="77"/>
      <c r="QPP19" s="77"/>
      <c r="QPQ19" s="77"/>
      <c r="QPR19" s="77"/>
      <c r="QPS19" s="77"/>
      <c r="QPT19" s="77"/>
      <c r="QPU19" s="77"/>
      <c r="QPV19" s="77"/>
      <c r="QPW19" s="77"/>
      <c r="QPX19" s="77"/>
      <c r="QPY19" s="77"/>
      <c r="QPZ19" s="77"/>
      <c r="QQA19" s="77"/>
      <c r="QQB19" s="77"/>
      <c r="QQC19" s="77"/>
      <c r="QQD19" s="77"/>
      <c r="QQE19" s="77"/>
      <c r="QQF19" s="77"/>
      <c r="QQG19" s="77"/>
      <c r="QQH19" s="77"/>
      <c r="QQI19" s="77"/>
      <c r="QQJ19" s="77"/>
      <c r="QQK19" s="77"/>
      <c r="QQL19" s="77"/>
      <c r="QQM19" s="77"/>
      <c r="QQN19" s="77"/>
      <c r="QQO19" s="77"/>
      <c r="QQP19" s="77"/>
      <c r="QQQ19" s="77"/>
      <c r="QQR19" s="77"/>
      <c r="QQS19" s="77"/>
      <c r="QQT19" s="77"/>
      <c r="QQU19" s="77"/>
      <c r="QQV19" s="77"/>
      <c r="QQW19" s="77"/>
      <c r="QQX19" s="77"/>
      <c r="QQY19" s="77"/>
      <c r="QQZ19" s="77"/>
      <c r="QRA19" s="77"/>
      <c r="QRB19" s="77"/>
      <c r="QRC19" s="77"/>
      <c r="QRD19" s="77"/>
      <c r="QRE19" s="77"/>
      <c r="QRF19" s="77"/>
      <c r="QRG19" s="77"/>
      <c r="QRH19" s="77"/>
      <c r="QRI19" s="77"/>
      <c r="QRJ19" s="77"/>
      <c r="QRK19" s="77"/>
      <c r="QRL19" s="77"/>
      <c r="QRM19" s="77"/>
      <c r="QRN19" s="77"/>
      <c r="QRO19" s="77"/>
      <c r="QRP19" s="77"/>
      <c r="QRQ19" s="77"/>
      <c r="QRR19" s="77"/>
      <c r="QRS19" s="77"/>
      <c r="QRT19" s="77"/>
      <c r="QRU19" s="77"/>
      <c r="QRV19" s="77"/>
      <c r="QRW19" s="77"/>
      <c r="QRX19" s="77"/>
      <c r="QRY19" s="77"/>
      <c r="QRZ19" s="77"/>
      <c r="QSA19" s="77"/>
      <c r="QSB19" s="77"/>
      <c r="QSC19" s="77"/>
      <c r="QSD19" s="77"/>
      <c r="QSE19" s="77"/>
      <c r="QSF19" s="77"/>
      <c r="QSG19" s="77"/>
      <c r="QSH19" s="77"/>
      <c r="QSI19" s="77"/>
      <c r="QSJ19" s="77"/>
      <c r="QSK19" s="77"/>
      <c r="QSL19" s="77"/>
      <c r="QSM19" s="77"/>
      <c r="QSN19" s="77"/>
      <c r="QSO19" s="77"/>
      <c r="QSP19" s="77"/>
      <c r="QSQ19" s="77"/>
      <c r="QSR19" s="77"/>
      <c r="QSS19" s="77"/>
      <c r="QST19" s="77"/>
      <c r="QSU19" s="77"/>
      <c r="QSV19" s="77"/>
      <c r="QSW19" s="77"/>
      <c r="QSX19" s="77"/>
      <c r="QSY19" s="77"/>
      <c r="QSZ19" s="77"/>
      <c r="QTA19" s="77"/>
      <c r="QTB19" s="77"/>
      <c r="QTC19" s="77"/>
      <c r="QTD19" s="77"/>
      <c r="QTE19" s="77"/>
      <c r="QTF19" s="77"/>
      <c r="QTG19" s="77"/>
      <c r="QTH19" s="77"/>
      <c r="QTI19" s="77"/>
      <c r="QTJ19" s="77"/>
      <c r="QTK19" s="77"/>
      <c r="QTL19" s="77"/>
      <c r="QTM19" s="77"/>
      <c r="QTN19" s="77"/>
      <c r="QTO19" s="77"/>
      <c r="QTP19" s="77"/>
      <c r="QTQ19" s="77"/>
      <c r="QTR19" s="77"/>
      <c r="QTS19" s="77"/>
      <c r="QTT19" s="77"/>
      <c r="QTU19" s="77"/>
      <c r="QTV19" s="77"/>
      <c r="QTW19" s="77"/>
      <c r="QTX19" s="77"/>
      <c r="QTY19" s="77"/>
      <c r="QTZ19" s="77"/>
      <c r="QUA19" s="77"/>
      <c r="QUB19" s="77"/>
      <c r="QUC19" s="77"/>
      <c r="QUD19" s="77"/>
      <c r="QUE19" s="77"/>
      <c r="QUF19" s="77"/>
      <c r="QUG19" s="77"/>
      <c r="QUH19" s="77"/>
      <c r="QUI19" s="77"/>
      <c r="QUJ19" s="77"/>
      <c r="QUK19" s="77"/>
      <c r="QUL19" s="77"/>
      <c r="QUM19" s="77"/>
      <c r="QUN19" s="77"/>
      <c r="QUO19" s="77"/>
      <c r="QUP19" s="77"/>
      <c r="QUQ19" s="77"/>
      <c r="QUR19" s="77"/>
      <c r="QUS19" s="77"/>
      <c r="QUT19" s="77"/>
      <c r="QUU19" s="77"/>
      <c r="QUV19" s="77"/>
      <c r="QUW19" s="77"/>
      <c r="QUX19" s="77"/>
      <c r="QUY19" s="77"/>
      <c r="QUZ19" s="77"/>
      <c r="QVA19" s="77"/>
      <c r="QVB19" s="77"/>
      <c r="QVC19" s="77"/>
      <c r="QVD19" s="77"/>
      <c r="QVE19" s="77"/>
      <c r="QVF19" s="77"/>
      <c r="QVG19" s="77"/>
      <c r="QVH19" s="77"/>
      <c r="QVI19" s="77"/>
      <c r="QVJ19" s="77"/>
      <c r="QVK19" s="77"/>
      <c r="QVL19" s="77"/>
      <c r="QVM19" s="77"/>
      <c r="QVN19" s="77"/>
      <c r="QVO19" s="77"/>
      <c r="QVP19" s="77"/>
      <c r="QVQ19" s="77"/>
      <c r="QVR19" s="77"/>
      <c r="QVS19" s="77"/>
      <c r="QVT19" s="77"/>
      <c r="QVU19" s="77"/>
      <c r="QVV19" s="77"/>
      <c r="QVW19" s="77"/>
      <c r="QVX19" s="77"/>
      <c r="QVY19" s="77"/>
      <c r="QVZ19" s="77"/>
      <c r="QWA19" s="77"/>
      <c r="QWB19" s="77"/>
      <c r="QWC19" s="77"/>
      <c r="QWD19" s="77"/>
      <c r="QWE19" s="77"/>
      <c r="QWF19" s="77"/>
      <c r="QWG19" s="77"/>
      <c r="QWH19" s="77"/>
      <c r="QWI19" s="77"/>
      <c r="QWJ19" s="77"/>
      <c r="QWK19" s="77"/>
      <c r="QWL19" s="77"/>
      <c r="QWM19" s="77"/>
      <c r="QWN19" s="77"/>
      <c r="QWO19" s="77"/>
      <c r="QWP19" s="77"/>
      <c r="QWQ19" s="77"/>
      <c r="QWR19" s="77"/>
      <c r="QWS19" s="77"/>
      <c r="QWT19" s="77"/>
      <c r="QWU19" s="77"/>
      <c r="QWV19" s="77"/>
      <c r="QWW19" s="77"/>
      <c r="QWX19" s="77"/>
      <c r="QWY19" s="77"/>
      <c r="QWZ19" s="77"/>
      <c r="QXA19" s="77"/>
      <c r="QXB19" s="77"/>
      <c r="QXC19" s="77"/>
      <c r="QXD19" s="77"/>
      <c r="QXE19" s="77"/>
      <c r="QXF19" s="77"/>
      <c r="QXG19" s="77"/>
      <c r="QXH19" s="77"/>
      <c r="QXI19" s="77"/>
      <c r="QXJ19" s="77"/>
      <c r="QXK19" s="77"/>
      <c r="QXL19" s="77"/>
      <c r="QXM19" s="77"/>
      <c r="QXN19" s="77"/>
      <c r="QXO19" s="77"/>
      <c r="QXP19" s="77"/>
      <c r="QXQ19" s="77"/>
      <c r="QXR19" s="77"/>
      <c r="QXS19" s="77"/>
      <c r="QXT19" s="77"/>
      <c r="QXU19" s="77"/>
      <c r="QXV19" s="77"/>
      <c r="QXW19" s="77"/>
      <c r="QXX19" s="77"/>
      <c r="QXY19" s="77"/>
      <c r="QXZ19" s="77"/>
      <c r="QYA19" s="77"/>
      <c r="QYB19" s="77"/>
      <c r="QYC19" s="77"/>
      <c r="QYD19" s="77"/>
      <c r="QYE19" s="77"/>
      <c r="QYF19" s="77"/>
      <c r="QYG19" s="77"/>
      <c r="QYH19" s="77"/>
      <c r="QYI19" s="77"/>
      <c r="QYJ19" s="77"/>
      <c r="QYK19" s="77"/>
      <c r="QYL19" s="77"/>
      <c r="QYM19" s="77"/>
      <c r="QYN19" s="77"/>
      <c r="QYO19" s="77"/>
      <c r="QYP19" s="77"/>
      <c r="QYQ19" s="77"/>
      <c r="QYR19" s="77"/>
      <c r="QYS19" s="77"/>
      <c r="QYT19" s="77"/>
      <c r="QYU19" s="77"/>
      <c r="QYV19" s="77"/>
      <c r="QYW19" s="77"/>
      <c r="QYX19" s="77"/>
      <c r="QYY19" s="77"/>
      <c r="QYZ19" s="77"/>
      <c r="QZA19" s="77"/>
      <c r="QZB19" s="77"/>
      <c r="QZC19" s="77"/>
      <c r="QZD19" s="77"/>
      <c r="QZE19" s="77"/>
      <c r="QZF19" s="77"/>
      <c r="QZG19" s="77"/>
      <c r="QZH19" s="77"/>
      <c r="QZI19" s="77"/>
      <c r="QZJ19" s="77"/>
      <c r="QZK19" s="77"/>
      <c r="QZL19" s="77"/>
      <c r="QZM19" s="77"/>
      <c r="QZN19" s="77"/>
      <c r="QZO19" s="77"/>
      <c r="QZP19" s="77"/>
      <c r="QZQ19" s="77"/>
      <c r="QZR19" s="77"/>
      <c r="QZS19" s="77"/>
      <c r="QZT19" s="77"/>
      <c r="QZU19" s="77"/>
      <c r="QZV19" s="77"/>
      <c r="QZW19" s="77"/>
      <c r="QZX19" s="77"/>
      <c r="QZY19" s="77"/>
      <c r="QZZ19" s="77"/>
      <c r="RAA19" s="77"/>
      <c r="RAB19" s="77"/>
      <c r="RAC19" s="77"/>
      <c r="RAD19" s="77"/>
      <c r="RAE19" s="77"/>
      <c r="RAF19" s="77"/>
      <c r="RAG19" s="77"/>
      <c r="RAH19" s="77"/>
      <c r="RAI19" s="77"/>
      <c r="RAJ19" s="77"/>
      <c r="RAK19" s="77"/>
      <c r="RAL19" s="77"/>
      <c r="RAM19" s="77"/>
      <c r="RAN19" s="77"/>
      <c r="RAO19" s="77"/>
      <c r="RAP19" s="77"/>
      <c r="RAQ19" s="77"/>
      <c r="RAR19" s="77"/>
      <c r="RAS19" s="77"/>
      <c r="RAT19" s="77"/>
      <c r="RAU19" s="77"/>
      <c r="RAV19" s="77"/>
      <c r="RAW19" s="77"/>
      <c r="RAX19" s="77"/>
      <c r="RAY19" s="77"/>
      <c r="RAZ19" s="77"/>
      <c r="RBA19" s="77"/>
      <c r="RBB19" s="77"/>
      <c r="RBC19" s="77"/>
      <c r="RBD19" s="77"/>
      <c r="RBE19" s="77"/>
      <c r="RBF19" s="77"/>
      <c r="RBG19" s="77"/>
      <c r="RBH19" s="77"/>
      <c r="RBI19" s="77"/>
      <c r="RBJ19" s="77"/>
      <c r="RBK19" s="77"/>
      <c r="RBL19" s="77"/>
      <c r="RBM19" s="77"/>
      <c r="RBN19" s="77"/>
      <c r="RBO19" s="77"/>
      <c r="RBP19" s="77"/>
      <c r="RBQ19" s="77"/>
      <c r="RBR19" s="77"/>
      <c r="RBS19" s="77"/>
      <c r="RBT19" s="77"/>
      <c r="RBU19" s="77"/>
      <c r="RBV19" s="77"/>
      <c r="RBW19" s="77"/>
      <c r="RBX19" s="77"/>
      <c r="RBY19" s="77"/>
      <c r="RBZ19" s="77"/>
      <c r="RCA19" s="77"/>
      <c r="RCB19" s="77"/>
      <c r="RCC19" s="77"/>
      <c r="RCD19" s="77"/>
      <c r="RCE19" s="77"/>
      <c r="RCF19" s="77"/>
      <c r="RCG19" s="77"/>
      <c r="RCH19" s="77"/>
      <c r="RCI19" s="77"/>
      <c r="RCJ19" s="77"/>
      <c r="RCK19" s="77"/>
      <c r="RCL19" s="77"/>
      <c r="RCM19" s="77"/>
      <c r="RCN19" s="77"/>
      <c r="RCO19" s="77"/>
      <c r="RCP19" s="77"/>
      <c r="RCQ19" s="77"/>
      <c r="RCR19" s="77"/>
      <c r="RCS19" s="77"/>
      <c r="RCT19" s="77"/>
      <c r="RCU19" s="77"/>
      <c r="RCV19" s="77"/>
      <c r="RCW19" s="77"/>
      <c r="RCX19" s="77"/>
      <c r="RCY19" s="77"/>
      <c r="RCZ19" s="77"/>
      <c r="RDA19" s="77"/>
      <c r="RDB19" s="77"/>
      <c r="RDC19" s="77"/>
      <c r="RDD19" s="77"/>
      <c r="RDE19" s="77"/>
      <c r="RDF19" s="77"/>
      <c r="RDG19" s="77"/>
      <c r="RDH19" s="77"/>
      <c r="RDI19" s="77"/>
      <c r="RDJ19" s="77"/>
      <c r="RDK19" s="77"/>
      <c r="RDL19" s="77"/>
      <c r="RDM19" s="77"/>
      <c r="RDN19" s="77"/>
      <c r="RDO19" s="77"/>
      <c r="RDP19" s="77"/>
      <c r="RDQ19" s="77"/>
      <c r="RDR19" s="77"/>
      <c r="RDS19" s="77"/>
      <c r="RDT19" s="77"/>
      <c r="RDU19" s="77"/>
      <c r="RDV19" s="77"/>
      <c r="RDW19" s="77"/>
      <c r="RDX19" s="77"/>
      <c r="RDY19" s="77"/>
      <c r="RDZ19" s="77"/>
      <c r="REA19" s="77"/>
      <c r="REB19" s="77"/>
      <c r="REC19" s="77"/>
      <c r="RED19" s="77"/>
      <c r="REE19" s="77"/>
      <c r="REF19" s="77"/>
      <c r="REG19" s="77"/>
      <c r="REH19" s="77"/>
      <c r="REI19" s="77"/>
      <c r="REJ19" s="77"/>
      <c r="REK19" s="77"/>
      <c r="REL19" s="77"/>
      <c r="REM19" s="77"/>
      <c r="REN19" s="77"/>
      <c r="REO19" s="77"/>
      <c r="REP19" s="77"/>
      <c r="REQ19" s="77"/>
      <c r="RER19" s="77"/>
      <c r="RES19" s="77"/>
      <c r="RET19" s="77"/>
      <c r="REU19" s="77"/>
      <c r="REV19" s="77"/>
      <c r="REW19" s="77"/>
      <c r="REX19" s="77"/>
      <c r="REY19" s="77"/>
      <c r="REZ19" s="77"/>
      <c r="RFA19" s="77"/>
      <c r="RFB19" s="77"/>
      <c r="RFC19" s="77"/>
      <c r="RFD19" s="77"/>
      <c r="RFE19" s="77"/>
      <c r="RFF19" s="77"/>
      <c r="RFG19" s="77"/>
      <c r="RFH19" s="77"/>
      <c r="RFI19" s="77"/>
      <c r="RFJ19" s="77"/>
      <c r="RFK19" s="77"/>
      <c r="RFL19" s="77"/>
      <c r="RFM19" s="77"/>
      <c r="RFN19" s="77"/>
      <c r="RFO19" s="77"/>
      <c r="RFP19" s="77"/>
      <c r="RFQ19" s="77"/>
      <c r="RFR19" s="77"/>
      <c r="RFS19" s="77"/>
      <c r="RFT19" s="77"/>
      <c r="RFU19" s="77"/>
      <c r="RFV19" s="77"/>
      <c r="RFW19" s="77"/>
      <c r="RFX19" s="77"/>
      <c r="RFY19" s="77"/>
      <c r="RFZ19" s="77"/>
      <c r="RGA19" s="77"/>
      <c r="RGB19" s="77"/>
      <c r="RGC19" s="77"/>
      <c r="RGD19" s="77"/>
      <c r="RGE19" s="77"/>
      <c r="RGF19" s="77"/>
      <c r="RGG19" s="77"/>
      <c r="RGH19" s="77"/>
      <c r="RGI19" s="77"/>
      <c r="RGJ19" s="77"/>
      <c r="RGK19" s="77"/>
      <c r="RGL19" s="77"/>
      <c r="RGM19" s="77"/>
      <c r="RGN19" s="77"/>
      <c r="RGO19" s="77"/>
      <c r="RGP19" s="77"/>
      <c r="RGQ19" s="77"/>
      <c r="RGR19" s="77"/>
      <c r="RGS19" s="77"/>
      <c r="RGT19" s="77"/>
      <c r="RGU19" s="77"/>
      <c r="RGV19" s="77"/>
      <c r="RGW19" s="77"/>
      <c r="RGX19" s="77"/>
      <c r="RGY19" s="77"/>
      <c r="RGZ19" s="77"/>
      <c r="RHA19" s="77"/>
      <c r="RHB19" s="77"/>
      <c r="RHC19" s="77"/>
      <c r="RHD19" s="77"/>
      <c r="RHE19" s="77"/>
      <c r="RHF19" s="77"/>
      <c r="RHG19" s="77"/>
      <c r="RHH19" s="77"/>
      <c r="RHI19" s="77"/>
      <c r="RHJ19" s="77"/>
      <c r="RHK19" s="77"/>
      <c r="RHL19" s="77"/>
      <c r="RHM19" s="77"/>
      <c r="RHN19" s="77"/>
      <c r="RHO19" s="77"/>
      <c r="RHP19" s="77"/>
      <c r="RHQ19" s="77"/>
      <c r="RHR19" s="77"/>
      <c r="RHS19" s="77"/>
      <c r="RHT19" s="77"/>
      <c r="RHU19" s="77"/>
      <c r="RHV19" s="77"/>
      <c r="RHW19" s="77"/>
      <c r="RHX19" s="77"/>
      <c r="RHY19" s="77"/>
      <c r="RHZ19" s="77"/>
      <c r="RIA19" s="77"/>
      <c r="RIB19" s="77"/>
      <c r="RIC19" s="77"/>
      <c r="RID19" s="77"/>
      <c r="RIE19" s="77"/>
      <c r="RIF19" s="77"/>
      <c r="RIG19" s="77"/>
      <c r="RIH19" s="77"/>
      <c r="RII19" s="77"/>
      <c r="RIJ19" s="77"/>
      <c r="RIK19" s="77"/>
      <c r="RIL19" s="77"/>
      <c r="RIM19" s="77"/>
      <c r="RIN19" s="77"/>
      <c r="RIO19" s="77"/>
      <c r="RIP19" s="77"/>
      <c r="RIQ19" s="77"/>
      <c r="RIR19" s="77"/>
      <c r="RIS19" s="77"/>
      <c r="RIT19" s="77"/>
      <c r="RIU19" s="77"/>
      <c r="RIV19" s="77"/>
      <c r="RIW19" s="77"/>
      <c r="RIX19" s="77"/>
      <c r="RIY19" s="77"/>
      <c r="RIZ19" s="77"/>
      <c r="RJA19" s="77"/>
      <c r="RJB19" s="77"/>
      <c r="RJC19" s="77"/>
      <c r="RJD19" s="77"/>
      <c r="RJE19" s="77"/>
      <c r="RJF19" s="77"/>
      <c r="RJG19" s="77"/>
      <c r="RJH19" s="77"/>
      <c r="RJI19" s="77"/>
      <c r="RJJ19" s="77"/>
      <c r="RJK19" s="77"/>
      <c r="RJL19" s="77"/>
      <c r="RJM19" s="77"/>
      <c r="RJN19" s="77"/>
      <c r="RJO19" s="77"/>
      <c r="RJP19" s="77"/>
      <c r="RJQ19" s="77"/>
      <c r="RJR19" s="77"/>
      <c r="RJS19" s="77"/>
      <c r="RJT19" s="77"/>
      <c r="RJU19" s="77"/>
      <c r="RJV19" s="77"/>
      <c r="RJW19" s="77"/>
      <c r="RJX19" s="77"/>
      <c r="RJY19" s="77"/>
      <c r="RJZ19" s="77"/>
      <c r="RKA19" s="77"/>
      <c r="RKB19" s="77"/>
      <c r="RKC19" s="77"/>
      <c r="RKD19" s="77"/>
      <c r="RKE19" s="77"/>
      <c r="RKF19" s="77"/>
      <c r="RKG19" s="77"/>
      <c r="RKH19" s="77"/>
      <c r="RKI19" s="77"/>
      <c r="RKJ19" s="77"/>
      <c r="RKK19" s="77"/>
      <c r="RKL19" s="77"/>
      <c r="RKM19" s="77"/>
      <c r="RKN19" s="77"/>
      <c r="RKO19" s="77"/>
      <c r="RKP19" s="77"/>
      <c r="RKQ19" s="77"/>
      <c r="RKR19" s="77"/>
      <c r="RKS19" s="77"/>
      <c r="RKT19" s="77"/>
      <c r="RKU19" s="77"/>
      <c r="RKV19" s="77"/>
      <c r="RKW19" s="77"/>
      <c r="RKX19" s="77"/>
      <c r="RKY19" s="77"/>
      <c r="RKZ19" s="77"/>
      <c r="RLA19" s="77"/>
      <c r="RLB19" s="77"/>
      <c r="RLC19" s="77"/>
      <c r="RLD19" s="77"/>
      <c r="RLE19" s="77"/>
      <c r="RLF19" s="77"/>
      <c r="RLG19" s="77"/>
      <c r="RLH19" s="77"/>
      <c r="RLI19" s="77"/>
      <c r="RLJ19" s="77"/>
      <c r="RLK19" s="77"/>
      <c r="RLL19" s="77"/>
      <c r="RLM19" s="77"/>
      <c r="RLN19" s="77"/>
      <c r="RLO19" s="77"/>
      <c r="RLP19" s="77"/>
      <c r="RLQ19" s="77"/>
      <c r="RLR19" s="77"/>
      <c r="RLS19" s="77"/>
      <c r="RLT19" s="77"/>
      <c r="RLU19" s="77"/>
      <c r="RLV19" s="77"/>
      <c r="RLW19" s="77"/>
      <c r="RLX19" s="77"/>
      <c r="RLY19" s="77"/>
      <c r="RLZ19" s="77"/>
      <c r="RMA19" s="77"/>
      <c r="RMB19" s="77"/>
      <c r="RMC19" s="77"/>
      <c r="RMD19" s="77"/>
      <c r="RME19" s="77"/>
      <c r="RMF19" s="77"/>
      <c r="RMG19" s="77"/>
      <c r="RMH19" s="77"/>
      <c r="RMI19" s="77"/>
      <c r="RMJ19" s="77"/>
      <c r="RMK19" s="77"/>
      <c r="RML19" s="77"/>
      <c r="RMM19" s="77"/>
      <c r="RMN19" s="77"/>
      <c r="RMO19" s="77"/>
      <c r="RMP19" s="77"/>
      <c r="RMQ19" s="77"/>
      <c r="RMR19" s="77"/>
      <c r="RMS19" s="77"/>
      <c r="RMT19" s="77"/>
      <c r="RMU19" s="77"/>
      <c r="RMV19" s="77"/>
      <c r="RMW19" s="77"/>
      <c r="RMX19" s="77"/>
      <c r="RMY19" s="77"/>
      <c r="RMZ19" s="77"/>
      <c r="RNA19" s="77"/>
      <c r="RNB19" s="77"/>
      <c r="RNC19" s="77"/>
      <c r="RND19" s="77"/>
      <c r="RNE19" s="77"/>
      <c r="RNF19" s="77"/>
      <c r="RNG19" s="77"/>
      <c r="RNH19" s="77"/>
      <c r="RNI19" s="77"/>
      <c r="RNJ19" s="77"/>
      <c r="RNK19" s="77"/>
      <c r="RNL19" s="77"/>
      <c r="RNM19" s="77"/>
      <c r="RNN19" s="77"/>
      <c r="RNO19" s="77"/>
      <c r="RNP19" s="77"/>
      <c r="RNQ19" s="77"/>
      <c r="RNR19" s="77"/>
      <c r="RNS19" s="77"/>
      <c r="RNT19" s="77"/>
      <c r="RNU19" s="77"/>
      <c r="RNV19" s="77"/>
      <c r="RNW19" s="77"/>
      <c r="RNX19" s="77"/>
      <c r="RNY19" s="77"/>
      <c r="RNZ19" s="77"/>
      <c r="ROA19" s="77"/>
      <c r="ROB19" s="77"/>
      <c r="ROC19" s="77"/>
      <c r="ROD19" s="77"/>
      <c r="ROE19" s="77"/>
      <c r="ROF19" s="77"/>
      <c r="ROG19" s="77"/>
      <c r="ROH19" s="77"/>
      <c r="ROI19" s="77"/>
      <c r="ROJ19" s="77"/>
      <c r="ROK19" s="77"/>
      <c r="ROL19" s="77"/>
      <c r="ROM19" s="77"/>
      <c r="RON19" s="77"/>
      <c r="ROO19" s="77"/>
      <c r="ROP19" s="77"/>
      <c r="ROQ19" s="77"/>
      <c r="ROR19" s="77"/>
      <c r="ROS19" s="77"/>
      <c r="ROT19" s="77"/>
      <c r="ROU19" s="77"/>
      <c r="ROV19" s="77"/>
      <c r="ROW19" s="77"/>
      <c r="ROX19" s="77"/>
      <c r="ROY19" s="77"/>
      <c r="ROZ19" s="77"/>
      <c r="RPA19" s="77"/>
      <c r="RPB19" s="77"/>
      <c r="RPC19" s="77"/>
      <c r="RPD19" s="77"/>
      <c r="RPE19" s="77"/>
      <c r="RPF19" s="77"/>
      <c r="RPG19" s="77"/>
      <c r="RPH19" s="77"/>
      <c r="RPI19" s="77"/>
      <c r="RPJ19" s="77"/>
      <c r="RPK19" s="77"/>
      <c r="RPL19" s="77"/>
      <c r="RPM19" s="77"/>
      <c r="RPN19" s="77"/>
      <c r="RPO19" s="77"/>
      <c r="RPP19" s="77"/>
      <c r="RPQ19" s="77"/>
      <c r="RPR19" s="77"/>
      <c r="RPS19" s="77"/>
      <c r="RPT19" s="77"/>
      <c r="RPU19" s="77"/>
      <c r="RPV19" s="77"/>
      <c r="RPW19" s="77"/>
      <c r="RPX19" s="77"/>
      <c r="RPY19" s="77"/>
      <c r="RPZ19" s="77"/>
      <c r="RQA19" s="77"/>
      <c r="RQB19" s="77"/>
      <c r="RQC19" s="77"/>
      <c r="RQD19" s="77"/>
      <c r="RQE19" s="77"/>
      <c r="RQF19" s="77"/>
      <c r="RQG19" s="77"/>
      <c r="RQH19" s="77"/>
      <c r="RQI19" s="77"/>
      <c r="RQJ19" s="77"/>
      <c r="RQK19" s="77"/>
      <c r="RQL19" s="77"/>
      <c r="RQM19" s="77"/>
      <c r="RQN19" s="77"/>
      <c r="RQO19" s="77"/>
      <c r="RQP19" s="77"/>
      <c r="RQQ19" s="77"/>
      <c r="RQR19" s="77"/>
      <c r="RQS19" s="77"/>
      <c r="RQT19" s="77"/>
      <c r="RQU19" s="77"/>
      <c r="RQV19" s="77"/>
      <c r="RQW19" s="77"/>
      <c r="RQX19" s="77"/>
      <c r="RQY19" s="77"/>
      <c r="RQZ19" s="77"/>
      <c r="RRA19" s="77"/>
      <c r="RRB19" s="77"/>
      <c r="RRC19" s="77"/>
      <c r="RRD19" s="77"/>
      <c r="RRE19" s="77"/>
      <c r="RRF19" s="77"/>
      <c r="RRG19" s="77"/>
      <c r="RRH19" s="77"/>
      <c r="RRI19" s="77"/>
      <c r="RRJ19" s="77"/>
      <c r="RRK19" s="77"/>
      <c r="RRL19" s="77"/>
      <c r="RRM19" s="77"/>
      <c r="RRN19" s="77"/>
      <c r="RRO19" s="77"/>
      <c r="RRP19" s="77"/>
      <c r="RRQ19" s="77"/>
      <c r="RRR19" s="77"/>
      <c r="RRS19" s="77"/>
      <c r="RRT19" s="77"/>
      <c r="RRU19" s="77"/>
      <c r="RRV19" s="77"/>
      <c r="RRW19" s="77"/>
      <c r="RRX19" s="77"/>
      <c r="RRY19" s="77"/>
      <c r="RRZ19" s="77"/>
      <c r="RSA19" s="77"/>
      <c r="RSB19" s="77"/>
      <c r="RSC19" s="77"/>
      <c r="RSD19" s="77"/>
      <c r="RSE19" s="77"/>
      <c r="RSF19" s="77"/>
      <c r="RSG19" s="77"/>
      <c r="RSH19" s="77"/>
      <c r="RSI19" s="77"/>
      <c r="RSJ19" s="77"/>
      <c r="RSK19" s="77"/>
      <c r="RSL19" s="77"/>
      <c r="RSM19" s="77"/>
      <c r="RSN19" s="77"/>
      <c r="RSO19" s="77"/>
      <c r="RSP19" s="77"/>
      <c r="RSQ19" s="77"/>
      <c r="RSR19" s="77"/>
      <c r="RSS19" s="77"/>
      <c r="RST19" s="77"/>
      <c r="RSU19" s="77"/>
      <c r="RSV19" s="77"/>
      <c r="RSW19" s="77"/>
      <c r="RSX19" s="77"/>
      <c r="RSY19" s="77"/>
      <c r="RSZ19" s="77"/>
      <c r="RTA19" s="77"/>
      <c r="RTB19" s="77"/>
      <c r="RTC19" s="77"/>
      <c r="RTD19" s="77"/>
      <c r="RTE19" s="77"/>
      <c r="RTF19" s="77"/>
      <c r="RTG19" s="77"/>
      <c r="RTH19" s="77"/>
      <c r="RTI19" s="77"/>
      <c r="RTJ19" s="77"/>
      <c r="RTK19" s="77"/>
      <c r="RTL19" s="77"/>
      <c r="RTM19" s="77"/>
      <c r="RTN19" s="77"/>
      <c r="RTO19" s="77"/>
      <c r="RTP19" s="77"/>
      <c r="RTQ19" s="77"/>
      <c r="RTR19" s="77"/>
      <c r="RTS19" s="77"/>
      <c r="RTT19" s="77"/>
      <c r="RTU19" s="77"/>
      <c r="RTV19" s="77"/>
      <c r="RTW19" s="77"/>
      <c r="RTX19" s="77"/>
      <c r="RTY19" s="77"/>
      <c r="RTZ19" s="77"/>
      <c r="RUA19" s="77"/>
      <c r="RUB19" s="77"/>
      <c r="RUC19" s="77"/>
      <c r="RUD19" s="77"/>
      <c r="RUE19" s="77"/>
      <c r="RUF19" s="77"/>
      <c r="RUG19" s="77"/>
      <c r="RUH19" s="77"/>
      <c r="RUI19" s="77"/>
      <c r="RUJ19" s="77"/>
      <c r="RUK19" s="77"/>
      <c r="RUL19" s="77"/>
      <c r="RUM19" s="77"/>
      <c r="RUN19" s="77"/>
      <c r="RUO19" s="77"/>
      <c r="RUP19" s="77"/>
      <c r="RUQ19" s="77"/>
      <c r="RUR19" s="77"/>
      <c r="RUS19" s="77"/>
      <c r="RUT19" s="77"/>
      <c r="RUU19" s="77"/>
      <c r="RUV19" s="77"/>
      <c r="RUW19" s="77"/>
      <c r="RUX19" s="77"/>
      <c r="RUY19" s="77"/>
      <c r="RUZ19" s="77"/>
      <c r="RVA19" s="77"/>
      <c r="RVB19" s="77"/>
      <c r="RVC19" s="77"/>
      <c r="RVD19" s="77"/>
      <c r="RVE19" s="77"/>
      <c r="RVF19" s="77"/>
      <c r="RVG19" s="77"/>
      <c r="RVH19" s="77"/>
      <c r="RVI19" s="77"/>
      <c r="RVJ19" s="77"/>
      <c r="RVK19" s="77"/>
      <c r="RVL19" s="77"/>
      <c r="RVM19" s="77"/>
      <c r="RVN19" s="77"/>
      <c r="RVO19" s="77"/>
      <c r="RVP19" s="77"/>
      <c r="RVQ19" s="77"/>
      <c r="RVR19" s="77"/>
      <c r="RVS19" s="77"/>
      <c r="RVT19" s="77"/>
      <c r="RVU19" s="77"/>
      <c r="RVV19" s="77"/>
      <c r="RVW19" s="77"/>
      <c r="RVX19" s="77"/>
      <c r="RVY19" s="77"/>
      <c r="RVZ19" s="77"/>
      <c r="RWA19" s="77"/>
      <c r="RWB19" s="77"/>
      <c r="RWC19" s="77"/>
      <c r="RWD19" s="77"/>
      <c r="RWE19" s="77"/>
      <c r="RWF19" s="77"/>
      <c r="RWG19" s="77"/>
      <c r="RWH19" s="77"/>
      <c r="RWI19" s="77"/>
      <c r="RWJ19" s="77"/>
      <c r="RWK19" s="77"/>
      <c r="RWL19" s="77"/>
      <c r="RWM19" s="77"/>
      <c r="RWN19" s="77"/>
      <c r="RWO19" s="77"/>
      <c r="RWP19" s="77"/>
      <c r="RWQ19" s="77"/>
      <c r="RWR19" s="77"/>
      <c r="RWS19" s="77"/>
      <c r="RWT19" s="77"/>
      <c r="RWU19" s="77"/>
      <c r="RWV19" s="77"/>
      <c r="RWW19" s="77"/>
      <c r="RWX19" s="77"/>
      <c r="RWY19" s="77"/>
      <c r="RWZ19" s="77"/>
      <c r="RXA19" s="77"/>
      <c r="RXB19" s="77"/>
      <c r="RXC19" s="77"/>
      <c r="RXD19" s="77"/>
      <c r="RXE19" s="77"/>
      <c r="RXF19" s="77"/>
      <c r="RXG19" s="77"/>
      <c r="RXH19" s="77"/>
      <c r="RXI19" s="77"/>
      <c r="RXJ19" s="77"/>
      <c r="RXK19" s="77"/>
      <c r="RXL19" s="77"/>
      <c r="RXM19" s="77"/>
      <c r="RXN19" s="77"/>
      <c r="RXO19" s="77"/>
      <c r="RXP19" s="77"/>
      <c r="RXQ19" s="77"/>
      <c r="RXR19" s="77"/>
      <c r="RXS19" s="77"/>
      <c r="RXT19" s="77"/>
      <c r="RXU19" s="77"/>
      <c r="RXV19" s="77"/>
      <c r="RXW19" s="77"/>
      <c r="RXX19" s="77"/>
      <c r="RXY19" s="77"/>
      <c r="RXZ19" s="77"/>
      <c r="RYA19" s="77"/>
      <c r="RYB19" s="77"/>
      <c r="RYC19" s="77"/>
      <c r="RYD19" s="77"/>
      <c r="RYE19" s="77"/>
      <c r="RYF19" s="77"/>
      <c r="RYG19" s="77"/>
      <c r="RYH19" s="77"/>
      <c r="RYI19" s="77"/>
      <c r="RYJ19" s="77"/>
      <c r="RYK19" s="77"/>
      <c r="RYL19" s="77"/>
      <c r="RYM19" s="77"/>
      <c r="RYN19" s="77"/>
      <c r="RYO19" s="77"/>
      <c r="RYP19" s="77"/>
      <c r="RYQ19" s="77"/>
      <c r="RYR19" s="77"/>
      <c r="RYS19" s="77"/>
      <c r="RYT19" s="77"/>
      <c r="RYU19" s="77"/>
      <c r="RYV19" s="77"/>
      <c r="RYW19" s="77"/>
      <c r="RYX19" s="77"/>
      <c r="RYY19" s="77"/>
      <c r="RYZ19" s="77"/>
      <c r="RZA19" s="77"/>
      <c r="RZB19" s="77"/>
      <c r="RZC19" s="77"/>
      <c r="RZD19" s="77"/>
      <c r="RZE19" s="77"/>
      <c r="RZF19" s="77"/>
      <c r="RZG19" s="77"/>
      <c r="RZH19" s="77"/>
      <c r="RZI19" s="77"/>
      <c r="RZJ19" s="77"/>
      <c r="RZK19" s="77"/>
      <c r="RZL19" s="77"/>
      <c r="RZM19" s="77"/>
      <c r="RZN19" s="77"/>
      <c r="RZO19" s="77"/>
      <c r="RZP19" s="77"/>
      <c r="RZQ19" s="77"/>
      <c r="RZR19" s="77"/>
      <c r="RZS19" s="77"/>
      <c r="RZT19" s="77"/>
      <c r="RZU19" s="77"/>
      <c r="RZV19" s="77"/>
      <c r="RZW19" s="77"/>
      <c r="RZX19" s="77"/>
      <c r="RZY19" s="77"/>
      <c r="RZZ19" s="77"/>
      <c r="SAA19" s="77"/>
      <c r="SAB19" s="77"/>
      <c r="SAC19" s="77"/>
      <c r="SAD19" s="77"/>
      <c r="SAE19" s="77"/>
      <c r="SAF19" s="77"/>
      <c r="SAG19" s="77"/>
      <c r="SAH19" s="77"/>
      <c r="SAI19" s="77"/>
      <c r="SAJ19" s="77"/>
      <c r="SAK19" s="77"/>
      <c r="SAL19" s="77"/>
      <c r="SAM19" s="77"/>
      <c r="SAN19" s="77"/>
      <c r="SAO19" s="77"/>
      <c r="SAP19" s="77"/>
      <c r="SAQ19" s="77"/>
      <c r="SAR19" s="77"/>
      <c r="SAS19" s="77"/>
      <c r="SAT19" s="77"/>
      <c r="SAU19" s="77"/>
      <c r="SAV19" s="77"/>
      <c r="SAW19" s="77"/>
      <c r="SAX19" s="77"/>
      <c r="SAY19" s="77"/>
      <c r="SAZ19" s="77"/>
      <c r="SBA19" s="77"/>
      <c r="SBB19" s="77"/>
      <c r="SBC19" s="77"/>
      <c r="SBD19" s="77"/>
      <c r="SBE19" s="77"/>
      <c r="SBF19" s="77"/>
      <c r="SBG19" s="77"/>
      <c r="SBH19" s="77"/>
      <c r="SBI19" s="77"/>
      <c r="SBJ19" s="77"/>
      <c r="SBK19" s="77"/>
      <c r="SBL19" s="77"/>
      <c r="SBM19" s="77"/>
      <c r="SBN19" s="77"/>
      <c r="SBO19" s="77"/>
      <c r="SBP19" s="77"/>
      <c r="SBQ19" s="77"/>
      <c r="SBR19" s="77"/>
      <c r="SBS19" s="77"/>
      <c r="SBT19" s="77"/>
      <c r="SBU19" s="77"/>
      <c r="SBV19" s="77"/>
      <c r="SBW19" s="77"/>
      <c r="SBX19" s="77"/>
      <c r="SBY19" s="77"/>
      <c r="SBZ19" s="77"/>
      <c r="SCA19" s="77"/>
      <c r="SCB19" s="77"/>
      <c r="SCC19" s="77"/>
      <c r="SCD19" s="77"/>
      <c r="SCE19" s="77"/>
      <c r="SCF19" s="77"/>
      <c r="SCG19" s="77"/>
      <c r="SCH19" s="77"/>
      <c r="SCI19" s="77"/>
      <c r="SCJ19" s="77"/>
      <c r="SCK19" s="77"/>
      <c r="SCL19" s="77"/>
      <c r="SCM19" s="77"/>
      <c r="SCN19" s="77"/>
      <c r="SCO19" s="77"/>
      <c r="SCP19" s="77"/>
      <c r="SCQ19" s="77"/>
      <c r="SCR19" s="77"/>
      <c r="SCS19" s="77"/>
      <c r="SCT19" s="77"/>
      <c r="SCU19" s="77"/>
      <c r="SCV19" s="77"/>
      <c r="SCW19" s="77"/>
      <c r="SCX19" s="77"/>
      <c r="SCY19" s="77"/>
      <c r="SCZ19" s="77"/>
      <c r="SDA19" s="77"/>
      <c r="SDB19" s="77"/>
      <c r="SDC19" s="77"/>
      <c r="SDD19" s="77"/>
      <c r="SDE19" s="77"/>
      <c r="SDF19" s="77"/>
      <c r="SDG19" s="77"/>
      <c r="SDH19" s="77"/>
      <c r="SDI19" s="77"/>
      <c r="SDJ19" s="77"/>
      <c r="SDK19" s="77"/>
      <c r="SDL19" s="77"/>
      <c r="SDM19" s="77"/>
      <c r="SDN19" s="77"/>
      <c r="SDO19" s="77"/>
      <c r="SDP19" s="77"/>
      <c r="SDQ19" s="77"/>
      <c r="SDR19" s="77"/>
      <c r="SDS19" s="77"/>
      <c r="SDT19" s="77"/>
      <c r="SDU19" s="77"/>
      <c r="SDV19" s="77"/>
      <c r="SDW19" s="77"/>
      <c r="SDX19" s="77"/>
      <c r="SDY19" s="77"/>
      <c r="SDZ19" s="77"/>
      <c r="SEA19" s="77"/>
      <c r="SEB19" s="77"/>
      <c r="SEC19" s="77"/>
      <c r="SED19" s="77"/>
      <c r="SEE19" s="77"/>
      <c r="SEF19" s="77"/>
      <c r="SEG19" s="77"/>
      <c r="SEH19" s="77"/>
      <c r="SEI19" s="77"/>
      <c r="SEJ19" s="77"/>
      <c r="SEK19" s="77"/>
      <c r="SEL19" s="77"/>
      <c r="SEM19" s="77"/>
      <c r="SEN19" s="77"/>
      <c r="SEO19" s="77"/>
      <c r="SEP19" s="77"/>
      <c r="SEQ19" s="77"/>
      <c r="SER19" s="77"/>
      <c r="SES19" s="77"/>
      <c r="SET19" s="77"/>
      <c r="SEU19" s="77"/>
      <c r="SEV19" s="77"/>
      <c r="SEW19" s="77"/>
      <c r="SEX19" s="77"/>
      <c r="SEY19" s="77"/>
      <c r="SEZ19" s="77"/>
      <c r="SFA19" s="77"/>
      <c r="SFB19" s="77"/>
      <c r="SFC19" s="77"/>
      <c r="SFD19" s="77"/>
      <c r="SFE19" s="77"/>
      <c r="SFF19" s="77"/>
      <c r="SFG19" s="77"/>
      <c r="SFH19" s="77"/>
      <c r="SFI19" s="77"/>
      <c r="SFJ19" s="77"/>
      <c r="SFK19" s="77"/>
      <c r="SFL19" s="77"/>
      <c r="SFM19" s="77"/>
      <c r="SFN19" s="77"/>
      <c r="SFO19" s="77"/>
      <c r="SFP19" s="77"/>
      <c r="SFQ19" s="77"/>
      <c r="SFR19" s="77"/>
      <c r="SFS19" s="77"/>
      <c r="SFT19" s="77"/>
      <c r="SFU19" s="77"/>
      <c r="SFV19" s="77"/>
      <c r="SFW19" s="77"/>
      <c r="SFX19" s="77"/>
      <c r="SFY19" s="77"/>
      <c r="SFZ19" s="77"/>
      <c r="SGA19" s="77"/>
      <c r="SGB19" s="77"/>
      <c r="SGC19" s="77"/>
      <c r="SGD19" s="77"/>
      <c r="SGE19" s="77"/>
      <c r="SGF19" s="77"/>
      <c r="SGG19" s="77"/>
      <c r="SGH19" s="77"/>
      <c r="SGI19" s="77"/>
      <c r="SGJ19" s="77"/>
      <c r="SGK19" s="77"/>
      <c r="SGL19" s="77"/>
      <c r="SGM19" s="77"/>
      <c r="SGN19" s="77"/>
      <c r="SGO19" s="77"/>
      <c r="SGP19" s="77"/>
      <c r="SGQ19" s="77"/>
      <c r="SGR19" s="77"/>
      <c r="SGS19" s="77"/>
      <c r="SGT19" s="77"/>
      <c r="SGU19" s="77"/>
      <c r="SGV19" s="77"/>
      <c r="SGW19" s="77"/>
      <c r="SGX19" s="77"/>
      <c r="SGY19" s="77"/>
      <c r="SGZ19" s="77"/>
      <c r="SHA19" s="77"/>
      <c r="SHB19" s="77"/>
      <c r="SHC19" s="77"/>
      <c r="SHD19" s="77"/>
      <c r="SHE19" s="77"/>
      <c r="SHF19" s="77"/>
      <c r="SHG19" s="77"/>
      <c r="SHH19" s="77"/>
      <c r="SHI19" s="77"/>
      <c r="SHJ19" s="77"/>
      <c r="SHK19" s="77"/>
      <c r="SHL19" s="77"/>
      <c r="SHM19" s="77"/>
      <c r="SHN19" s="77"/>
      <c r="SHO19" s="77"/>
      <c r="SHP19" s="77"/>
      <c r="SHQ19" s="77"/>
      <c r="SHR19" s="77"/>
      <c r="SHS19" s="77"/>
      <c r="SHT19" s="77"/>
      <c r="SHU19" s="77"/>
      <c r="SHV19" s="77"/>
      <c r="SHW19" s="77"/>
      <c r="SHX19" s="77"/>
      <c r="SHY19" s="77"/>
      <c r="SHZ19" s="77"/>
      <c r="SIA19" s="77"/>
      <c r="SIB19" s="77"/>
      <c r="SIC19" s="77"/>
      <c r="SID19" s="77"/>
      <c r="SIE19" s="77"/>
      <c r="SIF19" s="77"/>
      <c r="SIG19" s="77"/>
      <c r="SIH19" s="77"/>
      <c r="SII19" s="77"/>
      <c r="SIJ19" s="77"/>
      <c r="SIK19" s="77"/>
      <c r="SIL19" s="77"/>
      <c r="SIM19" s="77"/>
      <c r="SIN19" s="77"/>
      <c r="SIO19" s="77"/>
      <c r="SIP19" s="77"/>
      <c r="SIQ19" s="77"/>
      <c r="SIR19" s="77"/>
      <c r="SIS19" s="77"/>
      <c r="SIT19" s="77"/>
      <c r="SIU19" s="77"/>
      <c r="SIV19" s="77"/>
      <c r="SIW19" s="77"/>
      <c r="SIX19" s="77"/>
      <c r="SIY19" s="77"/>
      <c r="SIZ19" s="77"/>
      <c r="SJA19" s="77"/>
      <c r="SJB19" s="77"/>
      <c r="SJC19" s="77"/>
      <c r="SJD19" s="77"/>
      <c r="SJE19" s="77"/>
      <c r="SJF19" s="77"/>
      <c r="SJG19" s="77"/>
      <c r="SJH19" s="77"/>
      <c r="SJI19" s="77"/>
      <c r="SJJ19" s="77"/>
      <c r="SJK19" s="77"/>
      <c r="SJL19" s="77"/>
      <c r="SJM19" s="77"/>
      <c r="SJN19" s="77"/>
      <c r="SJO19" s="77"/>
      <c r="SJP19" s="77"/>
      <c r="SJQ19" s="77"/>
      <c r="SJR19" s="77"/>
      <c r="SJS19" s="77"/>
      <c r="SJT19" s="77"/>
      <c r="SJU19" s="77"/>
      <c r="SJV19" s="77"/>
      <c r="SJW19" s="77"/>
      <c r="SJX19" s="77"/>
      <c r="SJY19" s="77"/>
      <c r="SJZ19" s="77"/>
      <c r="SKA19" s="77"/>
      <c r="SKB19" s="77"/>
      <c r="SKC19" s="77"/>
      <c r="SKD19" s="77"/>
      <c r="SKE19" s="77"/>
      <c r="SKF19" s="77"/>
      <c r="SKG19" s="77"/>
      <c r="SKH19" s="77"/>
      <c r="SKI19" s="77"/>
      <c r="SKJ19" s="77"/>
      <c r="SKK19" s="77"/>
      <c r="SKL19" s="77"/>
      <c r="SKM19" s="77"/>
      <c r="SKN19" s="77"/>
      <c r="SKO19" s="77"/>
      <c r="SKP19" s="77"/>
      <c r="SKQ19" s="77"/>
      <c r="SKR19" s="77"/>
      <c r="SKS19" s="77"/>
      <c r="SKT19" s="77"/>
      <c r="SKU19" s="77"/>
      <c r="SKV19" s="77"/>
      <c r="SKW19" s="77"/>
      <c r="SKX19" s="77"/>
      <c r="SKY19" s="77"/>
      <c r="SKZ19" s="77"/>
      <c r="SLA19" s="77"/>
      <c r="SLB19" s="77"/>
      <c r="SLC19" s="77"/>
      <c r="SLD19" s="77"/>
      <c r="SLE19" s="77"/>
      <c r="SLF19" s="77"/>
      <c r="SLG19" s="77"/>
      <c r="SLH19" s="77"/>
      <c r="SLI19" s="77"/>
      <c r="SLJ19" s="77"/>
      <c r="SLK19" s="77"/>
      <c r="SLL19" s="77"/>
      <c r="SLM19" s="77"/>
      <c r="SLN19" s="77"/>
      <c r="SLO19" s="77"/>
      <c r="SLP19" s="77"/>
      <c r="SLQ19" s="77"/>
      <c r="SLR19" s="77"/>
      <c r="SLS19" s="77"/>
      <c r="SLT19" s="77"/>
      <c r="SLU19" s="77"/>
      <c r="SLV19" s="77"/>
      <c r="SLW19" s="77"/>
      <c r="SLX19" s="77"/>
      <c r="SLY19" s="77"/>
      <c r="SLZ19" s="77"/>
      <c r="SMA19" s="77"/>
      <c r="SMB19" s="77"/>
      <c r="SMC19" s="77"/>
      <c r="SMD19" s="77"/>
      <c r="SME19" s="77"/>
      <c r="SMF19" s="77"/>
      <c r="SMG19" s="77"/>
      <c r="SMH19" s="77"/>
      <c r="SMI19" s="77"/>
      <c r="SMJ19" s="77"/>
      <c r="SMK19" s="77"/>
      <c r="SML19" s="77"/>
      <c r="SMM19" s="77"/>
      <c r="SMN19" s="77"/>
      <c r="SMO19" s="77"/>
      <c r="SMP19" s="77"/>
      <c r="SMQ19" s="77"/>
      <c r="SMR19" s="77"/>
      <c r="SMS19" s="77"/>
      <c r="SMT19" s="77"/>
      <c r="SMU19" s="77"/>
      <c r="SMV19" s="77"/>
      <c r="SMW19" s="77"/>
      <c r="SMX19" s="77"/>
      <c r="SMY19" s="77"/>
      <c r="SMZ19" s="77"/>
      <c r="SNA19" s="77"/>
      <c r="SNB19" s="77"/>
      <c r="SNC19" s="77"/>
      <c r="SND19" s="77"/>
      <c r="SNE19" s="77"/>
      <c r="SNF19" s="77"/>
      <c r="SNG19" s="77"/>
      <c r="SNH19" s="77"/>
      <c r="SNI19" s="77"/>
      <c r="SNJ19" s="77"/>
      <c r="SNK19" s="77"/>
      <c r="SNL19" s="77"/>
      <c r="SNM19" s="77"/>
      <c r="SNN19" s="77"/>
      <c r="SNO19" s="77"/>
      <c r="SNP19" s="77"/>
      <c r="SNQ19" s="77"/>
      <c r="SNR19" s="77"/>
      <c r="SNS19" s="77"/>
      <c r="SNT19" s="77"/>
      <c r="SNU19" s="77"/>
      <c r="SNV19" s="77"/>
      <c r="SNW19" s="77"/>
      <c r="SNX19" s="77"/>
      <c r="SNY19" s="77"/>
      <c r="SNZ19" s="77"/>
      <c r="SOA19" s="77"/>
      <c r="SOB19" s="77"/>
      <c r="SOC19" s="77"/>
      <c r="SOD19" s="77"/>
      <c r="SOE19" s="77"/>
      <c r="SOF19" s="77"/>
      <c r="SOG19" s="77"/>
      <c r="SOH19" s="77"/>
      <c r="SOI19" s="77"/>
      <c r="SOJ19" s="77"/>
      <c r="SOK19" s="77"/>
      <c r="SOL19" s="77"/>
      <c r="SOM19" s="77"/>
      <c r="SON19" s="77"/>
      <c r="SOO19" s="77"/>
      <c r="SOP19" s="77"/>
      <c r="SOQ19" s="77"/>
      <c r="SOR19" s="77"/>
      <c r="SOS19" s="77"/>
      <c r="SOT19" s="77"/>
      <c r="SOU19" s="77"/>
      <c r="SOV19" s="77"/>
      <c r="SOW19" s="77"/>
      <c r="SOX19" s="77"/>
      <c r="SOY19" s="77"/>
      <c r="SOZ19" s="77"/>
      <c r="SPA19" s="77"/>
      <c r="SPB19" s="77"/>
      <c r="SPC19" s="77"/>
      <c r="SPD19" s="77"/>
      <c r="SPE19" s="77"/>
      <c r="SPF19" s="77"/>
      <c r="SPG19" s="77"/>
      <c r="SPH19" s="77"/>
      <c r="SPI19" s="77"/>
      <c r="SPJ19" s="77"/>
      <c r="SPK19" s="77"/>
      <c r="SPL19" s="77"/>
      <c r="SPM19" s="77"/>
      <c r="SPN19" s="77"/>
      <c r="SPO19" s="77"/>
      <c r="SPP19" s="77"/>
      <c r="SPQ19" s="77"/>
      <c r="SPR19" s="77"/>
      <c r="SPS19" s="77"/>
      <c r="SPT19" s="77"/>
      <c r="SPU19" s="77"/>
      <c r="SPV19" s="77"/>
      <c r="SPW19" s="77"/>
      <c r="SPX19" s="77"/>
      <c r="SPY19" s="77"/>
      <c r="SPZ19" s="77"/>
      <c r="SQA19" s="77"/>
      <c r="SQB19" s="77"/>
      <c r="SQC19" s="77"/>
      <c r="SQD19" s="77"/>
      <c r="SQE19" s="77"/>
      <c r="SQF19" s="77"/>
      <c r="SQG19" s="77"/>
      <c r="SQH19" s="77"/>
      <c r="SQI19" s="77"/>
      <c r="SQJ19" s="77"/>
      <c r="SQK19" s="77"/>
      <c r="SQL19" s="77"/>
      <c r="SQM19" s="77"/>
      <c r="SQN19" s="77"/>
      <c r="SQO19" s="77"/>
      <c r="SQP19" s="77"/>
      <c r="SQQ19" s="77"/>
      <c r="SQR19" s="77"/>
      <c r="SQS19" s="77"/>
      <c r="SQT19" s="77"/>
      <c r="SQU19" s="77"/>
      <c r="SQV19" s="77"/>
      <c r="SQW19" s="77"/>
      <c r="SQX19" s="77"/>
      <c r="SQY19" s="77"/>
      <c r="SQZ19" s="77"/>
      <c r="SRA19" s="77"/>
      <c r="SRB19" s="77"/>
      <c r="SRC19" s="77"/>
      <c r="SRD19" s="77"/>
      <c r="SRE19" s="77"/>
      <c r="SRF19" s="77"/>
      <c r="SRG19" s="77"/>
      <c r="SRH19" s="77"/>
      <c r="SRI19" s="77"/>
      <c r="SRJ19" s="77"/>
      <c r="SRK19" s="77"/>
      <c r="SRL19" s="77"/>
      <c r="SRM19" s="77"/>
      <c r="SRN19" s="77"/>
      <c r="SRO19" s="77"/>
      <c r="SRP19" s="77"/>
      <c r="SRQ19" s="77"/>
      <c r="SRR19" s="77"/>
      <c r="SRS19" s="77"/>
      <c r="SRT19" s="77"/>
      <c r="SRU19" s="77"/>
      <c r="SRV19" s="77"/>
      <c r="SRW19" s="77"/>
      <c r="SRX19" s="77"/>
      <c r="SRY19" s="77"/>
      <c r="SRZ19" s="77"/>
      <c r="SSA19" s="77"/>
      <c r="SSB19" s="77"/>
      <c r="SSC19" s="77"/>
      <c r="SSD19" s="77"/>
      <c r="SSE19" s="77"/>
      <c r="SSF19" s="77"/>
      <c r="SSG19" s="77"/>
      <c r="SSH19" s="77"/>
      <c r="SSI19" s="77"/>
      <c r="SSJ19" s="77"/>
      <c r="SSK19" s="77"/>
      <c r="SSL19" s="77"/>
      <c r="SSM19" s="77"/>
      <c r="SSN19" s="77"/>
      <c r="SSO19" s="77"/>
      <c r="SSP19" s="77"/>
      <c r="SSQ19" s="77"/>
      <c r="SSR19" s="77"/>
      <c r="SSS19" s="77"/>
      <c r="SST19" s="77"/>
      <c r="SSU19" s="77"/>
      <c r="SSV19" s="77"/>
      <c r="SSW19" s="77"/>
      <c r="SSX19" s="77"/>
      <c r="SSY19" s="77"/>
      <c r="SSZ19" s="77"/>
      <c r="STA19" s="77"/>
      <c r="STB19" s="77"/>
      <c r="STC19" s="77"/>
      <c r="STD19" s="77"/>
      <c r="STE19" s="77"/>
      <c r="STF19" s="77"/>
      <c r="STG19" s="77"/>
      <c r="STH19" s="77"/>
      <c r="STI19" s="77"/>
      <c r="STJ19" s="77"/>
      <c r="STK19" s="77"/>
      <c r="STL19" s="77"/>
      <c r="STM19" s="77"/>
      <c r="STN19" s="77"/>
      <c r="STO19" s="77"/>
      <c r="STP19" s="77"/>
      <c r="STQ19" s="77"/>
      <c r="STR19" s="77"/>
      <c r="STS19" s="77"/>
      <c r="STT19" s="77"/>
      <c r="STU19" s="77"/>
      <c r="STV19" s="77"/>
      <c r="STW19" s="77"/>
      <c r="STX19" s="77"/>
      <c r="STY19" s="77"/>
      <c r="STZ19" s="77"/>
      <c r="SUA19" s="77"/>
      <c r="SUB19" s="77"/>
      <c r="SUC19" s="77"/>
      <c r="SUD19" s="77"/>
      <c r="SUE19" s="77"/>
      <c r="SUF19" s="77"/>
      <c r="SUG19" s="77"/>
      <c r="SUH19" s="77"/>
      <c r="SUI19" s="77"/>
      <c r="SUJ19" s="77"/>
      <c r="SUK19" s="77"/>
      <c r="SUL19" s="77"/>
      <c r="SUM19" s="77"/>
      <c r="SUN19" s="77"/>
      <c r="SUO19" s="77"/>
      <c r="SUP19" s="77"/>
      <c r="SUQ19" s="77"/>
      <c r="SUR19" s="77"/>
      <c r="SUS19" s="77"/>
      <c r="SUT19" s="77"/>
      <c r="SUU19" s="77"/>
      <c r="SUV19" s="77"/>
      <c r="SUW19" s="77"/>
      <c r="SUX19" s="77"/>
      <c r="SUY19" s="77"/>
      <c r="SUZ19" s="77"/>
      <c r="SVA19" s="77"/>
      <c r="SVB19" s="77"/>
      <c r="SVC19" s="77"/>
      <c r="SVD19" s="77"/>
      <c r="SVE19" s="77"/>
      <c r="SVF19" s="77"/>
      <c r="SVG19" s="77"/>
      <c r="SVH19" s="77"/>
      <c r="SVI19" s="77"/>
      <c r="SVJ19" s="77"/>
      <c r="SVK19" s="77"/>
      <c r="SVL19" s="77"/>
      <c r="SVM19" s="77"/>
      <c r="SVN19" s="77"/>
      <c r="SVO19" s="77"/>
      <c r="SVP19" s="77"/>
      <c r="SVQ19" s="77"/>
      <c r="SVR19" s="77"/>
      <c r="SVS19" s="77"/>
      <c r="SVT19" s="77"/>
      <c r="SVU19" s="77"/>
      <c r="SVV19" s="77"/>
      <c r="SVW19" s="77"/>
      <c r="SVX19" s="77"/>
      <c r="SVY19" s="77"/>
      <c r="SVZ19" s="77"/>
      <c r="SWA19" s="77"/>
      <c r="SWB19" s="77"/>
      <c r="SWC19" s="77"/>
      <c r="SWD19" s="77"/>
      <c r="SWE19" s="77"/>
      <c r="SWF19" s="77"/>
      <c r="SWG19" s="77"/>
      <c r="SWH19" s="77"/>
      <c r="SWI19" s="77"/>
      <c r="SWJ19" s="77"/>
      <c r="SWK19" s="77"/>
      <c r="SWL19" s="77"/>
      <c r="SWM19" s="77"/>
      <c r="SWN19" s="77"/>
      <c r="SWO19" s="77"/>
      <c r="SWP19" s="77"/>
      <c r="SWQ19" s="77"/>
      <c r="SWR19" s="77"/>
      <c r="SWS19" s="77"/>
      <c r="SWT19" s="77"/>
      <c r="SWU19" s="77"/>
      <c r="SWV19" s="77"/>
      <c r="SWW19" s="77"/>
      <c r="SWX19" s="77"/>
      <c r="SWY19" s="77"/>
      <c r="SWZ19" s="77"/>
      <c r="SXA19" s="77"/>
      <c r="SXB19" s="77"/>
      <c r="SXC19" s="77"/>
      <c r="SXD19" s="77"/>
      <c r="SXE19" s="77"/>
      <c r="SXF19" s="77"/>
      <c r="SXG19" s="77"/>
      <c r="SXH19" s="77"/>
      <c r="SXI19" s="77"/>
      <c r="SXJ19" s="77"/>
      <c r="SXK19" s="77"/>
      <c r="SXL19" s="77"/>
      <c r="SXM19" s="77"/>
      <c r="SXN19" s="77"/>
      <c r="SXO19" s="77"/>
      <c r="SXP19" s="77"/>
      <c r="SXQ19" s="77"/>
      <c r="SXR19" s="77"/>
      <c r="SXS19" s="77"/>
      <c r="SXT19" s="77"/>
      <c r="SXU19" s="77"/>
      <c r="SXV19" s="77"/>
      <c r="SXW19" s="77"/>
      <c r="SXX19" s="77"/>
      <c r="SXY19" s="77"/>
      <c r="SXZ19" s="77"/>
      <c r="SYA19" s="77"/>
      <c r="SYB19" s="77"/>
      <c r="SYC19" s="77"/>
      <c r="SYD19" s="77"/>
      <c r="SYE19" s="77"/>
      <c r="SYF19" s="77"/>
      <c r="SYG19" s="77"/>
      <c r="SYH19" s="77"/>
      <c r="SYI19" s="77"/>
      <c r="SYJ19" s="77"/>
      <c r="SYK19" s="77"/>
      <c r="SYL19" s="77"/>
      <c r="SYM19" s="77"/>
      <c r="SYN19" s="77"/>
      <c r="SYO19" s="77"/>
      <c r="SYP19" s="77"/>
      <c r="SYQ19" s="77"/>
      <c r="SYR19" s="77"/>
      <c r="SYS19" s="77"/>
      <c r="SYT19" s="77"/>
      <c r="SYU19" s="77"/>
      <c r="SYV19" s="77"/>
      <c r="SYW19" s="77"/>
      <c r="SYX19" s="77"/>
      <c r="SYY19" s="77"/>
      <c r="SYZ19" s="77"/>
      <c r="SZA19" s="77"/>
      <c r="SZB19" s="77"/>
      <c r="SZC19" s="77"/>
      <c r="SZD19" s="77"/>
      <c r="SZE19" s="77"/>
      <c r="SZF19" s="77"/>
      <c r="SZG19" s="77"/>
      <c r="SZH19" s="77"/>
      <c r="SZI19" s="77"/>
      <c r="SZJ19" s="77"/>
      <c r="SZK19" s="77"/>
      <c r="SZL19" s="77"/>
      <c r="SZM19" s="77"/>
      <c r="SZN19" s="77"/>
      <c r="SZO19" s="77"/>
      <c r="SZP19" s="77"/>
      <c r="SZQ19" s="77"/>
      <c r="SZR19" s="77"/>
      <c r="SZS19" s="77"/>
      <c r="SZT19" s="77"/>
      <c r="SZU19" s="77"/>
      <c r="SZV19" s="77"/>
      <c r="SZW19" s="77"/>
      <c r="SZX19" s="77"/>
      <c r="SZY19" s="77"/>
      <c r="SZZ19" s="77"/>
      <c r="TAA19" s="77"/>
      <c r="TAB19" s="77"/>
      <c r="TAC19" s="77"/>
      <c r="TAD19" s="77"/>
      <c r="TAE19" s="77"/>
      <c r="TAF19" s="77"/>
      <c r="TAG19" s="77"/>
      <c r="TAH19" s="77"/>
      <c r="TAI19" s="77"/>
      <c r="TAJ19" s="77"/>
      <c r="TAK19" s="77"/>
      <c r="TAL19" s="77"/>
      <c r="TAM19" s="77"/>
      <c r="TAN19" s="77"/>
      <c r="TAO19" s="77"/>
      <c r="TAP19" s="77"/>
      <c r="TAQ19" s="77"/>
      <c r="TAR19" s="77"/>
      <c r="TAS19" s="77"/>
      <c r="TAT19" s="77"/>
      <c r="TAU19" s="77"/>
      <c r="TAV19" s="77"/>
      <c r="TAW19" s="77"/>
      <c r="TAX19" s="77"/>
      <c r="TAY19" s="77"/>
      <c r="TAZ19" s="77"/>
      <c r="TBA19" s="77"/>
      <c r="TBB19" s="77"/>
      <c r="TBC19" s="77"/>
      <c r="TBD19" s="77"/>
      <c r="TBE19" s="77"/>
      <c r="TBF19" s="77"/>
      <c r="TBG19" s="77"/>
      <c r="TBH19" s="77"/>
      <c r="TBI19" s="77"/>
      <c r="TBJ19" s="77"/>
      <c r="TBK19" s="77"/>
      <c r="TBL19" s="77"/>
      <c r="TBM19" s="77"/>
      <c r="TBN19" s="77"/>
      <c r="TBO19" s="77"/>
      <c r="TBP19" s="77"/>
      <c r="TBQ19" s="77"/>
      <c r="TBR19" s="77"/>
      <c r="TBS19" s="77"/>
      <c r="TBT19" s="77"/>
      <c r="TBU19" s="77"/>
      <c r="TBV19" s="77"/>
      <c r="TBW19" s="77"/>
      <c r="TBX19" s="77"/>
      <c r="TBY19" s="77"/>
      <c r="TBZ19" s="77"/>
      <c r="TCA19" s="77"/>
      <c r="TCB19" s="77"/>
      <c r="TCC19" s="77"/>
      <c r="TCD19" s="77"/>
      <c r="TCE19" s="77"/>
      <c r="TCF19" s="77"/>
      <c r="TCG19" s="77"/>
      <c r="TCH19" s="77"/>
      <c r="TCI19" s="77"/>
      <c r="TCJ19" s="77"/>
      <c r="TCK19" s="77"/>
      <c r="TCL19" s="77"/>
      <c r="TCM19" s="77"/>
      <c r="TCN19" s="77"/>
      <c r="TCO19" s="77"/>
      <c r="TCP19" s="77"/>
      <c r="TCQ19" s="77"/>
      <c r="TCR19" s="77"/>
      <c r="TCS19" s="77"/>
      <c r="TCT19" s="77"/>
      <c r="TCU19" s="77"/>
      <c r="TCV19" s="77"/>
      <c r="TCW19" s="77"/>
      <c r="TCX19" s="77"/>
      <c r="TCY19" s="77"/>
      <c r="TCZ19" s="77"/>
      <c r="TDA19" s="77"/>
      <c r="TDB19" s="77"/>
      <c r="TDC19" s="77"/>
      <c r="TDD19" s="77"/>
      <c r="TDE19" s="77"/>
      <c r="TDF19" s="77"/>
      <c r="TDG19" s="77"/>
      <c r="TDH19" s="77"/>
      <c r="TDI19" s="77"/>
      <c r="TDJ19" s="77"/>
      <c r="TDK19" s="77"/>
      <c r="TDL19" s="77"/>
      <c r="TDM19" s="77"/>
      <c r="TDN19" s="77"/>
      <c r="TDO19" s="77"/>
      <c r="TDP19" s="77"/>
      <c r="TDQ19" s="77"/>
      <c r="TDR19" s="77"/>
      <c r="TDS19" s="77"/>
      <c r="TDT19" s="77"/>
      <c r="TDU19" s="77"/>
      <c r="TDV19" s="77"/>
      <c r="TDW19" s="77"/>
      <c r="TDX19" s="77"/>
      <c r="TDY19" s="77"/>
      <c r="TDZ19" s="77"/>
      <c r="TEA19" s="77"/>
      <c r="TEB19" s="77"/>
      <c r="TEC19" s="77"/>
      <c r="TED19" s="77"/>
      <c r="TEE19" s="77"/>
      <c r="TEF19" s="77"/>
      <c r="TEG19" s="77"/>
      <c r="TEH19" s="77"/>
      <c r="TEI19" s="77"/>
      <c r="TEJ19" s="77"/>
      <c r="TEK19" s="77"/>
      <c r="TEL19" s="77"/>
      <c r="TEM19" s="77"/>
      <c r="TEN19" s="77"/>
      <c r="TEO19" s="77"/>
      <c r="TEP19" s="77"/>
      <c r="TEQ19" s="77"/>
      <c r="TER19" s="77"/>
      <c r="TES19" s="77"/>
      <c r="TET19" s="77"/>
      <c r="TEU19" s="77"/>
      <c r="TEV19" s="77"/>
      <c r="TEW19" s="77"/>
      <c r="TEX19" s="77"/>
      <c r="TEY19" s="77"/>
      <c r="TEZ19" s="77"/>
      <c r="TFA19" s="77"/>
      <c r="TFB19" s="77"/>
      <c r="TFC19" s="77"/>
      <c r="TFD19" s="77"/>
      <c r="TFE19" s="77"/>
      <c r="TFF19" s="77"/>
      <c r="TFG19" s="77"/>
      <c r="TFH19" s="77"/>
      <c r="TFI19" s="77"/>
      <c r="TFJ19" s="77"/>
      <c r="TFK19" s="77"/>
      <c r="TFL19" s="77"/>
      <c r="TFM19" s="77"/>
      <c r="TFN19" s="77"/>
      <c r="TFO19" s="77"/>
      <c r="TFP19" s="77"/>
      <c r="TFQ19" s="77"/>
      <c r="TFR19" s="77"/>
      <c r="TFS19" s="77"/>
      <c r="TFT19" s="77"/>
      <c r="TFU19" s="77"/>
      <c r="TFV19" s="77"/>
      <c r="TFW19" s="77"/>
      <c r="TFX19" s="77"/>
      <c r="TFY19" s="77"/>
      <c r="TFZ19" s="77"/>
      <c r="TGA19" s="77"/>
      <c r="TGB19" s="77"/>
      <c r="TGC19" s="77"/>
      <c r="TGD19" s="77"/>
      <c r="TGE19" s="77"/>
      <c r="TGF19" s="77"/>
      <c r="TGG19" s="77"/>
      <c r="TGH19" s="77"/>
      <c r="TGI19" s="77"/>
      <c r="TGJ19" s="77"/>
      <c r="TGK19" s="77"/>
      <c r="TGL19" s="77"/>
      <c r="TGM19" s="77"/>
      <c r="TGN19" s="77"/>
      <c r="TGO19" s="77"/>
      <c r="TGP19" s="77"/>
      <c r="TGQ19" s="77"/>
      <c r="TGR19" s="77"/>
      <c r="TGS19" s="77"/>
      <c r="TGT19" s="77"/>
      <c r="TGU19" s="77"/>
      <c r="TGV19" s="77"/>
      <c r="TGW19" s="77"/>
      <c r="TGX19" s="77"/>
      <c r="TGY19" s="77"/>
      <c r="TGZ19" s="77"/>
      <c r="THA19" s="77"/>
      <c r="THB19" s="77"/>
      <c r="THC19" s="77"/>
      <c r="THD19" s="77"/>
      <c r="THE19" s="77"/>
      <c r="THF19" s="77"/>
      <c r="THG19" s="77"/>
      <c r="THH19" s="77"/>
      <c r="THI19" s="77"/>
      <c r="THJ19" s="77"/>
      <c r="THK19" s="77"/>
      <c r="THL19" s="77"/>
      <c r="THM19" s="77"/>
      <c r="THN19" s="77"/>
      <c r="THO19" s="77"/>
      <c r="THP19" s="77"/>
      <c r="THQ19" s="77"/>
      <c r="THR19" s="77"/>
      <c r="THS19" s="77"/>
      <c r="THT19" s="77"/>
      <c r="THU19" s="77"/>
      <c r="THV19" s="77"/>
      <c r="THW19" s="77"/>
      <c r="THX19" s="77"/>
      <c r="THY19" s="77"/>
      <c r="THZ19" s="77"/>
      <c r="TIA19" s="77"/>
      <c r="TIB19" s="77"/>
      <c r="TIC19" s="77"/>
      <c r="TID19" s="77"/>
      <c r="TIE19" s="77"/>
      <c r="TIF19" s="77"/>
      <c r="TIG19" s="77"/>
      <c r="TIH19" s="77"/>
      <c r="TII19" s="77"/>
      <c r="TIJ19" s="77"/>
      <c r="TIK19" s="77"/>
      <c r="TIL19" s="77"/>
      <c r="TIM19" s="77"/>
      <c r="TIN19" s="77"/>
      <c r="TIO19" s="77"/>
      <c r="TIP19" s="77"/>
      <c r="TIQ19" s="77"/>
      <c r="TIR19" s="77"/>
      <c r="TIS19" s="77"/>
      <c r="TIT19" s="77"/>
      <c r="TIU19" s="77"/>
      <c r="TIV19" s="77"/>
      <c r="TIW19" s="77"/>
      <c r="TIX19" s="77"/>
      <c r="TIY19" s="77"/>
      <c r="TIZ19" s="77"/>
      <c r="TJA19" s="77"/>
      <c r="TJB19" s="77"/>
      <c r="TJC19" s="77"/>
      <c r="TJD19" s="77"/>
      <c r="TJE19" s="77"/>
      <c r="TJF19" s="77"/>
      <c r="TJG19" s="77"/>
      <c r="TJH19" s="77"/>
      <c r="TJI19" s="77"/>
      <c r="TJJ19" s="77"/>
      <c r="TJK19" s="77"/>
      <c r="TJL19" s="77"/>
      <c r="TJM19" s="77"/>
      <c r="TJN19" s="77"/>
      <c r="TJO19" s="77"/>
      <c r="TJP19" s="77"/>
      <c r="TJQ19" s="77"/>
      <c r="TJR19" s="77"/>
      <c r="TJS19" s="77"/>
      <c r="TJT19" s="77"/>
      <c r="TJU19" s="77"/>
      <c r="TJV19" s="77"/>
      <c r="TJW19" s="77"/>
      <c r="TJX19" s="77"/>
      <c r="TJY19" s="77"/>
      <c r="TJZ19" s="77"/>
      <c r="TKA19" s="77"/>
      <c r="TKB19" s="77"/>
      <c r="TKC19" s="77"/>
      <c r="TKD19" s="77"/>
      <c r="TKE19" s="77"/>
      <c r="TKF19" s="77"/>
      <c r="TKG19" s="77"/>
      <c r="TKH19" s="77"/>
      <c r="TKI19" s="77"/>
      <c r="TKJ19" s="77"/>
      <c r="TKK19" s="77"/>
      <c r="TKL19" s="77"/>
      <c r="TKM19" s="77"/>
      <c r="TKN19" s="77"/>
      <c r="TKO19" s="77"/>
      <c r="TKP19" s="77"/>
      <c r="TKQ19" s="77"/>
      <c r="TKR19" s="77"/>
      <c r="TKS19" s="77"/>
      <c r="TKT19" s="77"/>
      <c r="TKU19" s="77"/>
      <c r="TKV19" s="77"/>
      <c r="TKW19" s="77"/>
      <c r="TKX19" s="77"/>
      <c r="TKY19" s="77"/>
      <c r="TKZ19" s="77"/>
      <c r="TLA19" s="77"/>
      <c r="TLB19" s="77"/>
      <c r="TLC19" s="77"/>
      <c r="TLD19" s="77"/>
      <c r="TLE19" s="77"/>
      <c r="TLF19" s="77"/>
      <c r="TLG19" s="77"/>
      <c r="TLH19" s="77"/>
      <c r="TLI19" s="77"/>
      <c r="TLJ19" s="77"/>
      <c r="TLK19" s="77"/>
      <c r="TLL19" s="77"/>
      <c r="TLM19" s="77"/>
      <c r="TLN19" s="77"/>
      <c r="TLO19" s="77"/>
      <c r="TLP19" s="77"/>
      <c r="TLQ19" s="77"/>
      <c r="TLR19" s="77"/>
      <c r="TLS19" s="77"/>
      <c r="TLT19" s="77"/>
      <c r="TLU19" s="77"/>
      <c r="TLV19" s="77"/>
      <c r="TLW19" s="77"/>
      <c r="TLX19" s="77"/>
      <c r="TLY19" s="77"/>
      <c r="TLZ19" s="77"/>
      <c r="TMA19" s="77"/>
      <c r="TMB19" s="77"/>
      <c r="TMC19" s="77"/>
      <c r="TMD19" s="77"/>
      <c r="TME19" s="77"/>
      <c r="TMF19" s="77"/>
      <c r="TMG19" s="77"/>
      <c r="TMH19" s="77"/>
      <c r="TMI19" s="77"/>
      <c r="TMJ19" s="77"/>
      <c r="TMK19" s="77"/>
      <c r="TML19" s="77"/>
      <c r="TMM19" s="77"/>
      <c r="TMN19" s="77"/>
      <c r="TMO19" s="77"/>
      <c r="TMP19" s="77"/>
      <c r="TMQ19" s="77"/>
      <c r="TMR19" s="77"/>
      <c r="TMS19" s="77"/>
      <c r="TMT19" s="77"/>
      <c r="TMU19" s="77"/>
      <c r="TMV19" s="77"/>
      <c r="TMW19" s="77"/>
      <c r="TMX19" s="77"/>
      <c r="TMY19" s="77"/>
      <c r="TMZ19" s="77"/>
      <c r="TNA19" s="77"/>
      <c r="TNB19" s="77"/>
      <c r="TNC19" s="77"/>
      <c r="TND19" s="77"/>
      <c r="TNE19" s="77"/>
      <c r="TNF19" s="77"/>
      <c r="TNG19" s="77"/>
      <c r="TNH19" s="77"/>
      <c r="TNI19" s="77"/>
      <c r="TNJ19" s="77"/>
      <c r="TNK19" s="77"/>
      <c r="TNL19" s="77"/>
      <c r="TNM19" s="77"/>
      <c r="TNN19" s="77"/>
      <c r="TNO19" s="77"/>
      <c r="TNP19" s="77"/>
      <c r="TNQ19" s="77"/>
      <c r="TNR19" s="77"/>
      <c r="TNS19" s="77"/>
      <c r="TNT19" s="77"/>
      <c r="TNU19" s="77"/>
      <c r="TNV19" s="77"/>
      <c r="TNW19" s="77"/>
      <c r="TNX19" s="77"/>
      <c r="TNY19" s="77"/>
      <c r="TNZ19" s="77"/>
      <c r="TOA19" s="77"/>
      <c r="TOB19" s="77"/>
      <c r="TOC19" s="77"/>
      <c r="TOD19" s="77"/>
      <c r="TOE19" s="77"/>
      <c r="TOF19" s="77"/>
      <c r="TOG19" s="77"/>
      <c r="TOH19" s="77"/>
      <c r="TOI19" s="77"/>
      <c r="TOJ19" s="77"/>
      <c r="TOK19" s="77"/>
      <c r="TOL19" s="77"/>
      <c r="TOM19" s="77"/>
      <c r="TON19" s="77"/>
      <c r="TOO19" s="77"/>
      <c r="TOP19" s="77"/>
      <c r="TOQ19" s="77"/>
      <c r="TOR19" s="77"/>
      <c r="TOS19" s="77"/>
      <c r="TOT19" s="77"/>
      <c r="TOU19" s="77"/>
      <c r="TOV19" s="77"/>
      <c r="TOW19" s="77"/>
      <c r="TOX19" s="77"/>
      <c r="TOY19" s="77"/>
      <c r="TOZ19" s="77"/>
      <c r="TPA19" s="77"/>
      <c r="TPB19" s="77"/>
      <c r="TPC19" s="77"/>
      <c r="TPD19" s="77"/>
      <c r="TPE19" s="77"/>
      <c r="TPF19" s="77"/>
      <c r="TPG19" s="77"/>
      <c r="TPH19" s="77"/>
      <c r="TPI19" s="77"/>
      <c r="TPJ19" s="77"/>
      <c r="TPK19" s="77"/>
      <c r="TPL19" s="77"/>
      <c r="TPM19" s="77"/>
      <c r="TPN19" s="77"/>
      <c r="TPO19" s="77"/>
      <c r="TPP19" s="77"/>
      <c r="TPQ19" s="77"/>
      <c r="TPR19" s="77"/>
      <c r="TPS19" s="77"/>
      <c r="TPT19" s="77"/>
      <c r="TPU19" s="77"/>
      <c r="TPV19" s="77"/>
      <c r="TPW19" s="77"/>
      <c r="TPX19" s="77"/>
      <c r="TPY19" s="77"/>
      <c r="TPZ19" s="77"/>
      <c r="TQA19" s="77"/>
      <c r="TQB19" s="77"/>
      <c r="TQC19" s="77"/>
      <c r="TQD19" s="77"/>
      <c r="TQE19" s="77"/>
      <c r="TQF19" s="77"/>
      <c r="TQG19" s="77"/>
      <c r="TQH19" s="77"/>
      <c r="TQI19" s="77"/>
      <c r="TQJ19" s="77"/>
      <c r="TQK19" s="77"/>
      <c r="TQL19" s="77"/>
      <c r="TQM19" s="77"/>
      <c r="TQN19" s="77"/>
      <c r="TQO19" s="77"/>
      <c r="TQP19" s="77"/>
      <c r="TQQ19" s="77"/>
      <c r="TQR19" s="77"/>
      <c r="TQS19" s="77"/>
      <c r="TQT19" s="77"/>
      <c r="TQU19" s="77"/>
      <c r="TQV19" s="77"/>
      <c r="TQW19" s="77"/>
      <c r="TQX19" s="77"/>
      <c r="TQY19" s="77"/>
      <c r="TQZ19" s="77"/>
      <c r="TRA19" s="77"/>
      <c r="TRB19" s="77"/>
      <c r="TRC19" s="77"/>
      <c r="TRD19" s="77"/>
      <c r="TRE19" s="77"/>
      <c r="TRF19" s="77"/>
      <c r="TRG19" s="77"/>
      <c r="TRH19" s="77"/>
      <c r="TRI19" s="77"/>
      <c r="TRJ19" s="77"/>
      <c r="TRK19" s="77"/>
      <c r="TRL19" s="77"/>
      <c r="TRM19" s="77"/>
      <c r="TRN19" s="77"/>
      <c r="TRO19" s="77"/>
      <c r="TRP19" s="77"/>
      <c r="TRQ19" s="77"/>
      <c r="TRR19" s="77"/>
      <c r="TRS19" s="77"/>
      <c r="TRT19" s="77"/>
      <c r="TRU19" s="77"/>
      <c r="TRV19" s="77"/>
      <c r="TRW19" s="77"/>
      <c r="TRX19" s="77"/>
      <c r="TRY19" s="77"/>
      <c r="TRZ19" s="77"/>
      <c r="TSA19" s="77"/>
      <c r="TSB19" s="77"/>
      <c r="TSC19" s="77"/>
      <c r="TSD19" s="77"/>
      <c r="TSE19" s="77"/>
      <c r="TSF19" s="77"/>
      <c r="TSG19" s="77"/>
      <c r="TSH19" s="77"/>
      <c r="TSI19" s="77"/>
      <c r="TSJ19" s="77"/>
      <c r="TSK19" s="77"/>
      <c r="TSL19" s="77"/>
      <c r="TSM19" s="77"/>
      <c r="TSN19" s="77"/>
      <c r="TSO19" s="77"/>
      <c r="TSP19" s="77"/>
      <c r="TSQ19" s="77"/>
      <c r="TSR19" s="77"/>
      <c r="TSS19" s="77"/>
      <c r="TST19" s="77"/>
      <c r="TSU19" s="77"/>
      <c r="TSV19" s="77"/>
      <c r="TSW19" s="77"/>
      <c r="TSX19" s="77"/>
      <c r="TSY19" s="77"/>
      <c r="TSZ19" s="77"/>
      <c r="TTA19" s="77"/>
      <c r="TTB19" s="77"/>
      <c r="TTC19" s="77"/>
      <c r="TTD19" s="77"/>
      <c r="TTE19" s="77"/>
      <c r="TTF19" s="77"/>
      <c r="TTG19" s="77"/>
      <c r="TTH19" s="77"/>
      <c r="TTI19" s="77"/>
      <c r="TTJ19" s="77"/>
      <c r="TTK19" s="77"/>
      <c r="TTL19" s="77"/>
      <c r="TTM19" s="77"/>
      <c r="TTN19" s="77"/>
      <c r="TTO19" s="77"/>
      <c r="TTP19" s="77"/>
      <c r="TTQ19" s="77"/>
      <c r="TTR19" s="77"/>
      <c r="TTS19" s="77"/>
      <c r="TTT19" s="77"/>
      <c r="TTU19" s="77"/>
      <c r="TTV19" s="77"/>
      <c r="TTW19" s="77"/>
      <c r="TTX19" s="77"/>
      <c r="TTY19" s="77"/>
      <c r="TTZ19" s="77"/>
      <c r="TUA19" s="77"/>
      <c r="TUB19" s="77"/>
      <c r="TUC19" s="77"/>
      <c r="TUD19" s="77"/>
      <c r="TUE19" s="77"/>
      <c r="TUF19" s="77"/>
      <c r="TUG19" s="77"/>
      <c r="TUH19" s="77"/>
      <c r="TUI19" s="77"/>
      <c r="TUJ19" s="77"/>
      <c r="TUK19" s="77"/>
      <c r="TUL19" s="77"/>
      <c r="TUM19" s="77"/>
      <c r="TUN19" s="77"/>
      <c r="TUO19" s="77"/>
      <c r="TUP19" s="77"/>
      <c r="TUQ19" s="77"/>
      <c r="TUR19" s="77"/>
      <c r="TUS19" s="77"/>
      <c r="TUT19" s="77"/>
      <c r="TUU19" s="77"/>
      <c r="TUV19" s="77"/>
      <c r="TUW19" s="77"/>
      <c r="TUX19" s="77"/>
      <c r="TUY19" s="77"/>
      <c r="TUZ19" s="77"/>
      <c r="TVA19" s="77"/>
      <c r="TVB19" s="77"/>
      <c r="TVC19" s="77"/>
      <c r="TVD19" s="77"/>
      <c r="TVE19" s="77"/>
      <c r="TVF19" s="77"/>
      <c r="TVG19" s="77"/>
      <c r="TVH19" s="77"/>
      <c r="TVI19" s="77"/>
      <c r="TVJ19" s="77"/>
      <c r="TVK19" s="77"/>
      <c r="TVL19" s="77"/>
      <c r="TVM19" s="77"/>
      <c r="TVN19" s="77"/>
      <c r="TVO19" s="77"/>
      <c r="TVP19" s="77"/>
      <c r="TVQ19" s="77"/>
      <c r="TVR19" s="77"/>
      <c r="TVS19" s="77"/>
      <c r="TVT19" s="77"/>
      <c r="TVU19" s="77"/>
      <c r="TVV19" s="77"/>
      <c r="TVW19" s="77"/>
      <c r="TVX19" s="77"/>
      <c r="TVY19" s="77"/>
      <c r="TVZ19" s="77"/>
      <c r="TWA19" s="77"/>
      <c r="TWB19" s="77"/>
      <c r="TWC19" s="77"/>
      <c r="TWD19" s="77"/>
      <c r="TWE19" s="77"/>
      <c r="TWF19" s="77"/>
      <c r="TWG19" s="77"/>
      <c r="TWH19" s="77"/>
      <c r="TWI19" s="77"/>
      <c r="TWJ19" s="77"/>
      <c r="TWK19" s="77"/>
      <c r="TWL19" s="77"/>
      <c r="TWM19" s="77"/>
      <c r="TWN19" s="77"/>
      <c r="TWO19" s="77"/>
      <c r="TWP19" s="77"/>
      <c r="TWQ19" s="77"/>
      <c r="TWR19" s="77"/>
      <c r="TWS19" s="77"/>
      <c r="TWT19" s="77"/>
      <c r="TWU19" s="77"/>
      <c r="TWV19" s="77"/>
      <c r="TWW19" s="77"/>
      <c r="TWX19" s="77"/>
      <c r="TWY19" s="77"/>
      <c r="TWZ19" s="77"/>
      <c r="TXA19" s="77"/>
      <c r="TXB19" s="77"/>
      <c r="TXC19" s="77"/>
      <c r="TXD19" s="77"/>
      <c r="TXE19" s="77"/>
      <c r="TXF19" s="77"/>
      <c r="TXG19" s="77"/>
      <c r="TXH19" s="77"/>
      <c r="TXI19" s="77"/>
      <c r="TXJ19" s="77"/>
      <c r="TXK19" s="77"/>
      <c r="TXL19" s="77"/>
      <c r="TXM19" s="77"/>
      <c r="TXN19" s="77"/>
      <c r="TXO19" s="77"/>
      <c r="TXP19" s="77"/>
      <c r="TXQ19" s="77"/>
      <c r="TXR19" s="77"/>
      <c r="TXS19" s="77"/>
      <c r="TXT19" s="77"/>
      <c r="TXU19" s="77"/>
      <c r="TXV19" s="77"/>
      <c r="TXW19" s="77"/>
      <c r="TXX19" s="77"/>
      <c r="TXY19" s="77"/>
      <c r="TXZ19" s="77"/>
      <c r="TYA19" s="77"/>
      <c r="TYB19" s="77"/>
      <c r="TYC19" s="77"/>
      <c r="TYD19" s="77"/>
      <c r="TYE19" s="77"/>
      <c r="TYF19" s="77"/>
      <c r="TYG19" s="77"/>
      <c r="TYH19" s="77"/>
      <c r="TYI19" s="77"/>
      <c r="TYJ19" s="77"/>
      <c r="TYK19" s="77"/>
      <c r="TYL19" s="77"/>
      <c r="TYM19" s="77"/>
      <c r="TYN19" s="77"/>
      <c r="TYO19" s="77"/>
      <c r="TYP19" s="77"/>
      <c r="TYQ19" s="77"/>
      <c r="TYR19" s="77"/>
      <c r="TYS19" s="77"/>
      <c r="TYT19" s="77"/>
      <c r="TYU19" s="77"/>
      <c r="TYV19" s="77"/>
      <c r="TYW19" s="77"/>
      <c r="TYX19" s="77"/>
      <c r="TYY19" s="77"/>
      <c r="TYZ19" s="77"/>
      <c r="TZA19" s="77"/>
      <c r="TZB19" s="77"/>
      <c r="TZC19" s="77"/>
      <c r="TZD19" s="77"/>
      <c r="TZE19" s="77"/>
      <c r="TZF19" s="77"/>
      <c r="TZG19" s="77"/>
      <c r="TZH19" s="77"/>
      <c r="TZI19" s="77"/>
      <c r="TZJ19" s="77"/>
      <c r="TZK19" s="77"/>
      <c r="TZL19" s="77"/>
      <c r="TZM19" s="77"/>
      <c r="TZN19" s="77"/>
      <c r="TZO19" s="77"/>
      <c r="TZP19" s="77"/>
      <c r="TZQ19" s="77"/>
      <c r="TZR19" s="77"/>
      <c r="TZS19" s="77"/>
      <c r="TZT19" s="77"/>
      <c r="TZU19" s="77"/>
      <c r="TZV19" s="77"/>
      <c r="TZW19" s="77"/>
      <c r="TZX19" s="77"/>
      <c r="TZY19" s="77"/>
      <c r="TZZ19" s="77"/>
      <c r="UAA19" s="77"/>
      <c r="UAB19" s="77"/>
      <c r="UAC19" s="77"/>
      <c r="UAD19" s="77"/>
      <c r="UAE19" s="77"/>
      <c r="UAF19" s="77"/>
      <c r="UAG19" s="77"/>
      <c r="UAH19" s="77"/>
      <c r="UAI19" s="77"/>
      <c r="UAJ19" s="77"/>
      <c r="UAK19" s="77"/>
      <c r="UAL19" s="77"/>
      <c r="UAM19" s="77"/>
      <c r="UAN19" s="77"/>
      <c r="UAO19" s="77"/>
      <c r="UAP19" s="77"/>
      <c r="UAQ19" s="77"/>
      <c r="UAR19" s="77"/>
      <c r="UAS19" s="77"/>
      <c r="UAT19" s="77"/>
      <c r="UAU19" s="77"/>
      <c r="UAV19" s="77"/>
      <c r="UAW19" s="77"/>
      <c r="UAX19" s="77"/>
      <c r="UAY19" s="77"/>
      <c r="UAZ19" s="77"/>
      <c r="UBA19" s="77"/>
      <c r="UBB19" s="77"/>
      <c r="UBC19" s="77"/>
      <c r="UBD19" s="77"/>
      <c r="UBE19" s="77"/>
      <c r="UBF19" s="77"/>
      <c r="UBG19" s="77"/>
      <c r="UBH19" s="77"/>
      <c r="UBI19" s="77"/>
      <c r="UBJ19" s="77"/>
      <c r="UBK19" s="77"/>
      <c r="UBL19" s="77"/>
      <c r="UBM19" s="77"/>
      <c r="UBN19" s="77"/>
      <c r="UBO19" s="77"/>
      <c r="UBP19" s="77"/>
      <c r="UBQ19" s="77"/>
      <c r="UBR19" s="77"/>
      <c r="UBS19" s="77"/>
      <c r="UBT19" s="77"/>
      <c r="UBU19" s="77"/>
      <c r="UBV19" s="77"/>
      <c r="UBW19" s="77"/>
      <c r="UBX19" s="77"/>
      <c r="UBY19" s="77"/>
      <c r="UBZ19" s="77"/>
      <c r="UCA19" s="77"/>
      <c r="UCB19" s="77"/>
      <c r="UCC19" s="77"/>
      <c r="UCD19" s="77"/>
      <c r="UCE19" s="77"/>
      <c r="UCF19" s="77"/>
      <c r="UCG19" s="77"/>
      <c r="UCH19" s="77"/>
      <c r="UCI19" s="77"/>
      <c r="UCJ19" s="77"/>
      <c r="UCK19" s="77"/>
      <c r="UCL19" s="77"/>
      <c r="UCM19" s="77"/>
      <c r="UCN19" s="77"/>
      <c r="UCO19" s="77"/>
      <c r="UCP19" s="77"/>
      <c r="UCQ19" s="77"/>
      <c r="UCR19" s="77"/>
      <c r="UCS19" s="77"/>
      <c r="UCT19" s="77"/>
      <c r="UCU19" s="77"/>
      <c r="UCV19" s="77"/>
      <c r="UCW19" s="77"/>
      <c r="UCX19" s="77"/>
      <c r="UCY19" s="77"/>
      <c r="UCZ19" s="77"/>
      <c r="UDA19" s="77"/>
      <c r="UDB19" s="77"/>
      <c r="UDC19" s="77"/>
      <c r="UDD19" s="77"/>
      <c r="UDE19" s="77"/>
      <c r="UDF19" s="77"/>
      <c r="UDG19" s="77"/>
      <c r="UDH19" s="77"/>
      <c r="UDI19" s="77"/>
      <c r="UDJ19" s="77"/>
      <c r="UDK19" s="77"/>
      <c r="UDL19" s="77"/>
      <c r="UDM19" s="77"/>
      <c r="UDN19" s="77"/>
      <c r="UDO19" s="77"/>
      <c r="UDP19" s="77"/>
      <c r="UDQ19" s="77"/>
      <c r="UDR19" s="77"/>
      <c r="UDS19" s="77"/>
      <c r="UDT19" s="77"/>
      <c r="UDU19" s="77"/>
      <c r="UDV19" s="77"/>
      <c r="UDW19" s="77"/>
      <c r="UDX19" s="77"/>
      <c r="UDY19" s="77"/>
      <c r="UDZ19" s="77"/>
      <c r="UEA19" s="77"/>
      <c r="UEB19" s="77"/>
      <c r="UEC19" s="77"/>
      <c r="UED19" s="77"/>
      <c r="UEE19" s="77"/>
      <c r="UEF19" s="77"/>
      <c r="UEG19" s="77"/>
      <c r="UEH19" s="77"/>
      <c r="UEI19" s="77"/>
      <c r="UEJ19" s="77"/>
      <c r="UEK19" s="77"/>
      <c r="UEL19" s="77"/>
      <c r="UEM19" s="77"/>
      <c r="UEN19" s="77"/>
      <c r="UEO19" s="77"/>
      <c r="UEP19" s="77"/>
      <c r="UEQ19" s="77"/>
      <c r="UER19" s="77"/>
      <c r="UES19" s="77"/>
      <c r="UET19" s="77"/>
      <c r="UEU19" s="77"/>
      <c r="UEV19" s="77"/>
      <c r="UEW19" s="77"/>
      <c r="UEX19" s="77"/>
      <c r="UEY19" s="77"/>
      <c r="UEZ19" s="77"/>
      <c r="UFA19" s="77"/>
      <c r="UFB19" s="77"/>
      <c r="UFC19" s="77"/>
      <c r="UFD19" s="77"/>
      <c r="UFE19" s="77"/>
      <c r="UFF19" s="77"/>
      <c r="UFG19" s="77"/>
      <c r="UFH19" s="77"/>
      <c r="UFI19" s="77"/>
      <c r="UFJ19" s="77"/>
      <c r="UFK19" s="77"/>
      <c r="UFL19" s="77"/>
      <c r="UFM19" s="77"/>
      <c r="UFN19" s="77"/>
      <c r="UFO19" s="77"/>
      <c r="UFP19" s="77"/>
      <c r="UFQ19" s="77"/>
      <c r="UFR19" s="77"/>
      <c r="UFS19" s="77"/>
      <c r="UFT19" s="77"/>
      <c r="UFU19" s="77"/>
      <c r="UFV19" s="77"/>
      <c r="UFW19" s="77"/>
      <c r="UFX19" s="77"/>
      <c r="UFY19" s="77"/>
      <c r="UFZ19" s="77"/>
      <c r="UGA19" s="77"/>
      <c r="UGB19" s="77"/>
      <c r="UGC19" s="77"/>
      <c r="UGD19" s="77"/>
      <c r="UGE19" s="77"/>
      <c r="UGF19" s="77"/>
      <c r="UGG19" s="77"/>
      <c r="UGH19" s="77"/>
      <c r="UGI19" s="77"/>
      <c r="UGJ19" s="77"/>
      <c r="UGK19" s="77"/>
      <c r="UGL19" s="77"/>
      <c r="UGM19" s="77"/>
      <c r="UGN19" s="77"/>
      <c r="UGO19" s="77"/>
      <c r="UGP19" s="77"/>
      <c r="UGQ19" s="77"/>
      <c r="UGR19" s="77"/>
      <c r="UGS19" s="77"/>
      <c r="UGT19" s="77"/>
      <c r="UGU19" s="77"/>
      <c r="UGV19" s="77"/>
      <c r="UGW19" s="77"/>
      <c r="UGX19" s="77"/>
      <c r="UGY19" s="77"/>
      <c r="UGZ19" s="77"/>
      <c r="UHA19" s="77"/>
      <c r="UHB19" s="77"/>
      <c r="UHC19" s="77"/>
      <c r="UHD19" s="77"/>
      <c r="UHE19" s="77"/>
      <c r="UHF19" s="77"/>
      <c r="UHG19" s="77"/>
      <c r="UHH19" s="77"/>
      <c r="UHI19" s="77"/>
      <c r="UHJ19" s="77"/>
      <c r="UHK19" s="77"/>
      <c r="UHL19" s="77"/>
      <c r="UHM19" s="77"/>
      <c r="UHN19" s="77"/>
      <c r="UHO19" s="77"/>
      <c r="UHP19" s="77"/>
      <c r="UHQ19" s="77"/>
      <c r="UHR19" s="77"/>
      <c r="UHS19" s="77"/>
      <c r="UHT19" s="77"/>
      <c r="UHU19" s="77"/>
      <c r="UHV19" s="77"/>
      <c r="UHW19" s="77"/>
      <c r="UHX19" s="77"/>
      <c r="UHY19" s="77"/>
      <c r="UHZ19" s="77"/>
      <c r="UIA19" s="77"/>
      <c r="UIB19" s="77"/>
      <c r="UIC19" s="77"/>
      <c r="UID19" s="77"/>
      <c r="UIE19" s="77"/>
      <c r="UIF19" s="77"/>
      <c r="UIG19" s="77"/>
      <c r="UIH19" s="77"/>
      <c r="UII19" s="77"/>
      <c r="UIJ19" s="77"/>
      <c r="UIK19" s="77"/>
      <c r="UIL19" s="77"/>
      <c r="UIM19" s="77"/>
      <c r="UIN19" s="77"/>
      <c r="UIO19" s="77"/>
      <c r="UIP19" s="77"/>
      <c r="UIQ19" s="77"/>
      <c r="UIR19" s="77"/>
      <c r="UIS19" s="77"/>
      <c r="UIT19" s="77"/>
      <c r="UIU19" s="77"/>
      <c r="UIV19" s="77"/>
      <c r="UIW19" s="77"/>
      <c r="UIX19" s="77"/>
      <c r="UIY19" s="77"/>
      <c r="UIZ19" s="77"/>
      <c r="UJA19" s="77"/>
      <c r="UJB19" s="77"/>
      <c r="UJC19" s="77"/>
      <c r="UJD19" s="77"/>
      <c r="UJE19" s="77"/>
      <c r="UJF19" s="77"/>
      <c r="UJG19" s="77"/>
      <c r="UJH19" s="77"/>
      <c r="UJI19" s="77"/>
      <c r="UJJ19" s="77"/>
      <c r="UJK19" s="77"/>
      <c r="UJL19" s="77"/>
      <c r="UJM19" s="77"/>
      <c r="UJN19" s="77"/>
      <c r="UJO19" s="77"/>
      <c r="UJP19" s="77"/>
      <c r="UJQ19" s="77"/>
      <c r="UJR19" s="77"/>
      <c r="UJS19" s="77"/>
      <c r="UJT19" s="77"/>
      <c r="UJU19" s="77"/>
      <c r="UJV19" s="77"/>
      <c r="UJW19" s="77"/>
      <c r="UJX19" s="77"/>
      <c r="UJY19" s="77"/>
      <c r="UJZ19" s="77"/>
      <c r="UKA19" s="77"/>
      <c r="UKB19" s="77"/>
      <c r="UKC19" s="77"/>
      <c r="UKD19" s="77"/>
      <c r="UKE19" s="77"/>
      <c r="UKF19" s="77"/>
      <c r="UKG19" s="77"/>
      <c r="UKH19" s="77"/>
      <c r="UKI19" s="77"/>
      <c r="UKJ19" s="77"/>
      <c r="UKK19" s="77"/>
      <c r="UKL19" s="77"/>
      <c r="UKM19" s="77"/>
      <c r="UKN19" s="77"/>
      <c r="UKO19" s="77"/>
      <c r="UKP19" s="77"/>
      <c r="UKQ19" s="77"/>
      <c r="UKR19" s="77"/>
      <c r="UKS19" s="77"/>
      <c r="UKT19" s="77"/>
      <c r="UKU19" s="77"/>
      <c r="UKV19" s="77"/>
      <c r="UKW19" s="77"/>
      <c r="UKX19" s="77"/>
      <c r="UKY19" s="77"/>
      <c r="UKZ19" s="77"/>
      <c r="ULA19" s="77"/>
      <c r="ULB19" s="77"/>
      <c r="ULC19" s="77"/>
      <c r="ULD19" s="77"/>
      <c r="ULE19" s="77"/>
      <c r="ULF19" s="77"/>
      <c r="ULG19" s="77"/>
      <c r="ULH19" s="77"/>
      <c r="ULI19" s="77"/>
      <c r="ULJ19" s="77"/>
      <c r="ULK19" s="77"/>
      <c r="ULL19" s="77"/>
      <c r="ULM19" s="77"/>
      <c r="ULN19" s="77"/>
      <c r="ULO19" s="77"/>
      <c r="ULP19" s="77"/>
      <c r="ULQ19" s="77"/>
      <c r="ULR19" s="77"/>
      <c r="ULS19" s="77"/>
      <c r="ULT19" s="77"/>
      <c r="ULU19" s="77"/>
      <c r="ULV19" s="77"/>
      <c r="ULW19" s="77"/>
      <c r="ULX19" s="77"/>
      <c r="ULY19" s="77"/>
      <c r="ULZ19" s="77"/>
      <c r="UMA19" s="77"/>
      <c r="UMB19" s="77"/>
      <c r="UMC19" s="77"/>
      <c r="UMD19" s="77"/>
      <c r="UME19" s="77"/>
      <c r="UMF19" s="77"/>
      <c r="UMG19" s="77"/>
      <c r="UMH19" s="77"/>
      <c r="UMI19" s="77"/>
      <c r="UMJ19" s="77"/>
      <c r="UMK19" s="77"/>
      <c r="UML19" s="77"/>
      <c r="UMM19" s="77"/>
      <c r="UMN19" s="77"/>
      <c r="UMO19" s="77"/>
      <c r="UMP19" s="77"/>
      <c r="UMQ19" s="77"/>
      <c r="UMR19" s="77"/>
      <c r="UMS19" s="77"/>
      <c r="UMT19" s="77"/>
      <c r="UMU19" s="77"/>
      <c r="UMV19" s="77"/>
      <c r="UMW19" s="77"/>
      <c r="UMX19" s="77"/>
      <c r="UMY19" s="77"/>
      <c r="UMZ19" s="77"/>
      <c r="UNA19" s="77"/>
      <c r="UNB19" s="77"/>
      <c r="UNC19" s="77"/>
      <c r="UND19" s="77"/>
      <c r="UNE19" s="77"/>
      <c r="UNF19" s="77"/>
      <c r="UNG19" s="77"/>
      <c r="UNH19" s="77"/>
      <c r="UNI19" s="77"/>
      <c r="UNJ19" s="77"/>
      <c r="UNK19" s="77"/>
      <c r="UNL19" s="77"/>
      <c r="UNM19" s="77"/>
      <c r="UNN19" s="77"/>
      <c r="UNO19" s="77"/>
      <c r="UNP19" s="77"/>
      <c r="UNQ19" s="77"/>
      <c r="UNR19" s="77"/>
      <c r="UNS19" s="77"/>
      <c r="UNT19" s="77"/>
      <c r="UNU19" s="77"/>
      <c r="UNV19" s="77"/>
      <c r="UNW19" s="77"/>
      <c r="UNX19" s="77"/>
      <c r="UNY19" s="77"/>
      <c r="UNZ19" s="77"/>
      <c r="UOA19" s="77"/>
      <c r="UOB19" s="77"/>
      <c r="UOC19" s="77"/>
      <c r="UOD19" s="77"/>
      <c r="UOE19" s="77"/>
      <c r="UOF19" s="77"/>
      <c r="UOG19" s="77"/>
      <c r="UOH19" s="77"/>
      <c r="UOI19" s="77"/>
      <c r="UOJ19" s="77"/>
      <c r="UOK19" s="77"/>
      <c r="UOL19" s="77"/>
      <c r="UOM19" s="77"/>
      <c r="UON19" s="77"/>
      <c r="UOO19" s="77"/>
      <c r="UOP19" s="77"/>
      <c r="UOQ19" s="77"/>
      <c r="UOR19" s="77"/>
      <c r="UOS19" s="77"/>
      <c r="UOT19" s="77"/>
      <c r="UOU19" s="77"/>
      <c r="UOV19" s="77"/>
      <c r="UOW19" s="77"/>
      <c r="UOX19" s="77"/>
      <c r="UOY19" s="77"/>
      <c r="UOZ19" s="77"/>
      <c r="UPA19" s="77"/>
      <c r="UPB19" s="77"/>
      <c r="UPC19" s="77"/>
      <c r="UPD19" s="77"/>
      <c r="UPE19" s="77"/>
      <c r="UPF19" s="77"/>
      <c r="UPG19" s="77"/>
      <c r="UPH19" s="77"/>
      <c r="UPI19" s="77"/>
      <c r="UPJ19" s="77"/>
      <c r="UPK19" s="77"/>
      <c r="UPL19" s="77"/>
      <c r="UPM19" s="77"/>
      <c r="UPN19" s="77"/>
      <c r="UPO19" s="77"/>
      <c r="UPP19" s="77"/>
      <c r="UPQ19" s="77"/>
      <c r="UPR19" s="77"/>
      <c r="UPS19" s="77"/>
      <c r="UPT19" s="77"/>
      <c r="UPU19" s="77"/>
      <c r="UPV19" s="77"/>
      <c r="UPW19" s="77"/>
      <c r="UPX19" s="77"/>
      <c r="UPY19" s="77"/>
      <c r="UPZ19" s="77"/>
      <c r="UQA19" s="77"/>
      <c r="UQB19" s="77"/>
      <c r="UQC19" s="77"/>
      <c r="UQD19" s="77"/>
      <c r="UQE19" s="77"/>
      <c r="UQF19" s="77"/>
      <c r="UQG19" s="77"/>
      <c r="UQH19" s="77"/>
      <c r="UQI19" s="77"/>
      <c r="UQJ19" s="77"/>
      <c r="UQK19" s="77"/>
      <c r="UQL19" s="77"/>
      <c r="UQM19" s="77"/>
      <c r="UQN19" s="77"/>
      <c r="UQO19" s="77"/>
      <c r="UQP19" s="77"/>
      <c r="UQQ19" s="77"/>
      <c r="UQR19" s="77"/>
      <c r="UQS19" s="77"/>
      <c r="UQT19" s="77"/>
      <c r="UQU19" s="77"/>
      <c r="UQV19" s="77"/>
      <c r="UQW19" s="77"/>
      <c r="UQX19" s="77"/>
      <c r="UQY19" s="77"/>
      <c r="UQZ19" s="77"/>
      <c r="URA19" s="77"/>
      <c r="URB19" s="77"/>
      <c r="URC19" s="77"/>
      <c r="URD19" s="77"/>
      <c r="URE19" s="77"/>
      <c r="URF19" s="77"/>
      <c r="URG19" s="77"/>
      <c r="URH19" s="77"/>
      <c r="URI19" s="77"/>
      <c r="URJ19" s="77"/>
      <c r="URK19" s="77"/>
      <c r="URL19" s="77"/>
      <c r="URM19" s="77"/>
      <c r="URN19" s="77"/>
      <c r="URO19" s="77"/>
      <c r="URP19" s="77"/>
      <c r="URQ19" s="77"/>
      <c r="URR19" s="77"/>
      <c r="URS19" s="77"/>
      <c r="URT19" s="77"/>
      <c r="URU19" s="77"/>
      <c r="URV19" s="77"/>
      <c r="URW19" s="77"/>
      <c r="URX19" s="77"/>
      <c r="URY19" s="77"/>
      <c r="URZ19" s="77"/>
      <c r="USA19" s="77"/>
      <c r="USB19" s="77"/>
      <c r="USC19" s="77"/>
      <c r="USD19" s="77"/>
      <c r="USE19" s="77"/>
      <c r="USF19" s="77"/>
      <c r="USG19" s="77"/>
      <c r="USH19" s="77"/>
      <c r="USI19" s="77"/>
      <c r="USJ19" s="77"/>
      <c r="USK19" s="77"/>
      <c r="USL19" s="77"/>
      <c r="USM19" s="77"/>
      <c r="USN19" s="77"/>
      <c r="USO19" s="77"/>
      <c r="USP19" s="77"/>
      <c r="USQ19" s="77"/>
      <c r="USR19" s="77"/>
      <c r="USS19" s="77"/>
      <c r="UST19" s="77"/>
      <c r="USU19" s="77"/>
      <c r="USV19" s="77"/>
      <c r="USW19" s="77"/>
      <c r="USX19" s="77"/>
      <c r="USY19" s="77"/>
      <c r="USZ19" s="77"/>
      <c r="UTA19" s="77"/>
      <c r="UTB19" s="77"/>
      <c r="UTC19" s="77"/>
      <c r="UTD19" s="77"/>
      <c r="UTE19" s="77"/>
      <c r="UTF19" s="77"/>
      <c r="UTG19" s="77"/>
      <c r="UTH19" s="77"/>
      <c r="UTI19" s="77"/>
      <c r="UTJ19" s="77"/>
      <c r="UTK19" s="77"/>
      <c r="UTL19" s="77"/>
      <c r="UTM19" s="77"/>
      <c r="UTN19" s="77"/>
      <c r="UTO19" s="77"/>
      <c r="UTP19" s="77"/>
      <c r="UTQ19" s="77"/>
      <c r="UTR19" s="77"/>
      <c r="UTS19" s="77"/>
      <c r="UTT19" s="77"/>
      <c r="UTU19" s="77"/>
      <c r="UTV19" s="77"/>
      <c r="UTW19" s="77"/>
      <c r="UTX19" s="77"/>
      <c r="UTY19" s="77"/>
      <c r="UTZ19" s="77"/>
      <c r="UUA19" s="77"/>
      <c r="UUB19" s="77"/>
      <c r="UUC19" s="77"/>
      <c r="UUD19" s="77"/>
      <c r="UUE19" s="77"/>
      <c r="UUF19" s="77"/>
      <c r="UUG19" s="77"/>
      <c r="UUH19" s="77"/>
      <c r="UUI19" s="77"/>
      <c r="UUJ19" s="77"/>
      <c r="UUK19" s="77"/>
      <c r="UUL19" s="77"/>
      <c r="UUM19" s="77"/>
      <c r="UUN19" s="77"/>
      <c r="UUO19" s="77"/>
      <c r="UUP19" s="77"/>
      <c r="UUQ19" s="77"/>
      <c r="UUR19" s="77"/>
      <c r="UUS19" s="77"/>
      <c r="UUT19" s="77"/>
      <c r="UUU19" s="77"/>
      <c r="UUV19" s="77"/>
      <c r="UUW19" s="77"/>
      <c r="UUX19" s="77"/>
      <c r="UUY19" s="77"/>
      <c r="UUZ19" s="77"/>
      <c r="UVA19" s="77"/>
      <c r="UVB19" s="77"/>
      <c r="UVC19" s="77"/>
      <c r="UVD19" s="77"/>
      <c r="UVE19" s="77"/>
      <c r="UVF19" s="77"/>
      <c r="UVG19" s="77"/>
      <c r="UVH19" s="77"/>
      <c r="UVI19" s="77"/>
      <c r="UVJ19" s="77"/>
      <c r="UVK19" s="77"/>
      <c r="UVL19" s="77"/>
      <c r="UVM19" s="77"/>
      <c r="UVN19" s="77"/>
      <c r="UVO19" s="77"/>
      <c r="UVP19" s="77"/>
      <c r="UVQ19" s="77"/>
      <c r="UVR19" s="77"/>
      <c r="UVS19" s="77"/>
      <c r="UVT19" s="77"/>
      <c r="UVU19" s="77"/>
      <c r="UVV19" s="77"/>
      <c r="UVW19" s="77"/>
      <c r="UVX19" s="77"/>
      <c r="UVY19" s="77"/>
      <c r="UVZ19" s="77"/>
      <c r="UWA19" s="77"/>
      <c r="UWB19" s="77"/>
      <c r="UWC19" s="77"/>
      <c r="UWD19" s="77"/>
      <c r="UWE19" s="77"/>
      <c r="UWF19" s="77"/>
      <c r="UWG19" s="77"/>
      <c r="UWH19" s="77"/>
      <c r="UWI19" s="77"/>
      <c r="UWJ19" s="77"/>
      <c r="UWK19" s="77"/>
      <c r="UWL19" s="77"/>
      <c r="UWM19" s="77"/>
      <c r="UWN19" s="77"/>
      <c r="UWO19" s="77"/>
      <c r="UWP19" s="77"/>
      <c r="UWQ19" s="77"/>
      <c r="UWR19" s="77"/>
      <c r="UWS19" s="77"/>
      <c r="UWT19" s="77"/>
      <c r="UWU19" s="77"/>
      <c r="UWV19" s="77"/>
      <c r="UWW19" s="77"/>
      <c r="UWX19" s="77"/>
      <c r="UWY19" s="77"/>
      <c r="UWZ19" s="77"/>
      <c r="UXA19" s="77"/>
      <c r="UXB19" s="77"/>
      <c r="UXC19" s="77"/>
      <c r="UXD19" s="77"/>
      <c r="UXE19" s="77"/>
      <c r="UXF19" s="77"/>
      <c r="UXG19" s="77"/>
      <c r="UXH19" s="77"/>
      <c r="UXI19" s="77"/>
      <c r="UXJ19" s="77"/>
      <c r="UXK19" s="77"/>
      <c r="UXL19" s="77"/>
      <c r="UXM19" s="77"/>
      <c r="UXN19" s="77"/>
      <c r="UXO19" s="77"/>
      <c r="UXP19" s="77"/>
      <c r="UXQ19" s="77"/>
      <c r="UXR19" s="77"/>
      <c r="UXS19" s="77"/>
      <c r="UXT19" s="77"/>
      <c r="UXU19" s="77"/>
      <c r="UXV19" s="77"/>
      <c r="UXW19" s="77"/>
      <c r="UXX19" s="77"/>
      <c r="UXY19" s="77"/>
      <c r="UXZ19" s="77"/>
      <c r="UYA19" s="77"/>
      <c r="UYB19" s="77"/>
      <c r="UYC19" s="77"/>
      <c r="UYD19" s="77"/>
      <c r="UYE19" s="77"/>
      <c r="UYF19" s="77"/>
      <c r="UYG19" s="77"/>
      <c r="UYH19" s="77"/>
      <c r="UYI19" s="77"/>
      <c r="UYJ19" s="77"/>
      <c r="UYK19" s="77"/>
      <c r="UYL19" s="77"/>
      <c r="UYM19" s="77"/>
      <c r="UYN19" s="77"/>
      <c r="UYO19" s="77"/>
      <c r="UYP19" s="77"/>
      <c r="UYQ19" s="77"/>
      <c r="UYR19" s="77"/>
      <c r="UYS19" s="77"/>
      <c r="UYT19" s="77"/>
      <c r="UYU19" s="77"/>
      <c r="UYV19" s="77"/>
      <c r="UYW19" s="77"/>
      <c r="UYX19" s="77"/>
      <c r="UYY19" s="77"/>
      <c r="UYZ19" s="77"/>
      <c r="UZA19" s="77"/>
      <c r="UZB19" s="77"/>
      <c r="UZC19" s="77"/>
      <c r="UZD19" s="77"/>
      <c r="UZE19" s="77"/>
      <c r="UZF19" s="77"/>
      <c r="UZG19" s="77"/>
      <c r="UZH19" s="77"/>
      <c r="UZI19" s="77"/>
      <c r="UZJ19" s="77"/>
      <c r="UZK19" s="77"/>
      <c r="UZL19" s="77"/>
      <c r="UZM19" s="77"/>
      <c r="UZN19" s="77"/>
      <c r="UZO19" s="77"/>
      <c r="UZP19" s="77"/>
      <c r="UZQ19" s="77"/>
      <c r="UZR19" s="77"/>
      <c r="UZS19" s="77"/>
      <c r="UZT19" s="77"/>
      <c r="UZU19" s="77"/>
      <c r="UZV19" s="77"/>
      <c r="UZW19" s="77"/>
      <c r="UZX19" s="77"/>
      <c r="UZY19" s="77"/>
      <c r="UZZ19" s="77"/>
      <c r="VAA19" s="77"/>
      <c r="VAB19" s="77"/>
      <c r="VAC19" s="77"/>
      <c r="VAD19" s="77"/>
      <c r="VAE19" s="77"/>
      <c r="VAF19" s="77"/>
      <c r="VAG19" s="77"/>
      <c r="VAH19" s="77"/>
      <c r="VAI19" s="77"/>
      <c r="VAJ19" s="77"/>
      <c r="VAK19" s="77"/>
      <c r="VAL19" s="77"/>
      <c r="VAM19" s="77"/>
      <c r="VAN19" s="77"/>
      <c r="VAO19" s="77"/>
      <c r="VAP19" s="77"/>
      <c r="VAQ19" s="77"/>
      <c r="VAR19" s="77"/>
      <c r="VAS19" s="77"/>
      <c r="VAT19" s="77"/>
      <c r="VAU19" s="77"/>
      <c r="VAV19" s="77"/>
      <c r="VAW19" s="77"/>
      <c r="VAX19" s="77"/>
      <c r="VAY19" s="77"/>
      <c r="VAZ19" s="77"/>
      <c r="VBA19" s="77"/>
      <c r="VBB19" s="77"/>
      <c r="VBC19" s="77"/>
      <c r="VBD19" s="77"/>
      <c r="VBE19" s="77"/>
      <c r="VBF19" s="77"/>
      <c r="VBG19" s="77"/>
      <c r="VBH19" s="77"/>
      <c r="VBI19" s="77"/>
      <c r="VBJ19" s="77"/>
      <c r="VBK19" s="77"/>
      <c r="VBL19" s="77"/>
      <c r="VBM19" s="77"/>
      <c r="VBN19" s="77"/>
      <c r="VBO19" s="77"/>
      <c r="VBP19" s="77"/>
      <c r="VBQ19" s="77"/>
      <c r="VBR19" s="77"/>
      <c r="VBS19" s="77"/>
      <c r="VBT19" s="77"/>
      <c r="VBU19" s="77"/>
      <c r="VBV19" s="77"/>
      <c r="VBW19" s="77"/>
      <c r="VBX19" s="77"/>
      <c r="VBY19" s="77"/>
      <c r="VBZ19" s="77"/>
      <c r="VCA19" s="77"/>
      <c r="VCB19" s="77"/>
      <c r="VCC19" s="77"/>
      <c r="VCD19" s="77"/>
      <c r="VCE19" s="77"/>
      <c r="VCF19" s="77"/>
      <c r="VCG19" s="77"/>
      <c r="VCH19" s="77"/>
      <c r="VCI19" s="77"/>
      <c r="VCJ19" s="77"/>
      <c r="VCK19" s="77"/>
      <c r="VCL19" s="77"/>
      <c r="VCM19" s="77"/>
      <c r="VCN19" s="77"/>
      <c r="VCO19" s="77"/>
      <c r="VCP19" s="77"/>
      <c r="VCQ19" s="77"/>
      <c r="VCR19" s="77"/>
      <c r="VCS19" s="77"/>
      <c r="VCT19" s="77"/>
      <c r="VCU19" s="77"/>
      <c r="VCV19" s="77"/>
      <c r="VCW19" s="77"/>
      <c r="VCX19" s="77"/>
      <c r="VCY19" s="77"/>
      <c r="VCZ19" s="77"/>
      <c r="VDA19" s="77"/>
      <c r="VDB19" s="77"/>
      <c r="VDC19" s="77"/>
      <c r="VDD19" s="77"/>
      <c r="VDE19" s="77"/>
      <c r="VDF19" s="77"/>
      <c r="VDG19" s="77"/>
      <c r="VDH19" s="77"/>
      <c r="VDI19" s="77"/>
      <c r="VDJ19" s="77"/>
      <c r="VDK19" s="77"/>
      <c r="VDL19" s="77"/>
      <c r="VDM19" s="77"/>
      <c r="VDN19" s="77"/>
      <c r="VDO19" s="77"/>
      <c r="VDP19" s="77"/>
      <c r="VDQ19" s="77"/>
      <c r="VDR19" s="77"/>
      <c r="VDS19" s="77"/>
      <c r="VDT19" s="77"/>
      <c r="VDU19" s="77"/>
      <c r="VDV19" s="77"/>
      <c r="VDW19" s="77"/>
      <c r="VDX19" s="77"/>
      <c r="VDY19" s="77"/>
      <c r="VDZ19" s="77"/>
      <c r="VEA19" s="77"/>
      <c r="VEB19" s="77"/>
      <c r="VEC19" s="77"/>
      <c r="VED19" s="77"/>
      <c r="VEE19" s="77"/>
      <c r="VEF19" s="77"/>
      <c r="VEG19" s="77"/>
      <c r="VEH19" s="77"/>
      <c r="VEI19" s="77"/>
      <c r="VEJ19" s="77"/>
      <c r="VEK19" s="77"/>
      <c r="VEL19" s="77"/>
      <c r="VEM19" s="77"/>
      <c r="VEN19" s="77"/>
      <c r="VEO19" s="77"/>
      <c r="VEP19" s="77"/>
      <c r="VEQ19" s="77"/>
      <c r="VER19" s="77"/>
      <c r="VES19" s="77"/>
      <c r="VET19" s="77"/>
      <c r="VEU19" s="77"/>
      <c r="VEV19" s="77"/>
      <c r="VEW19" s="77"/>
      <c r="VEX19" s="77"/>
      <c r="VEY19" s="77"/>
      <c r="VEZ19" s="77"/>
      <c r="VFA19" s="77"/>
      <c r="VFB19" s="77"/>
      <c r="VFC19" s="77"/>
      <c r="VFD19" s="77"/>
      <c r="VFE19" s="77"/>
      <c r="VFF19" s="77"/>
      <c r="VFG19" s="77"/>
      <c r="VFH19" s="77"/>
      <c r="VFI19" s="77"/>
      <c r="VFJ19" s="77"/>
      <c r="VFK19" s="77"/>
      <c r="VFL19" s="77"/>
      <c r="VFM19" s="77"/>
      <c r="VFN19" s="77"/>
      <c r="VFO19" s="77"/>
      <c r="VFP19" s="77"/>
      <c r="VFQ19" s="77"/>
      <c r="VFR19" s="77"/>
      <c r="VFS19" s="77"/>
      <c r="VFT19" s="77"/>
      <c r="VFU19" s="77"/>
      <c r="VFV19" s="77"/>
      <c r="VFW19" s="77"/>
      <c r="VFX19" s="77"/>
      <c r="VFY19" s="77"/>
      <c r="VFZ19" s="77"/>
      <c r="VGA19" s="77"/>
      <c r="VGB19" s="77"/>
      <c r="VGC19" s="77"/>
      <c r="VGD19" s="77"/>
      <c r="VGE19" s="77"/>
      <c r="VGF19" s="77"/>
      <c r="VGG19" s="77"/>
      <c r="VGH19" s="77"/>
      <c r="VGI19" s="77"/>
      <c r="VGJ19" s="77"/>
      <c r="VGK19" s="77"/>
      <c r="VGL19" s="77"/>
      <c r="VGM19" s="77"/>
      <c r="VGN19" s="77"/>
      <c r="VGO19" s="77"/>
      <c r="VGP19" s="77"/>
      <c r="VGQ19" s="77"/>
      <c r="VGR19" s="77"/>
      <c r="VGS19" s="77"/>
      <c r="VGT19" s="77"/>
      <c r="VGU19" s="77"/>
      <c r="VGV19" s="77"/>
      <c r="VGW19" s="77"/>
      <c r="VGX19" s="77"/>
      <c r="VGY19" s="77"/>
      <c r="VGZ19" s="77"/>
      <c r="VHA19" s="77"/>
      <c r="VHB19" s="77"/>
      <c r="VHC19" s="77"/>
      <c r="VHD19" s="77"/>
      <c r="VHE19" s="77"/>
      <c r="VHF19" s="77"/>
      <c r="VHG19" s="77"/>
      <c r="VHH19" s="77"/>
      <c r="VHI19" s="77"/>
      <c r="VHJ19" s="77"/>
      <c r="VHK19" s="77"/>
      <c r="VHL19" s="77"/>
      <c r="VHM19" s="77"/>
      <c r="VHN19" s="77"/>
      <c r="VHO19" s="77"/>
      <c r="VHP19" s="77"/>
      <c r="VHQ19" s="77"/>
      <c r="VHR19" s="77"/>
      <c r="VHS19" s="77"/>
      <c r="VHT19" s="77"/>
      <c r="VHU19" s="77"/>
      <c r="VHV19" s="77"/>
      <c r="VHW19" s="77"/>
      <c r="VHX19" s="77"/>
      <c r="VHY19" s="77"/>
      <c r="VHZ19" s="77"/>
      <c r="VIA19" s="77"/>
      <c r="VIB19" s="77"/>
      <c r="VIC19" s="77"/>
      <c r="VID19" s="77"/>
      <c r="VIE19" s="77"/>
      <c r="VIF19" s="77"/>
      <c r="VIG19" s="77"/>
      <c r="VIH19" s="77"/>
      <c r="VII19" s="77"/>
      <c r="VIJ19" s="77"/>
      <c r="VIK19" s="77"/>
      <c r="VIL19" s="77"/>
      <c r="VIM19" s="77"/>
      <c r="VIN19" s="77"/>
      <c r="VIO19" s="77"/>
      <c r="VIP19" s="77"/>
      <c r="VIQ19" s="77"/>
      <c r="VIR19" s="77"/>
      <c r="VIS19" s="77"/>
      <c r="VIT19" s="77"/>
      <c r="VIU19" s="77"/>
      <c r="VIV19" s="77"/>
      <c r="VIW19" s="77"/>
      <c r="VIX19" s="77"/>
      <c r="VIY19" s="77"/>
      <c r="VIZ19" s="77"/>
      <c r="VJA19" s="77"/>
      <c r="VJB19" s="77"/>
      <c r="VJC19" s="77"/>
      <c r="VJD19" s="77"/>
      <c r="VJE19" s="77"/>
      <c r="VJF19" s="77"/>
      <c r="VJG19" s="77"/>
      <c r="VJH19" s="77"/>
      <c r="VJI19" s="77"/>
      <c r="VJJ19" s="77"/>
      <c r="VJK19" s="77"/>
      <c r="VJL19" s="77"/>
      <c r="VJM19" s="77"/>
      <c r="VJN19" s="77"/>
      <c r="VJO19" s="77"/>
      <c r="VJP19" s="77"/>
      <c r="VJQ19" s="77"/>
      <c r="VJR19" s="77"/>
      <c r="VJS19" s="77"/>
      <c r="VJT19" s="77"/>
      <c r="VJU19" s="77"/>
      <c r="VJV19" s="77"/>
      <c r="VJW19" s="77"/>
      <c r="VJX19" s="77"/>
      <c r="VJY19" s="77"/>
      <c r="VJZ19" s="77"/>
      <c r="VKA19" s="77"/>
      <c r="VKB19" s="77"/>
      <c r="VKC19" s="77"/>
      <c r="VKD19" s="77"/>
      <c r="VKE19" s="77"/>
      <c r="VKF19" s="77"/>
      <c r="VKG19" s="77"/>
      <c r="VKH19" s="77"/>
      <c r="VKI19" s="77"/>
      <c r="VKJ19" s="77"/>
      <c r="VKK19" s="77"/>
      <c r="VKL19" s="77"/>
      <c r="VKM19" s="77"/>
      <c r="VKN19" s="77"/>
      <c r="VKO19" s="77"/>
      <c r="VKP19" s="77"/>
      <c r="VKQ19" s="77"/>
      <c r="VKR19" s="77"/>
      <c r="VKS19" s="77"/>
      <c r="VKT19" s="77"/>
      <c r="VKU19" s="77"/>
      <c r="VKV19" s="77"/>
      <c r="VKW19" s="77"/>
      <c r="VKX19" s="77"/>
      <c r="VKY19" s="77"/>
      <c r="VKZ19" s="77"/>
      <c r="VLA19" s="77"/>
      <c r="VLB19" s="77"/>
      <c r="VLC19" s="77"/>
      <c r="VLD19" s="77"/>
      <c r="VLE19" s="77"/>
      <c r="VLF19" s="77"/>
      <c r="VLG19" s="77"/>
      <c r="VLH19" s="77"/>
      <c r="VLI19" s="77"/>
      <c r="VLJ19" s="77"/>
      <c r="VLK19" s="77"/>
      <c r="VLL19" s="77"/>
      <c r="VLM19" s="77"/>
      <c r="VLN19" s="77"/>
      <c r="VLO19" s="77"/>
      <c r="VLP19" s="77"/>
      <c r="VLQ19" s="77"/>
      <c r="VLR19" s="77"/>
      <c r="VLS19" s="77"/>
      <c r="VLT19" s="77"/>
      <c r="VLU19" s="77"/>
      <c r="VLV19" s="77"/>
      <c r="VLW19" s="77"/>
      <c r="VLX19" s="77"/>
      <c r="VLY19" s="77"/>
      <c r="VLZ19" s="77"/>
      <c r="VMA19" s="77"/>
      <c r="VMB19" s="77"/>
      <c r="VMC19" s="77"/>
      <c r="VMD19" s="77"/>
      <c r="VME19" s="77"/>
      <c r="VMF19" s="77"/>
      <c r="VMG19" s="77"/>
      <c r="VMH19" s="77"/>
      <c r="VMI19" s="77"/>
      <c r="VMJ19" s="77"/>
      <c r="VMK19" s="77"/>
      <c r="VML19" s="77"/>
      <c r="VMM19" s="77"/>
      <c r="VMN19" s="77"/>
      <c r="VMO19" s="77"/>
      <c r="VMP19" s="77"/>
      <c r="VMQ19" s="77"/>
      <c r="VMR19" s="77"/>
      <c r="VMS19" s="77"/>
      <c r="VMT19" s="77"/>
      <c r="VMU19" s="77"/>
      <c r="VMV19" s="77"/>
      <c r="VMW19" s="77"/>
      <c r="VMX19" s="77"/>
      <c r="VMY19" s="77"/>
      <c r="VMZ19" s="77"/>
      <c r="VNA19" s="77"/>
      <c r="VNB19" s="77"/>
      <c r="VNC19" s="77"/>
      <c r="VND19" s="77"/>
      <c r="VNE19" s="77"/>
      <c r="VNF19" s="77"/>
      <c r="VNG19" s="77"/>
      <c r="VNH19" s="77"/>
      <c r="VNI19" s="77"/>
      <c r="VNJ19" s="77"/>
      <c r="VNK19" s="77"/>
      <c r="VNL19" s="77"/>
      <c r="VNM19" s="77"/>
      <c r="VNN19" s="77"/>
      <c r="VNO19" s="77"/>
      <c r="VNP19" s="77"/>
      <c r="VNQ19" s="77"/>
      <c r="VNR19" s="77"/>
      <c r="VNS19" s="77"/>
      <c r="VNT19" s="77"/>
      <c r="VNU19" s="77"/>
      <c r="VNV19" s="77"/>
      <c r="VNW19" s="77"/>
      <c r="VNX19" s="77"/>
      <c r="VNY19" s="77"/>
      <c r="VNZ19" s="77"/>
      <c r="VOA19" s="77"/>
      <c r="VOB19" s="77"/>
      <c r="VOC19" s="77"/>
      <c r="VOD19" s="77"/>
      <c r="VOE19" s="77"/>
      <c r="VOF19" s="77"/>
      <c r="VOG19" s="77"/>
      <c r="VOH19" s="77"/>
      <c r="VOI19" s="77"/>
      <c r="VOJ19" s="77"/>
      <c r="VOK19" s="77"/>
      <c r="VOL19" s="77"/>
      <c r="VOM19" s="77"/>
      <c r="VON19" s="77"/>
      <c r="VOO19" s="77"/>
      <c r="VOP19" s="77"/>
      <c r="VOQ19" s="77"/>
      <c r="VOR19" s="77"/>
      <c r="VOS19" s="77"/>
      <c r="VOT19" s="77"/>
      <c r="VOU19" s="77"/>
      <c r="VOV19" s="77"/>
      <c r="VOW19" s="77"/>
      <c r="VOX19" s="77"/>
      <c r="VOY19" s="77"/>
      <c r="VOZ19" s="77"/>
      <c r="VPA19" s="77"/>
      <c r="VPB19" s="77"/>
      <c r="VPC19" s="77"/>
      <c r="VPD19" s="77"/>
      <c r="VPE19" s="77"/>
      <c r="VPF19" s="77"/>
      <c r="VPG19" s="77"/>
      <c r="VPH19" s="77"/>
      <c r="VPI19" s="77"/>
      <c r="VPJ19" s="77"/>
      <c r="VPK19" s="77"/>
      <c r="VPL19" s="77"/>
      <c r="VPM19" s="77"/>
      <c r="VPN19" s="77"/>
      <c r="VPO19" s="77"/>
      <c r="VPP19" s="77"/>
      <c r="VPQ19" s="77"/>
      <c r="VPR19" s="77"/>
      <c r="VPS19" s="77"/>
      <c r="VPT19" s="77"/>
      <c r="VPU19" s="77"/>
      <c r="VPV19" s="77"/>
      <c r="VPW19" s="77"/>
      <c r="VPX19" s="77"/>
      <c r="VPY19" s="77"/>
      <c r="VPZ19" s="77"/>
      <c r="VQA19" s="77"/>
      <c r="VQB19" s="77"/>
      <c r="VQC19" s="77"/>
      <c r="VQD19" s="77"/>
      <c r="VQE19" s="77"/>
      <c r="VQF19" s="77"/>
      <c r="VQG19" s="77"/>
      <c r="VQH19" s="77"/>
      <c r="VQI19" s="77"/>
      <c r="VQJ19" s="77"/>
      <c r="VQK19" s="77"/>
      <c r="VQL19" s="77"/>
      <c r="VQM19" s="77"/>
      <c r="VQN19" s="77"/>
      <c r="VQO19" s="77"/>
      <c r="VQP19" s="77"/>
      <c r="VQQ19" s="77"/>
      <c r="VQR19" s="77"/>
      <c r="VQS19" s="77"/>
      <c r="VQT19" s="77"/>
      <c r="VQU19" s="77"/>
      <c r="VQV19" s="77"/>
      <c r="VQW19" s="77"/>
      <c r="VQX19" s="77"/>
      <c r="VQY19" s="77"/>
      <c r="VQZ19" s="77"/>
      <c r="VRA19" s="77"/>
      <c r="VRB19" s="77"/>
      <c r="VRC19" s="77"/>
      <c r="VRD19" s="77"/>
      <c r="VRE19" s="77"/>
      <c r="VRF19" s="77"/>
      <c r="VRG19" s="77"/>
      <c r="VRH19" s="77"/>
      <c r="VRI19" s="77"/>
      <c r="VRJ19" s="77"/>
      <c r="VRK19" s="77"/>
      <c r="VRL19" s="77"/>
      <c r="VRM19" s="77"/>
      <c r="VRN19" s="77"/>
      <c r="VRO19" s="77"/>
      <c r="VRP19" s="77"/>
      <c r="VRQ19" s="77"/>
      <c r="VRR19" s="77"/>
      <c r="VRS19" s="77"/>
      <c r="VRT19" s="77"/>
      <c r="VRU19" s="77"/>
      <c r="VRV19" s="77"/>
      <c r="VRW19" s="77"/>
      <c r="VRX19" s="77"/>
      <c r="VRY19" s="77"/>
      <c r="VRZ19" s="77"/>
      <c r="VSA19" s="77"/>
      <c r="VSB19" s="77"/>
      <c r="VSC19" s="77"/>
      <c r="VSD19" s="77"/>
      <c r="VSE19" s="77"/>
      <c r="VSF19" s="77"/>
      <c r="VSG19" s="77"/>
      <c r="VSH19" s="77"/>
      <c r="VSI19" s="77"/>
      <c r="VSJ19" s="77"/>
      <c r="VSK19" s="77"/>
      <c r="VSL19" s="77"/>
      <c r="VSM19" s="77"/>
      <c r="VSN19" s="77"/>
      <c r="VSO19" s="77"/>
      <c r="VSP19" s="77"/>
      <c r="VSQ19" s="77"/>
      <c r="VSR19" s="77"/>
      <c r="VSS19" s="77"/>
      <c r="VST19" s="77"/>
      <c r="VSU19" s="77"/>
      <c r="VSV19" s="77"/>
      <c r="VSW19" s="77"/>
      <c r="VSX19" s="77"/>
      <c r="VSY19" s="77"/>
      <c r="VSZ19" s="77"/>
      <c r="VTA19" s="77"/>
      <c r="VTB19" s="77"/>
      <c r="VTC19" s="77"/>
      <c r="VTD19" s="77"/>
      <c r="VTE19" s="77"/>
      <c r="VTF19" s="77"/>
      <c r="VTG19" s="77"/>
      <c r="VTH19" s="77"/>
      <c r="VTI19" s="77"/>
      <c r="VTJ19" s="77"/>
      <c r="VTK19" s="77"/>
      <c r="VTL19" s="77"/>
      <c r="VTM19" s="77"/>
      <c r="VTN19" s="77"/>
      <c r="VTO19" s="77"/>
      <c r="VTP19" s="77"/>
      <c r="VTQ19" s="77"/>
      <c r="VTR19" s="77"/>
      <c r="VTS19" s="77"/>
      <c r="VTT19" s="77"/>
      <c r="VTU19" s="77"/>
      <c r="VTV19" s="77"/>
      <c r="VTW19" s="77"/>
      <c r="VTX19" s="77"/>
      <c r="VTY19" s="77"/>
      <c r="VTZ19" s="77"/>
      <c r="VUA19" s="77"/>
      <c r="VUB19" s="77"/>
      <c r="VUC19" s="77"/>
      <c r="VUD19" s="77"/>
      <c r="VUE19" s="77"/>
      <c r="VUF19" s="77"/>
      <c r="VUG19" s="77"/>
      <c r="VUH19" s="77"/>
      <c r="VUI19" s="77"/>
      <c r="VUJ19" s="77"/>
      <c r="VUK19" s="77"/>
      <c r="VUL19" s="77"/>
      <c r="VUM19" s="77"/>
      <c r="VUN19" s="77"/>
      <c r="VUO19" s="77"/>
      <c r="VUP19" s="77"/>
      <c r="VUQ19" s="77"/>
      <c r="VUR19" s="77"/>
      <c r="VUS19" s="77"/>
      <c r="VUT19" s="77"/>
      <c r="VUU19" s="77"/>
      <c r="VUV19" s="77"/>
      <c r="VUW19" s="77"/>
      <c r="VUX19" s="77"/>
      <c r="VUY19" s="77"/>
      <c r="VUZ19" s="77"/>
      <c r="VVA19" s="77"/>
      <c r="VVB19" s="77"/>
      <c r="VVC19" s="77"/>
      <c r="VVD19" s="77"/>
      <c r="VVE19" s="77"/>
      <c r="VVF19" s="77"/>
      <c r="VVG19" s="77"/>
      <c r="VVH19" s="77"/>
      <c r="VVI19" s="77"/>
      <c r="VVJ19" s="77"/>
      <c r="VVK19" s="77"/>
      <c r="VVL19" s="77"/>
      <c r="VVM19" s="77"/>
      <c r="VVN19" s="77"/>
      <c r="VVO19" s="77"/>
      <c r="VVP19" s="77"/>
      <c r="VVQ19" s="77"/>
      <c r="VVR19" s="77"/>
      <c r="VVS19" s="77"/>
      <c r="VVT19" s="77"/>
      <c r="VVU19" s="77"/>
      <c r="VVV19" s="77"/>
      <c r="VVW19" s="77"/>
      <c r="VVX19" s="77"/>
      <c r="VVY19" s="77"/>
      <c r="VVZ19" s="77"/>
      <c r="VWA19" s="77"/>
      <c r="VWB19" s="77"/>
      <c r="VWC19" s="77"/>
      <c r="VWD19" s="77"/>
      <c r="VWE19" s="77"/>
      <c r="VWF19" s="77"/>
      <c r="VWG19" s="77"/>
      <c r="VWH19" s="77"/>
      <c r="VWI19" s="77"/>
      <c r="VWJ19" s="77"/>
      <c r="VWK19" s="77"/>
      <c r="VWL19" s="77"/>
      <c r="VWM19" s="77"/>
      <c r="VWN19" s="77"/>
      <c r="VWO19" s="77"/>
      <c r="VWP19" s="77"/>
      <c r="VWQ19" s="77"/>
      <c r="VWR19" s="77"/>
      <c r="VWS19" s="77"/>
      <c r="VWT19" s="77"/>
      <c r="VWU19" s="77"/>
      <c r="VWV19" s="77"/>
      <c r="VWW19" s="77"/>
      <c r="VWX19" s="77"/>
      <c r="VWY19" s="77"/>
      <c r="VWZ19" s="77"/>
      <c r="VXA19" s="77"/>
      <c r="VXB19" s="77"/>
      <c r="VXC19" s="77"/>
      <c r="VXD19" s="77"/>
      <c r="VXE19" s="77"/>
      <c r="VXF19" s="77"/>
      <c r="VXG19" s="77"/>
      <c r="VXH19" s="77"/>
      <c r="VXI19" s="77"/>
      <c r="VXJ19" s="77"/>
      <c r="VXK19" s="77"/>
      <c r="VXL19" s="77"/>
      <c r="VXM19" s="77"/>
      <c r="VXN19" s="77"/>
      <c r="VXO19" s="77"/>
      <c r="VXP19" s="77"/>
      <c r="VXQ19" s="77"/>
      <c r="VXR19" s="77"/>
      <c r="VXS19" s="77"/>
      <c r="VXT19" s="77"/>
      <c r="VXU19" s="77"/>
      <c r="VXV19" s="77"/>
      <c r="VXW19" s="77"/>
      <c r="VXX19" s="77"/>
      <c r="VXY19" s="77"/>
      <c r="VXZ19" s="77"/>
      <c r="VYA19" s="77"/>
      <c r="VYB19" s="77"/>
      <c r="VYC19" s="77"/>
      <c r="VYD19" s="77"/>
      <c r="VYE19" s="77"/>
      <c r="VYF19" s="77"/>
      <c r="VYG19" s="77"/>
      <c r="VYH19" s="77"/>
      <c r="VYI19" s="77"/>
      <c r="VYJ19" s="77"/>
      <c r="VYK19" s="77"/>
      <c r="VYL19" s="77"/>
      <c r="VYM19" s="77"/>
      <c r="VYN19" s="77"/>
      <c r="VYO19" s="77"/>
      <c r="VYP19" s="77"/>
      <c r="VYQ19" s="77"/>
      <c r="VYR19" s="77"/>
      <c r="VYS19" s="77"/>
      <c r="VYT19" s="77"/>
      <c r="VYU19" s="77"/>
      <c r="VYV19" s="77"/>
      <c r="VYW19" s="77"/>
      <c r="VYX19" s="77"/>
      <c r="VYY19" s="77"/>
      <c r="VYZ19" s="77"/>
      <c r="VZA19" s="77"/>
      <c r="VZB19" s="77"/>
      <c r="VZC19" s="77"/>
      <c r="VZD19" s="77"/>
      <c r="VZE19" s="77"/>
      <c r="VZF19" s="77"/>
      <c r="VZG19" s="77"/>
      <c r="VZH19" s="77"/>
      <c r="VZI19" s="77"/>
      <c r="VZJ19" s="77"/>
      <c r="VZK19" s="77"/>
      <c r="VZL19" s="77"/>
      <c r="VZM19" s="77"/>
      <c r="VZN19" s="77"/>
      <c r="VZO19" s="77"/>
      <c r="VZP19" s="77"/>
      <c r="VZQ19" s="77"/>
      <c r="VZR19" s="77"/>
      <c r="VZS19" s="77"/>
      <c r="VZT19" s="77"/>
      <c r="VZU19" s="77"/>
      <c r="VZV19" s="77"/>
      <c r="VZW19" s="77"/>
      <c r="VZX19" s="77"/>
      <c r="VZY19" s="77"/>
      <c r="VZZ19" s="77"/>
      <c r="WAA19" s="77"/>
      <c r="WAB19" s="77"/>
      <c r="WAC19" s="77"/>
      <c r="WAD19" s="77"/>
      <c r="WAE19" s="77"/>
      <c r="WAF19" s="77"/>
      <c r="WAG19" s="77"/>
      <c r="WAH19" s="77"/>
      <c r="WAI19" s="77"/>
      <c r="WAJ19" s="77"/>
      <c r="WAK19" s="77"/>
      <c r="WAL19" s="77"/>
      <c r="WAM19" s="77"/>
      <c r="WAN19" s="77"/>
      <c r="WAO19" s="77"/>
      <c r="WAP19" s="77"/>
      <c r="WAQ19" s="77"/>
      <c r="WAR19" s="77"/>
      <c r="WAS19" s="77"/>
      <c r="WAT19" s="77"/>
      <c r="WAU19" s="77"/>
      <c r="WAV19" s="77"/>
      <c r="WAW19" s="77"/>
      <c r="WAX19" s="77"/>
      <c r="WAY19" s="77"/>
      <c r="WAZ19" s="77"/>
      <c r="WBA19" s="77"/>
      <c r="WBB19" s="77"/>
      <c r="WBC19" s="77"/>
      <c r="WBD19" s="77"/>
      <c r="WBE19" s="77"/>
      <c r="WBF19" s="77"/>
      <c r="WBG19" s="77"/>
      <c r="WBH19" s="77"/>
      <c r="WBI19" s="77"/>
      <c r="WBJ19" s="77"/>
      <c r="WBK19" s="77"/>
      <c r="WBL19" s="77"/>
      <c r="WBM19" s="77"/>
      <c r="WBN19" s="77"/>
      <c r="WBO19" s="77"/>
      <c r="WBP19" s="77"/>
      <c r="WBQ19" s="77"/>
      <c r="WBR19" s="77"/>
      <c r="WBS19" s="77"/>
      <c r="WBT19" s="77"/>
      <c r="WBU19" s="77"/>
      <c r="WBV19" s="77"/>
      <c r="WBW19" s="77"/>
      <c r="WBX19" s="77"/>
      <c r="WBY19" s="77"/>
      <c r="WBZ19" s="77"/>
      <c r="WCA19" s="77"/>
      <c r="WCB19" s="77"/>
      <c r="WCC19" s="77"/>
      <c r="WCD19" s="77"/>
      <c r="WCE19" s="77"/>
      <c r="WCF19" s="77"/>
      <c r="WCG19" s="77"/>
      <c r="WCH19" s="77"/>
      <c r="WCI19" s="77"/>
      <c r="WCJ19" s="77"/>
      <c r="WCK19" s="77"/>
      <c r="WCL19" s="77"/>
      <c r="WCM19" s="77"/>
      <c r="WCN19" s="77"/>
      <c r="WCO19" s="77"/>
      <c r="WCP19" s="77"/>
      <c r="WCQ19" s="77"/>
      <c r="WCR19" s="77"/>
      <c r="WCS19" s="77"/>
      <c r="WCT19" s="77"/>
      <c r="WCU19" s="77"/>
      <c r="WCV19" s="77"/>
      <c r="WCW19" s="77"/>
      <c r="WCX19" s="77"/>
      <c r="WCY19" s="77"/>
      <c r="WCZ19" s="77"/>
      <c r="WDA19" s="77"/>
      <c r="WDB19" s="77"/>
      <c r="WDC19" s="77"/>
      <c r="WDD19" s="77"/>
      <c r="WDE19" s="77"/>
      <c r="WDF19" s="77"/>
      <c r="WDG19" s="77"/>
      <c r="WDH19" s="77"/>
      <c r="WDI19" s="77"/>
      <c r="WDJ19" s="77"/>
      <c r="WDK19" s="77"/>
      <c r="WDL19" s="77"/>
      <c r="WDM19" s="77"/>
      <c r="WDN19" s="77"/>
      <c r="WDO19" s="77"/>
      <c r="WDP19" s="77"/>
      <c r="WDQ19" s="77"/>
      <c r="WDR19" s="77"/>
      <c r="WDS19" s="77"/>
      <c r="WDT19" s="77"/>
      <c r="WDU19" s="77"/>
      <c r="WDV19" s="77"/>
      <c r="WDW19" s="77"/>
      <c r="WDX19" s="77"/>
      <c r="WDY19" s="77"/>
      <c r="WDZ19" s="77"/>
      <c r="WEA19" s="77"/>
      <c r="WEB19" s="77"/>
      <c r="WEC19" s="77"/>
      <c r="WED19" s="77"/>
      <c r="WEE19" s="77"/>
      <c r="WEF19" s="77"/>
      <c r="WEG19" s="77"/>
      <c r="WEH19" s="77"/>
      <c r="WEI19" s="77"/>
      <c r="WEJ19" s="77"/>
      <c r="WEK19" s="77"/>
      <c r="WEL19" s="77"/>
      <c r="WEM19" s="77"/>
      <c r="WEN19" s="77"/>
      <c r="WEO19" s="77"/>
      <c r="WEP19" s="77"/>
      <c r="WEQ19" s="77"/>
      <c r="WER19" s="77"/>
      <c r="WES19" s="77"/>
      <c r="WET19" s="77"/>
      <c r="WEU19" s="77"/>
      <c r="WEV19" s="77"/>
      <c r="WEW19" s="77"/>
      <c r="WEX19" s="77"/>
      <c r="WEY19" s="77"/>
      <c r="WEZ19" s="77"/>
      <c r="WFA19" s="77"/>
      <c r="WFB19" s="77"/>
      <c r="WFC19" s="77"/>
      <c r="WFD19" s="77"/>
      <c r="WFE19" s="77"/>
      <c r="WFF19" s="77"/>
      <c r="WFG19" s="77"/>
      <c r="WFH19" s="77"/>
      <c r="WFI19" s="77"/>
      <c r="WFJ19" s="77"/>
      <c r="WFK19" s="77"/>
      <c r="WFL19" s="77"/>
      <c r="WFM19" s="77"/>
      <c r="WFN19" s="77"/>
      <c r="WFO19" s="77"/>
      <c r="WFP19" s="77"/>
      <c r="WFQ19" s="77"/>
      <c r="WFR19" s="77"/>
      <c r="WFS19" s="77"/>
      <c r="WFT19" s="77"/>
      <c r="WFU19" s="77"/>
      <c r="WFV19" s="77"/>
      <c r="WFW19" s="77"/>
      <c r="WFX19" s="77"/>
      <c r="WFY19" s="77"/>
      <c r="WFZ19" s="77"/>
      <c r="WGA19" s="77"/>
      <c r="WGB19" s="77"/>
      <c r="WGC19" s="77"/>
      <c r="WGD19" s="77"/>
      <c r="WGE19" s="77"/>
      <c r="WGF19" s="77"/>
      <c r="WGG19" s="77"/>
      <c r="WGH19" s="77"/>
      <c r="WGI19" s="77"/>
      <c r="WGJ19" s="77"/>
      <c r="WGK19" s="77"/>
      <c r="WGL19" s="77"/>
      <c r="WGM19" s="77"/>
      <c r="WGN19" s="77"/>
      <c r="WGO19" s="77"/>
      <c r="WGP19" s="77"/>
      <c r="WGQ19" s="77"/>
      <c r="WGR19" s="77"/>
      <c r="WGS19" s="77"/>
      <c r="WGT19" s="77"/>
      <c r="WGU19" s="77"/>
      <c r="WGV19" s="77"/>
      <c r="WGW19" s="77"/>
      <c r="WGX19" s="77"/>
      <c r="WGY19" s="77"/>
      <c r="WGZ19" s="77"/>
      <c r="WHA19" s="77"/>
      <c r="WHB19" s="77"/>
      <c r="WHC19" s="77"/>
      <c r="WHD19" s="77"/>
      <c r="WHE19" s="77"/>
      <c r="WHF19" s="77"/>
      <c r="WHG19" s="77"/>
      <c r="WHH19" s="77"/>
      <c r="WHI19" s="77"/>
      <c r="WHJ19" s="77"/>
      <c r="WHK19" s="77"/>
      <c r="WHL19" s="77"/>
      <c r="WHM19" s="77"/>
      <c r="WHN19" s="77"/>
      <c r="WHO19" s="77"/>
      <c r="WHP19" s="77"/>
      <c r="WHQ19" s="77"/>
      <c r="WHR19" s="77"/>
      <c r="WHS19" s="77"/>
      <c r="WHT19" s="77"/>
      <c r="WHU19" s="77"/>
      <c r="WHV19" s="77"/>
      <c r="WHW19" s="77"/>
      <c r="WHX19" s="77"/>
      <c r="WHY19" s="77"/>
      <c r="WHZ19" s="77"/>
      <c r="WIA19" s="77"/>
      <c r="WIB19" s="77"/>
      <c r="WIC19" s="77"/>
      <c r="WID19" s="77"/>
      <c r="WIE19" s="77"/>
      <c r="WIF19" s="77"/>
      <c r="WIG19" s="77"/>
      <c r="WIH19" s="77"/>
      <c r="WII19" s="77"/>
      <c r="WIJ19" s="77"/>
      <c r="WIK19" s="77"/>
      <c r="WIL19" s="77"/>
      <c r="WIM19" s="77"/>
      <c r="WIN19" s="77"/>
      <c r="WIO19" s="77"/>
      <c r="WIP19" s="77"/>
      <c r="WIQ19" s="77"/>
      <c r="WIR19" s="77"/>
      <c r="WIS19" s="77"/>
      <c r="WIT19" s="77"/>
      <c r="WIU19" s="77"/>
      <c r="WIV19" s="77"/>
      <c r="WIW19" s="77"/>
      <c r="WIX19" s="77"/>
      <c r="WIY19" s="77"/>
      <c r="WIZ19" s="77"/>
      <c r="WJA19" s="77"/>
      <c r="WJB19" s="77"/>
      <c r="WJC19" s="77"/>
      <c r="WJD19" s="77"/>
      <c r="WJE19" s="77"/>
      <c r="WJF19" s="77"/>
      <c r="WJG19" s="77"/>
      <c r="WJH19" s="77"/>
      <c r="WJI19" s="77"/>
      <c r="WJJ19" s="77"/>
      <c r="WJK19" s="77"/>
      <c r="WJL19" s="77"/>
      <c r="WJM19" s="77"/>
      <c r="WJN19" s="77"/>
      <c r="WJO19" s="77"/>
      <c r="WJP19" s="77"/>
      <c r="WJQ19" s="77"/>
      <c r="WJR19" s="77"/>
      <c r="WJS19" s="77"/>
      <c r="WJT19" s="77"/>
      <c r="WJU19" s="77"/>
      <c r="WJV19" s="77"/>
      <c r="WJW19" s="77"/>
      <c r="WJX19" s="77"/>
      <c r="WJY19" s="77"/>
      <c r="WJZ19" s="77"/>
      <c r="WKA19" s="77"/>
      <c r="WKB19" s="77"/>
      <c r="WKC19" s="77"/>
      <c r="WKD19" s="77"/>
      <c r="WKE19" s="77"/>
      <c r="WKF19" s="77"/>
      <c r="WKG19" s="77"/>
      <c r="WKH19" s="77"/>
      <c r="WKI19" s="77"/>
      <c r="WKJ19" s="77"/>
      <c r="WKK19" s="77"/>
      <c r="WKL19" s="77"/>
      <c r="WKM19" s="77"/>
      <c r="WKN19" s="77"/>
      <c r="WKO19" s="77"/>
      <c r="WKP19" s="77"/>
      <c r="WKQ19" s="77"/>
      <c r="WKR19" s="77"/>
      <c r="WKS19" s="77"/>
      <c r="WKT19" s="77"/>
      <c r="WKU19" s="77"/>
      <c r="WKV19" s="77"/>
      <c r="WKW19" s="77"/>
      <c r="WKX19" s="77"/>
      <c r="WKY19" s="77"/>
      <c r="WKZ19" s="77"/>
      <c r="WLA19" s="77"/>
      <c r="WLB19" s="77"/>
      <c r="WLC19" s="77"/>
      <c r="WLD19" s="77"/>
      <c r="WLE19" s="77"/>
      <c r="WLF19" s="77"/>
      <c r="WLG19" s="77"/>
      <c r="WLH19" s="77"/>
      <c r="WLI19" s="77"/>
      <c r="WLJ19" s="77"/>
      <c r="WLK19" s="77"/>
      <c r="WLL19" s="77"/>
      <c r="WLM19" s="77"/>
      <c r="WLN19" s="77"/>
      <c r="WLO19" s="77"/>
      <c r="WLP19" s="77"/>
      <c r="WLQ19" s="77"/>
      <c r="WLR19" s="77"/>
      <c r="WLS19" s="77"/>
      <c r="WLT19" s="77"/>
      <c r="WLU19" s="77"/>
      <c r="WLV19" s="77"/>
      <c r="WLW19" s="77"/>
      <c r="WLX19" s="77"/>
      <c r="WLY19" s="77"/>
      <c r="WLZ19" s="77"/>
      <c r="WMA19" s="77"/>
      <c r="WMB19" s="77"/>
      <c r="WMC19" s="77"/>
      <c r="WMD19" s="77"/>
      <c r="WME19" s="77"/>
      <c r="WMF19" s="77"/>
      <c r="WMG19" s="77"/>
      <c r="WMH19" s="77"/>
      <c r="WMI19" s="77"/>
      <c r="WMJ19" s="77"/>
      <c r="WMK19" s="77"/>
      <c r="WML19" s="77"/>
      <c r="WMM19" s="77"/>
      <c r="WMN19" s="77"/>
      <c r="WMO19" s="77"/>
      <c r="WMP19" s="77"/>
      <c r="WMQ19" s="77"/>
      <c r="WMR19" s="77"/>
      <c r="WMS19" s="77"/>
      <c r="WMT19" s="77"/>
      <c r="WMU19" s="77"/>
      <c r="WMV19" s="77"/>
      <c r="WMW19" s="77"/>
      <c r="WMX19" s="77"/>
      <c r="WMY19" s="77"/>
      <c r="WMZ19" s="77"/>
      <c r="WNA19" s="77"/>
      <c r="WNB19" s="77"/>
      <c r="WNC19" s="77"/>
      <c r="WND19" s="77"/>
      <c r="WNE19" s="77"/>
      <c r="WNF19" s="77"/>
      <c r="WNG19" s="77"/>
      <c r="WNH19" s="77"/>
      <c r="WNI19" s="77"/>
      <c r="WNJ19" s="77"/>
      <c r="WNK19" s="77"/>
      <c r="WNL19" s="77"/>
      <c r="WNM19" s="77"/>
      <c r="WNN19" s="77"/>
      <c r="WNO19" s="77"/>
      <c r="WNP19" s="77"/>
      <c r="WNQ19" s="77"/>
      <c r="WNR19" s="77"/>
      <c r="WNS19" s="77"/>
      <c r="WNT19" s="77"/>
      <c r="WNU19" s="77"/>
      <c r="WNV19" s="77"/>
      <c r="WNW19" s="77"/>
      <c r="WNX19" s="77"/>
      <c r="WNY19" s="77"/>
      <c r="WNZ19" s="77"/>
      <c r="WOA19" s="77"/>
      <c r="WOB19" s="77"/>
      <c r="WOC19" s="77"/>
      <c r="WOD19" s="77"/>
      <c r="WOE19" s="77"/>
      <c r="WOF19" s="77"/>
      <c r="WOG19" s="77"/>
      <c r="WOH19" s="77"/>
      <c r="WOI19" s="77"/>
      <c r="WOJ19" s="77"/>
      <c r="WOK19" s="77"/>
      <c r="WOL19" s="77"/>
      <c r="WOM19" s="77"/>
      <c r="WON19" s="77"/>
      <c r="WOO19" s="77"/>
      <c r="WOP19" s="77"/>
      <c r="WOQ19" s="77"/>
      <c r="WOR19" s="77"/>
      <c r="WOS19" s="77"/>
      <c r="WOT19" s="77"/>
      <c r="WOU19" s="77"/>
      <c r="WOV19" s="77"/>
      <c r="WOW19" s="77"/>
      <c r="WOX19" s="77"/>
      <c r="WOY19" s="77"/>
      <c r="WOZ19" s="77"/>
      <c r="WPA19" s="77"/>
      <c r="WPB19" s="77"/>
      <c r="WPC19" s="77"/>
      <c r="WPD19" s="77"/>
      <c r="WPE19" s="77"/>
      <c r="WPF19" s="77"/>
      <c r="WPG19" s="77"/>
      <c r="WPH19" s="77"/>
      <c r="WPI19" s="77"/>
      <c r="WPJ19" s="77"/>
      <c r="WPK19" s="77"/>
      <c r="WPL19" s="77"/>
      <c r="WPM19" s="77"/>
      <c r="WPN19" s="77"/>
      <c r="WPO19" s="77"/>
      <c r="WPP19" s="77"/>
      <c r="WPQ19" s="77"/>
      <c r="WPR19" s="77"/>
      <c r="WPS19" s="77"/>
      <c r="WPT19" s="77"/>
      <c r="WPU19" s="77"/>
      <c r="WPV19" s="77"/>
      <c r="WPW19" s="77"/>
      <c r="WPX19" s="77"/>
      <c r="WPY19" s="77"/>
      <c r="WPZ19" s="77"/>
      <c r="WQA19" s="77"/>
      <c r="WQB19" s="77"/>
      <c r="WQC19" s="77"/>
      <c r="WQD19" s="77"/>
      <c r="WQE19" s="77"/>
      <c r="WQF19" s="77"/>
      <c r="WQG19" s="77"/>
      <c r="WQH19" s="77"/>
      <c r="WQI19" s="77"/>
      <c r="WQJ19" s="77"/>
      <c r="WQK19" s="77"/>
      <c r="WQL19" s="77"/>
      <c r="WQM19" s="77"/>
      <c r="WQN19" s="77"/>
      <c r="WQO19" s="77"/>
      <c r="WQP19" s="77"/>
      <c r="WQQ19" s="77"/>
      <c r="WQR19" s="77"/>
      <c r="WQS19" s="77"/>
      <c r="WQT19" s="77"/>
      <c r="WQU19" s="77"/>
      <c r="WQV19" s="77"/>
      <c r="WQW19" s="77"/>
      <c r="WQX19" s="77"/>
      <c r="WQY19" s="77"/>
      <c r="WQZ19" s="77"/>
      <c r="WRA19" s="77"/>
      <c r="WRB19" s="77"/>
      <c r="WRC19" s="77"/>
      <c r="WRD19" s="77"/>
      <c r="WRE19" s="77"/>
      <c r="WRF19" s="77"/>
      <c r="WRG19" s="77"/>
      <c r="WRH19" s="77"/>
      <c r="WRI19" s="77"/>
      <c r="WRJ19" s="77"/>
      <c r="WRK19" s="77"/>
      <c r="WRL19" s="77"/>
      <c r="WRM19" s="77"/>
      <c r="WRN19" s="77"/>
      <c r="WRO19" s="77"/>
      <c r="WRP19" s="77"/>
      <c r="WRQ19" s="77"/>
      <c r="WRR19" s="77"/>
      <c r="WRS19" s="77"/>
      <c r="WRT19" s="77"/>
      <c r="WRU19" s="77"/>
      <c r="WRV19" s="77"/>
      <c r="WRW19" s="77"/>
      <c r="WRX19" s="77"/>
      <c r="WRY19" s="77"/>
      <c r="WRZ19" s="77"/>
      <c r="WSA19" s="77"/>
      <c r="WSB19" s="77"/>
      <c r="WSC19" s="77"/>
      <c r="WSD19" s="77"/>
      <c r="WSE19" s="77"/>
      <c r="WSF19" s="77"/>
      <c r="WSG19" s="77"/>
      <c r="WSH19" s="77"/>
      <c r="WSI19" s="77"/>
      <c r="WSJ19" s="77"/>
      <c r="WSK19" s="77"/>
      <c r="WSL19" s="77"/>
      <c r="WSM19" s="77"/>
      <c r="WSN19" s="77"/>
      <c r="WSO19" s="77"/>
      <c r="WSP19" s="77"/>
      <c r="WSQ19" s="77"/>
      <c r="WSR19" s="77"/>
      <c r="WSS19" s="77"/>
      <c r="WST19" s="77"/>
      <c r="WSU19" s="77"/>
      <c r="WSV19" s="77"/>
      <c r="WSW19" s="77"/>
      <c r="WSX19" s="77"/>
      <c r="WSY19" s="77"/>
      <c r="WSZ19" s="77"/>
      <c r="WTA19" s="77"/>
      <c r="WTB19" s="77"/>
      <c r="WTC19" s="77"/>
      <c r="WTD19" s="77"/>
      <c r="WTE19" s="77"/>
      <c r="WTF19" s="77"/>
      <c r="WTG19" s="77"/>
      <c r="WTH19" s="77"/>
      <c r="WTI19" s="77"/>
      <c r="WTJ19" s="77"/>
      <c r="WTK19" s="77"/>
      <c r="WTL19" s="77"/>
      <c r="WTM19" s="77"/>
      <c r="WTN19" s="77"/>
      <c r="WTO19" s="77"/>
      <c r="WTP19" s="77"/>
      <c r="WTQ19" s="77"/>
      <c r="WTR19" s="77"/>
      <c r="WTS19" s="77"/>
      <c r="WTT19" s="77"/>
      <c r="WTU19" s="77"/>
      <c r="WTV19" s="77"/>
      <c r="WTW19" s="77"/>
      <c r="WTX19" s="77"/>
      <c r="WTY19" s="77"/>
      <c r="WTZ19" s="77"/>
      <c r="WUA19" s="77"/>
      <c r="WUB19" s="77"/>
      <c r="WUC19" s="77"/>
      <c r="WUD19" s="77"/>
      <c r="WUE19" s="77"/>
      <c r="WUF19" s="77"/>
      <c r="WUG19" s="77"/>
      <c r="WUH19" s="77"/>
      <c r="WUI19" s="77"/>
      <c r="WUJ19" s="77"/>
      <c r="WUK19" s="77"/>
      <c r="WUL19" s="77"/>
      <c r="WUM19" s="77"/>
      <c r="WUN19" s="77"/>
      <c r="WUO19" s="77"/>
      <c r="WUP19" s="77"/>
      <c r="WUQ19" s="77"/>
      <c r="WUR19" s="77"/>
      <c r="WUS19" s="77"/>
      <c r="WUT19" s="77"/>
      <c r="WUU19" s="77"/>
      <c r="WUV19" s="77"/>
      <c r="WUW19" s="77"/>
      <c r="WUX19" s="77"/>
      <c r="WUY19" s="77"/>
      <c r="WUZ19" s="77"/>
      <c r="WVA19" s="77"/>
      <c r="WVB19" s="77"/>
      <c r="WVC19" s="77"/>
      <c r="WVD19" s="77"/>
      <c r="WVE19" s="77"/>
      <c r="WVF19" s="77"/>
      <c r="WVG19" s="77"/>
      <c r="WVH19" s="77"/>
      <c r="WVI19" s="77"/>
      <c r="WVJ19" s="77"/>
      <c r="WVK19" s="77"/>
      <c r="WVL19" s="77"/>
      <c r="WVM19" s="77"/>
      <c r="WVN19" s="77"/>
      <c r="WVO19" s="77"/>
      <c r="WVP19" s="77"/>
      <c r="WVQ19" s="77"/>
      <c r="WVR19" s="77"/>
      <c r="WVS19" s="77"/>
      <c r="WVT19" s="77"/>
      <c r="WVU19" s="77"/>
      <c r="WVV19" s="77"/>
      <c r="WVW19" s="77"/>
      <c r="WVX19" s="77"/>
      <c r="WVY19" s="77"/>
      <c r="WVZ19" s="77"/>
      <c r="WWA19" s="77"/>
      <c r="WWB19" s="77"/>
      <c r="WWC19" s="77"/>
      <c r="WWD19" s="77"/>
      <c r="WWE19" s="77"/>
      <c r="WWF19" s="77"/>
      <c r="WWG19" s="77"/>
      <c r="WWH19" s="77"/>
      <c r="WWI19" s="77"/>
      <c r="WWJ19" s="77"/>
      <c r="WWK19" s="77"/>
      <c r="WWL19" s="77"/>
      <c r="WWM19" s="77"/>
      <c r="WWN19" s="77"/>
      <c r="WWO19" s="77"/>
      <c r="WWP19" s="77"/>
      <c r="WWQ19" s="77"/>
      <c r="WWR19" s="77"/>
      <c r="WWS19" s="77"/>
      <c r="WWT19" s="77"/>
      <c r="WWU19" s="77"/>
      <c r="WWV19" s="77"/>
      <c r="WWW19" s="77"/>
      <c r="WWX19" s="77"/>
      <c r="WWY19" s="77"/>
      <c r="WWZ19" s="77"/>
      <c r="WXA19" s="77"/>
      <c r="WXB19" s="77"/>
      <c r="WXC19" s="77"/>
      <c r="WXD19" s="77"/>
      <c r="WXE19" s="77"/>
      <c r="WXF19" s="77"/>
      <c r="WXG19" s="77"/>
      <c r="WXH19" s="77"/>
      <c r="WXI19" s="77"/>
      <c r="WXJ19" s="77"/>
      <c r="WXK19" s="77"/>
      <c r="WXL19" s="77"/>
      <c r="WXM19" s="77"/>
      <c r="WXN19" s="77"/>
      <c r="WXO19" s="77"/>
      <c r="WXP19" s="77"/>
      <c r="WXQ19" s="77"/>
      <c r="WXR19" s="77"/>
      <c r="WXS19" s="77"/>
      <c r="WXT19" s="77"/>
      <c r="WXU19" s="77"/>
      <c r="WXV19" s="77"/>
      <c r="WXW19" s="77"/>
      <c r="WXX19" s="77"/>
      <c r="WXY19" s="77"/>
      <c r="WXZ19" s="77"/>
      <c r="WYA19" s="77"/>
      <c r="WYB19" s="77"/>
      <c r="WYC19" s="77"/>
      <c r="WYD19" s="77"/>
      <c r="WYE19" s="77"/>
      <c r="WYF19" s="77"/>
      <c r="WYG19" s="77"/>
      <c r="WYH19" s="77"/>
      <c r="WYI19" s="77"/>
      <c r="WYJ19" s="77"/>
      <c r="WYK19" s="77"/>
      <c r="WYL19" s="77"/>
      <c r="WYM19" s="77"/>
      <c r="WYN19" s="77"/>
      <c r="WYO19" s="77"/>
      <c r="WYP19" s="77"/>
      <c r="WYQ19" s="77"/>
      <c r="WYR19" s="77"/>
      <c r="WYS19" s="77"/>
      <c r="WYT19" s="77"/>
      <c r="WYU19" s="77"/>
      <c r="WYV19" s="77"/>
      <c r="WYW19" s="77"/>
      <c r="WYX19" s="77"/>
      <c r="WYY19" s="77"/>
      <c r="WYZ19" s="77"/>
      <c r="WZA19" s="77"/>
      <c r="WZB19" s="77"/>
      <c r="WZC19" s="77"/>
      <c r="WZD19" s="77"/>
      <c r="WZE19" s="77"/>
      <c r="WZF19" s="77"/>
      <c r="WZG19" s="77"/>
      <c r="WZH19" s="77"/>
      <c r="WZI19" s="77"/>
      <c r="WZJ19" s="77"/>
      <c r="WZK19" s="77"/>
      <c r="WZL19" s="77"/>
      <c r="WZM19" s="77"/>
      <c r="WZN19" s="77"/>
      <c r="WZO19" s="77"/>
      <c r="WZP19" s="77"/>
      <c r="WZQ19" s="77"/>
      <c r="WZR19" s="77"/>
      <c r="WZS19" s="77"/>
      <c r="WZT19" s="77"/>
      <c r="WZU19" s="77"/>
      <c r="WZV19" s="77"/>
      <c r="WZW19" s="77"/>
      <c r="WZX19" s="77"/>
      <c r="WZY19" s="77"/>
      <c r="WZZ19" s="77"/>
      <c r="XAA19" s="77"/>
      <c r="XAB19" s="77"/>
      <c r="XAC19" s="77"/>
      <c r="XAD19" s="77"/>
      <c r="XAE19" s="77"/>
      <c r="XAF19" s="77"/>
      <c r="XAG19" s="77"/>
      <c r="XAH19" s="77"/>
      <c r="XAI19" s="77"/>
      <c r="XAJ19" s="77"/>
      <c r="XAK19" s="77"/>
      <c r="XAL19" s="77"/>
      <c r="XAM19" s="77"/>
      <c r="XAN19" s="77"/>
      <c r="XAO19" s="77"/>
      <c r="XAP19" s="77"/>
      <c r="XAQ19" s="77"/>
      <c r="XAR19" s="77"/>
      <c r="XAS19" s="77"/>
      <c r="XAT19" s="77"/>
      <c r="XAU19" s="77"/>
      <c r="XAV19" s="77"/>
      <c r="XAW19" s="77"/>
      <c r="XAX19" s="77"/>
      <c r="XAY19" s="77"/>
      <c r="XAZ19" s="77"/>
      <c r="XBA19" s="77"/>
      <c r="XBB19" s="77"/>
      <c r="XBC19" s="77"/>
      <c r="XBD19" s="77"/>
      <c r="XBE19" s="77"/>
      <c r="XBF19" s="77"/>
      <c r="XBG19" s="77"/>
      <c r="XBH19" s="77"/>
      <c r="XBI19" s="77"/>
      <c r="XBJ19" s="77"/>
      <c r="XBK19" s="77"/>
      <c r="XBL19" s="77"/>
      <c r="XBM19" s="77"/>
      <c r="XBN19" s="77"/>
      <c r="XBO19" s="77"/>
      <c r="XBP19" s="77"/>
      <c r="XBQ19" s="77"/>
      <c r="XBR19" s="77"/>
      <c r="XBS19" s="77"/>
      <c r="XBT19" s="77"/>
      <c r="XBU19" s="77"/>
      <c r="XBV19" s="77"/>
      <c r="XBW19" s="77"/>
      <c r="XBX19" s="77"/>
      <c r="XBY19" s="77"/>
      <c r="XBZ19" s="77"/>
      <c r="XCA19" s="77"/>
      <c r="XCB19" s="77"/>
      <c r="XCC19" s="77"/>
      <c r="XCD19" s="77"/>
      <c r="XCE19" s="77"/>
      <c r="XCF19" s="77"/>
      <c r="XCG19" s="77"/>
      <c r="XCH19" s="77"/>
      <c r="XCI19" s="77"/>
      <c r="XCJ19" s="77"/>
      <c r="XCK19" s="77"/>
      <c r="XCL19" s="77"/>
      <c r="XCM19" s="77"/>
      <c r="XCN19" s="77"/>
      <c r="XCO19" s="77"/>
      <c r="XCP19" s="77"/>
      <c r="XCQ19" s="77"/>
      <c r="XCR19" s="77"/>
      <c r="XCS19" s="77"/>
      <c r="XCT19" s="77"/>
      <c r="XCU19" s="77"/>
      <c r="XCV19" s="77"/>
      <c r="XCW19" s="77"/>
      <c r="XCX19" s="77"/>
      <c r="XCY19" s="77"/>
      <c r="XCZ19" s="77"/>
      <c r="XDA19" s="77"/>
      <c r="XDB19" s="77"/>
      <c r="XDC19" s="77"/>
      <c r="XDD19" s="77"/>
      <c r="XDE19" s="77"/>
      <c r="XDF19" s="77"/>
      <c r="XDG19" s="77"/>
      <c r="XDH19" s="77"/>
      <c r="XDI19" s="77"/>
      <c r="XDJ19" s="77"/>
      <c r="XDK19" s="77"/>
      <c r="XDL19" s="77"/>
      <c r="XDM19" s="77"/>
      <c r="XDN19" s="77"/>
      <c r="XDO19" s="77"/>
      <c r="XDP19" s="77"/>
      <c r="XDQ19" s="77"/>
      <c r="XDR19" s="77"/>
      <c r="XDS19" s="77"/>
      <c r="XDT19" s="77"/>
      <c r="XDU19" s="77"/>
      <c r="XDV19" s="77"/>
      <c r="XDW19" s="77"/>
      <c r="XDX19" s="77"/>
      <c r="XDY19" s="77"/>
      <c r="XDZ19" s="77"/>
      <c r="XEA19" s="77"/>
      <c r="XEB19" s="77"/>
      <c r="XEC19" s="77"/>
      <c r="XED19" s="77"/>
      <c r="XEE19" s="77"/>
      <c r="XEF19" s="77"/>
      <c r="XEG19" s="77"/>
      <c r="XEH19" s="77"/>
      <c r="XEI19" s="77"/>
      <c r="XEJ19" s="77"/>
      <c r="XEK19" s="77"/>
      <c r="XEL19" s="77"/>
      <c r="XEM19" s="77"/>
      <c r="XEN19" s="77"/>
      <c r="XEO19" s="77"/>
      <c r="XEP19" s="77"/>
      <c r="XEQ19" s="77"/>
      <c r="XER19" s="77"/>
      <c r="XES19" s="77"/>
      <c r="XET19" s="77"/>
      <c r="XEU19" s="77"/>
      <c r="XEV19" s="77"/>
      <c r="XEW19" s="77"/>
      <c r="XEX19" s="77"/>
      <c r="XEY19" s="77"/>
      <c r="XEZ19" s="77"/>
      <c r="XFA19" s="77"/>
      <c r="XFB19" s="77"/>
      <c r="XFC19" s="77"/>
    </row>
    <row r="20" s="73" customFormat="true" ht="33" customHeight="true" spans="1:7">
      <c r="A20" s="90"/>
      <c r="B20" s="96" t="s">
        <v>570</v>
      </c>
      <c r="C20" s="97" t="s">
        <v>571</v>
      </c>
      <c r="D20" s="98">
        <v>50</v>
      </c>
      <c r="E20" s="50">
        <v>503</v>
      </c>
      <c r="F20" s="50"/>
      <c r="G20" s="50">
        <v>2130305</v>
      </c>
    </row>
    <row r="21" s="71" customFormat="true" ht="39" customHeight="true" spans="1:7">
      <c r="A21" s="90"/>
      <c r="B21" s="96" t="s">
        <v>572</v>
      </c>
      <c r="C21" s="97" t="s">
        <v>573</v>
      </c>
      <c r="D21" s="98">
        <v>115</v>
      </c>
      <c r="E21" s="50">
        <v>503</v>
      </c>
      <c r="F21" s="50"/>
      <c r="G21" s="50">
        <v>2130305</v>
      </c>
    </row>
    <row r="22" s="71" customFormat="true" ht="33" customHeight="true" spans="1:7">
      <c r="A22" s="90"/>
      <c r="B22" s="96" t="s">
        <v>574</v>
      </c>
      <c r="C22" s="97" t="s">
        <v>575</v>
      </c>
      <c r="D22" s="102">
        <v>1600</v>
      </c>
      <c r="E22" s="50">
        <v>503</v>
      </c>
      <c r="F22" s="50"/>
      <c r="G22" s="50">
        <v>2130305</v>
      </c>
    </row>
    <row r="23" s="71" customFormat="true" ht="33" customHeight="true" spans="1:7">
      <c r="A23" s="91" t="s">
        <v>576</v>
      </c>
      <c r="B23" s="91" t="s">
        <v>577</v>
      </c>
      <c r="C23" s="92"/>
      <c r="D23" s="90">
        <f>SUM(D24,D26)</f>
        <v>374</v>
      </c>
      <c r="E23" s="50">
        <v>503</v>
      </c>
      <c r="F23" s="50"/>
      <c r="G23" s="50">
        <v>2130305</v>
      </c>
    </row>
    <row r="24" s="71" customFormat="true" ht="33" customHeight="true" spans="1:7">
      <c r="A24" s="90"/>
      <c r="B24" s="91" t="s">
        <v>553</v>
      </c>
      <c r="C24" s="92"/>
      <c r="D24" s="93">
        <f>SUM(D25)</f>
        <v>100</v>
      </c>
      <c r="E24" s="50">
        <v>503</v>
      </c>
      <c r="F24" s="50"/>
      <c r="G24" s="50">
        <v>2130305</v>
      </c>
    </row>
    <row r="25" s="73" customFormat="true" ht="33" customHeight="true" spans="1:7">
      <c r="A25" s="98"/>
      <c r="B25" s="103" t="s">
        <v>578</v>
      </c>
      <c r="C25" s="104" t="s">
        <v>579</v>
      </c>
      <c r="D25" s="105">
        <v>100</v>
      </c>
      <c r="E25" s="50">
        <v>503</v>
      </c>
      <c r="F25" s="50"/>
      <c r="G25" s="50">
        <v>2130305</v>
      </c>
    </row>
    <row r="26" s="71" customFormat="true" ht="24.95" customHeight="true" spans="1:16383">
      <c r="A26" s="99"/>
      <c r="B26" s="100" t="s">
        <v>560</v>
      </c>
      <c r="C26" s="92"/>
      <c r="D26" s="88">
        <f>SUM(D27:D28)</f>
        <v>274</v>
      </c>
      <c r="E26" s="50">
        <v>503</v>
      </c>
      <c r="F26" s="50"/>
      <c r="G26" s="50">
        <v>2130305</v>
      </c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  <c r="BM26" s="77"/>
      <c r="BN26" s="77"/>
      <c r="BO26" s="77"/>
      <c r="BP26" s="77"/>
      <c r="BQ26" s="77"/>
      <c r="BR26" s="77"/>
      <c r="BS26" s="77"/>
      <c r="BT26" s="77"/>
      <c r="BU26" s="77"/>
      <c r="BV26" s="77"/>
      <c r="BW26" s="77"/>
      <c r="BX26" s="77"/>
      <c r="BY26" s="77"/>
      <c r="BZ26" s="77"/>
      <c r="CA26" s="77"/>
      <c r="CB26" s="77"/>
      <c r="CC26" s="77"/>
      <c r="CD26" s="77"/>
      <c r="CE26" s="77"/>
      <c r="CF26" s="77"/>
      <c r="CG26" s="77"/>
      <c r="CH26" s="77"/>
      <c r="CI26" s="77"/>
      <c r="CJ26" s="77"/>
      <c r="CK26" s="77"/>
      <c r="CL26" s="77"/>
      <c r="CM26" s="77"/>
      <c r="CN26" s="77"/>
      <c r="CO26" s="77"/>
      <c r="CP26" s="77"/>
      <c r="CQ26" s="77"/>
      <c r="CR26" s="77"/>
      <c r="CS26" s="77"/>
      <c r="CT26" s="77"/>
      <c r="CU26" s="77"/>
      <c r="CV26" s="77"/>
      <c r="CW26" s="77"/>
      <c r="CX26" s="77"/>
      <c r="CY26" s="77"/>
      <c r="CZ26" s="77"/>
      <c r="DA26" s="77"/>
      <c r="DB26" s="77"/>
      <c r="DC26" s="77"/>
      <c r="DD26" s="77"/>
      <c r="DE26" s="77"/>
      <c r="DF26" s="77"/>
      <c r="DG26" s="77"/>
      <c r="DH26" s="77"/>
      <c r="DI26" s="77"/>
      <c r="DJ26" s="77"/>
      <c r="DK26" s="77"/>
      <c r="DL26" s="77"/>
      <c r="DM26" s="77"/>
      <c r="DN26" s="77"/>
      <c r="DO26" s="77"/>
      <c r="DP26" s="77"/>
      <c r="DQ26" s="77"/>
      <c r="DR26" s="77"/>
      <c r="DS26" s="77"/>
      <c r="DT26" s="77"/>
      <c r="DU26" s="77"/>
      <c r="DV26" s="77"/>
      <c r="DW26" s="77"/>
      <c r="DX26" s="77"/>
      <c r="DY26" s="77"/>
      <c r="DZ26" s="77"/>
      <c r="EA26" s="77"/>
      <c r="EB26" s="77"/>
      <c r="EC26" s="77"/>
      <c r="ED26" s="77"/>
      <c r="EE26" s="77"/>
      <c r="EF26" s="77"/>
      <c r="EG26" s="77"/>
      <c r="EH26" s="77"/>
      <c r="EI26" s="77"/>
      <c r="EJ26" s="77"/>
      <c r="EK26" s="77"/>
      <c r="EL26" s="77"/>
      <c r="EM26" s="77"/>
      <c r="EN26" s="77"/>
      <c r="EO26" s="77"/>
      <c r="EP26" s="77"/>
      <c r="EQ26" s="77"/>
      <c r="ER26" s="77"/>
      <c r="ES26" s="77"/>
      <c r="ET26" s="77"/>
      <c r="EU26" s="77"/>
      <c r="EV26" s="77"/>
      <c r="EW26" s="77"/>
      <c r="EX26" s="77"/>
      <c r="EY26" s="77"/>
      <c r="EZ26" s="77"/>
      <c r="FA26" s="77"/>
      <c r="FB26" s="77"/>
      <c r="FC26" s="77"/>
      <c r="FD26" s="77"/>
      <c r="FE26" s="77"/>
      <c r="FF26" s="77"/>
      <c r="FG26" s="77"/>
      <c r="FH26" s="77"/>
      <c r="FI26" s="77"/>
      <c r="FJ26" s="77"/>
      <c r="FK26" s="77"/>
      <c r="FL26" s="77"/>
      <c r="FM26" s="77"/>
      <c r="FN26" s="77"/>
      <c r="FO26" s="77"/>
      <c r="FP26" s="77"/>
      <c r="FQ26" s="77"/>
      <c r="FR26" s="77"/>
      <c r="FS26" s="77"/>
      <c r="FT26" s="77"/>
      <c r="FU26" s="77"/>
      <c r="FV26" s="77"/>
      <c r="FW26" s="77"/>
      <c r="FX26" s="77"/>
      <c r="FY26" s="77"/>
      <c r="FZ26" s="77"/>
      <c r="GA26" s="77"/>
      <c r="GB26" s="77"/>
      <c r="GC26" s="77"/>
      <c r="GD26" s="77"/>
      <c r="GE26" s="77"/>
      <c r="GF26" s="77"/>
      <c r="GG26" s="77"/>
      <c r="GH26" s="77"/>
      <c r="GI26" s="77"/>
      <c r="GJ26" s="77"/>
      <c r="GK26" s="77"/>
      <c r="GL26" s="77"/>
      <c r="GM26" s="77"/>
      <c r="GN26" s="77"/>
      <c r="GO26" s="77"/>
      <c r="GP26" s="77"/>
      <c r="GQ26" s="77"/>
      <c r="GR26" s="77"/>
      <c r="GS26" s="77"/>
      <c r="GT26" s="77"/>
      <c r="GU26" s="77"/>
      <c r="GV26" s="77"/>
      <c r="GW26" s="77"/>
      <c r="GX26" s="77"/>
      <c r="GY26" s="77"/>
      <c r="GZ26" s="77"/>
      <c r="HA26" s="77"/>
      <c r="HB26" s="77"/>
      <c r="HC26" s="77"/>
      <c r="HD26" s="77"/>
      <c r="HE26" s="77"/>
      <c r="HF26" s="77"/>
      <c r="HG26" s="77"/>
      <c r="HH26" s="77"/>
      <c r="HI26" s="77"/>
      <c r="HJ26" s="77"/>
      <c r="HK26" s="77"/>
      <c r="HL26" s="77"/>
      <c r="HM26" s="77"/>
      <c r="HN26" s="77"/>
      <c r="HO26" s="77"/>
      <c r="HP26" s="77"/>
      <c r="HQ26" s="77"/>
      <c r="HR26" s="77"/>
      <c r="HS26" s="77"/>
      <c r="HT26" s="77"/>
      <c r="HU26" s="77"/>
      <c r="HV26" s="77"/>
      <c r="HW26" s="77"/>
      <c r="HX26" s="77"/>
      <c r="HY26" s="77"/>
      <c r="HZ26" s="77"/>
      <c r="IA26" s="77"/>
      <c r="IB26" s="77"/>
      <c r="IC26" s="77"/>
      <c r="ID26" s="77"/>
      <c r="IE26" s="77"/>
      <c r="IF26" s="77"/>
      <c r="IG26" s="77"/>
      <c r="IH26" s="77"/>
      <c r="II26" s="77"/>
      <c r="IJ26" s="77"/>
      <c r="IK26" s="77"/>
      <c r="IL26" s="77"/>
      <c r="IM26" s="77"/>
      <c r="IN26" s="77"/>
      <c r="IO26" s="77"/>
      <c r="IP26" s="77"/>
      <c r="IQ26" s="77"/>
      <c r="IR26" s="77"/>
      <c r="IS26" s="77"/>
      <c r="IT26" s="77"/>
      <c r="IU26" s="77"/>
      <c r="IV26" s="77"/>
      <c r="IW26" s="77"/>
      <c r="IX26" s="77"/>
      <c r="IY26" s="77"/>
      <c r="IZ26" s="77"/>
      <c r="JA26" s="77"/>
      <c r="JB26" s="77"/>
      <c r="JC26" s="77"/>
      <c r="JD26" s="77"/>
      <c r="JE26" s="77"/>
      <c r="JF26" s="77"/>
      <c r="JG26" s="77"/>
      <c r="JH26" s="77"/>
      <c r="JI26" s="77"/>
      <c r="JJ26" s="77"/>
      <c r="JK26" s="77"/>
      <c r="JL26" s="77"/>
      <c r="JM26" s="77"/>
      <c r="JN26" s="77"/>
      <c r="JO26" s="77"/>
      <c r="JP26" s="77"/>
      <c r="JQ26" s="77"/>
      <c r="JR26" s="77"/>
      <c r="JS26" s="77"/>
      <c r="JT26" s="77"/>
      <c r="JU26" s="77"/>
      <c r="JV26" s="77"/>
      <c r="JW26" s="77"/>
      <c r="JX26" s="77"/>
      <c r="JY26" s="77"/>
      <c r="JZ26" s="77"/>
      <c r="KA26" s="77"/>
      <c r="KB26" s="77"/>
      <c r="KC26" s="77"/>
      <c r="KD26" s="77"/>
      <c r="KE26" s="77"/>
      <c r="KF26" s="77"/>
      <c r="KG26" s="77"/>
      <c r="KH26" s="77"/>
      <c r="KI26" s="77"/>
      <c r="KJ26" s="77"/>
      <c r="KK26" s="77"/>
      <c r="KL26" s="77"/>
      <c r="KM26" s="77"/>
      <c r="KN26" s="77"/>
      <c r="KO26" s="77"/>
      <c r="KP26" s="77"/>
      <c r="KQ26" s="77"/>
      <c r="KR26" s="77"/>
      <c r="KS26" s="77"/>
      <c r="KT26" s="77"/>
      <c r="KU26" s="77"/>
      <c r="KV26" s="77"/>
      <c r="KW26" s="77"/>
      <c r="KX26" s="77"/>
      <c r="KY26" s="77"/>
      <c r="KZ26" s="77"/>
      <c r="LA26" s="77"/>
      <c r="LB26" s="77"/>
      <c r="LC26" s="77"/>
      <c r="LD26" s="77"/>
      <c r="LE26" s="77"/>
      <c r="LF26" s="77"/>
      <c r="LG26" s="77"/>
      <c r="LH26" s="77"/>
      <c r="LI26" s="77"/>
      <c r="LJ26" s="77"/>
      <c r="LK26" s="77"/>
      <c r="LL26" s="77"/>
      <c r="LM26" s="77"/>
      <c r="LN26" s="77"/>
      <c r="LO26" s="77"/>
      <c r="LP26" s="77"/>
      <c r="LQ26" s="77"/>
      <c r="LR26" s="77"/>
      <c r="LS26" s="77"/>
      <c r="LT26" s="77"/>
      <c r="LU26" s="77"/>
      <c r="LV26" s="77"/>
      <c r="LW26" s="77"/>
      <c r="LX26" s="77"/>
      <c r="LY26" s="77"/>
      <c r="LZ26" s="77"/>
      <c r="MA26" s="77"/>
      <c r="MB26" s="77"/>
      <c r="MC26" s="77"/>
      <c r="MD26" s="77"/>
      <c r="ME26" s="77"/>
      <c r="MF26" s="77"/>
      <c r="MG26" s="77"/>
      <c r="MH26" s="77"/>
      <c r="MI26" s="77"/>
      <c r="MJ26" s="77"/>
      <c r="MK26" s="77"/>
      <c r="ML26" s="77"/>
      <c r="MM26" s="77"/>
      <c r="MN26" s="77"/>
      <c r="MO26" s="77"/>
      <c r="MP26" s="77"/>
      <c r="MQ26" s="77"/>
      <c r="MR26" s="77"/>
      <c r="MS26" s="77"/>
      <c r="MT26" s="77"/>
      <c r="MU26" s="77"/>
      <c r="MV26" s="77"/>
      <c r="MW26" s="77"/>
      <c r="MX26" s="77"/>
      <c r="MY26" s="77"/>
      <c r="MZ26" s="77"/>
      <c r="NA26" s="77"/>
      <c r="NB26" s="77"/>
      <c r="NC26" s="77"/>
      <c r="ND26" s="77"/>
      <c r="NE26" s="77"/>
      <c r="NF26" s="77"/>
      <c r="NG26" s="77"/>
      <c r="NH26" s="77"/>
      <c r="NI26" s="77"/>
      <c r="NJ26" s="77"/>
      <c r="NK26" s="77"/>
      <c r="NL26" s="77"/>
      <c r="NM26" s="77"/>
      <c r="NN26" s="77"/>
      <c r="NO26" s="77"/>
      <c r="NP26" s="77"/>
      <c r="NQ26" s="77"/>
      <c r="NR26" s="77"/>
      <c r="NS26" s="77"/>
      <c r="NT26" s="77"/>
      <c r="NU26" s="77"/>
      <c r="NV26" s="77"/>
      <c r="NW26" s="77"/>
      <c r="NX26" s="77"/>
      <c r="NY26" s="77"/>
      <c r="NZ26" s="77"/>
      <c r="OA26" s="77"/>
      <c r="OB26" s="77"/>
      <c r="OC26" s="77"/>
      <c r="OD26" s="77"/>
      <c r="OE26" s="77"/>
      <c r="OF26" s="77"/>
      <c r="OG26" s="77"/>
      <c r="OH26" s="77"/>
      <c r="OI26" s="77"/>
      <c r="OJ26" s="77"/>
      <c r="OK26" s="77"/>
      <c r="OL26" s="77"/>
      <c r="OM26" s="77"/>
      <c r="ON26" s="77"/>
      <c r="OO26" s="77"/>
      <c r="OP26" s="77"/>
      <c r="OQ26" s="77"/>
      <c r="OR26" s="77"/>
      <c r="OS26" s="77"/>
      <c r="OT26" s="77"/>
      <c r="OU26" s="77"/>
      <c r="OV26" s="77"/>
      <c r="OW26" s="77"/>
      <c r="OX26" s="77"/>
      <c r="OY26" s="77"/>
      <c r="OZ26" s="77"/>
      <c r="PA26" s="77"/>
      <c r="PB26" s="77"/>
      <c r="PC26" s="77"/>
      <c r="PD26" s="77"/>
      <c r="PE26" s="77"/>
      <c r="PF26" s="77"/>
      <c r="PG26" s="77"/>
      <c r="PH26" s="77"/>
      <c r="PI26" s="77"/>
      <c r="PJ26" s="77"/>
      <c r="PK26" s="77"/>
      <c r="PL26" s="77"/>
      <c r="PM26" s="77"/>
      <c r="PN26" s="77"/>
      <c r="PO26" s="77"/>
      <c r="PP26" s="77"/>
      <c r="PQ26" s="77"/>
      <c r="PR26" s="77"/>
      <c r="PS26" s="77"/>
      <c r="PT26" s="77"/>
      <c r="PU26" s="77"/>
      <c r="PV26" s="77"/>
      <c r="PW26" s="77"/>
      <c r="PX26" s="77"/>
      <c r="PY26" s="77"/>
      <c r="PZ26" s="77"/>
      <c r="QA26" s="77"/>
      <c r="QB26" s="77"/>
      <c r="QC26" s="77"/>
      <c r="QD26" s="77"/>
      <c r="QE26" s="77"/>
      <c r="QF26" s="77"/>
      <c r="QG26" s="77"/>
      <c r="QH26" s="77"/>
      <c r="QI26" s="77"/>
      <c r="QJ26" s="77"/>
      <c r="QK26" s="77"/>
      <c r="QL26" s="77"/>
      <c r="QM26" s="77"/>
      <c r="QN26" s="77"/>
      <c r="QO26" s="77"/>
      <c r="QP26" s="77"/>
      <c r="QQ26" s="77"/>
      <c r="QR26" s="77"/>
      <c r="QS26" s="77"/>
      <c r="QT26" s="77"/>
      <c r="QU26" s="77"/>
      <c r="QV26" s="77"/>
      <c r="QW26" s="77"/>
      <c r="QX26" s="77"/>
      <c r="QY26" s="77"/>
      <c r="QZ26" s="77"/>
      <c r="RA26" s="77"/>
      <c r="RB26" s="77"/>
      <c r="RC26" s="77"/>
      <c r="RD26" s="77"/>
      <c r="RE26" s="77"/>
      <c r="RF26" s="77"/>
      <c r="RG26" s="77"/>
      <c r="RH26" s="77"/>
      <c r="RI26" s="77"/>
      <c r="RJ26" s="77"/>
      <c r="RK26" s="77"/>
      <c r="RL26" s="77"/>
      <c r="RM26" s="77"/>
      <c r="RN26" s="77"/>
      <c r="RO26" s="77"/>
      <c r="RP26" s="77"/>
      <c r="RQ26" s="77"/>
      <c r="RR26" s="77"/>
      <c r="RS26" s="77"/>
      <c r="RT26" s="77"/>
      <c r="RU26" s="77"/>
      <c r="RV26" s="77"/>
      <c r="RW26" s="77"/>
      <c r="RX26" s="77"/>
      <c r="RY26" s="77"/>
      <c r="RZ26" s="77"/>
      <c r="SA26" s="77"/>
      <c r="SB26" s="77"/>
      <c r="SC26" s="77"/>
      <c r="SD26" s="77"/>
      <c r="SE26" s="77"/>
      <c r="SF26" s="77"/>
      <c r="SG26" s="77"/>
      <c r="SH26" s="77"/>
      <c r="SI26" s="77"/>
      <c r="SJ26" s="77"/>
      <c r="SK26" s="77"/>
      <c r="SL26" s="77"/>
      <c r="SM26" s="77"/>
      <c r="SN26" s="77"/>
      <c r="SO26" s="77"/>
      <c r="SP26" s="77"/>
      <c r="SQ26" s="77"/>
      <c r="SR26" s="77"/>
      <c r="SS26" s="77"/>
      <c r="ST26" s="77"/>
      <c r="SU26" s="77"/>
      <c r="SV26" s="77"/>
      <c r="SW26" s="77"/>
      <c r="SX26" s="77"/>
      <c r="SY26" s="77"/>
      <c r="SZ26" s="77"/>
      <c r="TA26" s="77"/>
      <c r="TB26" s="77"/>
      <c r="TC26" s="77"/>
      <c r="TD26" s="77"/>
      <c r="TE26" s="77"/>
      <c r="TF26" s="77"/>
      <c r="TG26" s="77"/>
      <c r="TH26" s="77"/>
      <c r="TI26" s="77"/>
      <c r="TJ26" s="77"/>
      <c r="TK26" s="77"/>
      <c r="TL26" s="77"/>
      <c r="TM26" s="77"/>
      <c r="TN26" s="77"/>
      <c r="TO26" s="77"/>
      <c r="TP26" s="77"/>
      <c r="TQ26" s="77"/>
      <c r="TR26" s="77"/>
      <c r="TS26" s="77"/>
      <c r="TT26" s="77"/>
      <c r="TU26" s="77"/>
      <c r="TV26" s="77"/>
      <c r="TW26" s="77"/>
      <c r="TX26" s="77"/>
      <c r="TY26" s="77"/>
      <c r="TZ26" s="77"/>
      <c r="UA26" s="77"/>
      <c r="UB26" s="77"/>
      <c r="UC26" s="77"/>
      <c r="UD26" s="77"/>
      <c r="UE26" s="77"/>
      <c r="UF26" s="77"/>
      <c r="UG26" s="77"/>
      <c r="UH26" s="77"/>
      <c r="UI26" s="77"/>
      <c r="UJ26" s="77"/>
      <c r="UK26" s="77"/>
      <c r="UL26" s="77"/>
      <c r="UM26" s="77"/>
      <c r="UN26" s="77"/>
      <c r="UO26" s="77"/>
      <c r="UP26" s="77"/>
      <c r="UQ26" s="77"/>
      <c r="UR26" s="77"/>
      <c r="US26" s="77"/>
      <c r="UT26" s="77"/>
      <c r="UU26" s="77"/>
      <c r="UV26" s="77"/>
      <c r="UW26" s="77"/>
      <c r="UX26" s="77"/>
      <c r="UY26" s="77"/>
      <c r="UZ26" s="77"/>
      <c r="VA26" s="77"/>
      <c r="VB26" s="77"/>
      <c r="VC26" s="77"/>
      <c r="VD26" s="77"/>
      <c r="VE26" s="77"/>
      <c r="VF26" s="77"/>
      <c r="VG26" s="77"/>
      <c r="VH26" s="77"/>
      <c r="VI26" s="77"/>
      <c r="VJ26" s="77"/>
      <c r="VK26" s="77"/>
      <c r="VL26" s="77"/>
      <c r="VM26" s="77"/>
      <c r="VN26" s="77"/>
      <c r="VO26" s="77"/>
      <c r="VP26" s="77"/>
      <c r="VQ26" s="77"/>
      <c r="VR26" s="77"/>
      <c r="VS26" s="77"/>
      <c r="VT26" s="77"/>
      <c r="VU26" s="77"/>
      <c r="VV26" s="77"/>
      <c r="VW26" s="77"/>
      <c r="VX26" s="77"/>
      <c r="VY26" s="77"/>
      <c r="VZ26" s="77"/>
      <c r="WA26" s="77"/>
      <c r="WB26" s="77"/>
      <c r="WC26" s="77"/>
      <c r="WD26" s="77"/>
      <c r="WE26" s="77"/>
      <c r="WF26" s="77"/>
      <c r="WG26" s="77"/>
      <c r="WH26" s="77"/>
      <c r="WI26" s="77"/>
      <c r="WJ26" s="77"/>
      <c r="WK26" s="77"/>
      <c r="WL26" s="77"/>
      <c r="WM26" s="77"/>
      <c r="WN26" s="77"/>
      <c r="WO26" s="77"/>
      <c r="WP26" s="77"/>
      <c r="WQ26" s="77"/>
      <c r="WR26" s="77"/>
      <c r="WS26" s="77"/>
      <c r="WT26" s="77"/>
      <c r="WU26" s="77"/>
      <c r="WV26" s="77"/>
      <c r="WW26" s="77"/>
      <c r="WX26" s="77"/>
      <c r="WY26" s="77"/>
      <c r="WZ26" s="77"/>
      <c r="XA26" s="77"/>
      <c r="XB26" s="77"/>
      <c r="XC26" s="77"/>
      <c r="XD26" s="77"/>
      <c r="XE26" s="77"/>
      <c r="XF26" s="77"/>
      <c r="XG26" s="77"/>
      <c r="XH26" s="77"/>
      <c r="XI26" s="77"/>
      <c r="XJ26" s="77"/>
      <c r="XK26" s="77"/>
      <c r="XL26" s="77"/>
      <c r="XM26" s="77"/>
      <c r="XN26" s="77"/>
      <c r="XO26" s="77"/>
      <c r="XP26" s="77"/>
      <c r="XQ26" s="77"/>
      <c r="XR26" s="77"/>
      <c r="XS26" s="77"/>
      <c r="XT26" s="77"/>
      <c r="XU26" s="77"/>
      <c r="XV26" s="77"/>
      <c r="XW26" s="77"/>
      <c r="XX26" s="77"/>
      <c r="XY26" s="77"/>
      <c r="XZ26" s="77"/>
      <c r="YA26" s="77"/>
      <c r="YB26" s="77"/>
      <c r="YC26" s="77"/>
      <c r="YD26" s="77"/>
      <c r="YE26" s="77"/>
      <c r="YF26" s="77"/>
      <c r="YG26" s="77"/>
      <c r="YH26" s="77"/>
      <c r="YI26" s="77"/>
      <c r="YJ26" s="77"/>
      <c r="YK26" s="77"/>
      <c r="YL26" s="77"/>
      <c r="YM26" s="77"/>
      <c r="YN26" s="77"/>
      <c r="YO26" s="77"/>
      <c r="YP26" s="77"/>
      <c r="YQ26" s="77"/>
      <c r="YR26" s="77"/>
      <c r="YS26" s="77"/>
      <c r="YT26" s="77"/>
      <c r="YU26" s="77"/>
      <c r="YV26" s="77"/>
      <c r="YW26" s="77"/>
      <c r="YX26" s="77"/>
      <c r="YY26" s="77"/>
      <c r="YZ26" s="77"/>
      <c r="ZA26" s="77"/>
      <c r="ZB26" s="77"/>
      <c r="ZC26" s="77"/>
      <c r="ZD26" s="77"/>
      <c r="ZE26" s="77"/>
      <c r="ZF26" s="77"/>
      <c r="ZG26" s="77"/>
      <c r="ZH26" s="77"/>
      <c r="ZI26" s="77"/>
      <c r="ZJ26" s="77"/>
      <c r="ZK26" s="77"/>
      <c r="ZL26" s="77"/>
      <c r="ZM26" s="77"/>
      <c r="ZN26" s="77"/>
      <c r="ZO26" s="77"/>
      <c r="ZP26" s="77"/>
      <c r="ZQ26" s="77"/>
      <c r="ZR26" s="77"/>
      <c r="ZS26" s="77"/>
      <c r="ZT26" s="77"/>
      <c r="ZU26" s="77"/>
      <c r="ZV26" s="77"/>
      <c r="ZW26" s="77"/>
      <c r="ZX26" s="77"/>
      <c r="ZY26" s="77"/>
      <c r="ZZ26" s="77"/>
      <c r="AAA26" s="77"/>
      <c r="AAB26" s="77"/>
      <c r="AAC26" s="77"/>
      <c r="AAD26" s="77"/>
      <c r="AAE26" s="77"/>
      <c r="AAF26" s="77"/>
      <c r="AAG26" s="77"/>
      <c r="AAH26" s="77"/>
      <c r="AAI26" s="77"/>
      <c r="AAJ26" s="77"/>
      <c r="AAK26" s="77"/>
      <c r="AAL26" s="77"/>
      <c r="AAM26" s="77"/>
      <c r="AAN26" s="77"/>
      <c r="AAO26" s="77"/>
      <c r="AAP26" s="77"/>
      <c r="AAQ26" s="77"/>
      <c r="AAR26" s="77"/>
      <c r="AAS26" s="77"/>
      <c r="AAT26" s="77"/>
      <c r="AAU26" s="77"/>
      <c r="AAV26" s="77"/>
      <c r="AAW26" s="77"/>
      <c r="AAX26" s="77"/>
      <c r="AAY26" s="77"/>
      <c r="AAZ26" s="77"/>
      <c r="ABA26" s="77"/>
      <c r="ABB26" s="77"/>
      <c r="ABC26" s="77"/>
      <c r="ABD26" s="77"/>
      <c r="ABE26" s="77"/>
      <c r="ABF26" s="77"/>
      <c r="ABG26" s="77"/>
      <c r="ABH26" s="77"/>
      <c r="ABI26" s="77"/>
      <c r="ABJ26" s="77"/>
      <c r="ABK26" s="77"/>
      <c r="ABL26" s="77"/>
      <c r="ABM26" s="77"/>
      <c r="ABN26" s="77"/>
      <c r="ABO26" s="77"/>
      <c r="ABP26" s="77"/>
      <c r="ABQ26" s="77"/>
      <c r="ABR26" s="77"/>
      <c r="ABS26" s="77"/>
      <c r="ABT26" s="77"/>
      <c r="ABU26" s="77"/>
      <c r="ABV26" s="77"/>
      <c r="ABW26" s="77"/>
      <c r="ABX26" s="77"/>
      <c r="ABY26" s="77"/>
      <c r="ABZ26" s="77"/>
      <c r="ACA26" s="77"/>
      <c r="ACB26" s="77"/>
      <c r="ACC26" s="77"/>
      <c r="ACD26" s="77"/>
      <c r="ACE26" s="77"/>
      <c r="ACF26" s="77"/>
      <c r="ACG26" s="77"/>
      <c r="ACH26" s="77"/>
      <c r="ACI26" s="77"/>
      <c r="ACJ26" s="77"/>
      <c r="ACK26" s="77"/>
      <c r="ACL26" s="77"/>
      <c r="ACM26" s="77"/>
      <c r="ACN26" s="77"/>
      <c r="ACO26" s="77"/>
      <c r="ACP26" s="77"/>
      <c r="ACQ26" s="77"/>
      <c r="ACR26" s="77"/>
      <c r="ACS26" s="77"/>
      <c r="ACT26" s="77"/>
      <c r="ACU26" s="77"/>
      <c r="ACV26" s="77"/>
      <c r="ACW26" s="77"/>
      <c r="ACX26" s="77"/>
      <c r="ACY26" s="77"/>
      <c r="ACZ26" s="77"/>
      <c r="ADA26" s="77"/>
      <c r="ADB26" s="77"/>
      <c r="ADC26" s="77"/>
      <c r="ADD26" s="77"/>
      <c r="ADE26" s="77"/>
      <c r="ADF26" s="77"/>
      <c r="ADG26" s="77"/>
      <c r="ADH26" s="77"/>
      <c r="ADI26" s="77"/>
      <c r="ADJ26" s="77"/>
      <c r="ADK26" s="77"/>
      <c r="ADL26" s="77"/>
      <c r="ADM26" s="77"/>
      <c r="ADN26" s="77"/>
      <c r="ADO26" s="77"/>
      <c r="ADP26" s="77"/>
      <c r="ADQ26" s="77"/>
      <c r="ADR26" s="77"/>
      <c r="ADS26" s="77"/>
      <c r="ADT26" s="77"/>
      <c r="ADU26" s="77"/>
      <c r="ADV26" s="77"/>
      <c r="ADW26" s="77"/>
      <c r="ADX26" s="77"/>
      <c r="ADY26" s="77"/>
      <c r="ADZ26" s="77"/>
      <c r="AEA26" s="77"/>
      <c r="AEB26" s="77"/>
      <c r="AEC26" s="77"/>
      <c r="AED26" s="77"/>
      <c r="AEE26" s="77"/>
      <c r="AEF26" s="77"/>
      <c r="AEG26" s="77"/>
      <c r="AEH26" s="77"/>
      <c r="AEI26" s="77"/>
      <c r="AEJ26" s="77"/>
      <c r="AEK26" s="77"/>
      <c r="AEL26" s="77"/>
      <c r="AEM26" s="77"/>
      <c r="AEN26" s="77"/>
      <c r="AEO26" s="77"/>
      <c r="AEP26" s="77"/>
      <c r="AEQ26" s="77"/>
      <c r="AER26" s="77"/>
      <c r="AES26" s="77"/>
      <c r="AET26" s="77"/>
      <c r="AEU26" s="77"/>
      <c r="AEV26" s="77"/>
      <c r="AEW26" s="77"/>
      <c r="AEX26" s="77"/>
      <c r="AEY26" s="77"/>
      <c r="AEZ26" s="77"/>
      <c r="AFA26" s="77"/>
      <c r="AFB26" s="77"/>
      <c r="AFC26" s="77"/>
      <c r="AFD26" s="77"/>
      <c r="AFE26" s="77"/>
      <c r="AFF26" s="77"/>
      <c r="AFG26" s="77"/>
      <c r="AFH26" s="77"/>
      <c r="AFI26" s="77"/>
      <c r="AFJ26" s="77"/>
      <c r="AFK26" s="77"/>
      <c r="AFL26" s="77"/>
      <c r="AFM26" s="77"/>
      <c r="AFN26" s="77"/>
      <c r="AFO26" s="77"/>
      <c r="AFP26" s="77"/>
      <c r="AFQ26" s="77"/>
      <c r="AFR26" s="77"/>
      <c r="AFS26" s="77"/>
      <c r="AFT26" s="77"/>
      <c r="AFU26" s="77"/>
      <c r="AFV26" s="77"/>
      <c r="AFW26" s="77"/>
      <c r="AFX26" s="77"/>
      <c r="AFY26" s="77"/>
      <c r="AFZ26" s="77"/>
      <c r="AGA26" s="77"/>
      <c r="AGB26" s="77"/>
      <c r="AGC26" s="77"/>
      <c r="AGD26" s="77"/>
      <c r="AGE26" s="77"/>
      <c r="AGF26" s="77"/>
      <c r="AGG26" s="77"/>
      <c r="AGH26" s="77"/>
      <c r="AGI26" s="77"/>
      <c r="AGJ26" s="77"/>
      <c r="AGK26" s="77"/>
      <c r="AGL26" s="77"/>
      <c r="AGM26" s="77"/>
      <c r="AGN26" s="77"/>
      <c r="AGO26" s="77"/>
      <c r="AGP26" s="77"/>
      <c r="AGQ26" s="77"/>
      <c r="AGR26" s="77"/>
      <c r="AGS26" s="77"/>
      <c r="AGT26" s="77"/>
      <c r="AGU26" s="77"/>
      <c r="AGV26" s="77"/>
      <c r="AGW26" s="77"/>
      <c r="AGX26" s="77"/>
      <c r="AGY26" s="77"/>
      <c r="AGZ26" s="77"/>
      <c r="AHA26" s="77"/>
      <c r="AHB26" s="77"/>
      <c r="AHC26" s="77"/>
      <c r="AHD26" s="77"/>
      <c r="AHE26" s="77"/>
      <c r="AHF26" s="77"/>
      <c r="AHG26" s="77"/>
      <c r="AHH26" s="77"/>
      <c r="AHI26" s="77"/>
      <c r="AHJ26" s="77"/>
      <c r="AHK26" s="77"/>
      <c r="AHL26" s="77"/>
      <c r="AHM26" s="77"/>
      <c r="AHN26" s="77"/>
      <c r="AHO26" s="77"/>
      <c r="AHP26" s="77"/>
      <c r="AHQ26" s="77"/>
      <c r="AHR26" s="77"/>
      <c r="AHS26" s="77"/>
      <c r="AHT26" s="77"/>
      <c r="AHU26" s="77"/>
      <c r="AHV26" s="77"/>
      <c r="AHW26" s="77"/>
      <c r="AHX26" s="77"/>
      <c r="AHY26" s="77"/>
      <c r="AHZ26" s="77"/>
      <c r="AIA26" s="77"/>
      <c r="AIB26" s="77"/>
      <c r="AIC26" s="77"/>
      <c r="AID26" s="77"/>
      <c r="AIE26" s="77"/>
      <c r="AIF26" s="77"/>
      <c r="AIG26" s="77"/>
      <c r="AIH26" s="77"/>
      <c r="AII26" s="77"/>
      <c r="AIJ26" s="77"/>
      <c r="AIK26" s="77"/>
      <c r="AIL26" s="77"/>
      <c r="AIM26" s="77"/>
      <c r="AIN26" s="77"/>
      <c r="AIO26" s="77"/>
      <c r="AIP26" s="77"/>
      <c r="AIQ26" s="77"/>
      <c r="AIR26" s="77"/>
      <c r="AIS26" s="77"/>
      <c r="AIT26" s="77"/>
      <c r="AIU26" s="77"/>
      <c r="AIV26" s="77"/>
      <c r="AIW26" s="77"/>
      <c r="AIX26" s="77"/>
      <c r="AIY26" s="77"/>
      <c r="AIZ26" s="77"/>
      <c r="AJA26" s="77"/>
      <c r="AJB26" s="77"/>
      <c r="AJC26" s="77"/>
      <c r="AJD26" s="77"/>
      <c r="AJE26" s="77"/>
      <c r="AJF26" s="77"/>
      <c r="AJG26" s="77"/>
      <c r="AJH26" s="77"/>
      <c r="AJI26" s="77"/>
      <c r="AJJ26" s="77"/>
      <c r="AJK26" s="77"/>
      <c r="AJL26" s="77"/>
      <c r="AJM26" s="77"/>
      <c r="AJN26" s="77"/>
      <c r="AJO26" s="77"/>
      <c r="AJP26" s="77"/>
      <c r="AJQ26" s="77"/>
      <c r="AJR26" s="77"/>
      <c r="AJS26" s="77"/>
      <c r="AJT26" s="77"/>
      <c r="AJU26" s="77"/>
      <c r="AJV26" s="77"/>
      <c r="AJW26" s="77"/>
      <c r="AJX26" s="77"/>
      <c r="AJY26" s="77"/>
      <c r="AJZ26" s="77"/>
      <c r="AKA26" s="77"/>
      <c r="AKB26" s="77"/>
      <c r="AKC26" s="77"/>
      <c r="AKD26" s="77"/>
      <c r="AKE26" s="77"/>
      <c r="AKF26" s="77"/>
      <c r="AKG26" s="77"/>
      <c r="AKH26" s="77"/>
      <c r="AKI26" s="77"/>
      <c r="AKJ26" s="77"/>
      <c r="AKK26" s="77"/>
      <c r="AKL26" s="77"/>
      <c r="AKM26" s="77"/>
      <c r="AKN26" s="77"/>
      <c r="AKO26" s="77"/>
      <c r="AKP26" s="77"/>
      <c r="AKQ26" s="77"/>
      <c r="AKR26" s="77"/>
      <c r="AKS26" s="77"/>
      <c r="AKT26" s="77"/>
      <c r="AKU26" s="77"/>
      <c r="AKV26" s="77"/>
      <c r="AKW26" s="77"/>
      <c r="AKX26" s="77"/>
      <c r="AKY26" s="77"/>
      <c r="AKZ26" s="77"/>
      <c r="ALA26" s="77"/>
      <c r="ALB26" s="77"/>
      <c r="ALC26" s="77"/>
      <c r="ALD26" s="77"/>
      <c r="ALE26" s="77"/>
      <c r="ALF26" s="77"/>
      <c r="ALG26" s="77"/>
      <c r="ALH26" s="77"/>
      <c r="ALI26" s="77"/>
      <c r="ALJ26" s="77"/>
      <c r="ALK26" s="77"/>
      <c r="ALL26" s="77"/>
      <c r="ALM26" s="77"/>
      <c r="ALN26" s="77"/>
      <c r="ALO26" s="77"/>
      <c r="ALP26" s="77"/>
      <c r="ALQ26" s="77"/>
      <c r="ALR26" s="77"/>
      <c r="ALS26" s="77"/>
      <c r="ALT26" s="77"/>
      <c r="ALU26" s="77"/>
      <c r="ALV26" s="77"/>
      <c r="ALW26" s="77"/>
      <c r="ALX26" s="77"/>
      <c r="ALY26" s="77"/>
      <c r="ALZ26" s="77"/>
      <c r="AMA26" s="77"/>
      <c r="AMB26" s="77"/>
      <c r="AMC26" s="77"/>
      <c r="AMD26" s="77"/>
      <c r="AME26" s="77"/>
      <c r="AMF26" s="77"/>
      <c r="AMG26" s="77"/>
      <c r="AMH26" s="77"/>
      <c r="AMI26" s="77"/>
      <c r="AMJ26" s="77"/>
      <c r="AMK26" s="77"/>
      <c r="AML26" s="77"/>
      <c r="AMM26" s="77"/>
      <c r="AMN26" s="77"/>
      <c r="AMO26" s="77"/>
      <c r="AMP26" s="77"/>
      <c r="AMQ26" s="77"/>
      <c r="AMR26" s="77"/>
      <c r="AMS26" s="77"/>
      <c r="AMT26" s="77"/>
      <c r="AMU26" s="77"/>
      <c r="AMV26" s="77"/>
      <c r="AMW26" s="77"/>
      <c r="AMX26" s="77"/>
      <c r="AMY26" s="77"/>
      <c r="AMZ26" s="77"/>
      <c r="ANA26" s="77"/>
      <c r="ANB26" s="77"/>
      <c r="ANC26" s="77"/>
      <c r="AND26" s="77"/>
      <c r="ANE26" s="77"/>
      <c r="ANF26" s="77"/>
      <c r="ANG26" s="77"/>
      <c r="ANH26" s="77"/>
      <c r="ANI26" s="77"/>
      <c r="ANJ26" s="77"/>
      <c r="ANK26" s="77"/>
      <c r="ANL26" s="77"/>
      <c r="ANM26" s="77"/>
      <c r="ANN26" s="77"/>
      <c r="ANO26" s="77"/>
      <c r="ANP26" s="77"/>
      <c r="ANQ26" s="77"/>
      <c r="ANR26" s="77"/>
      <c r="ANS26" s="77"/>
      <c r="ANT26" s="77"/>
      <c r="ANU26" s="77"/>
      <c r="ANV26" s="77"/>
      <c r="ANW26" s="77"/>
      <c r="ANX26" s="77"/>
      <c r="ANY26" s="77"/>
      <c r="ANZ26" s="77"/>
      <c r="AOA26" s="77"/>
      <c r="AOB26" s="77"/>
      <c r="AOC26" s="77"/>
      <c r="AOD26" s="77"/>
      <c r="AOE26" s="77"/>
      <c r="AOF26" s="77"/>
      <c r="AOG26" s="77"/>
      <c r="AOH26" s="77"/>
      <c r="AOI26" s="77"/>
      <c r="AOJ26" s="77"/>
      <c r="AOK26" s="77"/>
      <c r="AOL26" s="77"/>
      <c r="AOM26" s="77"/>
      <c r="AON26" s="77"/>
      <c r="AOO26" s="77"/>
      <c r="AOP26" s="77"/>
      <c r="AOQ26" s="77"/>
      <c r="AOR26" s="77"/>
      <c r="AOS26" s="77"/>
      <c r="AOT26" s="77"/>
      <c r="AOU26" s="77"/>
      <c r="AOV26" s="77"/>
      <c r="AOW26" s="77"/>
      <c r="AOX26" s="77"/>
      <c r="AOY26" s="77"/>
      <c r="AOZ26" s="77"/>
      <c r="APA26" s="77"/>
      <c r="APB26" s="77"/>
      <c r="APC26" s="77"/>
      <c r="APD26" s="77"/>
      <c r="APE26" s="77"/>
      <c r="APF26" s="77"/>
      <c r="APG26" s="77"/>
      <c r="APH26" s="77"/>
      <c r="API26" s="77"/>
      <c r="APJ26" s="77"/>
      <c r="APK26" s="77"/>
      <c r="APL26" s="77"/>
      <c r="APM26" s="77"/>
      <c r="APN26" s="77"/>
      <c r="APO26" s="77"/>
      <c r="APP26" s="77"/>
      <c r="APQ26" s="77"/>
      <c r="APR26" s="77"/>
      <c r="APS26" s="77"/>
      <c r="APT26" s="77"/>
      <c r="APU26" s="77"/>
      <c r="APV26" s="77"/>
      <c r="APW26" s="77"/>
      <c r="APX26" s="77"/>
      <c r="APY26" s="77"/>
      <c r="APZ26" s="77"/>
      <c r="AQA26" s="77"/>
      <c r="AQB26" s="77"/>
      <c r="AQC26" s="77"/>
      <c r="AQD26" s="77"/>
      <c r="AQE26" s="77"/>
      <c r="AQF26" s="77"/>
      <c r="AQG26" s="77"/>
      <c r="AQH26" s="77"/>
      <c r="AQI26" s="77"/>
      <c r="AQJ26" s="77"/>
      <c r="AQK26" s="77"/>
      <c r="AQL26" s="77"/>
      <c r="AQM26" s="77"/>
      <c r="AQN26" s="77"/>
      <c r="AQO26" s="77"/>
      <c r="AQP26" s="77"/>
      <c r="AQQ26" s="77"/>
      <c r="AQR26" s="77"/>
      <c r="AQS26" s="77"/>
      <c r="AQT26" s="77"/>
      <c r="AQU26" s="77"/>
      <c r="AQV26" s="77"/>
      <c r="AQW26" s="77"/>
      <c r="AQX26" s="77"/>
      <c r="AQY26" s="77"/>
      <c r="AQZ26" s="77"/>
      <c r="ARA26" s="77"/>
      <c r="ARB26" s="77"/>
      <c r="ARC26" s="77"/>
      <c r="ARD26" s="77"/>
      <c r="ARE26" s="77"/>
      <c r="ARF26" s="77"/>
      <c r="ARG26" s="77"/>
      <c r="ARH26" s="77"/>
      <c r="ARI26" s="77"/>
      <c r="ARJ26" s="77"/>
      <c r="ARK26" s="77"/>
      <c r="ARL26" s="77"/>
      <c r="ARM26" s="77"/>
      <c r="ARN26" s="77"/>
      <c r="ARO26" s="77"/>
      <c r="ARP26" s="77"/>
      <c r="ARQ26" s="77"/>
      <c r="ARR26" s="77"/>
      <c r="ARS26" s="77"/>
      <c r="ART26" s="77"/>
      <c r="ARU26" s="77"/>
      <c r="ARV26" s="77"/>
      <c r="ARW26" s="77"/>
      <c r="ARX26" s="77"/>
      <c r="ARY26" s="77"/>
      <c r="ARZ26" s="77"/>
      <c r="ASA26" s="77"/>
      <c r="ASB26" s="77"/>
      <c r="ASC26" s="77"/>
      <c r="ASD26" s="77"/>
      <c r="ASE26" s="77"/>
      <c r="ASF26" s="77"/>
      <c r="ASG26" s="77"/>
      <c r="ASH26" s="77"/>
      <c r="ASI26" s="77"/>
      <c r="ASJ26" s="77"/>
      <c r="ASK26" s="77"/>
      <c r="ASL26" s="77"/>
      <c r="ASM26" s="77"/>
      <c r="ASN26" s="77"/>
      <c r="ASO26" s="77"/>
      <c r="ASP26" s="77"/>
      <c r="ASQ26" s="77"/>
      <c r="ASR26" s="77"/>
      <c r="ASS26" s="77"/>
      <c r="AST26" s="77"/>
      <c r="ASU26" s="77"/>
      <c r="ASV26" s="77"/>
      <c r="ASW26" s="77"/>
      <c r="ASX26" s="77"/>
      <c r="ASY26" s="77"/>
      <c r="ASZ26" s="77"/>
      <c r="ATA26" s="77"/>
      <c r="ATB26" s="77"/>
      <c r="ATC26" s="77"/>
      <c r="ATD26" s="77"/>
      <c r="ATE26" s="77"/>
      <c r="ATF26" s="77"/>
      <c r="ATG26" s="77"/>
      <c r="ATH26" s="77"/>
      <c r="ATI26" s="77"/>
      <c r="ATJ26" s="77"/>
      <c r="ATK26" s="77"/>
      <c r="ATL26" s="77"/>
      <c r="ATM26" s="77"/>
      <c r="ATN26" s="77"/>
      <c r="ATO26" s="77"/>
      <c r="ATP26" s="77"/>
      <c r="ATQ26" s="77"/>
      <c r="ATR26" s="77"/>
      <c r="ATS26" s="77"/>
      <c r="ATT26" s="77"/>
      <c r="ATU26" s="77"/>
      <c r="ATV26" s="77"/>
      <c r="ATW26" s="77"/>
      <c r="ATX26" s="77"/>
      <c r="ATY26" s="77"/>
      <c r="ATZ26" s="77"/>
      <c r="AUA26" s="77"/>
      <c r="AUB26" s="77"/>
      <c r="AUC26" s="77"/>
      <c r="AUD26" s="77"/>
      <c r="AUE26" s="77"/>
      <c r="AUF26" s="77"/>
      <c r="AUG26" s="77"/>
      <c r="AUH26" s="77"/>
      <c r="AUI26" s="77"/>
      <c r="AUJ26" s="77"/>
      <c r="AUK26" s="77"/>
      <c r="AUL26" s="77"/>
      <c r="AUM26" s="77"/>
      <c r="AUN26" s="77"/>
      <c r="AUO26" s="77"/>
      <c r="AUP26" s="77"/>
      <c r="AUQ26" s="77"/>
      <c r="AUR26" s="77"/>
      <c r="AUS26" s="77"/>
      <c r="AUT26" s="77"/>
      <c r="AUU26" s="77"/>
      <c r="AUV26" s="77"/>
      <c r="AUW26" s="77"/>
      <c r="AUX26" s="77"/>
      <c r="AUY26" s="77"/>
      <c r="AUZ26" s="77"/>
      <c r="AVA26" s="77"/>
      <c r="AVB26" s="77"/>
      <c r="AVC26" s="77"/>
      <c r="AVD26" s="77"/>
      <c r="AVE26" s="77"/>
      <c r="AVF26" s="77"/>
      <c r="AVG26" s="77"/>
      <c r="AVH26" s="77"/>
      <c r="AVI26" s="77"/>
      <c r="AVJ26" s="77"/>
      <c r="AVK26" s="77"/>
      <c r="AVL26" s="77"/>
      <c r="AVM26" s="77"/>
      <c r="AVN26" s="77"/>
      <c r="AVO26" s="77"/>
      <c r="AVP26" s="77"/>
      <c r="AVQ26" s="77"/>
      <c r="AVR26" s="77"/>
      <c r="AVS26" s="77"/>
      <c r="AVT26" s="77"/>
      <c r="AVU26" s="77"/>
      <c r="AVV26" s="77"/>
      <c r="AVW26" s="77"/>
      <c r="AVX26" s="77"/>
      <c r="AVY26" s="77"/>
      <c r="AVZ26" s="77"/>
      <c r="AWA26" s="77"/>
      <c r="AWB26" s="77"/>
      <c r="AWC26" s="77"/>
      <c r="AWD26" s="77"/>
      <c r="AWE26" s="77"/>
      <c r="AWF26" s="77"/>
      <c r="AWG26" s="77"/>
      <c r="AWH26" s="77"/>
      <c r="AWI26" s="77"/>
      <c r="AWJ26" s="77"/>
      <c r="AWK26" s="77"/>
      <c r="AWL26" s="77"/>
      <c r="AWM26" s="77"/>
      <c r="AWN26" s="77"/>
      <c r="AWO26" s="77"/>
      <c r="AWP26" s="77"/>
      <c r="AWQ26" s="77"/>
      <c r="AWR26" s="77"/>
      <c r="AWS26" s="77"/>
      <c r="AWT26" s="77"/>
      <c r="AWU26" s="77"/>
      <c r="AWV26" s="77"/>
      <c r="AWW26" s="77"/>
      <c r="AWX26" s="77"/>
      <c r="AWY26" s="77"/>
      <c r="AWZ26" s="77"/>
      <c r="AXA26" s="77"/>
      <c r="AXB26" s="77"/>
      <c r="AXC26" s="77"/>
      <c r="AXD26" s="77"/>
      <c r="AXE26" s="77"/>
      <c r="AXF26" s="77"/>
      <c r="AXG26" s="77"/>
      <c r="AXH26" s="77"/>
      <c r="AXI26" s="77"/>
      <c r="AXJ26" s="77"/>
      <c r="AXK26" s="77"/>
      <c r="AXL26" s="77"/>
      <c r="AXM26" s="77"/>
      <c r="AXN26" s="77"/>
      <c r="AXO26" s="77"/>
      <c r="AXP26" s="77"/>
      <c r="AXQ26" s="77"/>
      <c r="AXR26" s="77"/>
      <c r="AXS26" s="77"/>
      <c r="AXT26" s="77"/>
      <c r="AXU26" s="77"/>
      <c r="AXV26" s="77"/>
      <c r="AXW26" s="77"/>
      <c r="AXX26" s="77"/>
      <c r="AXY26" s="77"/>
      <c r="AXZ26" s="77"/>
      <c r="AYA26" s="77"/>
      <c r="AYB26" s="77"/>
      <c r="AYC26" s="77"/>
      <c r="AYD26" s="77"/>
      <c r="AYE26" s="77"/>
      <c r="AYF26" s="77"/>
      <c r="AYG26" s="77"/>
      <c r="AYH26" s="77"/>
      <c r="AYI26" s="77"/>
      <c r="AYJ26" s="77"/>
      <c r="AYK26" s="77"/>
      <c r="AYL26" s="77"/>
      <c r="AYM26" s="77"/>
      <c r="AYN26" s="77"/>
      <c r="AYO26" s="77"/>
      <c r="AYP26" s="77"/>
      <c r="AYQ26" s="77"/>
      <c r="AYR26" s="77"/>
      <c r="AYS26" s="77"/>
      <c r="AYT26" s="77"/>
      <c r="AYU26" s="77"/>
      <c r="AYV26" s="77"/>
      <c r="AYW26" s="77"/>
      <c r="AYX26" s="77"/>
      <c r="AYY26" s="77"/>
      <c r="AYZ26" s="77"/>
      <c r="AZA26" s="77"/>
      <c r="AZB26" s="77"/>
      <c r="AZC26" s="77"/>
      <c r="AZD26" s="77"/>
      <c r="AZE26" s="77"/>
      <c r="AZF26" s="77"/>
      <c r="AZG26" s="77"/>
      <c r="AZH26" s="77"/>
      <c r="AZI26" s="77"/>
      <c r="AZJ26" s="77"/>
      <c r="AZK26" s="77"/>
      <c r="AZL26" s="77"/>
      <c r="AZM26" s="77"/>
      <c r="AZN26" s="77"/>
      <c r="AZO26" s="77"/>
      <c r="AZP26" s="77"/>
      <c r="AZQ26" s="77"/>
      <c r="AZR26" s="77"/>
      <c r="AZS26" s="77"/>
      <c r="AZT26" s="77"/>
      <c r="AZU26" s="77"/>
      <c r="AZV26" s="77"/>
      <c r="AZW26" s="77"/>
      <c r="AZX26" s="77"/>
      <c r="AZY26" s="77"/>
      <c r="AZZ26" s="77"/>
      <c r="BAA26" s="77"/>
      <c r="BAB26" s="77"/>
      <c r="BAC26" s="77"/>
      <c r="BAD26" s="77"/>
      <c r="BAE26" s="77"/>
      <c r="BAF26" s="77"/>
      <c r="BAG26" s="77"/>
      <c r="BAH26" s="77"/>
      <c r="BAI26" s="77"/>
      <c r="BAJ26" s="77"/>
      <c r="BAK26" s="77"/>
      <c r="BAL26" s="77"/>
      <c r="BAM26" s="77"/>
      <c r="BAN26" s="77"/>
      <c r="BAO26" s="77"/>
      <c r="BAP26" s="77"/>
      <c r="BAQ26" s="77"/>
      <c r="BAR26" s="77"/>
      <c r="BAS26" s="77"/>
      <c r="BAT26" s="77"/>
      <c r="BAU26" s="77"/>
      <c r="BAV26" s="77"/>
      <c r="BAW26" s="77"/>
      <c r="BAX26" s="77"/>
      <c r="BAY26" s="77"/>
      <c r="BAZ26" s="77"/>
      <c r="BBA26" s="77"/>
      <c r="BBB26" s="77"/>
      <c r="BBC26" s="77"/>
      <c r="BBD26" s="77"/>
      <c r="BBE26" s="77"/>
      <c r="BBF26" s="77"/>
      <c r="BBG26" s="77"/>
      <c r="BBH26" s="77"/>
      <c r="BBI26" s="77"/>
      <c r="BBJ26" s="77"/>
      <c r="BBK26" s="77"/>
      <c r="BBL26" s="77"/>
      <c r="BBM26" s="77"/>
      <c r="BBN26" s="77"/>
      <c r="BBO26" s="77"/>
      <c r="BBP26" s="77"/>
      <c r="BBQ26" s="77"/>
      <c r="BBR26" s="77"/>
      <c r="BBS26" s="77"/>
      <c r="BBT26" s="77"/>
      <c r="BBU26" s="77"/>
      <c r="BBV26" s="77"/>
      <c r="BBW26" s="77"/>
      <c r="BBX26" s="77"/>
      <c r="BBY26" s="77"/>
      <c r="BBZ26" s="77"/>
      <c r="BCA26" s="77"/>
      <c r="BCB26" s="77"/>
      <c r="BCC26" s="77"/>
      <c r="BCD26" s="77"/>
      <c r="BCE26" s="77"/>
      <c r="BCF26" s="77"/>
      <c r="BCG26" s="77"/>
      <c r="BCH26" s="77"/>
      <c r="BCI26" s="77"/>
      <c r="BCJ26" s="77"/>
      <c r="BCK26" s="77"/>
      <c r="BCL26" s="77"/>
      <c r="BCM26" s="77"/>
      <c r="BCN26" s="77"/>
      <c r="BCO26" s="77"/>
      <c r="BCP26" s="77"/>
      <c r="BCQ26" s="77"/>
      <c r="BCR26" s="77"/>
      <c r="BCS26" s="77"/>
      <c r="BCT26" s="77"/>
      <c r="BCU26" s="77"/>
      <c r="BCV26" s="77"/>
      <c r="BCW26" s="77"/>
      <c r="BCX26" s="77"/>
      <c r="BCY26" s="77"/>
      <c r="BCZ26" s="77"/>
      <c r="BDA26" s="77"/>
      <c r="BDB26" s="77"/>
      <c r="BDC26" s="77"/>
      <c r="BDD26" s="77"/>
      <c r="BDE26" s="77"/>
      <c r="BDF26" s="77"/>
      <c r="BDG26" s="77"/>
      <c r="BDH26" s="77"/>
      <c r="BDI26" s="77"/>
      <c r="BDJ26" s="77"/>
      <c r="BDK26" s="77"/>
      <c r="BDL26" s="77"/>
      <c r="BDM26" s="77"/>
      <c r="BDN26" s="77"/>
      <c r="BDO26" s="77"/>
      <c r="BDP26" s="77"/>
      <c r="BDQ26" s="77"/>
      <c r="BDR26" s="77"/>
      <c r="BDS26" s="77"/>
      <c r="BDT26" s="77"/>
      <c r="BDU26" s="77"/>
      <c r="BDV26" s="77"/>
      <c r="BDW26" s="77"/>
      <c r="BDX26" s="77"/>
      <c r="BDY26" s="77"/>
      <c r="BDZ26" s="77"/>
      <c r="BEA26" s="77"/>
      <c r="BEB26" s="77"/>
      <c r="BEC26" s="77"/>
      <c r="BED26" s="77"/>
      <c r="BEE26" s="77"/>
      <c r="BEF26" s="77"/>
      <c r="BEG26" s="77"/>
      <c r="BEH26" s="77"/>
      <c r="BEI26" s="77"/>
      <c r="BEJ26" s="77"/>
      <c r="BEK26" s="77"/>
      <c r="BEL26" s="77"/>
      <c r="BEM26" s="77"/>
      <c r="BEN26" s="77"/>
      <c r="BEO26" s="77"/>
      <c r="BEP26" s="77"/>
      <c r="BEQ26" s="77"/>
      <c r="BER26" s="77"/>
      <c r="BES26" s="77"/>
      <c r="BET26" s="77"/>
      <c r="BEU26" s="77"/>
      <c r="BEV26" s="77"/>
      <c r="BEW26" s="77"/>
      <c r="BEX26" s="77"/>
      <c r="BEY26" s="77"/>
      <c r="BEZ26" s="77"/>
      <c r="BFA26" s="77"/>
      <c r="BFB26" s="77"/>
      <c r="BFC26" s="77"/>
      <c r="BFD26" s="77"/>
      <c r="BFE26" s="77"/>
      <c r="BFF26" s="77"/>
      <c r="BFG26" s="77"/>
      <c r="BFH26" s="77"/>
      <c r="BFI26" s="77"/>
      <c r="BFJ26" s="77"/>
      <c r="BFK26" s="77"/>
      <c r="BFL26" s="77"/>
      <c r="BFM26" s="77"/>
      <c r="BFN26" s="77"/>
      <c r="BFO26" s="77"/>
      <c r="BFP26" s="77"/>
      <c r="BFQ26" s="77"/>
      <c r="BFR26" s="77"/>
      <c r="BFS26" s="77"/>
      <c r="BFT26" s="77"/>
      <c r="BFU26" s="77"/>
      <c r="BFV26" s="77"/>
      <c r="BFW26" s="77"/>
      <c r="BFX26" s="77"/>
      <c r="BFY26" s="77"/>
      <c r="BFZ26" s="77"/>
      <c r="BGA26" s="77"/>
      <c r="BGB26" s="77"/>
      <c r="BGC26" s="77"/>
      <c r="BGD26" s="77"/>
      <c r="BGE26" s="77"/>
      <c r="BGF26" s="77"/>
      <c r="BGG26" s="77"/>
      <c r="BGH26" s="77"/>
      <c r="BGI26" s="77"/>
      <c r="BGJ26" s="77"/>
      <c r="BGK26" s="77"/>
      <c r="BGL26" s="77"/>
      <c r="BGM26" s="77"/>
      <c r="BGN26" s="77"/>
      <c r="BGO26" s="77"/>
      <c r="BGP26" s="77"/>
      <c r="BGQ26" s="77"/>
      <c r="BGR26" s="77"/>
      <c r="BGS26" s="77"/>
      <c r="BGT26" s="77"/>
      <c r="BGU26" s="77"/>
      <c r="BGV26" s="77"/>
      <c r="BGW26" s="77"/>
      <c r="BGX26" s="77"/>
      <c r="BGY26" s="77"/>
      <c r="BGZ26" s="77"/>
      <c r="BHA26" s="77"/>
      <c r="BHB26" s="77"/>
      <c r="BHC26" s="77"/>
      <c r="BHD26" s="77"/>
      <c r="BHE26" s="77"/>
      <c r="BHF26" s="77"/>
      <c r="BHG26" s="77"/>
      <c r="BHH26" s="77"/>
      <c r="BHI26" s="77"/>
      <c r="BHJ26" s="77"/>
      <c r="BHK26" s="77"/>
      <c r="BHL26" s="77"/>
      <c r="BHM26" s="77"/>
      <c r="BHN26" s="77"/>
      <c r="BHO26" s="77"/>
      <c r="BHP26" s="77"/>
      <c r="BHQ26" s="77"/>
      <c r="BHR26" s="77"/>
      <c r="BHS26" s="77"/>
      <c r="BHT26" s="77"/>
      <c r="BHU26" s="77"/>
      <c r="BHV26" s="77"/>
      <c r="BHW26" s="77"/>
      <c r="BHX26" s="77"/>
      <c r="BHY26" s="77"/>
      <c r="BHZ26" s="77"/>
      <c r="BIA26" s="77"/>
      <c r="BIB26" s="77"/>
      <c r="BIC26" s="77"/>
      <c r="BID26" s="77"/>
      <c r="BIE26" s="77"/>
      <c r="BIF26" s="77"/>
      <c r="BIG26" s="77"/>
      <c r="BIH26" s="77"/>
      <c r="BII26" s="77"/>
      <c r="BIJ26" s="77"/>
      <c r="BIK26" s="77"/>
      <c r="BIL26" s="77"/>
      <c r="BIM26" s="77"/>
      <c r="BIN26" s="77"/>
      <c r="BIO26" s="77"/>
      <c r="BIP26" s="77"/>
      <c r="BIQ26" s="77"/>
      <c r="BIR26" s="77"/>
      <c r="BIS26" s="77"/>
      <c r="BIT26" s="77"/>
      <c r="BIU26" s="77"/>
      <c r="BIV26" s="77"/>
      <c r="BIW26" s="77"/>
      <c r="BIX26" s="77"/>
      <c r="BIY26" s="77"/>
      <c r="BIZ26" s="77"/>
      <c r="BJA26" s="77"/>
      <c r="BJB26" s="77"/>
      <c r="BJC26" s="77"/>
      <c r="BJD26" s="77"/>
      <c r="BJE26" s="77"/>
      <c r="BJF26" s="77"/>
      <c r="BJG26" s="77"/>
      <c r="BJH26" s="77"/>
      <c r="BJI26" s="77"/>
      <c r="BJJ26" s="77"/>
      <c r="BJK26" s="77"/>
      <c r="BJL26" s="77"/>
      <c r="BJM26" s="77"/>
      <c r="BJN26" s="77"/>
      <c r="BJO26" s="77"/>
      <c r="BJP26" s="77"/>
      <c r="BJQ26" s="77"/>
      <c r="BJR26" s="77"/>
      <c r="BJS26" s="77"/>
      <c r="BJT26" s="77"/>
      <c r="BJU26" s="77"/>
      <c r="BJV26" s="77"/>
      <c r="BJW26" s="77"/>
      <c r="BJX26" s="77"/>
      <c r="BJY26" s="77"/>
      <c r="BJZ26" s="77"/>
      <c r="BKA26" s="77"/>
      <c r="BKB26" s="77"/>
      <c r="BKC26" s="77"/>
      <c r="BKD26" s="77"/>
      <c r="BKE26" s="77"/>
      <c r="BKF26" s="77"/>
      <c r="BKG26" s="77"/>
      <c r="BKH26" s="77"/>
      <c r="BKI26" s="77"/>
      <c r="BKJ26" s="77"/>
      <c r="BKK26" s="77"/>
      <c r="BKL26" s="77"/>
      <c r="BKM26" s="77"/>
      <c r="BKN26" s="77"/>
      <c r="BKO26" s="77"/>
      <c r="BKP26" s="77"/>
      <c r="BKQ26" s="77"/>
      <c r="BKR26" s="77"/>
      <c r="BKS26" s="77"/>
      <c r="BKT26" s="77"/>
      <c r="BKU26" s="77"/>
      <c r="BKV26" s="77"/>
      <c r="BKW26" s="77"/>
      <c r="BKX26" s="77"/>
      <c r="BKY26" s="77"/>
      <c r="BKZ26" s="77"/>
      <c r="BLA26" s="77"/>
      <c r="BLB26" s="77"/>
      <c r="BLC26" s="77"/>
      <c r="BLD26" s="77"/>
      <c r="BLE26" s="77"/>
      <c r="BLF26" s="77"/>
      <c r="BLG26" s="77"/>
      <c r="BLH26" s="77"/>
      <c r="BLI26" s="77"/>
      <c r="BLJ26" s="77"/>
      <c r="BLK26" s="77"/>
      <c r="BLL26" s="77"/>
      <c r="BLM26" s="77"/>
      <c r="BLN26" s="77"/>
      <c r="BLO26" s="77"/>
      <c r="BLP26" s="77"/>
      <c r="BLQ26" s="77"/>
      <c r="BLR26" s="77"/>
      <c r="BLS26" s="77"/>
      <c r="BLT26" s="77"/>
      <c r="BLU26" s="77"/>
      <c r="BLV26" s="77"/>
      <c r="BLW26" s="77"/>
      <c r="BLX26" s="77"/>
      <c r="BLY26" s="77"/>
      <c r="BLZ26" s="77"/>
      <c r="BMA26" s="77"/>
      <c r="BMB26" s="77"/>
      <c r="BMC26" s="77"/>
      <c r="BMD26" s="77"/>
      <c r="BME26" s="77"/>
      <c r="BMF26" s="77"/>
      <c r="BMG26" s="77"/>
      <c r="BMH26" s="77"/>
      <c r="BMI26" s="77"/>
      <c r="BMJ26" s="77"/>
      <c r="BMK26" s="77"/>
      <c r="BML26" s="77"/>
      <c r="BMM26" s="77"/>
      <c r="BMN26" s="77"/>
      <c r="BMO26" s="77"/>
      <c r="BMP26" s="77"/>
      <c r="BMQ26" s="77"/>
      <c r="BMR26" s="77"/>
      <c r="BMS26" s="77"/>
      <c r="BMT26" s="77"/>
      <c r="BMU26" s="77"/>
      <c r="BMV26" s="77"/>
      <c r="BMW26" s="77"/>
      <c r="BMX26" s="77"/>
      <c r="BMY26" s="77"/>
      <c r="BMZ26" s="77"/>
      <c r="BNA26" s="77"/>
      <c r="BNB26" s="77"/>
      <c r="BNC26" s="77"/>
      <c r="BND26" s="77"/>
      <c r="BNE26" s="77"/>
      <c r="BNF26" s="77"/>
      <c r="BNG26" s="77"/>
      <c r="BNH26" s="77"/>
      <c r="BNI26" s="77"/>
      <c r="BNJ26" s="77"/>
      <c r="BNK26" s="77"/>
      <c r="BNL26" s="77"/>
      <c r="BNM26" s="77"/>
      <c r="BNN26" s="77"/>
      <c r="BNO26" s="77"/>
      <c r="BNP26" s="77"/>
      <c r="BNQ26" s="77"/>
      <c r="BNR26" s="77"/>
      <c r="BNS26" s="77"/>
      <c r="BNT26" s="77"/>
      <c r="BNU26" s="77"/>
      <c r="BNV26" s="77"/>
      <c r="BNW26" s="77"/>
      <c r="BNX26" s="77"/>
      <c r="BNY26" s="77"/>
      <c r="BNZ26" s="77"/>
      <c r="BOA26" s="77"/>
      <c r="BOB26" s="77"/>
      <c r="BOC26" s="77"/>
      <c r="BOD26" s="77"/>
      <c r="BOE26" s="77"/>
      <c r="BOF26" s="77"/>
      <c r="BOG26" s="77"/>
      <c r="BOH26" s="77"/>
      <c r="BOI26" s="77"/>
      <c r="BOJ26" s="77"/>
      <c r="BOK26" s="77"/>
      <c r="BOL26" s="77"/>
      <c r="BOM26" s="77"/>
      <c r="BON26" s="77"/>
      <c r="BOO26" s="77"/>
      <c r="BOP26" s="77"/>
      <c r="BOQ26" s="77"/>
      <c r="BOR26" s="77"/>
      <c r="BOS26" s="77"/>
      <c r="BOT26" s="77"/>
      <c r="BOU26" s="77"/>
      <c r="BOV26" s="77"/>
      <c r="BOW26" s="77"/>
      <c r="BOX26" s="77"/>
      <c r="BOY26" s="77"/>
      <c r="BOZ26" s="77"/>
      <c r="BPA26" s="77"/>
      <c r="BPB26" s="77"/>
      <c r="BPC26" s="77"/>
      <c r="BPD26" s="77"/>
      <c r="BPE26" s="77"/>
      <c r="BPF26" s="77"/>
      <c r="BPG26" s="77"/>
      <c r="BPH26" s="77"/>
      <c r="BPI26" s="77"/>
      <c r="BPJ26" s="77"/>
      <c r="BPK26" s="77"/>
      <c r="BPL26" s="77"/>
      <c r="BPM26" s="77"/>
      <c r="BPN26" s="77"/>
      <c r="BPO26" s="77"/>
      <c r="BPP26" s="77"/>
      <c r="BPQ26" s="77"/>
      <c r="BPR26" s="77"/>
      <c r="BPS26" s="77"/>
      <c r="BPT26" s="77"/>
      <c r="BPU26" s="77"/>
      <c r="BPV26" s="77"/>
      <c r="BPW26" s="77"/>
      <c r="BPX26" s="77"/>
      <c r="BPY26" s="77"/>
      <c r="BPZ26" s="77"/>
      <c r="BQA26" s="77"/>
      <c r="BQB26" s="77"/>
      <c r="BQC26" s="77"/>
      <c r="BQD26" s="77"/>
      <c r="BQE26" s="77"/>
      <c r="BQF26" s="77"/>
      <c r="BQG26" s="77"/>
      <c r="BQH26" s="77"/>
      <c r="BQI26" s="77"/>
      <c r="BQJ26" s="77"/>
      <c r="BQK26" s="77"/>
      <c r="BQL26" s="77"/>
      <c r="BQM26" s="77"/>
      <c r="BQN26" s="77"/>
      <c r="BQO26" s="77"/>
      <c r="BQP26" s="77"/>
      <c r="BQQ26" s="77"/>
      <c r="BQR26" s="77"/>
      <c r="BQS26" s="77"/>
      <c r="BQT26" s="77"/>
      <c r="BQU26" s="77"/>
      <c r="BQV26" s="77"/>
      <c r="BQW26" s="77"/>
      <c r="BQX26" s="77"/>
      <c r="BQY26" s="77"/>
      <c r="BQZ26" s="77"/>
      <c r="BRA26" s="77"/>
      <c r="BRB26" s="77"/>
      <c r="BRC26" s="77"/>
      <c r="BRD26" s="77"/>
      <c r="BRE26" s="77"/>
      <c r="BRF26" s="77"/>
      <c r="BRG26" s="77"/>
      <c r="BRH26" s="77"/>
      <c r="BRI26" s="77"/>
      <c r="BRJ26" s="77"/>
      <c r="BRK26" s="77"/>
      <c r="BRL26" s="77"/>
      <c r="BRM26" s="77"/>
      <c r="BRN26" s="77"/>
      <c r="BRO26" s="77"/>
      <c r="BRP26" s="77"/>
      <c r="BRQ26" s="77"/>
      <c r="BRR26" s="77"/>
      <c r="BRS26" s="77"/>
      <c r="BRT26" s="77"/>
      <c r="BRU26" s="77"/>
      <c r="BRV26" s="77"/>
      <c r="BRW26" s="77"/>
      <c r="BRX26" s="77"/>
      <c r="BRY26" s="77"/>
      <c r="BRZ26" s="77"/>
      <c r="BSA26" s="77"/>
      <c r="BSB26" s="77"/>
      <c r="BSC26" s="77"/>
      <c r="BSD26" s="77"/>
      <c r="BSE26" s="77"/>
      <c r="BSF26" s="77"/>
      <c r="BSG26" s="77"/>
      <c r="BSH26" s="77"/>
      <c r="BSI26" s="77"/>
      <c r="BSJ26" s="77"/>
      <c r="BSK26" s="77"/>
      <c r="BSL26" s="77"/>
      <c r="BSM26" s="77"/>
      <c r="BSN26" s="77"/>
      <c r="BSO26" s="77"/>
      <c r="BSP26" s="77"/>
      <c r="BSQ26" s="77"/>
      <c r="BSR26" s="77"/>
      <c r="BSS26" s="77"/>
      <c r="BST26" s="77"/>
      <c r="BSU26" s="77"/>
      <c r="BSV26" s="77"/>
      <c r="BSW26" s="77"/>
      <c r="BSX26" s="77"/>
      <c r="BSY26" s="77"/>
      <c r="BSZ26" s="77"/>
      <c r="BTA26" s="77"/>
      <c r="BTB26" s="77"/>
      <c r="BTC26" s="77"/>
      <c r="BTD26" s="77"/>
      <c r="BTE26" s="77"/>
      <c r="BTF26" s="77"/>
      <c r="BTG26" s="77"/>
      <c r="BTH26" s="77"/>
      <c r="BTI26" s="77"/>
      <c r="BTJ26" s="77"/>
      <c r="BTK26" s="77"/>
      <c r="BTL26" s="77"/>
      <c r="BTM26" s="77"/>
      <c r="BTN26" s="77"/>
      <c r="BTO26" s="77"/>
      <c r="BTP26" s="77"/>
      <c r="BTQ26" s="77"/>
      <c r="BTR26" s="77"/>
      <c r="BTS26" s="77"/>
      <c r="BTT26" s="77"/>
      <c r="BTU26" s="77"/>
      <c r="BTV26" s="77"/>
      <c r="BTW26" s="77"/>
      <c r="BTX26" s="77"/>
      <c r="BTY26" s="77"/>
      <c r="BTZ26" s="77"/>
      <c r="BUA26" s="77"/>
      <c r="BUB26" s="77"/>
      <c r="BUC26" s="77"/>
      <c r="BUD26" s="77"/>
      <c r="BUE26" s="77"/>
      <c r="BUF26" s="77"/>
      <c r="BUG26" s="77"/>
      <c r="BUH26" s="77"/>
      <c r="BUI26" s="77"/>
      <c r="BUJ26" s="77"/>
      <c r="BUK26" s="77"/>
      <c r="BUL26" s="77"/>
      <c r="BUM26" s="77"/>
      <c r="BUN26" s="77"/>
      <c r="BUO26" s="77"/>
      <c r="BUP26" s="77"/>
      <c r="BUQ26" s="77"/>
      <c r="BUR26" s="77"/>
      <c r="BUS26" s="77"/>
      <c r="BUT26" s="77"/>
      <c r="BUU26" s="77"/>
      <c r="BUV26" s="77"/>
      <c r="BUW26" s="77"/>
      <c r="BUX26" s="77"/>
      <c r="BUY26" s="77"/>
      <c r="BUZ26" s="77"/>
      <c r="BVA26" s="77"/>
      <c r="BVB26" s="77"/>
      <c r="BVC26" s="77"/>
      <c r="BVD26" s="77"/>
      <c r="BVE26" s="77"/>
      <c r="BVF26" s="77"/>
      <c r="BVG26" s="77"/>
      <c r="BVH26" s="77"/>
      <c r="BVI26" s="77"/>
      <c r="BVJ26" s="77"/>
      <c r="BVK26" s="77"/>
      <c r="BVL26" s="77"/>
      <c r="BVM26" s="77"/>
      <c r="BVN26" s="77"/>
      <c r="BVO26" s="77"/>
      <c r="BVP26" s="77"/>
      <c r="BVQ26" s="77"/>
      <c r="BVR26" s="77"/>
      <c r="BVS26" s="77"/>
      <c r="BVT26" s="77"/>
      <c r="BVU26" s="77"/>
      <c r="BVV26" s="77"/>
      <c r="BVW26" s="77"/>
      <c r="BVX26" s="77"/>
      <c r="BVY26" s="77"/>
      <c r="BVZ26" s="77"/>
      <c r="BWA26" s="77"/>
      <c r="BWB26" s="77"/>
      <c r="BWC26" s="77"/>
      <c r="BWD26" s="77"/>
      <c r="BWE26" s="77"/>
      <c r="BWF26" s="77"/>
      <c r="BWG26" s="77"/>
      <c r="BWH26" s="77"/>
      <c r="BWI26" s="77"/>
      <c r="BWJ26" s="77"/>
      <c r="BWK26" s="77"/>
      <c r="BWL26" s="77"/>
      <c r="BWM26" s="77"/>
      <c r="BWN26" s="77"/>
      <c r="BWO26" s="77"/>
      <c r="BWP26" s="77"/>
      <c r="BWQ26" s="77"/>
      <c r="BWR26" s="77"/>
      <c r="BWS26" s="77"/>
      <c r="BWT26" s="77"/>
      <c r="BWU26" s="77"/>
      <c r="BWV26" s="77"/>
      <c r="BWW26" s="77"/>
      <c r="BWX26" s="77"/>
      <c r="BWY26" s="77"/>
      <c r="BWZ26" s="77"/>
      <c r="BXA26" s="77"/>
      <c r="BXB26" s="77"/>
      <c r="BXC26" s="77"/>
      <c r="BXD26" s="77"/>
      <c r="BXE26" s="77"/>
      <c r="BXF26" s="77"/>
      <c r="BXG26" s="77"/>
      <c r="BXH26" s="77"/>
      <c r="BXI26" s="77"/>
      <c r="BXJ26" s="77"/>
      <c r="BXK26" s="77"/>
      <c r="BXL26" s="77"/>
      <c r="BXM26" s="77"/>
      <c r="BXN26" s="77"/>
      <c r="BXO26" s="77"/>
      <c r="BXP26" s="77"/>
      <c r="BXQ26" s="77"/>
      <c r="BXR26" s="77"/>
      <c r="BXS26" s="77"/>
      <c r="BXT26" s="77"/>
      <c r="BXU26" s="77"/>
      <c r="BXV26" s="77"/>
      <c r="BXW26" s="77"/>
      <c r="BXX26" s="77"/>
      <c r="BXY26" s="77"/>
      <c r="BXZ26" s="77"/>
      <c r="BYA26" s="77"/>
      <c r="BYB26" s="77"/>
      <c r="BYC26" s="77"/>
      <c r="BYD26" s="77"/>
      <c r="BYE26" s="77"/>
      <c r="BYF26" s="77"/>
      <c r="BYG26" s="77"/>
      <c r="BYH26" s="77"/>
      <c r="BYI26" s="77"/>
      <c r="BYJ26" s="77"/>
      <c r="BYK26" s="77"/>
      <c r="BYL26" s="77"/>
      <c r="BYM26" s="77"/>
      <c r="BYN26" s="77"/>
      <c r="BYO26" s="77"/>
      <c r="BYP26" s="77"/>
      <c r="BYQ26" s="77"/>
      <c r="BYR26" s="77"/>
      <c r="BYS26" s="77"/>
      <c r="BYT26" s="77"/>
      <c r="BYU26" s="77"/>
      <c r="BYV26" s="77"/>
      <c r="BYW26" s="77"/>
      <c r="BYX26" s="77"/>
      <c r="BYY26" s="77"/>
      <c r="BYZ26" s="77"/>
      <c r="BZA26" s="77"/>
      <c r="BZB26" s="77"/>
      <c r="BZC26" s="77"/>
      <c r="BZD26" s="77"/>
      <c r="BZE26" s="77"/>
      <c r="BZF26" s="77"/>
      <c r="BZG26" s="77"/>
      <c r="BZH26" s="77"/>
      <c r="BZI26" s="77"/>
      <c r="BZJ26" s="77"/>
      <c r="BZK26" s="77"/>
      <c r="BZL26" s="77"/>
      <c r="BZM26" s="77"/>
      <c r="BZN26" s="77"/>
      <c r="BZO26" s="77"/>
      <c r="BZP26" s="77"/>
      <c r="BZQ26" s="77"/>
      <c r="BZR26" s="77"/>
      <c r="BZS26" s="77"/>
      <c r="BZT26" s="77"/>
      <c r="BZU26" s="77"/>
      <c r="BZV26" s="77"/>
      <c r="BZW26" s="77"/>
      <c r="BZX26" s="77"/>
      <c r="BZY26" s="77"/>
      <c r="BZZ26" s="77"/>
      <c r="CAA26" s="77"/>
      <c r="CAB26" s="77"/>
      <c r="CAC26" s="77"/>
      <c r="CAD26" s="77"/>
      <c r="CAE26" s="77"/>
      <c r="CAF26" s="77"/>
      <c r="CAG26" s="77"/>
      <c r="CAH26" s="77"/>
      <c r="CAI26" s="77"/>
      <c r="CAJ26" s="77"/>
      <c r="CAK26" s="77"/>
      <c r="CAL26" s="77"/>
      <c r="CAM26" s="77"/>
      <c r="CAN26" s="77"/>
      <c r="CAO26" s="77"/>
      <c r="CAP26" s="77"/>
      <c r="CAQ26" s="77"/>
      <c r="CAR26" s="77"/>
      <c r="CAS26" s="77"/>
      <c r="CAT26" s="77"/>
      <c r="CAU26" s="77"/>
      <c r="CAV26" s="77"/>
      <c r="CAW26" s="77"/>
      <c r="CAX26" s="77"/>
      <c r="CAY26" s="77"/>
      <c r="CAZ26" s="77"/>
      <c r="CBA26" s="77"/>
      <c r="CBB26" s="77"/>
      <c r="CBC26" s="77"/>
      <c r="CBD26" s="77"/>
      <c r="CBE26" s="77"/>
      <c r="CBF26" s="77"/>
      <c r="CBG26" s="77"/>
      <c r="CBH26" s="77"/>
      <c r="CBI26" s="77"/>
      <c r="CBJ26" s="77"/>
      <c r="CBK26" s="77"/>
      <c r="CBL26" s="77"/>
      <c r="CBM26" s="77"/>
      <c r="CBN26" s="77"/>
      <c r="CBO26" s="77"/>
      <c r="CBP26" s="77"/>
      <c r="CBQ26" s="77"/>
      <c r="CBR26" s="77"/>
      <c r="CBS26" s="77"/>
      <c r="CBT26" s="77"/>
      <c r="CBU26" s="77"/>
      <c r="CBV26" s="77"/>
      <c r="CBW26" s="77"/>
      <c r="CBX26" s="77"/>
      <c r="CBY26" s="77"/>
      <c r="CBZ26" s="77"/>
      <c r="CCA26" s="77"/>
      <c r="CCB26" s="77"/>
      <c r="CCC26" s="77"/>
      <c r="CCD26" s="77"/>
      <c r="CCE26" s="77"/>
      <c r="CCF26" s="77"/>
      <c r="CCG26" s="77"/>
      <c r="CCH26" s="77"/>
      <c r="CCI26" s="77"/>
      <c r="CCJ26" s="77"/>
      <c r="CCK26" s="77"/>
      <c r="CCL26" s="77"/>
      <c r="CCM26" s="77"/>
      <c r="CCN26" s="77"/>
      <c r="CCO26" s="77"/>
      <c r="CCP26" s="77"/>
      <c r="CCQ26" s="77"/>
      <c r="CCR26" s="77"/>
      <c r="CCS26" s="77"/>
      <c r="CCT26" s="77"/>
      <c r="CCU26" s="77"/>
      <c r="CCV26" s="77"/>
      <c r="CCW26" s="77"/>
      <c r="CCX26" s="77"/>
      <c r="CCY26" s="77"/>
      <c r="CCZ26" s="77"/>
      <c r="CDA26" s="77"/>
      <c r="CDB26" s="77"/>
      <c r="CDC26" s="77"/>
      <c r="CDD26" s="77"/>
      <c r="CDE26" s="77"/>
      <c r="CDF26" s="77"/>
      <c r="CDG26" s="77"/>
      <c r="CDH26" s="77"/>
      <c r="CDI26" s="77"/>
      <c r="CDJ26" s="77"/>
      <c r="CDK26" s="77"/>
      <c r="CDL26" s="77"/>
      <c r="CDM26" s="77"/>
      <c r="CDN26" s="77"/>
      <c r="CDO26" s="77"/>
      <c r="CDP26" s="77"/>
      <c r="CDQ26" s="77"/>
      <c r="CDR26" s="77"/>
      <c r="CDS26" s="77"/>
      <c r="CDT26" s="77"/>
      <c r="CDU26" s="77"/>
      <c r="CDV26" s="77"/>
      <c r="CDW26" s="77"/>
      <c r="CDX26" s="77"/>
      <c r="CDY26" s="77"/>
      <c r="CDZ26" s="77"/>
      <c r="CEA26" s="77"/>
      <c r="CEB26" s="77"/>
      <c r="CEC26" s="77"/>
      <c r="CED26" s="77"/>
      <c r="CEE26" s="77"/>
      <c r="CEF26" s="77"/>
      <c r="CEG26" s="77"/>
      <c r="CEH26" s="77"/>
      <c r="CEI26" s="77"/>
      <c r="CEJ26" s="77"/>
      <c r="CEK26" s="77"/>
      <c r="CEL26" s="77"/>
      <c r="CEM26" s="77"/>
      <c r="CEN26" s="77"/>
      <c r="CEO26" s="77"/>
      <c r="CEP26" s="77"/>
      <c r="CEQ26" s="77"/>
      <c r="CER26" s="77"/>
      <c r="CES26" s="77"/>
      <c r="CET26" s="77"/>
      <c r="CEU26" s="77"/>
      <c r="CEV26" s="77"/>
      <c r="CEW26" s="77"/>
      <c r="CEX26" s="77"/>
      <c r="CEY26" s="77"/>
      <c r="CEZ26" s="77"/>
      <c r="CFA26" s="77"/>
      <c r="CFB26" s="77"/>
      <c r="CFC26" s="77"/>
      <c r="CFD26" s="77"/>
      <c r="CFE26" s="77"/>
      <c r="CFF26" s="77"/>
      <c r="CFG26" s="77"/>
      <c r="CFH26" s="77"/>
      <c r="CFI26" s="77"/>
      <c r="CFJ26" s="77"/>
      <c r="CFK26" s="77"/>
      <c r="CFL26" s="77"/>
      <c r="CFM26" s="77"/>
      <c r="CFN26" s="77"/>
      <c r="CFO26" s="77"/>
      <c r="CFP26" s="77"/>
      <c r="CFQ26" s="77"/>
      <c r="CFR26" s="77"/>
      <c r="CFS26" s="77"/>
      <c r="CFT26" s="77"/>
      <c r="CFU26" s="77"/>
      <c r="CFV26" s="77"/>
      <c r="CFW26" s="77"/>
      <c r="CFX26" s="77"/>
      <c r="CFY26" s="77"/>
      <c r="CFZ26" s="77"/>
      <c r="CGA26" s="77"/>
      <c r="CGB26" s="77"/>
      <c r="CGC26" s="77"/>
      <c r="CGD26" s="77"/>
      <c r="CGE26" s="77"/>
      <c r="CGF26" s="77"/>
      <c r="CGG26" s="77"/>
      <c r="CGH26" s="77"/>
      <c r="CGI26" s="77"/>
      <c r="CGJ26" s="77"/>
      <c r="CGK26" s="77"/>
      <c r="CGL26" s="77"/>
      <c r="CGM26" s="77"/>
      <c r="CGN26" s="77"/>
      <c r="CGO26" s="77"/>
      <c r="CGP26" s="77"/>
      <c r="CGQ26" s="77"/>
      <c r="CGR26" s="77"/>
      <c r="CGS26" s="77"/>
      <c r="CGT26" s="77"/>
      <c r="CGU26" s="77"/>
      <c r="CGV26" s="77"/>
      <c r="CGW26" s="77"/>
      <c r="CGX26" s="77"/>
      <c r="CGY26" s="77"/>
      <c r="CGZ26" s="77"/>
      <c r="CHA26" s="77"/>
      <c r="CHB26" s="77"/>
      <c r="CHC26" s="77"/>
      <c r="CHD26" s="77"/>
      <c r="CHE26" s="77"/>
      <c r="CHF26" s="77"/>
      <c r="CHG26" s="77"/>
      <c r="CHH26" s="77"/>
      <c r="CHI26" s="77"/>
      <c r="CHJ26" s="77"/>
      <c r="CHK26" s="77"/>
      <c r="CHL26" s="77"/>
      <c r="CHM26" s="77"/>
      <c r="CHN26" s="77"/>
      <c r="CHO26" s="77"/>
      <c r="CHP26" s="77"/>
      <c r="CHQ26" s="77"/>
      <c r="CHR26" s="77"/>
      <c r="CHS26" s="77"/>
      <c r="CHT26" s="77"/>
      <c r="CHU26" s="77"/>
      <c r="CHV26" s="77"/>
      <c r="CHW26" s="77"/>
      <c r="CHX26" s="77"/>
      <c r="CHY26" s="77"/>
      <c r="CHZ26" s="77"/>
      <c r="CIA26" s="77"/>
      <c r="CIB26" s="77"/>
      <c r="CIC26" s="77"/>
      <c r="CID26" s="77"/>
      <c r="CIE26" s="77"/>
      <c r="CIF26" s="77"/>
      <c r="CIG26" s="77"/>
      <c r="CIH26" s="77"/>
      <c r="CII26" s="77"/>
      <c r="CIJ26" s="77"/>
      <c r="CIK26" s="77"/>
      <c r="CIL26" s="77"/>
      <c r="CIM26" s="77"/>
      <c r="CIN26" s="77"/>
      <c r="CIO26" s="77"/>
      <c r="CIP26" s="77"/>
      <c r="CIQ26" s="77"/>
      <c r="CIR26" s="77"/>
      <c r="CIS26" s="77"/>
      <c r="CIT26" s="77"/>
      <c r="CIU26" s="77"/>
      <c r="CIV26" s="77"/>
      <c r="CIW26" s="77"/>
      <c r="CIX26" s="77"/>
      <c r="CIY26" s="77"/>
      <c r="CIZ26" s="77"/>
      <c r="CJA26" s="77"/>
      <c r="CJB26" s="77"/>
      <c r="CJC26" s="77"/>
      <c r="CJD26" s="77"/>
      <c r="CJE26" s="77"/>
      <c r="CJF26" s="77"/>
      <c r="CJG26" s="77"/>
      <c r="CJH26" s="77"/>
      <c r="CJI26" s="77"/>
      <c r="CJJ26" s="77"/>
      <c r="CJK26" s="77"/>
      <c r="CJL26" s="77"/>
      <c r="CJM26" s="77"/>
      <c r="CJN26" s="77"/>
      <c r="CJO26" s="77"/>
      <c r="CJP26" s="77"/>
      <c r="CJQ26" s="77"/>
      <c r="CJR26" s="77"/>
      <c r="CJS26" s="77"/>
      <c r="CJT26" s="77"/>
      <c r="CJU26" s="77"/>
      <c r="CJV26" s="77"/>
      <c r="CJW26" s="77"/>
      <c r="CJX26" s="77"/>
      <c r="CJY26" s="77"/>
      <c r="CJZ26" s="77"/>
      <c r="CKA26" s="77"/>
      <c r="CKB26" s="77"/>
      <c r="CKC26" s="77"/>
      <c r="CKD26" s="77"/>
      <c r="CKE26" s="77"/>
      <c r="CKF26" s="77"/>
      <c r="CKG26" s="77"/>
      <c r="CKH26" s="77"/>
      <c r="CKI26" s="77"/>
      <c r="CKJ26" s="77"/>
      <c r="CKK26" s="77"/>
      <c r="CKL26" s="77"/>
      <c r="CKM26" s="77"/>
      <c r="CKN26" s="77"/>
      <c r="CKO26" s="77"/>
      <c r="CKP26" s="77"/>
      <c r="CKQ26" s="77"/>
      <c r="CKR26" s="77"/>
      <c r="CKS26" s="77"/>
      <c r="CKT26" s="77"/>
      <c r="CKU26" s="77"/>
      <c r="CKV26" s="77"/>
      <c r="CKW26" s="77"/>
      <c r="CKX26" s="77"/>
      <c r="CKY26" s="77"/>
      <c r="CKZ26" s="77"/>
      <c r="CLA26" s="77"/>
      <c r="CLB26" s="77"/>
      <c r="CLC26" s="77"/>
      <c r="CLD26" s="77"/>
      <c r="CLE26" s="77"/>
      <c r="CLF26" s="77"/>
      <c r="CLG26" s="77"/>
      <c r="CLH26" s="77"/>
      <c r="CLI26" s="77"/>
      <c r="CLJ26" s="77"/>
      <c r="CLK26" s="77"/>
      <c r="CLL26" s="77"/>
      <c r="CLM26" s="77"/>
      <c r="CLN26" s="77"/>
      <c r="CLO26" s="77"/>
      <c r="CLP26" s="77"/>
      <c r="CLQ26" s="77"/>
      <c r="CLR26" s="77"/>
      <c r="CLS26" s="77"/>
      <c r="CLT26" s="77"/>
      <c r="CLU26" s="77"/>
      <c r="CLV26" s="77"/>
      <c r="CLW26" s="77"/>
      <c r="CLX26" s="77"/>
      <c r="CLY26" s="77"/>
      <c r="CLZ26" s="77"/>
      <c r="CMA26" s="77"/>
      <c r="CMB26" s="77"/>
      <c r="CMC26" s="77"/>
      <c r="CMD26" s="77"/>
      <c r="CME26" s="77"/>
      <c r="CMF26" s="77"/>
      <c r="CMG26" s="77"/>
      <c r="CMH26" s="77"/>
      <c r="CMI26" s="77"/>
      <c r="CMJ26" s="77"/>
      <c r="CMK26" s="77"/>
      <c r="CML26" s="77"/>
      <c r="CMM26" s="77"/>
      <c r="CMN26" s="77"/>
      <c r="CMO26" s="77"/>
      <c r="CMP26" s="77"/>
      <c r="CMQ26" s="77"/>
      <c r="CMR26" s="77"/>
      <c r="CMS26" s="77"/>
      <c r="CMT26" s="77"/>
      <c r="CMU26" s="77"/>
      <c r="CMV26" s="77"/>
      <c r="CMW26" s="77"/>
      <c r="CMX26" s="77"/>
      <c r="CMY26" s="77"/>
      <c r="CMZ26" s="77"/>
      <c r="CNA26" s="77"/>
      <c r="CNB26" s="77"/>
      <c r="CNC26" s="77"/>
      <c r="CND26" s="77"/>
      <c r="CNE26" s="77"/>
      <c r="CNF26" s="77"/>
      <c r="CNG26" s="77"/>
      <c r="CNH26" s="77"/>
      <c r="CNI26" s="77"/>
      <c r="CNJ26" s="77"/>
      <c r="CNK26" s="77"/>
      <c r="CNL26" s="77"/>
      <c r="CNM26" s="77"/>
      <c r="CNN26" s="77"/>
      <c r="CNO26" s="77"/>
      <c r="CNP26" s="77"/>
      <c r="CNQ26" s="77"/>
      <c r="CNR26" s="77"/>
      <c r="CNS26" s="77"/>
      <c r="CNT26" s="77"/>
      <c r="CNU26" s="77"/>
      <c r="CNV26" s="77"/>
      <c r="CNW26" s="77"/>
      <c r="CNX26" s="77"/>
      <c r="CNY26" s="77"/>
      <c r="CNZ26" s="77"/>
      <c r="COA26" s="77"/>
      <c r="COB26" s="77"/>
      <c r="COC26" s="77"/>
      <c r="COD26" s="77"/>
      <c r="COE26" s="77"/>
      <c r="COF26" s="77"/>
      <c r="COG26" s="77"/>
      <c r="COH26" s="77"/>
      <c r="COI26" s="77"/>
      <c r="COJ26" s="77"/>
      <c r="COK26" s="77"/>
      <c r="COL26" s="77"/>
      <c r="COM26" s="77"/>
      <c r="CON26" s="77"/>
      <c r="COO26" s="77"/>
      <c r="COP26" s="77"/>
      <c r="COQ26" s="77"/>
      <c r="COR26" s="77"/>
      <c r="COS26" s="77"/>
      <c r="COT26" s="77"/>
      <c r="COU26" s="77"/>
      <c r="COV26" s="77"/>
      <c r="COW26" s="77"/>
      <c r="COX26" s="77"/>
      <c r="COY26" s="77"/>
      <c r="COZ26" s="77"/>
      <c r="CPA26" s="77"/>
      <c r="CPB26" s="77"/>
      <c r="CPC26" s="77"/>
      <c r="CPD26" s="77"/>
      <c r="CPE26" s="77"/>
      <c r="CPF26" s="77"/>
      <c r="CPG26" s="77"/>
      <c r="CPH26" s="77"/>
      <c r="CPI26" s="77"/>
      <c r="CPJ26" s="77"/>
      <c r="CPK26" s="77"/>
      <c r="CPL26" s="77"/>
      <c r="CPM26" s="77"/>
      <c r="CPN26" s="77"/>
      <c r="CPO26" s="77"/>
      <c r="CPP26" s="77"/>
      <c r="CPQ26" s="77"/>
      <c r="CPR26" s="77"/>
      <c r="CPS26" s="77"/>
      <c r="CPT26" s="77"/>
      <c r="CPU26" s="77"/>
      <c r="CPV26" s="77"/>
      <c r="CPW26" s="77"/>
      <c r="CPX26" s="77"/>
      <c r="CPY26" s="77"/>
      <c r="CPZ26" s="77"/>
      <c r="CQA26" s="77"/>
      <c r="CQB26" s="77"/>
      <c r="CQC26" s="77"/>
      <c r="CQD26" s="77"/>
      <c r="CQE26" s="77"/>
      <c r="CQF26" s="77"/>
      <c r="CQG26" s="77"/>
      <c r="CQH26" s="77"/>
      <c r="CQI26" s="77"/>
      <c r="CQJ26" s="77"/>
      <c r="CQK26" s="77"/>
      <c r="CQL26" s="77"/>
      <c r="CQM26" s="77"/>
      <c r="CQN26" s="77"/>
      <c r="CQO26" s="77"/>
      <c r="CQP26" s="77"/>
      <c r="CQQ26" s="77"/>
      <c r="CQR26" s="77"/>
      <c r="CQS26" s="77"/>
      <c r="CQT26" s="77"/>
      <c r="CQU26" s="77"/>
      <c r="CQV26" s="77"/>
      <c r="CQW26" s="77"/>
      <c r="CQX26" s="77"/>
      <c r="CQY26" s="77"/>
      <c r="CQZ26" s="77"/>
      <c r="CRA26" s="77"/>
      <c r="CRB26" s="77"/>
      <c r="CRC26" s="77"/>
      <c r="CRD26" s="77"/>
      <c r="CRE26" s="77"/>
      <c r="CRF26" s="77"/>
      <c r="CRG26" s="77"/>
      <c r="CRH26" s="77"/>
      <c r="CRI26" s="77"/>
      <c r="CRJ26" s="77"/>
      <c r="CRK26" s="77"/>
      <c r="CRL26" s="77"/>
      <c r="CRM26" s="77"/>
      <c r="CRN26" s="77"/>
      <c r="CRO26" s="77"/>
      <c r="CRP26" s="77"/>
      <c r="CRQ26" s="77"/>
      <c r="CRR26" s="77"/>
      <c r="CRS26" s="77"/>
      <c r="CRT26" s="77"/>
      <c r="CRU26" s="77"/>
      <c r="CRV26" s="77"/>
      <c r="CRW26" s="77"/>
      <c r="CRX26" s="77"/>
      <c r="CRY26" s="77"/>
      <c r="CRZ26" s="77"/>
      <c r="CSA26" s="77"/>
      <c r="CSB26" s="77"/>
      <c r="CSC26" s="77"/>
      <c r="CSD26" s="77"/>
      <c r="CSE26" s="77"/>
      <c r="CSF26" s="77"/>
      <c r="CSG26" s="77"/>
      <c r="CSH26" s="77"/>
      <c r="CSI26" s="77"/>
      <c r="CSJ26" s="77"/>
      <c r="CSK26" s="77"/>
      <c r="CSL26" s="77"/>
      <c r="CSM26" s="77"/>
      <c r="CSN26" s="77"/>
      <c r="CSO26" s="77"/>
      <c r="CSP26" s="77"/>
      <c r="CSQ26" s="77"/>
      <c r="CSR26" s="77"/>
      <c r="CSS26" s="77"/>
      <c r="CST26" s="77"/>
      <c r="CSU26" s="77"/>
      <c r="CSV26" s="77"/>
      <c r="CSW26" s="77"/>
      <c r="CSX26" s="77"/>
      <c r="CSY26" s="77"/>
      <c r="CSZ26" s="77"/>
      <c r="CTA26" s="77"/>
      <c r="CTB26" s="77"/>
      <c r="CTC26" s="77"/>
      <c r="CTD26" s="77"/>
      <c r="CTE26" s="77"/>
      <c r="CTF26" s="77"/>
      <c r="CTG26" s="77"/>
      <c r="CTH26" s="77"/>
      <c r="CTI26" s="77"/>
      <c r="CTJ26" s="77"/>
      <c r="CTK26" s="77"/>
      <c r="CTL26" s="77"/>
      <c r="CTM26" s="77"/>
      <c r="CTN26" s="77"/>
      <c r="CTO26" s="77"/>
      <c r="CTP26" s="77"/>
      <c r="CTQ26" s="77"/>
      <c r="CTR26" s="77"/>
      <c r="CTS26" s="77"/>
      <c r="CTT26" s="77"/>
      <c r="CTU26" s="77"/>
      <c r="CTV26" s="77"/>
      <c r="CTW26" s="77"/>
      <c r="CTX26" s="77"/>
      <c r="CTY26" s="77"/>
      <c r="CTZ26" s="77"/>
      <c r="CUA26" s="77"/>
      <c r="CUB26" s="77"/>
      <c r="CUC26" s="77"/>
      <c r="CUD26" s="77"/>
      <c r="CUE26" s="77"/>
      <c r="CUF26" s="77"/>
      <c r="CUG26" s="77"/>
      <c r="CUH26" s="77"/>
      <c r="CUI26" s="77"/>
      <c r="CUJ26" s="77"/>
      <c r="CUK26" s="77"/>
      <c r="CUL26" s="77"/>
      <c r="CUM26" s="77"/>
      <c r="CUN26" s="77"/>
      <c r="CUO26" s="77"/>
      <c r="CUP26" s="77"/>
      <c r="CUQ26" s="77"/>
      <c r="CUR26" s="77"/>
      <c r="CUS26" s="77"/>
      <c r="CUT26" s="77"/>
      <c r="CUU26" s="77"/>
      <c r="CUV26" s="77"/>
      <c r="CUW26" s="77"/>
      <c r="CUX26" s="77"/>
      <c r="CUY26" s="77"/>
      <c r="CUZ26" s="77"/>
      <c r="CVA26" s="77"/>
      <c r="CVB26" s="77"/>
      <c r="CVC26" s="77"/>
      <c r="CVD26" s="77"/>
      <c r="CVE26" s="77"/>
      <c r="CVF26" s="77"/>
      <c r="CVG26" s="77"/>
      <c r="CVH26" s="77"/>
      <c r="CVI26" s="77"/>
      <c r="CVJ26" s="77"/>
      <c r="CVK26" s="77"/>
      <c r="CVL26" s="77"/>
      <c r="CVM26" s="77"/>
      <c r="CVN26" s="77"/>
      <c r="CVO26" s="77"/>
      <c r="CVP26" s="77"/>
      <c r="CVQ26" s="77"/>
      <c r="CVR26" s="77"/>
      <c r="CVS26" s="77"/>
      <c r="CVT26" s="77"/>
      <c r="CVU26" s="77"/>
      <c r="CVV26" s="77"/>
      <c r="CVW26" s="77"/>
      <c r="CVX26" s="77"/>
      <c r="CVY26" s="77"/>
      <c r="CVZ26" s="77"/>
      <c r="CWA26" s="77"/>
      <c r="CWB26" s="77"/>
      <c r="CWC26" s="77"/>
      <c r="CWD26" s="77"/>
      <c r="CWE26" s="77"/>
      <c r="CWF26" s="77"/>
      <c r="CWG26" s="77"/>
      <c r="CWH26" s="77"/>
      <c r="CWI26" s="77"/>
      <c r="CWJ26" s="77"/>
      <c r="CWK26" s="77"/>
      <c r="CWL26" s="77"/>
      <c r="CWM26" s="77"/>
      <c r="CWN26" s="77"/>
      <c r="CWO26" s="77"/>
      <c r="CWP26" s="77"/>
      <c r="CWQ26" s="77"/>
      <c r="CWR26" s="77"/>
      <c r="CWS26" s="77"/>
      <c r="CWT26" s="77"/>
      <c r="CWU26" s="77"/>
      <c r="CWV26" s="77"/>
      <c r="CWW26" s="77"/>
      <c r="CWX26" s="77"/>
      <c r="CWY26" s="77"/>
      <c r="CWZ26" s="77"/>
      <c r="CXA26" s="77"/>
      <c r="CXB26" s="77"/>
      <c r="CXC26" s="77"/>
      <c r="CXD26" s="77"/>
      <c r="CXE26" s="77"/>
      <c r="CXF26" s="77"/>
      <c r="CXG26" s="77"/>
      <c r="CXH26" s="77"/>
      <c r="CXI26" s="77"/>
      <c r="CXJ26" s="77"/>
      <c r="CXK26" s="77"/>
      <c r="CXL26" s="77"/>
      <c r="CXM26" s="77"/>
      <c r="CXN26" s="77"/>
      <c r="CXO26" s="77"/>
      <c r="CXP26" s="77"/>
      <c r="CXQ26" s="77"/>
      <c r="CXR26" s="77"/>
      <c r="CXS26" s="77"/>
      <c r="CXT26" s="77"/>
      <c r="CXU26" s="77"/>
      <c r="CXV26" s="77"/>
      <c r="CXW26" s="77"/>
      <c r="CXX26" s="77"/>
      <c r="CXY26" s="77"/>
      <c r="CXZ26" s="77"/>
      <c r="CYA26" s="77"/>
      <c r="CYB26" s="77"/>
      <c r="CYC26" s="77"/>
      <c r="CYD26" s="77"/>
      <c r="CYE26" s="77"/>
      <c r="CYF26" s="77"/>
      <c r="CYG26" s="77"/>
      <c r="CYH26" s="77"/>
      <c r="CYI26" s="77"/>
      <c r="CYJ26" s="77"/>
      <c r="CYK26" s="77"/>
      <c r="CYL26" s="77"/>
      <c r="CYM26" s="77"/>
      <c r="CYN26" s="77"/>
      <c r="CYO26" s="77"/>
      <c r="CYP26" s="77"/>
      <c r="CYQ26" s="77"/>
      <c r="CYR26" s="77"/>
      <c r="CYS26" s="77"/>
      <c r="CYT26" s="77"/>
      <c r="CYU26" s="77"/>
      <c r="CYV26" s="77"/>
      <c r="CYW26" s="77"/>
      <c r="CYX26" s="77"/>
      <c r="CYY26" s="77"/>
      <c r="CYZ26" s="77"/>
      <c r="CZA26" s="77"/>
      <c r="CZB26" s="77"/>
      <c r="CZC26" s="77"/>
      <c r="CZD26" s="77"/>
      <c r="CZE26" s="77"/>
      <c r="CZF26" s="77"/>
      <c r="CZG26" s="77"/>
      <c r="CZH26" s="77"/>
      <c r="CZI26" s="77"/>
      <c r="CZJ26" s="77"/>
      <c r="CZK26" s="77"/>
      <c r="CZL26" s="77"/>
      <c r="CZM26" s="77"/>
      <c r="CZN26" s="77"/>
      <c r="CZO26" s="77"/>
      <c r="CZP26" s="77"/>
      <c r="CZQ26" s="77"/>
      <c r="CZR26" s="77"/>
      <c r="CZS26" s="77"/>
      <c r="CZT26" s="77"/>
      <c r="CZU26" s="77"/>
      <c r="CZV26" s="77"/>
      <c r="CZW26" s="77"/>
      <c r="CZX26" s="77"/>
      <c r="CZY26" s="77"/>
      <c r="CZZ26" s="77"/>
      <c r="DAA26" s="77"/>
      <c r="DAB26" s="77"/>
      <c r="DAC26" s="77"/>
      <c r="DAD26" s="77"/>
      <c r="DAE26" s="77"/>
      <c r="DAF26" s="77"/>
      <c r="DAG26" s="77"/>
      <c r="DAH26" s="77"/>
      <c r="DAI26" s="77"/>
      <c r="DAJ26" s="77"/>
      <c r="DAK26" s="77"/>
      <c r="DAL26" s="77"/>
      <c r="DAM26" s="77"/>
      <c r="DAN26" s="77"/>
      <c r="DAO26" s="77"/>
      <c r="DAP26" s="77"/>
      <c r="DAQ26" s="77"/>
      <c r="DAR26" s="77"/>
      <c r="DAS26" s="77"/>
      <c r="DAT26" s="77"/>
      <c r="DAU26" s="77"/>
      <c r="DAV26" s="77"/>
      <c r="DAW26" s="77"/>
      <c r="DAX26" s="77"/>
      <c r="DAY26" s="77"/>
      <c r="DAZ26" s="77"/>
      <c r="DBA26" s="77"/>
      <c r="DBB26" s="77"/>
      <c r="DBC26" s="77"/>
      <c r="DBD26" s="77"/>
      <c r="DBE26" s="77"/>
      <c r="DBF26" s="77"/>
      <c r="DBG26" s="77"/>
      <c r="DBH26" s="77"/>
      <c r="DBI26" s="77"/>
      <c r="DBJ26" s="77"/>
      <c r="DBK26" s="77"/>
      <c r="DBL26" s="77"/>
      <c r="DBM26" s="77"/>
      <c r="DBN26" s="77"/>
      <c r="DBO26" s="77"/>
      <c r="DBP26" s="77"/>
      <c r="DBQ26" s="77"/>
      <c r="DBR26" s="77"/>
      <c r="DBS26" s="77"/>
      <c r="DBT26" s="77"/>
      <c r="DBU26" s="77"/>
      <c r="DBV26" s="77"/>
      <c r="DBW26" s="77"/>
      <c r="DBX26" s="77"/>
      <c r="DBY26" s="77"/>
      <c r="DBZ26" s="77"/>
      <c r="DCA26" s="77"/>
      <c r="DCB26" s="77"/>
      <c r="DCC26" s="77"/>
      <c r="DCD26" s="77"/>
      <c r="DCE26" s="77"/>
      <c r="DCF26" s="77"/>
      <c r="DCG26" s="77"/>
      <c r="DCH26" s="77"/>
      <c r="DCI26" s="77"/>
      <c r="DCJ26" s="77"/>
      <c r="DCK26" s="77"/>
      <c r="DCL26" s="77"/>
      <c r="DCM26" s="77"/>
      <c r="DCN26" s="77"/>
      <c r="DCO26" s="77"/>
      <c r="DCP26" s="77"/>
      <c r="DCQ26" s="77"/>
      <c r="DCR26" s="77"/>
      <c r="DCS26" s="77"/>
      <c r="DCT26" s="77"/>
      <c r="DCU26" s="77"/>
      <c r="DCV26" s="77"/>
      <c r="DCW26" s="77"/>
      <c r="DCX26" s="77"/>
      <c r="DCY26" s="77"/>
      <c r="DCZ26" s="77"/>
      <c r="DDA26" s="77"/>
      <c r="DDB26" s="77"/>
      <c r="DDC26" s="77"/>
      <c r="DDD26" s="77"/>
      <c r="DDE26" s="77"/>
      <c r="DDF26" s="77"/>
      <c r="DDG26" s="77"/>
      <c r="DDH26" s="77"/>
      <c r="DDI26" s="77"/>
      <c r="DDJ26" s="77"/>
      <c r="DDK26" s="77"/>
      <c r="DDL26" s="77"/>
      <c r="DDM26" s="77"/>
      <c r="DDN26" s="77"/>
      <c r="DDO26" s="77"/>
      <c r="DDP26" s="77"/>
      <c r="DDQ26" s="77"/>
      <c r="DDR26" s="77"/>
      <c r="DDS26" s="77"/>
      <c r="DDT26" s="77"/>
      <c r="DDU26" s="77"/>
      <c r="DDV26" s="77"/>
      <c r="DDW26" s="77"/>
      <c r="DDX26" s="77"/>
      <c r="DDY26" s="77"/>
      <c r="DDZ26" s="77"/>
      <c r="DEA26" s="77"/>
      <c r="DEB26" s="77"/>
      <c r="DEC26" s="77"/>
      <c r="DED26" s="77"/>
      <c r="DEE26" s="77"/>
      <c r="DEF26" s="77"/>
      <c r="DEG26" s="77"/>
      <c r="DEH26" s="77"/>
      <c r="DEI26" s="77"/>
      <c r="DEJ26" s="77"/>
      <c r="DEK26" s="77"/>
      <c r="DEL26" s="77"/>
      <c r="DEM26" s="77"/>
      <c r="DEN26" s="77"/>
      <c r="DEO26" s="77"/>
      <c r="DEP26" s="77"/>
      <c r="DEQ26" s="77"/>
      <c r="DER26" s="77"/>
      <c r="DES26" s="77"/>
      <c r="DET26" s="77"/>
      <c r="DEU26" s="77"/>
      <c r="DEV26" s="77"/>
      <c r="DEW26" s="77"/>
      <c r="DEX26" s="77"/>
      <c r="DEY26" s="77"/>
      <c r="DEZ26" s="77"/>
      <c r="DFA26" s="77"/>
      <c r="DFB26" s="77"/>
      <c r="DFC26" s="77"/>
      <c r="DFD26" s="77"/>
      <c r="DFE26" s="77"/>
      <c r="DFF26" s="77"/>
      <c r="DFG26" s="77"/>
      <c r="DFH26" s="77"/>
      <c r="DFI26" s="77"/>
      <c r="DFJ26" s="77"/>
      <c r="DFK26" s="77"/>
      <c r="DFL26" s="77"/>
      <c r="DFM26" s="77"/>
      <c r="DFN26" s="77"/>
      <c r="DFO26" s="77"/>
      <c r="DFP26" s="77"/>
      <c r="DFQ26" s="77"/>
      <c r="DFR26" s="77"/>
      <c r="DFS26" s="77"/>
      <c r="DFT26" s="77"/>
      <c r="DFU26" s="77"/>
      <c r="DFV26" s="77"/>
      <c r="DFW26" s="77"/>
      <c r="DFX26" s="77"/>
      <c r="DFY26" s="77"/>
      <c r="DFZ26" s="77"/>
      <c r="DGA26" s="77"/>
      <c r="DGB26" s="77"/>
      <c r="DGC26" s="77"/>
      <c r="DGD26" s="77"/>
      <c r="DGE26" s="77"/>
      <c r="DGF26" s="77"/>
      <c r="DGG26" s="77"/>
      <c r="DGH26" s="77"/>
      <c r="DGI26" s="77"/>
      <c r="DGJ26" s="77"/>
      <c r="DGK26" s="77"/>
      <c r="DGL26" s="77"/>
      <c r="DGM26" s="77"/>
      <c r="DGN26" s="77"/>
      <c r="DGO26" s="77"/>
      <c r="DGP26" s="77"/>
      <c r="DGQ26" s="77"/>
      <c r="DGR26" s="77"/>
      <c r="DGS26" s="77"/>
      <c r="DGT26" s="77"/>
      <c r="DGU26" s="77"/>
      <c r="DGV26" s="77"/>
      <c r="DGW26" s="77"/>
      <c r="DGX26" s="77"/>
      <c r="DGY26" s="77"/>
      <c r="DGZ26" s="77"/>
      <c r="DHA26" s="77"/>
      <c r="DHB26" s="77"/>
      <c r="DHC26" s="77"/>
      <c r="DHD26" s="77"/>
      <c r="DHE26" s="77"/>
      <c r="DHF26" s="77"/>
      <c r="DHG26" s="77"/>
      <c r="DHH26" s="77"/>
      <c r="DHI26" s="77"/>
      <c r="DHJ26" s="77"/>
      <c r="DHK26" s="77"/>
      <c r="DHL26" s="77"/>
      <c r="DHM26" s="77"/>
      <c r="DHN26" s="77"/>
      <c r="DHO26" s="77"/>
      <c r="DHP26" s="77"/>
      <c r="DHQ26" s="77"/>
      <c r="DHR26" s="77"/>
      <c r="DHS26" s="77"/>
      <c r="DHT26" s="77"/>
      <c r="DHU26" s="77"/>
      <c r="DHV26" s="77"/>
      <c r="DHW26" s="77"/>
      <c r="DHX26" s="77"/>
      <c r="DHY26" s="77"/>
      <c r="DHZ26" s="77"/>
      <c r="DIA26" s="77"/>
      <c r="DIB26" s="77"/>
      <c r="DIC26" s="77"/>
      <c r="DID26" s="77"/>
      <c r="DIE26" s="77"/>
      <c r="DIF26" s="77"/>
      <c r="DIG26" s="77"/>
      <c r="DIH26" s="77"/>
      <c r="DII26" s="77"/>
      <c r="DIJ26" s="77"/>
      <c r="DIK26" s="77"/>
      <c r="DIL26" s="77"/>
      <c r="DIM26" s="77"/>
      <c r="DIN26" s="77"/>
      <c r="DIO26" s="77"/>
      <c r="DIP26" s="77"/>
      <c r="DIQ26" s="77"/>
      <c r="DIR26" s="77"/>
      <c r="DIS26" s="77"/>
      <c r="DIT26" s="77"/>
      <c r="DIU26" s="77"/>
      <c r="DIV26" s="77"/>
      <c r="DIW26" s="77"/>
      <c r="DIX26" s="77"/>
      <c r="DIY26" s="77"/>
      <c r="DIZ26" s="77"/>
      <c r="DJA26" s="77"/>
      <c r="DJB26" s="77"/>
      <c r="DJC26" s="77"/>
      <c r="DJD26" s="77"/>
      <c r="DJE26" s="77"/>
      <c r="DJF26" s="77"/>
      <c r="DJG26" s="77"/>
      <c r="DJH26" s="77"/>
      <c r="DJI26" s="77"/>
      <c r="DJJ26" s="77"/>
      <c r="DJK26" s="77"/>
      <c r="DJL26" s="77"/>
      <c r="DJM26" s="77"/>
      <c r="DJN26" s="77"/>
      <c r="DJO26" s="77"/>
      <c r="DJP26" s="77"/>
      <c r="DJQ26" s="77"/>
      <c r="DJR26" s="77"/>
      <c r="DJS26" s="77"/>
      <c r="DJT26" s="77"/>
      <c r="DJU26" s="77"/>
      <c r="DJV26" s="77"/>
      <c r="DJW26" s="77"/>
      <c r="DJX26" s="77"/>
      <c r="DJY26" s="77"/>
      <c r="DJZ26" s="77"/>
      <c r="DKA26" s="77"/>
      <c r="DKB26" s="77"/>
      <c r="DKC26" s="77"/>
      <c r="DKD26" s="77"/>
      <c r="DKE26" s="77"/>
      <c r="DKF26" s="77"/>
      <c r="DKG26" s="77"/>
      <c r="DKH26" s="77"/>
      <c r="DKI26" s="77"/>
      <c r="DKJ26" s="77"/>
      <c r="DKK26" s="77"/>
      <c r="DKL26" s="77"/>
      <c r="DKM26" s="77"/>
      <c r="DKN26" s="77"/>
      <c r="DKO26" s="77"/>
      <c r="DKP26" s="77"/>
      <c r="DKQ26" s="77"/>
      <c r="DKR26" s="77"/>
      <c r="DKS26" s="77"/>
      <c r="DKT26" s="77"/>
      <c r="DKU26" s="77"/>
      <c r="DKV26" s="77"/>
      <c r="DKW26" s="77"/>
      <c r="DKX26" s="77"/>
      <c r="DKY26" s="77"/>
      <c r="DKZ26" s="77"/>
      <c r="DLA26" s="77"/>
      <c r="DLB26" s="77"/>
      <c r="DLC26" s="77"/>
      <c r="DLD26" s="77"/>
      <c r="DLE26" s="77"/>
      <c r="DLF26" s="77"/>
      <c r="DLG26" s="77"/>
      <c r="DLH26" s="77"/>
      <c r="DLI26" s="77"/>
      <c r="DLJ26" s="77"/>
      <c r="DLK26" s="77"/>
      <c r="DLL26" s="77"/>
      <c r="DLM26" s="77"/>
      <c r="DLN26" s="77"/>
      <c r="DLO26" s="77"/>
      <c r="DLP26" s="77"/>
      <c r="DLQ26" s="77"/>
      <c r="DLR26" s="77"/>
      <c r="DLS26" s="77"/>
      <c r="DLT26" s="77"/>
      <c r="DLU26" s="77"/>
      <c r="DLV26" s="77"/>
      <c r="DLW26" s="77"/>
      <c r="DLX26" s="77"/>
      <c r="DLY26" s="77"/>
      <c r="DLZ26" s="77"/>
      <c r="DMA26" s="77"/>
      <c r="DMB26" s="77"/>
      <c r="DMC26" s="77"/>
      <c r="DMD26" s="77"/>
      <c r="DME26" s="77"/>
      <c r="DMF26" s="77"/>
      <c r="DMG26" s="77"/>
      <c r="DMH26" s="77"/>
      <c r="DMI26" s="77"/>
      <c r="DMJ26" s="77"/>
      <c r="DMK26" s="77"/>
      <c r="DML26" s="77"/>
      <c r="DMM26" s="77"/>
      <c r="DMN26" s="77"/>
      <c r="DMO26" s="77"/>
      <c r="DMP26" s="77"/>
      <c r="DMQ26" s="77"/>
      <c r="DMR26" s="77"/>
      <c r="DMS26" s="77"/>
      <c r="DMT26" s="77"/>
      <c r="DMU26" s="77"/>
      <c r="DMV26" s="77"/>
      <c r="DMW26" s="77"/>
      <c r="DMX26" s="77"/>
      <c r="DMY26" s="77"/>
      <c r="DMZ26" s="77"/>
      <c r="DNA26" s="77"/>
      <c r="DNB26" s="77"/>
      <c r="DNC26" s="77"/>
      <c r="DND26" s="77"/>
      <c r="DNE26" s="77"/>
      <c r="DNF26" s="77"/>
      <c r="DNG26" s="77"/>
      <c r="DNH26" s="77"/>
      <c r="DNI26" s="77"/>
      <c r="DNJ26" s="77"/>
      <c r="DNK26" s="77"/>
      <c r="DNL26" s="77"/>
      <c r="DNM26" s="77"/>
      <c r="DNN26" s="77"/>
      <c r="DNO26" s="77"/>
      <c r="DNP26" s="77"/>
      <c r="DNQ26" s="77"/>
      <c r="DNR26" s="77"/>
      <c r="DNS26" s="77"/>
      <c r="DNT26" s="77"/>
      <c r="DNU26" s="77"/>
      <c r="DNV26" s="77"/>
      <c r="DNW26" s="77"/>
      <c r="DNX26" s="77"/>
      <c r="DNY26" s="77"/>
      <c r="DNZ26" s="77"/>
      <c r="DOA26" s="77"/>
      <c r="DOB26" s="77"/>
      <c r="DOC26" s="77"/>
      <c r="DOD26" s="77"/>
      <c r="DOE26" s="77"/>
      <c r="DOF26" s="77"/>
      <c r="DOG26" s="77"/>
      <c r="DOH26" s="77"/>
      <c r="DOI26" s="77"/>
      <c r="DOJ26" s="77"/>
      <c r="DOK26" s="77"/>
      <c r="DOL26" s="77"/>
      <c r="DOM26" s="77"/>
      <c r="DON26" s="77"/>
      <c r="DOO26" s="77"/>
      <c r="DOP26" s="77"/>
      <c r="DOQ26" s="77"/>
      <c r="DOR26" s="77"/>
      <c r="DOS26" s="77"/>
      <c r="DOT26" s="77"/>
      <c r="DOU26" s="77"/>
      <c r="DOV26" s="77"/>
      <c r="DOW26" s="77"/>
      <c r="DOX26" s="77"/>
      <c r="DOY26" s="77"/>
      <c r="DOZ26" s="77"/>
      <c r="DPA26" s="77"/>
      <c r="DPB26" s="77"/>
      <c r="DPC26" s="77"/>
      <c r="DPD26" s="77"/>
      <c r="DPE26" s="77"/>
      <c r="DPF26" s="77"/>
      <c r="DPG26" s="77"/>
      <c r="DPH26" s="77"/>
      <c r="DPI26" s="77"/>
      <c r="DPJ26" s="77"/>
      <c r="DPK26" s="77"/>
      <c r="DPL26" s="77"/>
      <c r="DPM26" s="77"/>
      <c r="DPN26" s="77"/>
      <c r="DPO26" s="77"/>
      <c r="DPP26" s="77"/>
      <c r="DPQ26" s="77"/>
      <c r="DPR26" s="77"/>
      <c r="DPS26" s="77"/>
      <c r="DPT26" s="77"/>
      <c r="DPU26" s="77"/>
      <c r="DPV26" s="77"/>
      <c r="DPW26" s="77"/>
      <c r="DPX26" s="77"/>
      <c r="DPY26" s="77"/>
      <c r="DPZ26" s="77"/>
      <c r="DQA26" s="77"/>
      <c r="DQB26" s="77"/>
      <c r="DQC26" s="77"/>
      <c r="DQD26" s="77"/>
      <c r="DQE26" s="77"/>
      <c r="DQF26" s="77"/>
      <c r="DQG26" s="77"/>
      <c r="DQH26" s="77"/>
      <c r="DQI26" s="77"/>
      <c r="DQJ26" s="77"/>
      <c r="DQK26" s="77"/>
      <c r="DQL26" s="77"/>
      <c r="DQM26" s="77"/>
      <c r="DQN26" s="77"/>
      <c r="DQO26" s="77"/>
      <c r="DQP26" s="77"/>
      <c r="DQQ26" s="77"/>
      <c r="DQR26" s="77"/>
      <c r="DQS26" s="77"/>
      <c r="DQT26" s="77"/>
      <c r="DQU26" s="77"/>
      <c r="DQV26" s="77"/>
      <c r="DQW26" s="77"/>
      <c r="DQX26" s="77"/>
      <c r="DQY26" s="77"/>
      <c r="DQZ26" s="77"/>
      <c r="DRA26" s="77"/>
      <c r="DRB26" s="77"/>
      <c r="DRC26" s="77"/>
      <c r="DRD26" s="77"/>
      <c r="DRE26" s="77"/>
      <c r="DRF26" s="77"/>
      <c r="DRG26" s="77"/>
      <c r="DRH26" s="77"/>
      <c r="DRI26" s="77"/>
      <c r="DRJ26" s="77"/>
      <c r="DRK26" s="77"/>
      <c r="DRL26" s="77"/>
      <c r="DRM26" s="77"/>
      <c r="DRN26" s="77"/>
      <c r="DRO26" s="77"/>
      <c r="DRP26" s="77"/>
      <c r="DRQ26" s="77"/>
      <c r="DRR26" s="77"/>
      <c r="DRS26" s="77"/>
      <c r="DRT26" s="77"/>
      <c r="DRU26" s="77"/>
      <c r="DRV26" s="77"/>
      <c r="DRW26" s="77"/>
      <c r="DRX26" s="77"/>
      <c r="DRY26" s="77"/>
      <c r="DRZ26" s="77"/>
      <c r="DSA26" s="77"/>
      <c r="DSB26" s="77"/>
      <c r="DSC26" s="77"/>
      <c r="DSD26" s="77"/>
      <c r="DSE26" s="77"/>
      <c r="DSF26" s="77"/>
      <c r="DSG26" s="77"/>
      <c r="DSH26" s="77"/>
      <c r="DSI26" s="77"/>
      <c r="DSJ26" s="77"/>
      <c r="DSK26" s="77"/>
      <c r="DSL26" s="77"/>
      <c r="DSM26" s="77"/>
      <c r="DSN26" s="77"/>
      <c r="DSO26" s="77"/>
      <c r="DSP26" s="77"/>
      <c r="DSQ26" s="77"/>
      <c r="DSR26" s="77"/>
      <c r="DSS26" s="77"/>
      <c r="DST26" s="77"/>
      <c r="DSU26" s="77"/>
      <c r="DSV26" s="77"/>
      <c r="DSW26" s="77"/>
      <c r="DSX26" s="77"/>
      <c r="DSY26" s="77"/>
      <c r="DSZ26" s="77"/>
      <c r="DTA26" s="77"/>
      <c r="DTB26" s="77"/>
      <c r="DTC26" s="77"/>
      <c r="DTD26" s="77"/>
      <c r="DTE26" s="77"/>
      <c r="DTF26" s="77"/>
      <c r="DTG26" s="77"/>
      <c r="DTH26" s="77"/>
      <c r="DTI26" s="77"/>
      <c r="DTJ26" s="77"/>
      <c r="DTK26" s="77"/>
      <c r="DTL26" s="77"/>
      <c r="DTM26" s="77"/>
      <c r="DTN26" s="77"/>
      <c r="DTO26" s="77"/>
      <c r="DTP26" s="77"/>
      <c r="DTQ26" s="77"/>
      <c r="DTR26" s="77"/>
      <c r="DTS26" s="77"/>
      <c r="DTT26" s="77"/>
      <c r="DTU26" s="77"/>
      <c r="DTV26" s="77"/>
      <c r="DTW26" s="77"/>
      <c r="DTX26" s="77"/>
      <c r="DTY26" s="77"/>
      <c r="DTZ26" s="77"/>
      <c r="DUA26" s="77"/>
      <c r="DUB26" s="77"/>
      <c r="DUC26" s="77"/>
      <c r="DUD26" s="77"/>
      <c r="DUE26" s="77"/>
      <c r="DUF26" s="77"/>
      <c r="DUG26" s="77"/>
      <c r="DUH26" s="77"/>
      <c r="DUI26" s="77"/>
      <c r="DUJ26" s="77"/>
      <c r="DUK26" s="77"/>
      <c r="DUL26" s="77"/>
      <c r="DUM26" s="77"/>
      <c r="DUN26" s="77"/>
      <c r="DUO26" s="77"/>
      <c r="DUP26" s="77"/>
      <c r="DUQ26" s="77"/>
      <c r="DUR26" s="77"/>
      <c r="DUS26" s="77"/>
      <c r="DUT26" s="77"/>
      <c r="DUU26" s="77"/>
      <c r="DUV26" s="77"/>
      <c r="DUW26" s="77"/>
      <c r="DUX26" s="77"/>
      <c r="DUY26" s="77"/>
      <c r="DUZ26" s="77"/>
      <c r="DVA26" s="77"/>
      <c r="DVB26" s="77"/>
      <c r="DVC26" s="77"/>
      <c r="DVD26" s="77"/>
      <c r="DVE26" s="77"/>
      <c r="DVF26" s="77"/>
      <c r="DVG26" s="77"/>
      <c r="DVH26" s="77"/>
      <c r="DVI26" s="77"/>
      <c r="DVJ26" s="77"/>
      <c r="DVK26" s="77"/>
      <c r="DVL26" s="77"/>
      <c r="DVM26" s="77"/>
      <c r="DVN26" s="77"/>
      <c r="DVO26" s="77"/>
      <c r="DVP26" s="77"/>
      <c r="DVQ26" s="77"/>
      <c r="DVR26" s="77"/>
      <c r="DVS26" s="77"/>
      <c r="DVT26" s="77"/>
      <c r="DVU26" s="77"/>
      <c r="DVV26" s="77"/>
      <c r="DVW26" s="77"/>
      <c r="DVX26" s="77"/>
      <c r="DVY26" s="77"/>
      <c r="DVZ26" s="77"/>
      <c r="DWA26" s="77"/>
      <c r="DWB26" s="77"/>
      <c r="DWC26" s="77"/>
      <c r="DWD26" s="77"/>
      <c r="DWE26" s="77"/>
      <c r="DWF26" s="77"/>
      <c r="DWG26" s="77"/>
      <c r="DWH26" s="77"/>
      <c r="DWI26" s="77"/>
      <c r="DWJ26" s="77"/>
      <c r="DWK26" s="77"/>
      <c r="DWL26" s="77"/>
      <c r="DWM26" s="77"/>
      <c r="DWN26" s="77"/>
      <c r="DWO26" s="77"/>
      <c r="DWP26" s="77"/>
      <c r="DWQ26" s="77"/>
      <c r="DWR26" s="77"/>
      <c r="DWS26" s="77"/>
      <c r="DWT26" s="77"/>
      <c r="DWU26" s="77"/>
      <c r="DWV26" s="77"/>
      <c r="DWW26" s="77"/>
      <c r="DWX26" s="77"/>
      <c r="DWY26" s="77"/>
      <c r="DWZ26" s="77"/>
      <c r="DXA26" s="77"/>
      <c r="DXB26" s="77"/>
      <c r="DXC26" s="77"/>
      <c r="DXD26" s="77"/>
      <c r="DXE26" s="77"/>
      <c r="DXF26" s="77"/>
      <c r="DXG26" s="77"/>
      <c r="DXH26" s="77"/>
      <c r="DXI26" s="77"/>
      <c r="DXJ26" s="77"/>
      <c r="DXK26" s="77"/>
      <c r="DXL26" s="77"/>
      <c r="DXM26" s="77"/>
      <c r="DXN26" s="77"/>
      <c r="DXO26" s="77"/>
      <c r="DXP26" s="77"/>
      <c r="DXQ26" s="77"/>
      <c r="DXR26" s="77"/>
      <c r="DXS26" s="77"/>
      <c r="DXT26" s="77"/>
      <c r="DXU26" s="77"/>
      <c r="DXV26" s="77"/>
      <c r="DXW26" s="77"/>
      <c r="DXX26" s="77"/>
      <c r="DXY26" s="77"/>
      <c r="DXZ26" s="77"/>
      <c r="DYA26" s="77"/>
      <c r="DYB26" s="77"/>
      <c r="DYC26" s="77"/>
      <c r="DYD26" s="77"/>
      <c r="DYE26" s="77"/>
      <c r="DYF26" s="77"/>
      <c r="DYG26" s="77"/>
      <c r="DYH26" s="77"/>
      <c r="DYI26" s="77"/>
      <c r="DYJ26" s="77"/>
      <c r="DYK26" s="77"/>
      <c r="DYL26" s="77"/>
      <c r="DYM26" s="77"/>
      <c r="DYN26" s="77"/>
      <c r="DYO26" s="77"/>
      <c r="DYP26" s="77"/>
      <c r="DYQ26" s="77"/>
      <c r="DYR26" s="77"/>
      <c r="DYS26" s="77"/>
      <c r="DYT26" s="77"/>
      <c r="DYU26" s="77"/>
      <c r="DYV26" s="77"/>
      <c r="DYW26" s="77"/>
      <c r="DYX26" s="77"/>
      <c r="DYY26" s="77"/>
      <c r="DYZ26" s="77"/>
      <c r="DZA26" s="77"/>
      <c r="DZB26" s="77"/>
      <c r="DZC26" s="77"/>
      <c r="DZD26" s="77"/>
      <c r="DZE26" s="77"/>
      <c r="DZF26" s="77"/>
      <c r="DZG26" s="77"/>
      <c r="DZH26" s="77"/>
      <c r="DZI26" s="77"/>
      <c r="DZJ26" s="77"/>
      <c r="DZK26" s="77"/>
      <c r="DZL26" s="77"/>
      <c r="DZM26" s="77"/>
      <c r="DZN26" s="77"/>
      <c r="DZO26" s="77"/>
      <c r="DZP26" s="77"/>
      <c r="DZQ26" s="77"/>
      <c r="DZR26" s="77"/>
      <c r="DZS26" s="77"/>
      <c r="DZT26" s="77"/>
      <c r="DZU26" s="77"/>
      <c r="DZV26" s="77"/>
      <c r="DZW26" s="77"/>
      <c r="DZX26" s="77"/>
      <c r="DZY26" s="77"/>
      <c r="DZZ26" s="77"/>
      <c r="EAA26" s="77"/>
      <c r="EAB26" s="77"/>
      <c r="EAC26" s="77"/>
      <c r="EAD26" s="77"/>
      <c r="EAE26" s="77"/>
      <c r="EAF26" s="77"/>
      <c r="EAG26" s="77"/>
      <c r="EAH26" s="77"/>
      <c r="EAI26" s="77"/>
      <c r="EAJ26" s="77"/>
      <c r="EAK26" s="77"/>
      <c r="EAL26" s="77"/>
      <c r="EAM26" s="77"/>
      <c r="EAN26" s="77"/>
      <c r="EAO26" s="77"/>
      <c r="EAP26" s="77"/>
      <c r="EAQ26" s="77"/>
      <c r="EAR26" s="77"/>
      <c r="EAS26" s="77"/>
      <c r="EAT26" s="77"/>
      <c r="EAU26" s="77"/>
      <c r="EAV26" s="77"/>
      <c r="EAW26" s="77"/>
      <c r="EAX26" s="77"/>
      <c r="EAY26" s="77"/>
      <c r="EAZ26" s="77"/>
      <c r="EBA26" s="77"/>
      <c r="EBB26" s="77"/>
      <c r="EBC26" s="77"/>
      <c r="EBD26" s="77"/>
      <c r="EBE26" s="77"/>
      <c r="EBF26" s="77"/>
      <c r="EBG26" s="77"/>
      <c r="EBH26" s="77"/>
      <c r="EBI26" s="77"/>
      <c r="EBJ26" s="77"/>
      <c r="EBK26" s="77"/>
      <c r="EBL26" s="77"/>
      <c r="EBM26" s="77"/>
      <c r="EBN26" s="77"/>
      <c r="EBO26" s="77"/>
      <c r="EBP26" s="77"/>
      <c r="EBQ26" s="77"/>
      <c r="EBR26" s="77"/>
      <c r="EBS26" s="77"/>
      <c r="EBT26" s="77"/>
      <c r="EBU26" s="77"/>
      <c r="EBV26" s="77"/>
      <c r="EBW26" s="77"/>
      <c r="EBX26" s="77"/>
      <c r="EBY26" s="77"/>
      <c r="EBZ26" s="77"/>
      <c r="ECA26" s="77"/>
      <c r="ECB26" s="77"/>
      <c r="ECC26" s="77"/>
      <c r="ECD26" s="77"/>
      <c r="ECE26" s="77"/>
      <c r="ECF26" s="77"/>
      <c r="ECG26" s="77"/>
      <c r="ECH26" s="77"/>
      <c r="ECI26" s="77"/>
      <c r="ECJ26" s="77"/>
      <c r="ECK26" s="77"/>
      <c r="ECL26" s="77"/>
      <c r="ECM26" s="77"/>
      <c r="ECN26" s="77"/>
      <c r="ECO26" s="77"/>
      <c r="ECP26" s="77"/>
      <c r="ECQ26" s="77"/>
      <c r="ECR26" s="77"/>
      <c r="ECS26" s="77"/>
      <c r="ECT26" s="77"/>
      <c r="ECU26" s="77"/>
      <c r="ECV26" s="77"/>
      <c r="ECW26" s="77"/>
      <c r="ECX26" s="77"/>
      <c r="ECY26" s="77"/>
      <c r="ECZ26" s="77"/>
      <c r="EDA26" s="77"/>
      <c r="EDB26" s="77"/>
      <c r="EDC26" s="77"/>
      <c r="EDD26" s="77"/>
      <c r="EDE26" s="77"/>
      <c r="EDF26" s="77"/>
      <c r="EDG26" s="77"/>
      <c r="EDH26" s="77"/>
      <c r="EDI26" s="77"/>
      <c r="EDJ26" s="77"/>
      <c r="EDK26" s="77"/>
      <c r="EDL26" s="77"/>
      <c r="EDM26" s="77"/>
      <c r="EDN26" s="77"/>
      <c r="EDO26" s="77"/>
      <c r="EDP26" s="77"/>
      <c r="EDQ26" s="77"/>
      <c r="EDR26" s="77"/>
      <c r="EDS26" s="77"/>
      <c r="EDT26" s="77"/>
      <c r="EDU26" s="77"/>
      <c r="EDV26" s="77"/>
      <c r="EDW26" s="77"/>
      <c r="EDX26" s="77"/>
      <c r="EDY26" s="77"/>
      <c r="EDZ26" s="77"/>
      <c r="EEA26" s="77"/>
      <c r="EEB26" s="77"/>
      <c r="EEC26" s="77"/>
      <c r="EED26" s="77"/>
      <c r="EEE26" s="77"/>
      <c r="EEF26" s="77"/>
      <c r="EEG26" s="77"/>
      <c r="EEH26" s="77"/>
      <c r="EEI26" s="77"/>
      <c r="EEJ26" s="77"/>
      <c r="EEK26" s="77"/>
      <c r="EEL26" s="77"/>
      <c r="EEM26" s="77"/>
      <c r="EEN26" s="77"/>
      <c r="EEO26" s="77"/>
      <c r="EEP26" s="77"/>
      <c r="EEQ26" s="77"/>
      <c r="EER26" s="77"/>
      <c r="EES26" s="77"/>
      <c r="EET26" s="77"/>
      <c r="EEU26" s="77"/>
      <c r="EEV26" s="77"/>
      <c r="EEW26" s="77"/>
      <c r="EEX26" s="77"/>
      <c r="EEY26" s="77"/>
      <c r="EEZ26" s="77"/>
      <c r="EFA26" s="77"/>
      <c r="EFB26" s="77"/>
      <c r="EFC26" s="77"/>
      <c r="EFD26" s="77"/>
      <c r="EFE26" s="77"/>
      <c r="EFF26" s="77"/>
      <c r="EFG26" s="77"/>
      <c r="EFH26" s="77"/>
      <c r="EFI26" s="77"/>
      <c r="EFJ26" s="77"/>
      <c r="EFK26" s="77"/>
      <c r="EFL26" s="77"/>
      <c r="EFM26" s="77"/>
      <c r="EFN26" s="77"/>
      <c r="EFO26" s="77"/>
      <c r="EFP26" s="77"/>
      <c r="EFQ26" s="77"/>
      <c r="EFR26" s="77"/>
      <c r="EFS26" s="77"/>
      <c r="EFT26" s="77"/>
      <c r="EFU26" s="77"/>
      <c r="EFV26" s="77"/>
      <c r="EFW26" s="77"/>
      <c r="EFX26" s="77"/>
      <c r="EFY26" s="77"/>
      <c r="EFZ26" s="77"/>
      <c r="EGA26" s="77"/>
      <c r="EGB26" s="77"/>
      <c r="EGC26" s="77"/>
      <c r="EGD26" s="77"/>
      <c r="EGE26" s="77"/>
      <c r="EGF26" s="77"/>
      <c r="EGG26" s="77"/>
      <c r="EGH26" s="77"/>
      <c r="EGI26" s="77"/>
      <c r="EGJ26" s="77"/>
      <c r="EGK26" s="77"/>
      <c r="EGL26" s="77"/>
      <c r="EGM26" s="77"/>
      <c r="EGN26" s="77"/>
      <c r="EGO26" s="77"/>
      <c r="EGP26" s="77"/>
      <c r="EGQ26" s="77"/>
      <c r="EGR26" s="77"/>
      <c r="EGS26" s="77"/>
      <c r="EGT26" s="77"/>
      <c r="EGU26" s="77"/>
      <c r="EGV26" s="77"/>
      <c r="EGW26" s="77"/>
      <c r="EGX26" s="77"/>
      <c r="EGY26" s="77"/>
      <c r="EGZ26" s="77"/>
      <c r="EHA26" s="77"/>
      <c r="EHB26" s="77"/>
      <c r="EHC26" s="77"/>
      <c r="EHD26" s="77"/>
      <c r="EHE26" s="77"/>
      <c r="EHF26" s="77"/>
      <c r="EHG26" s="77"/>
      <c r="EHH26" s="77"/>
      <c r="EHI26" s="77"/>
      <c r="EHJ26" s="77"/>
      <c r="EHK26" s="77"/>
      <c r="EHL26" s="77"/>
      <c r="EHM26" s="77"/>
      <c r="EHN26" s="77"/>
      <c r="EHO26" s="77"/>
      <c r="EHP26" s="77"/>
      <c r="EHQ26" s="77"/>
      <c r="EHR26" s="77"/>
      <c r="EHS26" s="77"/>
      <c r="EHT26" s="77"/>
      <c r="EHU26" s="77"/>
      <c r="EHV26" s="77"/>
      <c r="EHW26" s="77"/>
      <c r="EHX26" s="77"/>
      <c r="EHY26" s="77"/>
      <c r="EHZ26" s="77"/>
      <c r="EIA26" s="77"/>
      <c r="EIB26" s="77"/>
      <c r="EIC26" s="77"/>
      <c r="EID26" s="77"/>
      <c r="EIE26" s="77"/>
      <c r="EIF26" s="77"/>
      <c r="EIG26" s="77"/>
      <c r="EIH26" s="77"/>
      <c r="EII26" s="77"/>
      <c r="EIJ26" s="77"/>
      <c r="EIK26" s="77"/>
      <c r="EIL26" s="77"/>
      <c r="EIM26" s="77"/>
      <c r="EIN26" s="77"/>
      <c r="EIO26" s="77"/>
      <c r="EIP26" s="77"/>
      <c r="EIQ26" s="77"/>
      <c r="EIR26" s="77"/>
      <c r="EIS26" s="77"/>
      <c r="EIT26" s="77"/>
      <c r="EIU26" s="77"/>
      <c r="EIV26" s="77"/>
      <c r="EIW26" s="77"/>
      <c r="EIX26" s="77"/>
      <c r="EIY26" s="77"/>
      <c r="EIZ26" s="77"/>
      <c r="EJA26" s="77"/>
      <c r="EJB26" s="77"/>
      <c r="EJC26" s="77"/>
      <c r="EJD26" s="77"/>
      <c r="EJE26" s="77"/>
      <c r="EJF26" s="77"/>
      <c r="EJG26" s="77"/>
      <c r="EJH26" s="77"/>
      <c r="EJI26" s="77"/>
      <c r="EJJ26" s="77"/>
      <c r="EJK26" s="77"/>
      <c r="EJL26" s="77"/>
      <c r="EJM26" s="77"/>
      <c r="EJN26" s="77"/>
      <c r="EJO26" s="77"/>
      <c r="EJP26" s="77"/>
      <c r="EJQ26" s="77"/>
      <c r="EJR26" s="77"/>
      <c r="EJS26" s="77"/>
      <c r="EJT26" s="77"/>
      <c r="EJU26" s="77"/>
      <c r="EJV26" s="77"/>
      <c r="EJW26" s="77"/>
      <c r="EJX26" s="77"/>
      <c r="EJY26" s="77"/>
      <c r="EJZ26" s="77"/>
      <c r="EKA26" s="77"/>
      <c r="EKB26" s="77"/>
      <c r="EKC26" s="77"/>
      <c r="EKD26" s="77"/>
      <c r="EKE26" s="77"/>
      <c r="EKF26" s="77"/>
      <c r="EKG26" s="77"/>
      <c r="EKH26" s="77"/>
      <c r="EKI26" s="77"/>
      <c r="EKJ26" s="77"/>
      <c r="EKK26" s="77"/>
      <c r="EKL26" s="77"/>
      <c r="EKM26" s="77"/>
      <c r="EKN26" s="77"/>
      <c r="EKO26" s="77"/>
      <c r="EKP26" s="77"/>
      <c r="EKQ26" s="77"/>
      <c r="EKR26" s="77"/>
      <c r="EKS26" s="77"/>
      <c r="EKT26" s="77"/>
      <c r="EKU26" s="77"/>
      <c r="EKV26" s="77"/>
      <c r="EKW26" s="77"/>
      <c r="EKX26" s="77"/>
      <c r="EKY26" s="77"/>
      <c r="EKZ26" s="77"/>
      <c r="ELA26" s="77"/>
      <c r="ELB26" s="77"/>
      <c r="ELC26" s="77"/>
      <c r="ELD26" s="77"/>
      <c r="ELE26" s="77"/>
      <c r="ELF26" s="77"/>
      <c r="ELG26" s="77"/>
      <c r="ELH26" s="77"/>
      <c r="ELI26" s="77"/>
      <c r="ELJ26" s="77"/>
      <c r="ELK26" s="77"/>
      <c r="ELL26" s="77"/>
      <c r="ELM26" s="77"/>
      <c r="ELN26" s="77"/>
      <c r="ELO26" s="77"/>
      <c r="ELP26" s="77"/>
      <c r="ELQ26" s="77"/>
      <c r="ELR26" s="77"/>
      <c r="ELS26" s="77"/>
      <c r="ELT26" s="77"/>
      <c r="ELU26" s="77"/>
      <c r="ELV26" s="77"/>
      <c r="ELW26" s="77"/>
      <c r="ELX26" s="77"/>
      <c r="ELY26" s="77"/>
      <c r="ELZ26" s="77"/>
      <c r="EMA26" s="77"/>
      <c r="EMB26" s="77"/>
      <c r="EMC26" s="77"/>
      <c r="EMD26" s="77"/>
      <c r="EME26" s="77"/>
      <c r="EMF26" s="77"/>
      <c r="EMG26" s="77"/>
      <c r="EMH26" s="77"/>
      <c r="EMI26" s="77"/>
      <c r="EMJ26" s="77"/>
      <c r="EMK26" s="77"/>
      <c r="EML26" s="77"/>
      <c r="EMM26" s="77"/>
      <c r="EMN26" s="77"/>
      <c r="EMO26" s="77"/>
      <c r="EMP26" s="77"/>
      <c r="EMQ26" s="77"/>
      <c r="EMR26" s="77"/>
      <c r="EMS26" s="77"/>
      <c r="EMT26" s="77"/>
      <c r="EMU26" s="77"/>
      <c r="EMV26" s="77"/>
      <c r="EMW26" s="77"/>
      <c r="EMX26" s="77"/>
      <c r="EMY26" s="77"/>
      <c r="EMZ26" s="77"/>
      <c r="ENA26" s="77"/>
      <c r="ENB26" s="77"/>
      <c r="ENC26" s="77"/>
      <c r="END26" s="77"/>
      <c r="ENE26" s="77"/>
      <c r="ENF26" s="77"/>
      <c r="ENG26" s="77"/>
      <c r="ENH26" s="77"/>
      <c r="ENI26" s="77"/>
      <c r="ENJ26" s="77"/>
      <c r="ENK26" s="77"/>
      <c r="ENL26" s="77"/>
      <c r="ENM26" s="77"/>
      <c r="ENN26" s="77"/>
      <c r="ENO26" s="77"/>
      <c r="ENP26" s="77"/>
      <c r="ENQ26" s="77"/>
      <c r="ENR26" s="77"/>
      <c r="ENS26" s="77"/>
      <c r="ENT26" s="77"/>
      <c r="ENU26" s="77"/>
      <c r="ENV26" s="77"/>
      <c r="ENW26" s="77"/>
      <c r="ENX26" s="77"/>
      <c r="ENY26" s="77"/>
      <c r="ENZ26" s="77"/>
      <c r="EOA26" s="77"/>
      <c r="EOB26" s="77"/>
      <c r="EOC26" s="77"/>
      <c r="EOD26" s="77"/>
      <c r="EOE26" s="77"/>
      <c r="EOF26" s="77"/>
      <c r="EOG26" s="77"/>
      <c r="EOH26" s="77"/>
      <c r="EOI26" s="77"/>
      <c r="EOJ26" s="77"/>
      <c r="EOK26" s="77"/>
      <c r="EOL26" s="77"/>
      <c r="EOM26" s="77"/>
      <c r="EON26" s="77"/>
      <c r="EOO26" s="77"/>
      <c r="EOP26" s="77"/>
      <c r="EOQ26" s="77"/>
      <c r="EOR26" s="77"/>
      <c r="EOS26" s="77"/>
      <c r="EOT26" s="77"/>
      <c r="EOU26" s="77"/>
      <c r="EOV26" s="77"/>
      <c r="EOW26" s="77"/>
      <c r="EOX26" s="77"/>
      <c r="EOY26" s="77"/>
      <c r="EOZ26" s="77"/>
      <c r="EPA26" s="77"/>
      <c r="EPB26" s="77"/>
      <c r="EPC26" s="77"/>
      <c r="EPD26" s="77"/>
      <c r="EPE26" s="77"/>
      <c r="EPF26" s="77"/>
      <c r="EPG26" s="77"/>
      <c r="EPH26" s="77"/>
      <c r="EPI26" s="77"/>
      <c r="EPJ26" s="77"/>
      <c r="EPK26" s="77"/>
      <c r="EPL26" s="77"/>
      <c r="EPM26" s="77"/>
      <c r="EPN26" s="77"/>
      <c r="EPO26" s="77"/>
      <c r="EPP26" s="77"/>
      <c r="EPQ26" s="77"/>
      <c r="EPR26" s="77"/>
      <c r="EPS26" s="77"/>
      <c r="EPT26" s="77"/>
      <c r="EPU26" s="77"/>
      <c r="EPV26" s="77"/>
      <c r="EPW26" s="77"/>
      <c r="EPX26" s="77"/>
      <c r="EPY26" s="77"/>
      <c r="EPZ26" s="77"/>
      <c r="EQA26" s="77"/>
      <c r="EQB26" s="77"/>
      <c r="EQC26" s="77"/>
      <c r="EQD26" s="77"/>
      <c r="EQE26" s="77"/>
      <c r="EQF26" s="77"/>
      <c r="EQG26" s="77"/>
      <c r="EQH26" s="77"/>
      <c r="EQI26" s="77"/>
      <c r="EQJ26" s="77"/>
      <c r="EQK26" s="77"/>
      <c r="EQL26" s="77"/>
      <c r="EQM26" s="77"/>
      <c r="EQN26" s="77"/>
      <c r="EQO26" s="77"/>
      <c r="EQP26" s="77"/>
      <c r="EQQ26" s="77"/>
      <c r="EQR26" s="77"/>
      <c r="EQS26" s="77"/>
      <c r="EQT26" s="77"/>
      <c r="EQU26" s="77"/>
      <c r="EQV26" s="77"/>
      <c r="EQW26" s="77"/>
      <c r="EQX26" s="77"/>
      <c r="EQY26" s="77"/>
      <c r="EQZ26" s="77"/>
      <c r="ERA26" s="77"/>
      <c r="ERB26" s="77"/>
      <c r="ERC26" s="77"/>
      <c r="ERD26" s="77"/>
      <c r="ERE26" s="77"/>
      <c r="ERF26" s="77"/>
      <c r="ERG26" s="77"/>
      <c r="ERH26" s="77"/>
      <c r="ERI26" s="77"/>
      <c r="ERJ26" s="77"/>
      <c r="ERK26" s="77"/>
      <c r="ERL26" s="77"/>
      <c r="ERM26" s="77"/>
      <c r="ERN26" s="77"/>
      <c r="ERO26" s="77"/>
      <c r="ERP26" s="77"/>
      <c r="ERQ26" s="77"/>
      <c r="ERR26" s="77"/>
      <c r="ERS26" s="77"/>
      <c r="ERT26" s="77"/>
      <c r="ERU26" s="77"/>
      <c r="ERV26" s="77"/>
      <c r="ERW26" s="77"/>
      <c r="ERX26" s="77"/>
      <c r="ERY26" s="77"/>
      <c r="ERZ26" s="77"/>
      <c r="ESA26" s="77"/>
      <c r="ESB26" s="77"/>
      <c r="ESC26" s="77"/>
      <c r="ESD26" s="77"/>
      <c r="ESE26" s="77"/>
      <c r="ESF26" s="77"/>
      <c r="ESG26" s="77"/>
      <c r="ESH26" s="77"/>
      <c r="ESI26" s="77"/>
      <c r="ESJ26" s="77"/>
      <c r="ESK26" s="77"/>
      <c r="ESL26" s="77"/>
      <c r="ESM26" s="77"/>
      <c r="ESN26" s="77"/>
      <c r="ESO26" s="77"/>
      <c r="ESP26" s="77"/>
      <c r="ESQ26" s="77"/>
      <c r="ESR26" s="77"/>
      <c r="ESS26" s="77"/>
      <c r="EST26" s="77"/>
      <c r="ESU26" s="77"/>
      <c r="ESV26" s="77"/>
      <c r="ESW26" s="77"/>
      <c r="ESX26" s="77"/>
      <c r="ESY26" s="77"/>
      <c r="ESZ26" s="77"/>
      <c r="ETA26" s="77"/>
      <c r="ETB26" s="77"/>
      <c r="ETC26" s="77"/>
      <c r="ETD26" s="77"/>
      <c r="ETE26" s="77"/>
      <c r="ETF26" s="77"/>
      <c r="ETG26" s="77"/>
      <c r="ETH26" s="77"/>
      <c r="ETI26" s="77"/>
      <c r="ETJ26" s="77"/>
      <c r="ETK26" s="77"/>
      <c r="ETL26" s="77"/>
      <c r="ETM26" s="77"/>
      <c r="ETN26" s="77"/>
      <c r="ETO26" s="77"/>
      <c r="ETP26" s="77"/>
      <c r="ETQ26" s="77"/>
      <c r="ETR26" s="77"/>
      <c r="ETS26" s="77"/>
      <c r="ETT26" s="77"/>
      <c r="ETU26" s="77"/>
      <c r="ETV26" s="77"/>
      <c r="ETW26" s="77"/>
      <c r="ETX26" s="77"/>
      <c r="ETY26" s="77"/>
      <c r="ETZ26" s="77"/>
      <c r="EUA26" s="77"/>
      <c r="EUB26" s="77"/>
      <c r="EUC26" s="77"/>
      <c r="EUD26" s="77"/>
      <c r="EUE26" s="77"/>
      <c r="EUF26" s="77"/>
      <c r="EUG26" s="77"/>
      <c r="EUH26" s="77"/>
      <c r="EUI26" s="77"/>
      <c r="EUJ26" s="77"/>
      <c r="EUK26" s="77"/>
      <c r="EUL26" s="77"/>
      <c r="EUM26" s="77"/>
      <c r="EUN26" s="77"/>
      <c r="EUO26" s="77"/>
      <c r="EUP26" s="77"/>
      <c r="EUQ26" s="77"/>
      <c r="EUR26" s="77"/>
      <c r="EUS26" s="77"/>
      <c r="EUT26" s="77"/>
      <c r="EUU26" s="77"/>
      <c r="EUV26" s="77"/>
      <c r="EUW26" s="77"/>
      <c r="EUX26" s="77"/>
      <c r="EUY26" s="77"/>
      <c r="EUZ26" s="77"/>
      <c r="EVA26" s="77"/>
      <c r="EVB26" s="77"/>
      <c r="EVC26" s="77"/>
      <c r="EVD26" s="77"/>
      <c r="EVE26" s="77"/>
      <c r="EVF26" s="77"/>
      <c r="EVG26" s="77"/>
      <c r="EVH26" s="77"/>
      <c r="EVI26" s="77"/>
      <c r="EVJ26" s="77"/>
      <c r="EVK26" s="77"/>
      <c r="EVL26" s="77"/>
      <c r="EVM26" s="77"/>
      <c r="EVN26" s="77"/>
      <c r="EVO26" s="77"/>
      <c r="EVP26" s="77"/>
      <c r="EVQ26" s="77"/>
      <c r="EVR26" s="77"/>
      <c r="EVS26" s="77"/>
      <c r="EVT26" s="77"/>
      <c r="EVU26" s="77"/>
      <c r="EVV26" s="77"/>
      <c r="EVW26" s="77"/>
      <c r="EVX26" s="77"/>
      <c r="EVY26" s="77"/>
      <c r="EVZ26" s="77"/>
      <c r="EWA26" s="77"/>
      <c r="EWB26" s="77"/>
      <c r="EWC26" s="77"/>
      <c r="EWD26" s="77"/>
      <c r="EWE26" s="77"/>
      <c r="EWF26" s="77"/>
      <c r="EWG26" s="77"/>
      <c r="EWH26" s="77"/>
      <c r="EWI26" s="77"/>
      <c r="EWJ26" s="77"/>
      <c r="EWK26" s="77"/>
      <c r="EWL26" s="77"/>
      <c r="EWM26" s="77"/>
      <c r="EWN26" s="77"/>
      <c r="EWO26" s="77"/>
      <c r="EWP26" s="77"/>
      <c r="EWQ26" s="77"/>
      <c r="EWR26" s="77"/>
      <c r="EWS26" s="77"/>
      <c r="EWT26" s="77"/>
      <c r="EWU26" s="77"/>
      <c r="EWV26" s="77"/>
      <c r="EWW26" s="77"/>
      <c r="EWX26" s="77"/>
      <c r="EWY26" s="77"/>
      <c r="EWZ26" s="77"/>
      <c r="EXA26" s="77"/>
      <c r="EXB26" s="77"/>
      <c r="EXC26" s="77"/>
      <c r="EXD26" s="77"/>
      <c r="EXE26" s="77"/>
      <c r="EXF26" s="77"/>
      <c r="EXG26" s="77"/>
      <c r="EXH26" s="77"/>
      <c r="EXI26" s="77"/>
      <c r="EXJ26" s="77"/>
      <c r="EXK26" s="77"/>
      <c r="EXL26" s="77"/>
      <c r="EXM26" s="77"/>
      <c r="EXN26" s="77"/>
      <c r="EXO26" s="77"/>
      <c r="EXP26" s="77"/>
      <c r="EXQ26" s="77"/>
      <c r="EXR26" s="77"/>
      <c r="EXS26" s="77"/>
      <c r="EXT26" s="77"/>
      <c r="EXU26" s="77"/>
      <c r="EXV26" s="77"/>
      <c r="EXW26" s="77"/>
      <c r="EXX26" s="77"/>
      <c r="EXY26" s="77"/>
      <c r="EXZ26" s="77"/>
      <c r="EYA26" s="77"/>
      <c r="EYB26" s="77"/>
      <c r="EYC26" s="77"/>
      <c r="EYD26" s="77"/>
      <c r="EYE26" s="77"/>
      <c r="EYF26" s="77"/>
      <c r="EYG26" s="77"/>
      <c r="EYH26" s="77"/>
      <c r="EYI26" s="77"/>
      <c r="EYJ26" s="77"/>
      <c r="EYK26" s="77"/>
      <c r="EYL26" s="77"/>
      <c r="EYM26" s="77"/>
      <c r="EYN26" s="77"/>
      <c r="EYO26" s="77"/>
      <c r="EYP26" s="77"/>
      <c r="EYQ26" s="77"/>
      <c r="EYR26" s="77"/>
      <c r="EYS26" s="77"/>
      <c r="EYT26" s="77"/>
      <c r="EYU26" s="77"/>
      <c r="EYV26" s="77"/>
      <c r="EYW26" s="77"/>
      <c r="EYX26" s="77"/>
      <c r="EYY26" s="77"/>
      <c r="EYZ26" s="77"/>
      <c r="EZA26" s="77"/>
      <c r="EZB26" s="77"/>
      <c r="EZC26" s="77"/>
      <c r="EZD26" s="77"/>
      <c r="EZE26" s="77"/>
      <c r="EZF26" s="77"/>
      <c r="EZG26" s="77"/>
      <c r="EZH26" s="77"/>
      <c r="EZI26" s="77"/>
      <c r="EZJ26" s="77"/>
      <c r="EZK26" s="77"/>
      <c r="EZL26" s="77"/>
      <c r="EZM26" s="77"/>
      <c r="EZN26" s="77"/>
      <c r="EZO26" s="77"/>
      <c r="EZP26" s="77"/>
      <c r="EZQ26" s="77"/>
      <c r="EZR26" s="77"/>
      <c r="EZS26" s="77"/>
      <c r="EZT26" s="77"/>
      <c r="EZU26" s="77"/>
      <c r="EZV26" s="77"/>
      <c r="EZW26" s="77"/>
      <c r="EZX26" s="77"/>
      <c r="EZY26" s="77"/>
      <c r="EZZ26" s="77"/>
      <c r="FAA26" s="77"/>
      <c r="FAB26" s="77"/>
      <c r="FAC26" s="77"/>
      <c r="FAD26" s="77"/>
      <c r="FAE26" s="77"/>
      <c r="FAF26" s="77"/>
      <c r="FAG26" s="77"/>
      <c r="FAH26" s="77"/>
      <c r="FAI26" s="77"/>
      <c r="FAJ26" s="77"/>
      <c r="FAK26" s="77"/>
      <c r="FAL26" s="77"/>
      <c r="FAM26" s="77"/>
      <c r="FAN26" s="77"/>
      <c r="FAO26" s="77"/>
      <c r="FAP26" s="77"/>
      <c r="FAQ26" s="77"/>
      <c r="FAR26" s="77"/>
      <c r="FAS26" s="77"/>
      <c r="FAT26" s="77"/>
      <c r="FAU26" s="77"/>
      <c r="FAV26" s="77"/>
      <c r="FAW26" s="77"/>
      <c r="FAX26" s="77"/>
      <c r="FAY26" s="77"/>
      <c r="FAZ26" s="77"/>
      <c r="FBA26" s="77"/>
      <c r="FBB26" s="77"/>
      <c r="FBC26" s="77"/>
      <c r="FBD26" s="77"/>
      <c r="FBE26" s="77"/>
      <c r="FBF26" s="77"/>
      <c r="FBG26" s="77"/>
      <c r="FBH26" s="77"/>
      <c r="FBI26" s="77"/>
      <c r="FBJ26" s="77"/>
      <c r="FBK26" s="77"/>
      <c r="FBL26" s="77"/>
      <c r="FBM26" s="77"/>
      <c r="FBN26" s="77"/>
      <c r="FBO26" s="77"/>
      <c r="FBP26" s="77"/>
      <c r="FBQ26" s="77"/>
      <c r="FBR26" s="77"/>
      <c r="FBS26" s="77"/>
      <c r="FBT26" s="77"/>
      <c r="FBU26" s="77"/>
      <c r="FBV26" s="77"/>
      <c r="FBW26" s="77"/>
      <c r="FBX26" s="77"/>
      <c r="FBY26" s="77"/>
      <c r="FBZ26" s="77"/>
      <c r="FCA26" s="77"/>
      <c r="FCB26" s="77"/>
      <c r="FCC26" s="77"/>
      <c r="FCD26" s="77"/>
      <c r="FCE26" s="77"/>
      <c r="FCF26" s="77"/>
      <c r="FCG26" s="77"/>
      <c r="FCH26" s="77"/>
      <c r="FCI26" s="77"/>
      <c r="FCJ26" s="77"/>
      <c r="FCK26" s="77"/>
      <c r="FCL26" s="77"/>
      <c r="FCM26" s="77"/>
      <c r="FCN26" s="77"/>
      <c r="FCO26" s="77"/>
      <c r="FCP26" s="77"/>
      <c r="FCQ26" s="77"/>
      <c r="FCR26" s="77"/>
      <c r="FCS26" s="77"/>
      <c r="FCT26" s="77"/>
      <c r="FCU26" s="77"/>
      <c r="FCV26" s="77"/>
      <c r="FCW26" s="77"/>
      <c r="FCX26" s="77"/>
      <c r="FCY26" s="77"/>
      <c r="FCZ26" s="77"/>
      <c r="FDA26" s="77"/>
      <c r="FDB26" s="77"/>
      <c r="FDC26" s="77"/>
      <c r="FDD26" s="77"/>
      <c r="FDE26" s="77"/>
      <c r="FDF26" s="77"/>
      <c r="FDG26" s="77"/>
      <c r="FDH26" s="77"/>
      <c r="FDI26" s="77"/>
      <c r="FDJ26" s="77"/>
      <c r="FDK26" s="77"/>
      <c r="FDL26" s="77"/>
      <c r="FDM26" s="77"/>
      <c r="FDN26" s="77"/>
      <c r="FDO26" s="77"/>
      <c r="FDP26" s="77"/>
      <c r="FDQ26" s="77"/>
      <c r="FDR26" s="77"/>
      <c r="FDS26" s="77"/>
      <c r="FDT26" s="77"/>
      <c r="FDU26" s="77"/>
      <c r="FDV26" s="77"/>
      <c r="FDW26" s="77"/>
      <c r="FDX26" s="77"/>
      <c r="FDY26" s="77"/>
      <c r="FDZ26" s="77"/>
      <c r="FEA26" s="77"/>
      <c r="FEB26" s="77"/>
      <c r="FEC26" s="77"/>
      <c r="FED26" s="77"/>
      <c r="FEE26" s="77"/>
      <c r="FEF26" s="77"/>
      <c r="FEG26" s="77"/>
      <c r="FEH26" s="77"/>
      <c r="FEI26" s="77"/>
      <c r="FEJ26" s="77"/>
      <c r="FEK26" s="77"/>
      <c r="FEL26" s="77"/>
      <c r="FEM26" s="77"/>
      <c r="FEN26" s="77"/>
      <c r="FEO26" s="77"/>
      <c r="FEP26" s="77"/>
      <c r="FEQ26" s="77"/>
      <c r="FER26" s="77"/>
      <c r="FES26" s="77"/>
      <c r="FET26" s="77"/>
      <c r="FEU26" s="77"/>
      <c r="FEV26" s="77"/>
      <c r="FEW26" s="77"/>
      <c r="FEX26" s="77"/>
      <c r="FEY26" s="77"/>
      <c r="FEZ26" s="77"/>
      <c r="FFA26" s="77"/>
      <c r="FFB26" s="77"/>
      <c r="FFC26" s="77"/>
      <c r="FFD26" s="77"/>
      <c r="FFE26" s="77"/>
      <c r="FFF26" s="77"/>
      <c r="FFG26" s="77"/>
      <c r="FFH26" s="77"/>
      <c r="FFI26" s="77"/>
      <c r="FFJ26" s="77"/>
      <c r="FFK26" s="77"/>
      <c r="FFL26" s="77"/>
      <c r="FFM26" s="77"/>
      <c r="FFN26" s="77"/>
      <c r="FFO26" s="77"/>
      <c r="FFP26" s="77"/>
      <c r="FFQ26" s="77"/>
      <c r="FFR26" s="77"/>
      <c r="FFS26" s="77"/>
      <c r="FFT26" s="77"/>
      <c r="FFU26" s="77"/>
      <c r="FFV26" s="77"/>
      <c r="FFW26" s="77"/>
      <c r="FFX26" s="77"/>
      <c r="FFY26" s="77"/>
      <c r="FFZ26" s="77"/>
      <c r="FGA26" s="77"/>
      <c r="FGB26" s="77"/>
      <c r="FGC26" s="77"/>
      <c r="FGD26" s="77"/>
      <c r="FGE26" s="77"/>
      <c r="FGF26" s="77"/>
      <c r="FGG26" s="77"/>
      <c r="FGH26" s="77"/>
      <c r="FGI26" s="77"/>
      <c r="FGJ26" s="77"/>
      <c r="FGK26" s="77"/>
      <c r="FGL26" s="77"/>
      <c r="FGM26" s="77"/>
      <c r="FGN26" s="77"/>
      <c r="FGO26" s="77"/>
      <c r="FGP26" s="77"/>
      <c r="FGQ26" s="77"/>
      <c r="FGR26" s="77"/>
      <c r="FGS26" s="77"/>
      <c r="FGT26" s="77"/>
      <c r="FGU26" s="77"/>
      <c r="FGV26" s="77"/>
      <c r="FGW26" s="77"/>
      <c r="FGX26" s="77"/>
      <c r="FGY26" s="77"/>
      <c r="FGZ26" s="77"/>
      <c r="FHA26" s="77"/>
      <c r="FHB26" s="77"/>
      <c r="FHC26" s="77"/>
      <c r="FHD26" s="77"/>
      <c r="FHE26" s="77"/>
      <c r="FHF26" s="77"/>
      <c r="FHG26" s="77"/>
      <c r="FHH26" s="77"/>
      <c r="FHI26" s="77"/>
      <c r="FHJ26" s="77"/>
      <c r="FHK26" s="77"/>
      <c r="FHL26" s="77"/>
      <c r="FHM26" s="77"/>
      <c r="FHN26" s="77"/>
      <c r="FHO26" s="77"/>
      <c r="FHP26" s="77"/>
      <c r="FHQ26" s="77"/>
      <c r="FHR26" s="77"/>
      <c r="FHS26" s="77"/>
      <c r="FHT26" s="77"/>
      <c r="FHU26" s="77"/>
      <c r="FHV26" s="77"/>
      <c r="FHW26" s="77"/>
      <c r="FHX26" s="77"/>
      <c r="FHY26" s="77"/>
      <c r="FHZ26" s="77"/>
      <c r="FIA26" s="77"/>
      <c r="FIB26" s="77"/>
      <c r="FIC26" s="77"/>
      <c r="FID26" s="77"/>
      <c r="FIE26" s="77"/>
      <c r="FIF26" s="77"/>
      <c r="FIG26" s="77"/>
      <c r="FIH26" s="77"/>
      <c r="FII26" s="77"/>
      <c r="FIJ26" s="77"/>
      <c r="FIK26" s="77"/>
      <c r="FIL26" s="77"/>
      <c r="FIM26" s="77"/>
      <c r="FIN26" s="77"/>
      <c r="FIO26" s="77"/>
      <c r="FIP26" s="77"/>
      <c r="FIQ26" s="77"/>
      <c r="FIR26" s="77"/>
      <c r="FIS26" s="77"/>
      <c r="FIT26" s="77"/>
      <c r="FIU26" s="77"/>
      <c r="FIV26" s="77"/>
      <c r="FIW26" s="77"/>
      <c r="FIX26" s="77"/>
      <c r="FIY26" s="77"/>
      <c r="FIZ26" s="77"/>
      <c r="FJA26" s="77"/>
      <c r="FJB26" s="77"/>
      <c r="FJC26" s="77"/>
      <c r="FJD26" s="77"/>
      <c r="FJE26" s="77"/>
      <c r="FJF26" s="77"/>
      <c r="FJG26" s="77"/>
      <c r="FJH26" s="77"/>
      <c r="FJI26" s="77"/>
      <c r="FJJ26" s="77"/>
      <c r="FJK26" s="77"/>
      <c r="FJL26" s="77"/>
      <c r="FJM26" s="77"/>
      <c r="FJN26" s="77"/>
      <c r="FJO26" s="77"/>
      <c r="FJP26" s="77"/>
      <c r="FJQ26" s="77"/>
      <c r="FJR26" s="77"/>
      <c r="FJS26" s="77"/>
      <c r="FJT26" s="77"/>
      <c r="FJU26" s="77"/>
      <c r="FJV26" s="77"/>
      <c r="FJW26" s="77"/>
      <c r="FJX26" s="77"/>
      <c r="FJY26" s="77"/>
      <c r="FJZ26" s="77"/>
      <c r="FKA26" s="77"/>
      <c r="FKB26" s="77"/>
      <c r="FKC26" s="77"/>
      <c r="FKD26" s="77"/>
      <c r="FKE26" s="77"/>
      <c r="FKF26" s="77"/>
      <c r="FKG26" s="77"/>
      <c r="FKH26" s="77"/>
      <c r="FKI26" s="77"/>
      <c r="FKJ26" s="77"/>
      <c r="FKK26" s="77"/>
      <c r="FKL26" s="77"/>
      <c r="FKM26" s="77"/>
      <c r="FKN26" s="77"/>
      <c r="FKO26" s="77"/>
      <c r="FKP26" s="77"/>
      <c r="FKQ26" s="77"/>
      <c r="FKR26" s="77"/>
      <c r="FKS26" s="77"/>
      <c r="FKT26" s="77"/>
      <c r="FKU26" s="77"/>
      <c r="FKV26" s="77"/>
      <c r="FKW26" s="77"/>
      <c r="FKX26" s="77"/>
      <c r="FKY26" s="77"/>
      <c r="FKZ26" s="77"/>
      <c r="FLA26" s="77"/>
      <c r="FLB26" s="77"/>
      <c r="FLC26" s="77"/>
      <c r="FLD26" s="77"/>
      <c r="FLE26" s="77"/>
      <c r="FLF26" s="77"/>
      <c r="FLG26" s="77"/>
      <c r="FLH26" s="77"/>
      <c r="FLI26" s="77"/>
      <c r="FLJ26" s="77"/>
      <c r="FLK26" s="77"/>
      <c r="FLL26" s="77"/>
      <c r="FLM26" s="77"/>
      <c r="FLN26" s="77"/>
      <c r="FLO26" s="77"/>
      <c r="FLP26" s="77"/>
      <c r="FLQ26" s="77"/>
      <c r="FLR26" s="77"/>
      <c r="FLS26" s="77"/>
      <c r="FLT26" s="77"/>
      <c r="FLU26" s="77"/>
      <c r="FLV26" s="77"/>
      <c r="FLW26" s="77"/>
      <c r="FLX26" s="77"/>
      <c r="FLY26" s="77"/>
      <c r="FLZ26" s="77"/>
      <c r="FMA26" s="77"/>
      <c r="FMB26" s="77"/>
      <c r="FMC26" s="77"/>
      <c r="FMD26" s="77"/>
      <c r="FME26" s="77"/>
      <c r="FMF26" s="77"/>
      <c r="FMG26" s="77"/>
      <c r="FMH26" s="77"/>
      <c r="FMI26" s="77"/>
      <c r="FMJ26" s="77"/>
      <c r="FMK26" s="77"/>
      <c r="FML26" s="77"/>
      <c r="FMM26" s="77"/>
      <c r="FMN26" s="77"/>
      <c r="FMO26" s="77"/>
      <c r="FMP26" s="77"/>
      <c r="FMQ26" s="77"/>
      <c r="FMR26" s="77"/>
      <c r="FMS26" s="77"/>
      <c r="FMT26" s="77"/>
      <c r="FMU26" s="77"/>
      <c r="FMV26" s="77"/>
      <c r="FMW26" s="77"/>
      <c r="FMX26" s="77"/>
      <c r="FMY26" s="77"/>
      <c r="FMZ26" s="77"/>
      <c r="FNA26" s="77"/>
      <c r="FNB26" s="77"/>
      <c r="FNC26" s="77"/>
      <c r="FND26" s="77"/>
      <c r="FNE26" s="77"/>
      <c r="FNF26" s="77"/>
      <c r="FNG26" s="77"/>
      <c r="FNH26" s="77"/>
      <c r="FNI26" s="77"/>
      <c r="FNJ26" s="77"/>
      <c r="FNK26" s="77"/>
      <c r="FNL26" s="77"/>
      <c r="FNM26" s="77"/>
      <c r="FNN26" s="77"/>
      <c r="FNO26" s="77"/>
      <c r="FNP26" s="77"/>
      <c r="FNQ26" s="77"/>
      <c r="FNR26" s="77"/>
      <c r="FNS26" s="77"/>
      <c r="FNT26" s="77"/>
      <c r="FNU26" s="77"/>
      <c r="FNV26" s="77"/>
      <c r="FNW26" s="77"/>
      <c r="FNX26" s="77"/>
      <c r="FNY26" s="77"/>
      <c r="FNZ26" s="77"/>
      <c r="FOA26" s="77"/>
      <c r="FOB26" s="77"/>
      <c r="FOC26" s="77"/>
      <c r="FOD26" s="77"/>
      <c r="FOE26" s="77"/>
      <c r="FOF26" s="77"/>
      <c r="FOG26" s="77"/>
      <c r="FOH26" s="77"/>
      <c r="FOI26" s="77"/>
      <c r="FOJ26" s="77"/>
      <c r="FOK26" s="77"/>
      <c r="FOL26" s="77"/>
      <c r="FOM26" s="77"/>
      <c r="FON26" s="77"/>
      <c r="FOO26" s="77"/>
      <c r="FOP26" s="77"/>
      <c r="FOQ26" s="77"/>
      <c r="FOR26" s="77"/>
      <c r="FOS26" s="77"/>
      <c r="FOT26" s="77"/>
      <c r="FOU26" s="77"/>
      <c r="FOV26" s="77"/>
      <c r="FOW26" s="77"/>
      <c r="FOX26" s="77"/>
      <c r="FOY26" s="77"/>
      <c r="FOZ26" s="77"/>
      <c r="FPA26" s="77"/>
      <c r="FPB26" s="77"/>
      <c r="FPC26" s="77"/>
      <c r="FPD26" s="77"/>
      <c r="FPE26" s="77"/>
      <c r="FPF26" s="77"/>
      <c r="FPG26" s="77"/>
      <c r="FPH26" s="77"/>
      <c r="FPI26" s="77"/>
      <c r="FPJ26" s="77"/>
      <c r="FPK26" s="77"/>
      <c r="FPL26" s="77"/>
      <c r="FPM26" s="77"/>
      <c r="FPN26" s="77"/>
      <c r="FPO26" s="77"/>
      <c r="FPP26" s="77"/>
      <c r="FPQ26" s="77"/>
      <c r="FPR26" s="77"/>
      <c r="FPS26" s="77"/>
      <c r="FPT26" s="77"/>
      <c r="FPU26" s="77"/>
      <c r="FPV26" s="77"/>
      <c r="FPW26" s="77"/>
      <c r="FPX26" s="77"/>
      <c r="FPY26" s="77"/>
      <c r="FPZ26" s="77"/>
      <c r="FQA26" s="77"/>
      <c r="FQB26" s="77"/>
      <c r="FQC26" s="77"/>
      <c r="FQD26" s="77"/>
      <c r="FQE26" s="77"/>
      <c r="FQF26" s="77"/>
      <c r="FQG26" s="77"/>
      <c r="FQH26" s="77"/>
      <c r="FQI26" s="77"/>
      <c r="FQJ26" s="77"/>
      <c r="FQK26" s="77"/>
      <c r="FQL26" s="77"/>
      <c r="FQM26" s="77"/>
      <c r="FQN26" s="77"/>
      <c r="FQO26" s="77"/>
      <c r="FQP26" s="77"/>
      <c r="FQQ26" s="77"/>
      <c r="FQR26" s="77"/>
      <c r="FQS26" s="77"/>
      <c r="FQT26" s="77"/>
      <c r="FQU26" s="77"/>
      <c r="FQV26" s="77"/>
      <c r="FQW26" s="77"/>
      <c r="FQX26" s="77"/>
      <c r="FQY26" s="77"/>
      <c r="FQZ26" s="77"/>
      <c r="FRA26" s="77"/>
      <c r="FRB26" s="77"/>
      <c r="FRC26" s="77"/>
      <c r="FRD26" s="77"/>
      <c r="FRE26" s="77"/>
      <c r="FRF26" s="77"/>
      <c r="FRG26" s="77"/>
      <c r="FRH26" s="77"/>
      <c r="FRI26" s="77"/>
      <c r="FRJ26" s="77"/>
      <c r="FRK26" s="77"/>
      <c r="FRL26" s="77"/>
      <c r="FRM26" s="77"/>
      <c r="FRN26" s="77"/>
      <c r="FRO26" s="77"/>
      <c r="FRP26" s="77"/>
      <c r="FRQ26" s="77"/>
      <c r="FRR26" s="77"/>
      <c r="FRS26" s="77"/>
      <c r="FRT26" s="77"/>
      <c r="FRU26" s="77"/>
      <c r="FRV26" s="77"/>
      <c r="FRW26" s="77"/>
      <c r="FRX26" s="77"/>
      <c r="FRY26" s="77"/>
      <c r="FRZ26" s="77"/>
      <c r="FSA26" s="77"/>
      <c r="FSB26" s="77"/>
      <c r="FSC26" s="77"/>
      <c r="FSD26" s="77"/>
      <c r="FSE26" s="77"/>
      <c r="FSF26" s="77"/>
      <c r="FSG26" s="77"/>
      <c r="FSH26" s="77"/>
      <c r="FSI26" s="77"/>
      <c r="FSJ26" s="77"/>
      <c r="FSK26" s="77"/>
      <c r="FSL26" s="77"/>
      <c r="FSM26" s="77"/>
      <c r="FSN26" s="77"/>
      <c r="FSO26" s="77"/>
      <c r="FSP26" s="77"/>
      <c r="FSQ26" s="77"/>
      <c r="FSR26" s="77"/>
      <c r="FSS26" s="77"/>
      <c r="FST26" s="77"/>
      <c r="FSU26" s="77"/>
      <c r="FSV26" s="77"/>
      <c r="FSW26" s="77"/>
      <c r="FSX26" s="77"/>
      <c r="FSY26" s="77"/>
      <c r="FSZ26" s="77"/>
      <c r="FTA26" s="77"/>
      <c r="FTB26" s="77"/>
      <c r="FTC26" s="77"/>
      <c r="FTD26" s="77"/>
      <c r="FTE26" s="77"/>
      <c r="FTF26" s="77"/>
      <c r="FTG26" s="77"/>
      <c r="FTH26" s="77"/>
      <c r="FTI26" s="77"/>
      <c r="FTJ26" s="77"/>
      <c r="FTK26" s="77"/>
      <c r="FTL26" s="77"/>
      <c r="FTM26" s="77"/>
      <c r="FTN26" s="77"/>
      <c r="FTO26" s="77"/>
      <c r="FTP26" s="77"/>
      <c r="FTQ26" s="77"/>
      <c r="FTR26" s="77"/>
      <c r="FTS26" s="77"/>
      <c r="FTT26" s="77"/>
      <c r="FTU26" s="77"/>
      <c r="FTV26" s="77"/>
      <c r="FTW26" s="77"/>
      <c r="FTX26" s="77"/>
      <c r="FTY26" s="77"/>
      <c r="FTZ26" s="77"/>
      <c r="FUA26" s="77"/>
      <c r="FUB26" s="77"/>
      <c r="FUC26" s="77"/>
      <c r="FUD26" s="77"/>
      <c r="FUE26" s="77"/>
      <c r="FUF26" s="77"/>
      <c r="FUG26" s="77"/>
      <c r="FUH26" s="77"/>
      <c r="FUI26" s="77"/>
      <c r="FUJ26" s="77"/>
      <c r="FUK26" s="77"/>
      <c r="FUL26" s="77"/>
      <c r="FUM26" s="77"/>
      <c r="FUN26" s="77"/>
      <c r="FUO26" s="77"/>
      <c r="FUP26" s="77"/>
      <c r="FUQ26" s="77"/>
      <c r="FUR26" s="77"/>
      <c r="FUS26" s="77"/>
      <c r="FUT26" s="77"/>
      <c r="FUU26" s="77"/>
      <c r="FUV26" s="77"/>
      <c r="FUW26" s="77"/>
      <c r="FUX26" s="77"/>
      <c r="FUY26" s="77"/>
      <c r="FUZ26" s="77"/>
      <c r="FVA26" s="77"/>
      <c r="FVB26" s="77"/>
      <c r="FVC26" s="77"/>
      <c r="FVD26" s="77"/>
      <c r="FVE26" s="77"/>
      <c r="FVF26" s="77"/>
      <c r="FVG26" s="77"/>
      <c r="FVH26" s="77"/>
      <c r="FVI26" s="77"/>
      <c r="FVJ26" s="77"/>
      <c r="FVK26" s="77"/>
      <c r="FVL26" s="77"/>
      <c r="FVM26" s="77"/>
      <c r="FVN26" s="77"/>
      <c r="FVO26" s="77"/>
      <c r="FVP26" s="77"/>
      <c r="FVQ26" s="77"/>
      <c r="FVR26" s="77"/>
      <c r="FVS26" s="77"/>
      <c r="FVT26" s="77"/>
      <c r="FVU26" s="77"/>
      <c r="FVV26" s="77"/>
      <c r="FVW26" s="77"/>
      <c r="FVX26" s="77"/>
      <c r="FVY26" s="77"/>
      <c r="FVZ26" s="77"/>
      <c r="FWA26" s="77"/>
      <c r="FWB26" s="77"/>
      <c r="FWC26" s="77"/>
      <c r="FWD26" s="77"/>
      <c r="FWE26" s="77"/>
      <c r="FWF26" s="77"/>
      <c r="FWG26" s="77"/>
      <c r="FWH26" s="77"/>
      <c r="FWI26" s="77"/>
      <c r="FWJ26" s="77"/>
      <c r="FWK26" s="77"/>
      <c r="FWL26" s="77"/>
      <c r="FWM26" s="77"/>
      <c r="FWN26" s="77"/>
      <c r="FWO26" s="77"/>
      <c r="FWP26" s="77"/>
      <c r="FWQ26" s="77"/>
      <c r="FWR26" s="77"/>
      <c r="FWS26" s="77"/>
      <c r="FWT26" s="77"/>
      <c r="FWU26" s="77"/>
      <c r="FWV26" s="77"/>
      <c r="FWW26" s="77"/>
      <c r="FWX26" s="77"/>
      <c r="FWY26" s="77"/>
      <c r="FWZ26" s="77"/>
      <c r="FXA26" s="77"/>
      <c r="FXB26" s="77"/>
      <c r="FXC26" s="77"/>
      <c r="FXD26" s="77"/>
      <c r="FXE26" s="77"/>
      <c r="FXF26" s="77"/>
      <c r="FXG26" s="77"/>
      <c r="FXH26" s="77"/>
      <c r="FXI26" s="77"/>
      <c r="FXJ26" s="77"/>
      <c r="FXK26" s="77"/>
      <c r="FXL26" s="77"/>
      <c r="FXM26" s="77"/>
      <c r="FXN26" s="77"/>
      <c r="FXO26" s="77"/>
      <c r="FXP26" s="77"/>
      <c r="FXQ26" s="77"/>
      <c r="FXR26" s="77"/>
      <c r="FXS26" s="77"/>
      <c r="FXT26" s="77"/>
      <c r="FXU26" s="77"/>
      <c r="FXV26" s="77"/>
      <c r="FXW26" s="77"/>
      <c r="FXX26" s="77"/>
      <c r="FXY26" s="77"/>
      <c r="FXZ26" s="77"/>
      <c r="FYA26" s="77"/>
      <c r="FYB26" s="77"/>
      <c r="FYC26" s="77"/>
      <c r="FYD26" s="77"/>
      <c r="FYE26" s="77"/>
      <c r="FYF26" s="77"/>
      <c r="FYG26" s="77"/>
      <c r="FYH26" s="77"/>
      <c r="FYI26" s="77"/>
      <c r="FYJ26" s="77"/>
      <c r="FYK26" s="77"/>
      <c r="FYL26" s="77"/>
      <c r="FYM26" s="77"/>
      <c r="FYN26" s="77"/>
      <c r="FYO26" s="77"/>
      <c r="FYP26" s="77"/>
      <c r="FYQ26" s="77"/>
      <c r="FYR26" s="77"/>
      <c r="FYS26" s="77"/>
      <c r="FYT26" s="77"/>
      <c r="FYU26" s="77"/>
      <c r="FYV26" s="77"/>
      <c r="FYW26" s="77"/>
      <c r="FYX26" s="77"/>
      <c r="FYY26" s="77"/>
      <c r="FYZ26" s="77"/>
      <c r="FZA26" s="77"/>
      <c r="FZB26" s="77"/>
      <c r="FZC26" s="77"/>
      <c r="FZD26" s="77"/>
      <c r="FZE26" s="77"/>
      <c r="FZF26" s="77"/>
      <c r="FZG26" s="77"/>
      <c r="FZH26" s="77"/>
      <c r="FZI26" s="77"/>
      <c r="FZJ26" s="77"/>
      <c r="FZK26" s="77"/>
      <c r="FZL26" s="77"/>
      <c r="FZM26" s="77"/>
      <c r="FZN26" s="77"/>
      <c r="FZO26" s="77"/>
      <c r="FZP26" s="77"/>
      <c r="FZQ26" s="77"/>
      <c r="FZR26" s="77"/>
      <c r="FZS26" s="77"/>
      <c r="FZT26" s="77"/>
      <c r="FZU26" s="77"/>
      <c r="FZV26" s="77"/>
      <c r="FZW26" s="77"/>
      <c r="FZX26" s="77"/>
      <c r="FZY26" s="77"/>
      <c r="FZZ26" s="77"/>
      <c r="GAA26" s="77"/>
      <c r="GAB26" s="77"/>
      <c r="GAC26" s="77"/>
      <c r="GAD26" s="77"/>
      <c r="GAE26" s="77"/>
      <c r="GAF26" s="77"/>
      <c r="GAG26" s="77"/>
      <c r="GAH26" s="77"/>
      <c r="GAI26" s="77"/>
      <c r="GAJ26" s="77"/>
      <c r="GAK26" s="77"/>
      <c r="GAL26" s="77"/>
      <c r="GAM26" s="77"/>
      <c r="GAN26" s="77"/>
      <c r="GAO26" s="77"/>
      <c r="GAP26" s="77"/>
      <c r="GAQ26" s="77"/>
      <c r="GAR26" s="77"/>
      <c r="GAS26" s="77"/>
      <c r="GAT26" s="77"/>
      <c r="GAU26" s="77"/>
      <c r="GAV26" s="77"/>
      <c r="GAW26" s="77"/>
      <c r="GAX26" s="77"/>
      <c r="GAY26" s="77"/>
      <c r="GAZ26" s="77"/>
      <c r="GBA26" s="77"/>
      <c r="GBB26" s="77"/>
      <c r="GBC26" s="77"/>
      <c r="GBD26" s="77"/>
      <c r="GBE26" s="77"/>
      <c r="GBF26" s="77"/>
      <c r="GBG26" s="77"/>
      <c r="GBH26" s="77"/>
      <c r="GBI26" s="77"/>
      <c r="GBJ26" s="77"/>
      <c r="GBK26" s="77"/>
      <c r="GBL26" s="77"/>
      <c r="GBM26" s="77"/>
      <c r="GBN26" s="77"/>
      <c r="GBO26" s="77"/>
      <c r="GBP26" s="77"/>
      <c r="GBQ26" s="77"/>
      <c r="GBR26" s="77"/>
      <c r="GBS26" s="77"/>
      <c r="GBT26" s="77"/>
      <c r="GBU26" s="77"/>
      <c r="GBV26" s="77"/>
      <c r="GBW26" s="77"/>
      <c r="GBX26" s="77"/>
      <c r="GBY26" s="77"/>
      <c r="GBZ26" s="77"/>
      <c r="GCA26" s="77"/>
      <c r="GCB26" s="77"/>
      <c r="GCC26" s="77"/>
      <c r="GCD26" s="77"/>
      <c r="GCE26" s="77"/>
      <c r="GCF26" s="77"/>
      <c r="GCG26" s="77"/>
      <c r="GCH26" s="77"/>
      <c r="GCI26" s="77"/>
      <c r="GCJ26" s="77"/>
      <c r="GCK26" s="77"/>
      <c r="GCL26" s="77"/>
      <c r="GCM26" s="77"/>
      <c r="GCN26" s="77"/>
      <c r="GCO26" s="77"/>
      <c r="GCP26" s="77"/>
      <c r="GCQ26" s="77"/>
      <c r="GCR26" s="77"/>
      <c r="GCS26" s="77"/>
      <c r="GCT26" s="77"/>
      <c r="GCU26" s="77"/>
      <c r="GCV26" s="77"/>
      <c r="GCW26" s="77"/>
      <c r="GCX26" s="77"/>
      <c r="GCY26" s="77"/>
      <c r="GCZ26" s="77"/>
      <c r="GDA26" s="77"/>
      <c r="GDB26" s="77"/>
      <c r="GDC26" s="77"/>
      <c r="GDD26" s="77"/>
      <c r="GDE26" s="77"/>
      <c r="GDF26" s="77"/>
      <c r="GDG26" s="77"/>
      <c r="GDH26" s="77"/>
      <c r="GDI26" s="77"/>
      <c r="GDJ26" s="77"/>
      <c r="GDK26" s="77"/>
      <c r="GDL26" s="77"/>
      <c r="GDM26" s="77"/>
      <c r="GDN26" s="77"/>
      <c r="GDO26" s="77"/>
      <c r="GDP26" s="77"/>
      <c r="GDQ26" s="77"/>
      <c r="GDR26" s="77"/>
      <c r="GDS26" s="77"/>
      <c r="GDT26" s="77"/>
      <c r="GDU26" s="77"/>
      <c r="GDV26" s="77"/>
      <c r="GDW26" s="77"/>
      <c r="GDX26" s="77"/>
      <c r="GDY26" s="77"/>
      <c r="GDZ26" s="77"/>
      <c r="GEA26" s="77"/>
      <c r="GEB26" s="77"/>
      <c r="GEC26" s="77"/>
      <c r="GED26" s="77"/>
      <c r="GEE26" s="77"/>
      <c r="GEF26" s="77"/>
      <c r="GEG26" s="77"/>
      <c r="GEH26" s="77"/>
      <c r="GEI26" s="77"/>
      <c r="GEJ26" s="77"/>
      <c r="GEK26" s="77"/>
      <c r="GEL26" s="77"/>
      <c r="GEM26" s="77"/>
      <c r="GEN26" s="77"/>
      <c r="GEO26" s="77"/>
      <c r="GEP26" s="77"/>
      <c r="GEQ26" s="77"/>
      <c r="GER26" s="77"/>
      <c r="GES26" s="77"/>
      <c r="GET26" s="77"/>
      <c r="GEU26" s="77"/>
      <c r="GEV26" s="77"/>
      <c r="GEW26" s="77"/>
      <c r="GEX26" s="77"/>
      <c r="GEY26" s="77"/>
      <c r="GEZ26" s="77"/>
      <c r="GFA26" s="77"/>
      <c r="GFB26" s="77"/>
      <c r="GFC26" s="77"/>
      <c r="GFD26" s="77"/>
      <c r="GFE26" s="77"/>
      <c r="GFF26" s="77"/>
      <c r="GFG26" s="77"/>
      <c r="GFH26" s="77"/>
      <c r="GFI26" s="77"/>
      <c r="GFJ26" s="77"/>
      <c r="GFK26" s="77"/>
      <c r="GFL26" s="77"/>
      <c r="GFM26" s="77"/>
      <c r="GFN26" s="77"/>
      <c r="GFO26" s="77"/>
      <c r="GFP26" s="77"/>
      <c r="GFQ26" s="77"/>
      <c r="GFR26" s="77"/>
      <c r="GFS26" s="77"/>
      <c r="GFT26" s="77"/>
      <c r="GFU26" s="77"/>
      <c r="GFV26" s="77"/>
      <c r="GFW26" s="77"/>
      <c r="GFX26" s="77"/>
      <c r="GFY26" s="77"/>
      <c r="GFZ26" s="77"/>
      <c r="GGA26" s="77"/>
      <c r="GGB26" s="77"/>
      <c r="GGC26" s="77"/>
      <c r="GGD26" s="77"/>
      <c r="GGE26" s="77"/>
      <c r="GGF26" s="77"/>
      <c r="GGG26" s="77"/>
      <c r="GGH26" s="77"/>
      <c r="GGI26" s="77"/>
      <c r="GGJ26" s="77"/>
      <c r="GGK26" s="77"/>
      <c r="GGL26" s="77"/>
      <c r="GGM26" s="77"/>
      <c r="GGN26" s="77"/>
      <c r="GGO26" s="77"/>
      <c r="GGP26" s="77"/>
      <c r="GGQ26" s="77"/>
      <c r="GGR26" s="77"/>
      <c r="GGS26" s="77"/>
      <c r="GGT26" s="77"/>
      <c r="GGU26" s="77"/>
      <c r="GGV26" s="77"/>
      <c r="GGW26" s="77"/>
      <c r="GGX26" s="77"/>
      <c r="GGY26" s="77"/>
      <c r="GGZ26" s="77"/>
      <c r="GHA26" s="77"/>
      <c r="GHB26" s="77"/>
      <c r="GHC26" s="77"/>
      <c r="GHD26" s="77"/>
      <c r="GHE26" s="77"/>
      <c r="GHF26" s="77"/>
      <c r="GHG26" s="77"/>
      <c r="GHH26" s="77"/>
      <c r="GHI26" s="77"/>
      <c r="GHJ26" s="77"/>
      <c r="GHK26" s="77"/>
      <c r="GHL26" s="77"/>
      <c r="GHM26" s="77"/>
      <c r="GHN26" s="77"/>
      <c r="GHO26" s="77"/>
      <c r="GHP26" s="77"/>
      <c r="GHQ26" s="77"/>
      <c r="GHR26" s="77"/>
      <c r="GHS26" s="77"/>
      <c r="GHT26" s="77"/>
      <c r="GHU26" s="77"/>
      <c r="GHV26" s="77"/>
      <c r="GHW26" s="77"/>
      <c r="GHX26" s="77"/>
      <c r="GHY26" s="77"/>
      <c r="GHZ26" s="77"/>
      <c r="GIA26" s="77"/>
      <c r="GIB26" s="77"/>
      <c r="GIC26" s="77"/>
      <c r="GID26" s="77"/>
      <c r="GIE26" s="77"/>
      <c r="GIF26" s="77"/>
      <c r="GIG26" s="77"/>
      <c r="GIH26" s="77"/>
      <c r="GII26" s="77"/>
      <c r="GIJ26" s="77"/>
      <c r="GIK26" s="77"/>
      <c r="GIL26" s="77"/>
      <c r="GIM26" s="77"/>
      <c r="GIN26" s="77"/>
      <c r="GIO26" s="77"/>
      <c r="GIP26" s="77"/>
      <c r="GIQ26" s="77"/>
      <c r="GIR26" s="77"/>
      <c r="GIS26" s="77"/>
      <c r="GIT26" s="77"/>
      <c r="GIU26" s="77"/>
      <c r="GIV26" s="77"/>
      <c r="GIW26" s="77"/>
      <c r="GIX26" s="77"/>
      <c r="GIY26" s="77"/>
      <c r="GIZ26" s="77"/>
      <c r="GJA26" s="77"/>
      <c r="GJB26" s="77"/>
      <c r="GJC26" s="77"/>
      <c r="GJD26" s="77"/>
      <c r="GJE26" s="77"/>
      <c r="GJF26" s="77"/>
      <c r="GJG26" s="77"/>
      <c r="GJH26" s="77"/>
      <c r="GJI26" s="77"/>
      <c r="GJJ26" s="77"/>
      <c r="GJK26" s="77"/>
      <c r="GJL26" s="77"/>
      <c r="GJM26" s="77"/>
      <c r="GJN26" s="77"/>
      <c r="GJO26" s="77"/>
      <c r="GJP26" s="77"/>
      <c r="GJQ26" s="77"/>
      <c r="GJR26" s="77"/>
      <c r="GJS26" s="77"/>
      <c r="GJT26" s="77"/>
      <c r="GJU26" s="77"/>
      <c r="GJV26" s="77"/>
      <c r="GJW26" s="77"/>
      <c r="GJX26" s="77"/>
      <c r="GJY26" s="77"/>
      <c r="GJZ26" s="77"/>
      <c r="GKA26" s="77"/>
      <c r="GKB26" s="77"/>
      <c r="GKC26" s="77"/>
      <c r="GKD26" s="77"/>
      <c r="GKE26" s="77"/>
      <c r="GKF26" s="77"/>
      <c r="GKG26" s="77"/>
      <c r="GKH26" s="77"/>
      <c r="GKI26" s="77"/>
      <c r="GKJ26" s="77"/>
      <c r="GKK26" s="77"/>
      <c r="GKL26" s="77"/>
      <c r="GKM26" s="77"/>
      <c r="GKN26" s="77"/>
      <c r="GKO26" s="77"/>
      <c r="GKP26" s="77"/>
      <c r="GKQ26" s="77"/>
      <c r="GKR26" s="77"/>
      <c r="GKS26" s="77"/>
      <c r="GKT26" s="77"/>
      <c r="GKU26" s="77"/>
      <c r="GKV26" s="77"/>
      <c r="GKW26" s="77"/>
      <c r="GKX26" s="77"/>
      <c r="GKY26" s="77"/>
      <c r="GKZ26" s="77"/>
      <c r="GLA26" s="77"/>
      <c r="GLB26" s="77"/>
      <c r="GLC26" s="77"/>
      <c r="GLD26" s="77"/>
      <c r="GLE26" s="77"/>
      <c r="GLF26" s="77"/>
      <c r="GLG26" s="77"/>
      <c r="GLH26" s="77"/>
      <c r="GLI26" s="77"/>
      <c r="GLJ26" s="77"/>
      <c r="GLK26" s="77"/>
      <c r="GLL26" s="77"/>
      <c r="GLM26" s="77"/>
      <c r="GLN26" s="77"/>
      <c r="GLO26" s="77"/>
      <c r="GLP26" s="77"/>
      <c r="GLQ26" s="77"/>
      <c r="GLR26" s="77"/>
      <c r="GLS26" s="77"/>
      <c r="GLT26" s="77"/>
      <c r="GLU26" s="77"/>
      <c r="GLV26" s="77"/>
      <c r="GLW26" s="77"/>
      <c r="GLX26" s="77"/>
      <c r="GLY26" s="77"/>
      <c r="GLZ26" s="77"/>
      <c r="GMA26" s="77"/>
      <c r="GMB26" s="77"/>
      <c r="GMC26" s="77"/>
      <c r="GMD26" s="77"/>
      <c r="GME26" s="77"/>
      <c r="GMF26" s="77"/>
      <c r="GMG26" s="77"/>
      <c r="GMH26" s="77"/>
      <c r="GMI26" s="77"/>
      <c r="GMJ26" s="77"/>
      <c r="GMK26" s="77"/>
      <c r="GML26" s="77"/>
      <c r="GMM26" s="77"/>
      <c r="GMN26" s="77"/>
      <c r="GMO26" s="77"/>
      <c r="GMP26" s="77"/>
      <c r="GMQ26" s="77"/>
      <c r="GMR26" s="77"/>
      <c r="GMS26" s="77"/>
      <c r="GMT26" s="77"/>
      <c r="GMU26" s="77"/>
      <c r="GMV26" s="77"/>
      <c r="GMW26" s="77"/>
      <c r="GMX26" s="77"/>
      <c r="GMY26" s="77"/>
      <c r="GMZ26" s="77"/>
      <c r="GNA26" s="77"/>
      <c r="GNB26" s="77"/>
      <c r="GNC26" s="77"/>
      <c r="GND26" s="77"/>
      <c r="GNE26" s="77"/>
      <c r="GNF26" s="77"/>
      <c r="GNG26" s="77"/>
      <c r="GNH26" s="77"/>
      <c r="GNI26" s="77"/>
      <c r="GNJ26" s="77"/>
      <c r="GNK26" s="77"/>
      <c r="GNL26" s="77"/>
      <c r="GNM26" s="77"/>
      <c r="GNN26" s="77"/>
      <c r="GNO26" s="77"/>
      <c r="GNP26" s="77"/>
      <c r="GNQ26" s="77"/>
      <c r="GNR26" s="77"/>
      <c r="GNS26" s="77"/>
      <c r="GNT26" s="77"/>
      <c r="GNU26" s="77"/>
      <c r="GNV26" s="77"/>
      <c r="GNW26" s="77"/>
      <c r="GNX26" s="77"/>
      <c r="GNY26" s="77"/>
      <c r="GNZ26" s="77"/>
      <c r="GOA26" s="77"/>
      <c r="GOB26" s="77"/>
      <c r="GOC26" s="77"/>
      <c r="GOD26" s="77"/>
      <c r="GOE26" s="77"/>
      <c r="GOF26" s="77"/>
      <c r="GOG26" s="77"/>
      <c r="GOH26" s="77"/>
      <c r="GOI26" s="77"/>
      <c r="GOJ26" s="77"/>
      <c r="GOK26" s="77"/>
      <c r="GOL26" s="77"/>
      <c r="GOM26" s="77"/>
      <c r="GON26" s="77"/>
      <c r="GOO26" s="77"/>
      <c r="GOP26" s="77"/>
      <c r="GOQ26" s="77"/>
      <c r="GOR26" s="77"/>
      <c r="GOS26" s="77"/>
      <c r="GOT26" s="77"/>
      <c r="GOU26" s="77"/>
      <c r="GOV26" s="77"/>
      <c r="GOW26" s="77"/>
      <c r="GOX26" s="77"/>
      <c r="GOY26" s="77"/>
      <c r="GOZ26" s="77"/>
      <c r="GPA26" s="77"/>
      <c r="GPB26" s="77"/>
      <c r="GPC26" s="77"/>
      <c r="GPD26" s="77"/>
      <c r="GPE26" s="77"/>
      <c r="GPF26" s="77"/>
      <c r="GPG26" s="77"/>
      <c r="GPH26" s="77"/>
      <c r="GPI26" s="77"/>
      <c r="GPJ26" s="77"/>
      <c r="GPK26" s="77"/>
      <c r="GPL26" s="77"/>
      <c r="GPM26" s="77"/>
      <c r="GPN26" s="77"/>
      <c r="GPO26" s="77"/>
      <c r="GPP26" s="77"/>
      <c r="GPQ26" s="77"/>
      <c r="GPR26" s="77"/>
      <c r="GPS26" s="77"/>
      <c r="GPT26" s="77"/>
      <c r="GPU26" s="77"/>
      <c r="GPV26" s="77"/>
      <c r="GPW26" s="77"/>
      <c r="GPX26" s="77"/>
      <c r="GPY26" s="77"/>
      <c r="GPZ26" s="77"/>
      <c r="GQA26" s="77"/>
      <c r="GQB26" s="77"/>
      <c r="GQC26" s="77"/>
      <c r="GQD26" s="77"/>
      <c r="GQE26" s="77"/>
      <c r="GQF26" s="77"/>
      <c r="GQG26" s="77"/>
      <c r="GQH26" s="77"/>
      <c r="GQI26" s="77"/>
      <c r="GQJ26" s="77"/>
      <c r="GQK26" s="77"/>
      <c r="GQL26" s="77"/>
      <c r="GQM26" s="77"/>
      <c r="GQN26" s="77"/>
      <c r="GQO26" s="77"/>
      <c r="GQP26" s="77"/>
      <c r="GQQ26" s="77"/>
      <c r="GQR26" s="77"/>
      <c r="GQS26" s="77"/>
      <c r="GQT26" s="77"/>
      <c r="GQU26" s="77"/>
      <c r="GQV26" s="77"/>
      <c r="GQW26" s="77"/>
      <c r="GQX26" s="77"/>
      <c r="GQY26" s="77"/>
      <c r="GQZ26" s="77"/>
      <c r="GRA26" s="77"/>
      <c r="GRB26" s="77"/>
      <c r="GRC26" s="77"/>
      <c r="GRD26" s="77"/>
      <c r="GRE26" s="77"/>
      <c r="GRF26" s="77"/>
      <c r="GRG26" s="77"/>
      <c r="GRH26" s="77"/>
      <c r="GRI26" s="77"/>
      <c r="GRJ26" s="77"/>
      <c r="GRK26" s="77"/>
      <c r="GRL26" s="77"/>
      <c r="GRM26" s="77"/>
      <c r="GRN26" s="77"/>
      <c r="GRO26" s="77"/>
      <c r="GRP26" s="77"/>
      <c r="GRQ26" s="77"/>
      <c r="GRR26" s="77"/>
      <c r="GRS26" s="77"/>
      <c r="GRT26" s="77"/>
      <c r="GRU26" s="77"/>
      <c r="GRV26" s="77"/>
      <c r="GRW26" s="77"/>
      <c r="GRX26" s="77"/>
      <c r="GRY26" s="77"/>
      <c r="GRZ26" s="77"/>
      <c r="GSA26" s="77"/>
      <c r="GSB26" s="77"/>
      <c r="GSC26" s="77"/>
      <c r="GSD26" s="77"/>
      <c r="GSE26" s="77"/>
      <c r="GSF26" s="77"/>
      <c r="GSG26" s="77"/>
      <c r="GSH26" s="77"/>
      <c r="GSI26" s="77"/>
      <c r="GSJ26" s="77"/>
      <c r="GSK26" s="77"/>
      <c r="GSL26" s="77"/>
      <c r="GSM26" s="77"/>
      <c r="GSN26" s="77"/>
      <c r="GSO26" s="77"/>
      <c r="GSP26" s="77"/>
      <c r="GSQ26" s="77"/>
      <c r="GSR26" s="77"/>
      <c r="GSS26" s="77"/>
      <c r="GST26" s="77"/>
      <c r="GSU26" s="77"/>
      <c r="GSV26" s="77"/>
      <c r="GSW26" s="77"/>
      <c r="GSX26" s="77"/>
      <c r="GSY26" s="77"/>
      <c r="GSZ26" s="77"/>
      <c r="GTA26" s="77"/>
      <c r="GTB26" s="77"/>
      <c r="GTC26" s="77"/>
      <c r="GTD26" s="77"/>
      <c r="GTE26" s="77"/>
      <c r="GTF26" s="77"/>
      <c r="GTG26" s="77"/>
      <c r="GTH26" s="77"/>
      <c r="GTI26" s="77"/>
      <c r="GTJ26" s="77"/>
      <c r="GTK26" s="77"/>
      <c r="GTL26" s="77"/>
      <c r="GTM26" s="77"/>
      <c r="GTN26" s="77"/>
      <c r="GTO26" s="77"/>
      <c r="GTP26" s="77"/>
      <c r="GTQ26" s="77"/>
      <c r="GTR26" s="77"/>
      <c r="GTS26" s="77"/>
      <c r="GTT26" s="77"/>
      <c r="GTU26" s="77"/>
      <c r="GTV26" s="77"/>
      <c r="GTW26" s="77"/>
      <c r="GTX26" s="77"/>
      <c r="GTY26" s="77"/>
      <c r="GTZ26" s="77"/>
      <c r="GUA26" s="77"/>
      <c r="GUB26" s="77"/>
      <c r="GUC26" s="77"/>
      <c r="GUD26" s="77"/>
      <c r="GUE26" s="77"/>
      <c r="GUF26" s="77"/>
      <c r="GUG26" s="77"/>
      <c r="GUH26" s="77"/>
      <c r="GUI26" s="77"/>
      <c r="GUJ26" s="77"/>
      <c r="GUK26" s="77"/>
      <c r="GUL26" s="77"/>
      <c r="GUM26" s="77"/>
      <c r="GUN26" s="77"/>
      <c r="GUO26" s="77"/>
      <c r="GUP26" s="77"/>
      <c r="GUQ26" s="77"/>
      <c r="GUR26" s="77"/>
      <c r="GUS26" s="77"/>
      <c r="GUT26" s="77"/>
      <c r="GUU26" s="77"/>
      <c r="GUV26" s="77"/>
      <c r="GUW26" s="77"/>
      <c r="GUX26" s="77"/>
      <c r="GUY26" s="77"/>
      <c r="GUZ26" s="77"/>
      <c r="GVA26" s="77"/>
      <c r="GVB26" s="77"/>
      <c r="GVC26" s="77"/>
      <c r="GVD26" s="77"/>
      <c r="GVE26" s="77"/>
      <c r="GVF26" s="77"/>
      <c r="GVG26" s="77"/>
      <c r="GVH26" s="77"/>
      <c r="GVI26" s="77"/>
      <c r="GVJ26" s="77"/>
      <c r="GVK26" s="77"/>
      <c r="GVL26" s="77"/>
      <c r="GVM26" s="77"/>
      <c r="GVN26" s="77"/>
      <c r="GVO26" s="77"/>
      <c r="GVP26" s="77"/>
      <c r="GVQ26" s="77"/>
      <c r="GVR26" s="77"/>
      <c r="GVS26" s="77"/>
      <c r="GVT26" s="77"/>
      <c r="GVU26" s="77"/>
      <c r="GVV26" s="77"/>
      <c r="GVW26" s="77"/>
      <c r="GVX26" s="77"/>
      <c r="GVY26" s="77"/>
      <c r="GVZ26" s="77"/>
      <c r="GWA26" s="77"/>
      <c r="GWB26" s="77"/>
      <c r="GWC26" s="77"/>
      <c r="GWD26" s="77"/>
      <c r="GWE26" s="77"/>
      <c r="GWF26" s="77"/>
      <c r="GWG26" s="77"/>
      <c r="GWH26" s="77"/>
      <c r="GWI26" s="77"/>
      <c r="GWJ26" s="77"/>
      <c r="GWK26" s="77"/>
      <c r="GWL26" s="77"/>
      <c r="GWM26" s="77"/>
      <c r="GWN26" s="77"/>
      <c r="GWO26" s="77"/>
      <c r="GWP26" s="77"/>
      <c r="GWQ26" s="77"/>
      <c r="GWR26" s="77"/>
      <c r="GWS26" s="77"/>
      <c r="GWT26" s="77"/>
      <c r="GWU26" s="77"/>
      <c r="GWV26" s="77"/>
      <c r="GWW26" s="77"/>
      <c r="GWX26" s="77"/>
      <c r="GWY26" s="77"/>
      <c r="GWZ26" s="77"/>
      <c r="GXA26" s="77"/>
      <c r="GXB26" s="77"/>
      <c r="GXC26" s="77"/>
      <c r="GXD26" s="77"/>
      <c r="GXE26" s="77"/>
      <c r="GXF26" s="77"/>
      <c r="GXG26" s="77"/>
      <c r="GXH26" s="77"/>
      <c r="GXI26" s="77"/>
      <c r="GXJ26" s="77"/>
      <c r="GXK26" s="77"/>
      <c r="GXL26" s="77"/>
      <c r="GXM26" s="77"/>
      <c r="GXN26" s="77"/>
      <c r="GXO26" s="77"/>
      <c r="GXP26" s="77"/>
      <c r="GXQ26" s="77"/>
      <c r="GXR26" s="77"/>
      <c r="GXS26" s="77"/>
      <c r="GXT26" s="77"/>
      <c r="GXU26" s="77"/>
      <c r="GXV26" s="77"/>
      <c r="GXW26" s="77"/>
      <c r="GXX26" s="77"/>
      <c r="GXY26" s="77"/>
      <c r="GXZ26" s="77"/>
      <c r="GYA26" s="77"/>
      <c r="GYB26" s="77"/>
      <c r="GYC26" s="77"/>
      <c r="GYD26" s="77"/>
      <c r="GYE26" s="77"/>
      <c r="GYF26" s="77"/>
      <c r="GYG26" s="77"/>
      <c r="GYH26" s="77"/>
      <c r="GYI26" s="77"/>
      <c r="GYJ26" s="77"/>
      <c r="GYK26" s="77"/>
      <c r="GYL26" s="77"/>
      <c r="GYM26" s="77"/>
      <c r="GYN26" s="77"/>
      <c r="GYO26" s="77"/>
      <c r="GYP26" s="77"/>
      <c r="GYQ26" s="77"/>
      <c r="GYR26" s="77"/>
      <c r="GYS26" s="77"/>
      <c r="GYT26" s="77"/>
      <c r="GYU26" s="77"/>
      <c r="GYV26" s="77"/>
      <c r="GYW26" s="77"/>
      <c r="GYX26" s="77"/>
      <c r="GYY26" s="77"/>
      <c r="GYZ26" s="77"/>
      <c r="GZA26" s="77"/>
      <c r="GZB26" s="77"/>
      <c r="GZC26" s="77"/>
      <c r="GZD26" s="77"/>
      <c r="GZE26" s="77"/>
      <c r="GZF26" s="77"/>
      <c r="GZG26" s="77"/>
      <c r="GZH26" s="77"/>
      <c r="GZI26" s="77"/>
      <c r="GZJ26" s="77"/>
      <c r="GZK26" s="77"/>
      <c r="GZL26" s="77"/>
      <c r="GZM26" s="77"/>
      <c r="GZN26" s="77"/>
      <c r="GZO26" s="77"/>
      <c r="GZP26" s="77"/>
      <c r="GZQ26" s="77"/>
      <c r="GZR26" s="77"/>
      <c r="GZS26" s="77"/>
      <c r="GZT26" s="77"/>
      <c r="GZU26" s="77"/>
      <c r="GZV26" s="77"/>
      <c r="GZW26" s="77"/>
      <c r="GZX26" s="77"/>
      <c r="GZY26" s="77"/>
      <c r="GZZ26" s="77"/>
      <c r="HAA26" s="77"/>
      <c r="HAB26" s="77"/>
      <c r="HAC26" s="77"/>
      <c r="HAD26" s="77"/>
      <c r="HAE26" s="77"/>
      <c r="HAF26" s="77"/>
      <c r="HAG26" s="77"/>
      <c r="HAH26" s="77"/>
      <c r="HAI26" s="77"/>
      <c r="HAJ26" s="77"/>
      <c r="HAK26" s="77"/>
      <c r="HAL26" s="77"/>
      <c r="HAM26" s="77"/>
      <c r="HAN26" s="77"/>
      <c r="HAO26" s="77"/>
      <c r="HAP26" s="77"/>
      <c r="HAQ26" s="77"/>
      <c r="HAR26" s="77"/>
      <c r="HAS26" s="77"/>
      <c r="HAT26" s="77"/>
      <c r="HAU26" s="77"/>
      <c r="HAV26" s="77"/>
      <c r="HAW26" s="77"/>
      <c r="HAX26" s="77"/>
      <c r="HAY26" s="77"/>
      <c r="HAZ26" s="77"/>
      <c r="HBA26" s="77"/>
      <c r="HBB26" s="77"/>
      <c r="HBC26" s="77"/>
      <c r="HBD26" s="77"/>
      <c r="HBE26" s="77"/>
      <c r="HBF26" s="77"/>
      <c r="HBG26" s="77"/>
      <c r="HBH26" s="77"/>
      <c r="HBI26" s="77"/>
      <c r="HBJ26" s="77"/>
      <c r="HBK26" s="77"/>
      <c r="HBL26" s="77"/>
      <c r="HBM26" s="77"/>
      <c r="HBN26" s="77"/>
      <c r="HBO26" s="77"/>
      <c r="HBP26" s="77"/>
      <c r="HBQ26" s="77"/>
      <c r="HBR26" s="77"/>
      <c r="HBS26" s="77"/>
      <c r="HBT26" s="77"/>
      <c r="HBU26" s="77"/>
      <c r="HBV26" s="77"/>
      <c r="HBW26" s="77"/>
      <c r="HBX26" s="77"/>
      <c r="HBY26" s="77"/>
      <c r="HBZ26" s="77"/>
      <c r="HCA26" s="77"/>
      <c r="HCB26" s="77"/>
      <c r="HCC26" s="77"/>
      <c r="HCD26" s="77"/>
      <c r="HCE26" s="77"/>
      <c r="HCF26" s="77"/>
      <c r="HCG26" s="77"/>
      <c r="HCH26" s="77"/>
      <c r="HCI26" s="77"/>
      <c r="HCJ26" s="77"/>
      <c r="HCK26" s="77"/>
      <c r="HCL26" s="77"/>
      <c r="HCM26" s="77"/>
      <c r="HCN26" s="77"/>
      <c r="HCO26" s="77"/>
      <c r="HCP26" s="77"/>
      <c r="HCQ26" s="77"/>
      <c r="HCR26" s="77"/>
      <c r="HCS26" s="77"/>
      <c r="HCT26" s="77"/>
      <c r="HCU26" s="77"/>
      <c r="HCV26" s="77"/>
      <c r="HCW26" s="77"/>
      <c r="HCX26" s="77"/>
      <c r="HCY26" s="77"/>
      <c r="HCZ26" s="77"/>
      <c r="HDA26" s="77"/>
      <c r="HDB26" s="77"/>
      <c r="HDC26" s="77"/>
      <c r="HDD26" s="77"/>
      <c r="HDE26" s="77"/>
      <c r="HDF26" s="77"/>
      <c r="HDG26" s="77"/>
      <c r="HDH26" s="77"/>
      <c r="HDI26" s="77"/>
      <c r="HDJ26" s="77"/>
      <c r="HDK26" s="77"/>
      <c r="HDL26" s="77"/>
      <c r="HDM26" s="77"/>
      <c r="HDN26" s="77"/>
      <c r="HDO26" s="77"/>
      <c r="HDP26" s="77"/>
      <c r="HDQ26" s="77"/>
      <c r="HDR26" s="77"/>
      <c r="HDS26" s="77"/>
      <c r="HDT26" s="77"/>
      <c r="HDU26" s="77"/>
      <c r="HDV26" s="77"/>
      <c r="HDW26" s="77"/>
      <c r="HDX26" s="77"/>
      <c r="HDY26" s="77"/>
      <c r="HDZ26" s="77"/>
      <c r="HEA26" s="77"/>
      <c r="HEB26" s="77"/>
      <c r="HEC26" s="77"/>
      <c r="HED26" s="77"/>
      <c r="HEE26" s="77"/>
      <c r="HEF26" s="77"/>
      <c r="HEG26" s="77"/>
      <c r="HEH26" s="77"/>
      <c r="HEI26" s="77"/>
      <c r="HEJ26" s="77"/>
      <c r="HEK26" s="77"/>
      <c r="HEL26" s="77"/>
      <c r="HEM26" s="77"/>
      <c r="HEN26" s="77"/>
      <c r="HEO26" s="77"/>
      <c r="HEP26" s="77"/>
      <c r="HEQ26" s="77"/>
      <c r="HER26" s="77"/>
      <c r="HES26" s="77"/>
      <c r="HET26" s="77"/>
      <c r="HEU26" s="77"/>
      <c r="HEV26" s="77"/>
      <c r="HEW26" s="77"/>
      <c r="HEX26" s="77"/>
      <c r="HEY26" s="77"/>
      <c r="HEZ26" s="77"/>
      <c r="HFA26" s="77"/>
      <c r="HFB26" s="77"/>
      <c r="HFC26" s="77"/>
      <c r="HFD26" s="77"/>
      <c r="HFE26" s="77"/>
      <c r="HFF26" s="77"/>
      <c r="HFG26" s="77"/>
      <c r="HFH26" s="77"/>
      <c r="HFI26" s="77"/>
      <c r="HFJ26" s="77"/>
      <c r="HFK26" s="77"/>
      <c r="HFL26" s="77"/>
      <c r="HFM26" s="77"/>
      <c r="HFN26" s="77"/>
      <c r="HFO26" s="77"/>
      <c r="HFP26" s="77"/>
      <c r="HFQ26" s="77"/>
      <c r="HFR26" s="77"/>
      <c r="HFS26" s="77"/>
      <c r="HFT26" s="77"/>
      <c r="HFU26" s="77"/>
      <c r="HFV26" s="77"/>
      <c r="HFW26" s="77"/>
      <c r="HFX26" s="77"/>
      <c r="HFY26" s="77"/>
      <c r="HFZ26" s="77"/>
      <c r="HGA26" s="77"/>
      <c r="HGB26" s="77"/>
      <c r="HGC26" s="77"/>
      <c r="HGD26" s="77"/>
      <c r="HGE26" s="77"/>
      <c r="HGF26" s="77"/>
      <c r="HGG26" s="77"/>
      <c r="HGH26" s="77"/>
      <c r="HGI26" s="77"/>
      <c r="HGJ26" s="77"/>
      <c r="HGK26" s="77"/>
      <c r="HGL26" s="77"/>
      <c r="HGM26" s="77"/>
      <c r="HGN26" s="77"/>
      <c r="HGO26" s="77"/>
      <c r="HGP26" s="77"/>
      <c r="HGQ26" s="77"/>
      <c r="HGR26" s="77"/>
      <c r="HGS26" s="77"/>
      <c r="HGT26" s="77"/>
      <c r="HGU26" s="77"/>
      <c r="HGV26" s="77"/>
      <c r="HGW26" s="77"/>
      <c r="HGX26" s="77"/>
      <c r="HGY26" s="77"/>
      <c r="HGZ26" s="77"/>
      <c r="HHA26" s="77"/>
      <c r="HHB26" s="77"/>
      <c r="HHC26" s="77"/>
      <c r="HHD26" s="77"/>
      <c r="HHE26" s="77"/>
      <c r="HHF26" s="77"/>
      <c r="HHG26" s="77"/>
      <c r="HHH26" s="77"/>
      <c r="HHI26" s="77"/>
      <c r="HHJ26" s="77"/>
      <c r="HHK26" s="77"/>
      <c r="HHL26" s="77"/>
      <c r="HHM26" s="77"/>
      <c r="HHN26" s="77"/>
      <c r="HHO26" s="77"/>
      <c r="HHP26" s="77"/>
      <c r="HHQ26" s="77"/>
      <c r="HHR26" s="77"/>
      <c r="HHS26" s="77"/>
      <c r="HHT26" s="77"/>
      <c r="HHU26" s="77"/>
      <c r="HHV26" s="77"/>
      <c r="HHW26" s="77"/>
      <c r="HHX26" s="77"/>
      <c r="HHY26" s="77"/>
      <c r="HHZ26" s="77"/>
      <c r="HIA26" s="77"/>
      <c r="HIB26" s="77"/>
      <c r="HIC26" s="77"/>
      <c r="HID26" s="77"/>
      <c r="HIE26" s="77"/>
      <c r="HIF26" s="77"/>
      <c r="HIG26" s="77"/>
      <c r="HIH26" s="77"/>
      <c r="HII26" s="77"/>
      <c r="HIJ26" s="77"/>
      <c r="HIK26" s="77"/>
      <c r="HIL26" s="77"/>
      <c r="HIM26" s="77"/>
      <c r="HIN26" s="77"/>
      <c r="HIO26" s="77"/>
      <c r="HIP26" s="77"/>
      <c r="HIQ26" s="77"/>
      <c r="HIR26" s="77"/>
      <c r="HIS26" s="77"/>
      <c r="HIT26" s="77"/>
      <c r="HIU26" s="77"/>
      <c r="HIV26" s="77"/>
      <c r="HIW26" s="77"/>
      <c r="HIX26" s="77"/>
      <c r="HIY26" s="77"/>
      <c r="HIZ26" s="77"/>
      <c r="HJA26" s="77"/>
      <c r="HJB26" s="77"/>
      <c r="HJC26" s="77"/>
      <c r="HJD26" s="77"/>
      <c r="HJE26" s="77"/>
      <c r="HJF26" s="77"/>
      <c r="HJG26" s="77"/>
      <c r="HJH26" s="77"/>
      <c r="HJI26" s="77"/>
      <c r="HJJ26" s="77"/>
      <c r="HJK26" s="77"/>
      <c r="HJL26" s="77"/>
      <c r="HJM26" s="77"/>
      <c r="HJN26" s="77"/>
      <c r="HJO26" s="77"/>
      <c r="HJP26" s="77"/>
      <c r="HJQ26" s="77"/>
      <c r="HJR26" s="77"/>
      <c r="HJS26" s="77"/>
      <c r="HJT26" s="77"/>
      <c r="HJU26" s="77"/>
      <c r="HJV26" s="77"/>
      <c r="HJW26" s="77"/>
      <c r="HJX26" s="77"/>
      <c r="HJY26" s="77"/>
      <c r="HJZ26" s="77"/>
      <c r="HKA26" s="77"/>
      <c r="HKB26" s="77"/>
      <c r="HKC26" s="77"/>
      <c r="HKD26" s="77"/>
      <c r="HKE26" s="77"/>
      <c r="HKF26" s="77"/>
      <c r="HKG26" s="77"/>
      <c r="HKH26" s="77"/>
      <c r="HKI26" s="77"/>
      <c r="HKJ26" s="77"/>
      <c r="HKK26" s="77"/>
      <c r="HKL26" s="77"/>
      <c r="HKM26" s="77"/>
      <c r="HKN26" s="77"/>
      <c r="HKO26" s="77"/>
      <c r="HKP26" s="77"/>
      <c r="HKQ26" s="77"/>
      <c r="HKR26" s="77"/>
      <c r="HKS26" s="77"/>
      <c r="HKT26" s="77"/>
      <c r="HKU26" s="77"/>
      <c r="HKV26" s="77"/>
      <c r="HKW26" s="77"/>
      <c r="HKX26" s="77"/>
      <c r="HKY26" s="77"/>
      <c r="HKZ26" s="77"/>
      <c r="HLA26" s="77"/>
      <c r="HLB26" s="77"/>
      <c r="HLC26" s="77"/>
      <c r="HLD26" s="77"/>
      <c r="HLE26" s="77"/>
      <c r="HLF26" s="77"/>
      <c r="HLG26" s="77"/>
      <c r="HLH26" s="77"/>
      <c r="HLI26" s="77"/>
      <c r="HLJ26" s="77"/>
      <c r="HLK26" s="77"/>
      <c r="HLL26" s="77"/>
      <c r="HLM26" s="77"/>
      <c r="HLN26" s="77"/>
      <c r="HLO26" s="77"/>
      <c r="HLP26" s="77"/>
      <c r="HLQ26" s="77"/>
      <c r="HLR26" s="77"/>
      <c r="HLS26" s="77"/>
      <c r="HLT26" s="77"/>
      <c r="HLU26" s="77"/>
      <c r="HLV26" s="77"/>
      <c r="HLW26" s="77"/>
      <c r="HLX26" s="77"/>
      <c r="HLY26" s="77"/>
      <c r="HLZ26" s="77"/>
      <c r="HMA26" s="77"/>
      <c r="HMB26" s="77"/>
      <c r="HMC26" s="77"/>
      <c r="HMD26" s="77"/>
      <c r="HME26" s="77"/>
      <c r="HMF26" s="77"/>
      <c r="HMG26" s="77"/>
      <c r="HMH26" s="77"/>
      <c r="HMI26" s="77"/>
      <c r="HMJ26" s="77"/>
      <c r="HMK26" s="77"/>
      <c r="HML26" s="77"/>
      <c r="HMM26" s="77"/>
      <c r="HMN26" s="77"/>
      <c r="HMO26" s="77"/>
      <c r="HMP26" s="77"/>
      <c r="HMQ26" s="77"/>
      <c r="HMR26" s="77"/>
      <c r="HMS26" s="77"/>
      <c r="HMT26" s="77"/>
      <c r="HMU26" s="77"/>
      <c r="HMV26" s="77"/>
      <c r="HMW26" s="77"/>
      <c r="HMX26" s="77"/>
      <c r="HMY26" s="77"/>
      <c r="HMZ26" s="77"/>
      <c r="HNA26" s="77"/>
      <c r="HNB26" s="77"/>
      <c r="HNC26" s="77"/>
      <c r="HND26" s="77"/>
      <c r="HNE26" s="77"/>
      <c r="HNF26" s="77"/>
      <c r="HNG26" s="77"/>
      <c r="HNH26" s="77"/>
      <c r="HNI26" s="77"/>
      <c r="HNJ26" s="77"/>
      <c r="HNK26" s="77"/>
      <c r="HNL26" s="77"/>
      <c r="HNM26" s="77"/>
      <c r="HNN26" s="77"/>
      <c r="HNO26" s="77"/>
      <c r="HNP26" s="77"/>
      <c r="HNQ26" s="77"/>
      <c r="HNR26" s="77"/>
      <c r="HNS26" s="77"/>
      <c r="HNT26" s="77"/>
      <c r="HNU26" s="77"/>
      <c r="HNV26" s="77"/>
      <c r="HNW26" s="77"/>
      <c r="HNX26" s="77"/>
      <c r="HNY26" s="77"/>
      <c r="HNZ26" s="77"/>
      <c r="HOA26" s="77"/>
      <c r="HOB26" s="77"/>
      <c r="HOC26" s="77"/>
      <c r="HOD26" s="77"/>
      <c r="HOE26" s="77"/>
      <c r="HOF26" s="77"/>
      <c r="HOG26" s="77"/>
      <c r="HOH26" s="77"/>
      <c r="HOI26" s="77"/>
      <c r="HOJ26" s="77"/>
      <c r="HOK26" s="77"/>
      <c r="HOL26" s="77"/>
      <c r="HOM26" s="77"/>
      <c r="HON26" s="77"/>
      <c r="HOO26" s="77"/>
      <c r="HOP26" s="77"/>
      <c r="HOQ26" s="77"/>
      <c r="HOR26" s="77"/>
      <c r="HOS26" s="77"/>
      <c r="HOT26" s="77"/>
      <c r="HOU26" s="77"/>
      <c r="HOV26" s="77"/>
      <c r="HOW26" s="77"/>
      <c r="HOX26" s="77"/>
      <c r="HOY26" s="77"/>
      <c r="HOZ26" s="77"/>
      <c r="HPA26" s="77"/>
      <c r="HPB26" s="77"/>
      <c r="HPC26" s="77"/>
      <c r="HPD26" s="77"/>
      <c r="HPE26" s="77"/>
      <c r="HPF26" s="77"/>
      <c r="HPG26" s="77"/>
      <c r="HPH26" s="77"/>
      <c r="HPI26" s="77"/>
      <c r="HPJ26" s="77"/>
      <c r="HPK26" s="77"/>
      <c r="HPL26" s="77"/>
      <c r="HPM26" s="77"/>
      <c r="HPN26" s="77"/>
      <c r="HPO26" s="77"/>
      <c r="HPP26" s="77"/>
      <c r="HPQ26" s="77"/>
      <c r="HPR26" s="77"/>
      <c r="HPS26" s="77"/>
      <c r="HPT26" s="77"/>
      <c r="HPU26" s="77"/>
      <c r="HPV26" s="77"/>
      <c r="HPW26" s="77"/>
      <c r="HPX26" s="77"/>
      <c r="HPY26" s="77"/>
      <c r="HPZ26" s="77"/>
      <c r="HQA26" s="77"/>
      <c r="HQB26" s="77"/>
      <c r="HQC26" s="77"/>
      <c r="HQD26" s="77"/>
      <c r="HQE26" s="77"/>
      <c r="HQF26" s="77"/>
      <c r="HQG26" s="77"/>
      <c r="HQH26" s="77"/>
      <c r="HQI26" s="77"/>
      <c r="HQJ26" s="77"/>
      <c r="HQK26" s="77"/>
      <c r="HQL26" s="77"/>
      <c r="HQM26" s="77"/>
      <c r="HQN26" s="77"/>
      <c r="HQO26" s="77"/>
      <c r="HQP26" s="77"/>
      <c r="HQQ26" s="77"/>
      <c r="HQR26" s="77"/>
      <c r="HQS26" s="77"/>
      <c r="HQT26" s="77"/>
      <c r="HQU26" s="77"/>
      <c r="HQV26" s="77"/>
      <c r="HQW26" s="77"/>
      <c r="HQX26" s="77"/>
      <c r="HQY26" s="77"/>
      <c r="HQZ26" s="77"/>
      <c r="HRA26" s="77"/>
      <c r="HRB26" s="77"/>
      <c r="HRC26" s="77"/>
      <c r="HRD26" s="77"/>
      <c r="HRE26" s="77"/>
      <c r="HRF26" s="77"/>
      <c r="HRG26" s="77"/>
      <c r="HRH26" s="77"/>
      <c r="HRI26" s="77"/>
      <c r="HRJ26" s="77"/>
      <c r="HRK26" s="77"/>
      <c r="HRL26" s="77"/>
      <c r="HRM26" s="77"/>
      <c r="HRN26" s="77"/>
      <c r="HRO26" s="77"/>
      <c r="HRP26" s="77"/>
      <c r="HRQ26" s="77"/>
      <c r="HRR26" s="77"/>
      <c r="HRS26" s="77"/>
      <c r="HRT26" s="77"/>
      <c r="HRU26" s="77"/>
      <c r="HRV26" s="77"/>
      <c r="HRW26" s="77"/>
      <c r="HRX26" s="77"/>
      <c r="HRY26" s="77"/>
      <c r="HRZ26" s="77"/>
      <c r="HSA26" s="77"/>
      <c r="HSB26" s="77"/>
      <c r="HSC26" s="77"/>
      <c r="HSD26" s="77"/>
      <c r="HSE26" s="77"/>
      <c r="HSF26" s="77"/>
      <c r="HSG26" s="77"/>
      <c r="HSH26" s="77"/>
      <c r="HSI26" s="77"/>
      <c r="HSJ26" s="77"/>
      <c r="HSK26" s="77"/>
      <c r="HSL26" s="77"/>
      <c r="HSM26" s="77"/>
      <c r="HSN26" s="77"/>
      <c r="HSO26" s="77"/>
      <c r="HSP26" s="77"/>
      <c r="HSQ26" s="77"/>
      <c r="HSR26" s="77"/>
      <c r="HSS26" s="77"/>
      <c r="HST26" s="77"/>
      <c r="HSU26" s="77"/>
      <c r="HSV26" s="77"/>
      <c r="HSW26" s="77"/>
      <c r="HSX26" s="77"/>
      <c r="HSY26" s="77"/>
      <c r="HSZ26" s="77"/>
      <c r="HTA26" s="77"/>
      <c r="HTB26" s="77"/>
      <c r="HTC26" s="77"/>
      <c r="HTD26" s="77"/>
      <c r="HTE26" s="77"/>
      <c r="HTF26" s="77"/>
      <c r="HTG26" s="77"/>
      <c r="HTH26" s="77"/>
      <c r="HTI26" s="77"/>
      <c r="HTJ26" s="77"/>
      <c r="HTK26" s="77"/>
      <c r="HTL26" s="77"/>
      <c r="HTM26" s="77"/>
      <c r="HTN26" s="77"/>
      <c r="HTO26" s="77"/>
      <c r="HTP26" s="77"/>
      <c r="HTQ26" s="77"/>
      <c r="HTR26" s="77"/>
      <c r="HTS26" s="77"/>
      <c r="HTT26" s="77"/>
      <c r="HTU26" s="77"/>
      <c r="HTV26" s="77"/>
      <c r="HTW26" s="77"/>
      <c r="HTX26" s="77"/>
      <c r="HTY26" s="77"/>
      <c r="HTZ26" s="77"/>
      <c r="HUA26" s="77"/>
      <c r="HUB26" s="77"/>
      <c r="HUC26" s="77"/>
      <c r="HUD26" s="77"/>
      <c r="HUE26" s="77"/>
      <c r="HUF26" s="77"/>
      <c r="HUG26" s="77"/>
      <c r="HUH26" s="77"/>
      <c r="HUI26" s="77"/>
      <c r="HUJ26" s="77"/>
      <c r="HUK26" s="77"/>
      <c r="HUL26" s="77"/>
      <c r="HUM26" s="77"/>
      <c r="HUN26" s="77"/>
      <c r="HUO26" s="77"/>
      <c r="HUP26" s="77"/>
      <c r="HUQ26" s="77"/>
      <c r="HUR26" s="77"/>
      <c r="HUS26" s="77"/>
      <c r="HUT26" s="77"/>
      <c r="HUU26" s="77"/>
      <c r="HUV26" s="77"/>
      <c r="HUW26" s="77"/>
      <c r="HUX26" s="77"/>
      <c r="HUY26" s="77"/>
      <c r="HUZ26" s="77"/>
      <c r="HVA26" s="77"/>
      <c r="HVB26" s="77"/>
      <c r="HVC26" s="77"/>
      <c r="HVD26" s="77"/>
      <c r="HVE26" s="77"/>
      <c r="HVF26" s="77"/>
      <c r="HVG26" s="77"/>
      <c r="HVH26" s="77"/>
      <c r="HVI26" s="77"/>
      <c r="HVJ26" s="77"/>
      <c r="HVK26" s="77"/>
      <c r="HVL26" s="77"/>
      <c r="HVM26" s="77"/>
      <c r="HVN26" s="77"/>
      <c r="HVO26" s="77"/>
      <c r="HVP26" s="77"/>
      <c r="HVQ26" s="77"/>
      <c r="HVR26" s="77"/>
      <c r="HVS26" s="77"/>
      <c r="HVT26" s="77"/>
      <c r="HVU26" s="77"/>
      <c r="HVV26" s="77"/>
      <c r="HVW26" s="77"/>
      <c r="HVX26" s="77"/>
      <c r="HVY26" s="77"/>
      <c r="HVZ26" s="77"/>
      <c r="HWA26" s="77"/>
      <c r="HWB26" s="77"/>
      <c r="HWC26" s="77"/>
      <c r="HWD26" s="77"/>
      <c r="HWE26" s="77"/>
      <c r="HWF26" s="77"/>
      <c r="HWG26" s="77"/>
      <c r="HWH26" s="77"/>
      <c r="HWI26" s="77"/>
      <c r="HWJ26" s="77"/>
      <c r="HWK26" s="77"/>
      <c r="HWL26" s="77"/>
      <c r="HWM26" s="77"/>
      <c r="HWN26" s="77"/>
      <c r="HWO26" s="77"/>
      <c r="HWP26" s="77"/>
      <c r="HWQ26" s="77"/>
      <c r="HWR26" s="77"/>
      <c r="HWS26" s="77"/>
      <c r="HWT26" s="77"/>
      <c r="HWU26" s="77"/>
      <c r="HWV26" s="77"/>
      <c r="HWW26" s="77"/>
      <c r="HWX26" s="77"/>
      <c r="HWY26" s="77"/>
      <c r="HWZ26" s="77"/>
      <c r="HXA26" s="77"/>
      <c r="HXB26" s="77"/>
      <c r="HXC26" s="77"/>
      <c r="HXD26" s="77"/>
      <c r="HXE26" s="77"/>
      <c r="HXF26" s="77"/>
      <c r="HXG26" s="77"/>
      <c r="HXH26" s="77"/>
      <c r="HXI26" s="77"/>
      <c r="HXJ26" s="77"/>
      <c r="HXK26" s="77"/>
      <c r="HXL26" s="77"/>
      <c r="HXM26" s="77"/>
      <c r="HXN26" s="77"/>
      <c r="HXO26" s="77"/>
      <c r="HXP26" s="77"/>
      <c r="HXQ26" s="77"/>
      <c r="HXR26" s="77"/>
      <c r="HXS26" s="77"/>
      <c r="HXT26" s="77"/>
      <c r="HXU26" s="77"/>
      <c r="HXV26" s="77"/>
      <c r="HXW26" s="77"/>
      <c r="HXX26" s="77"/>
      <c r="HXY26" s="77"/>
      <c r="HXZ26" s="77"/>
      <c r="HYA26" s="77"/>
      <c r="HYB26" s="77"/>
      <c r="HYC26" s="77"/>
      <c r="HYD26" s="77"/>
      <c r="HYE26" s="77"/>
      <c r="HYF26" s="77"/>
      <c r="HYG26" s="77"/>
      <c r="HYH26" s="77"/>
      <c r="HYI26" s="77"/>
      <c r="HYJ26" s="77"/>
      <c r="HYK26" s="77"/>
      <c r="HYL26" s="77"/>
      <c r="HYM26" s="77"/>
      <c r="HYN26" s="77"/>
      <c r="HYO26" s="77"/>
      <c r="HYP26" s="77"/>
      <c r="HYQ26" s="77"/>
      <c r="HYR26" s="77"/>
      <c r="HYS26" s="77"/>
      <c r="HYT26" s="77"/>
      <c r="HYU26" s="77"/>
      <c r="HYV26" s="77"/>
      <c r="HYW26" s="77"/>
      <c r="HYX26" s="77"/>
      <c r="HYY26" s="77"/>
      <c r="HYZ26" s="77"/>
      <c r="HZA26" s="77"/>
      <c r="HZB26" s="77"/>
      <c r="HZC26" s="77"/>
      <c r="HZD26" s="77"/>
      <c r="HZE26" s="77"/>
      <c r="HZF26" s="77"/>
      <c r="HZG26" s="77"/>
      <c r="HZH26" s="77"/>
      <c r="HZI26" s="77"/>
      <c r="HZJ26" s="77"/>
      <c r="HZK26" s="77"/>
      <c r="HZL26" s="77"/>
      <c r="HZM26" s="77"/>
      <c r="HZN26" s="77"/>
      <c r="HZO26" s="77"/>
      <c r="HZP26" s="77"/>
      <c r="HZQ26" s="77"/>
      <c r="HZR26" s="77"/>
      <c r="HZS26" s="77"/>
      <c r="HZT26" s="77"/>
      <c r="HZU26" s="77"/>
      <c r="HZV26" s="77"/>
      <c r="HZW26" s="77"/>
      <c r="HZX26" s="77"/>
      <c r="HZY26" s="77"/>
      <c r="HZZ26" s="77"/>
      <c r="IAA26" s="77"/>
      <c r="IAB26" s="77"/>
      <c r="IAC26" s="77"/>
      <c r="IAD26" s="77"/>
      <c r="IAE26" s="77"/>
      <c r="IAF26" s="77"/>
      <c r="IAG26" s="77"/>
      <c r="IAH26" s="77"/>
      <c r="IAI26" s="77"/>
      <c r="IAJ26" s="77"/>
      <c r="IAK26" s="77"/>
      <c r="IAL26" s="77"/>
      <c r="IAM26" s="77"/>
      <c r="IAN26" s="77"/>
      <c r="IAO26" s="77"/>
      <c r="IAP26" s="77"/>
      <c r="IAQ26" s="77"/>
      <c r="IAR26" s="77"/>
      <c r="IAS26" s="77"/>
      <c r="IAT26" s="77"/>
      <c r="IAU26" s="77"/>
      <c r="IAV26" s="77"/>
      <c r="IAW26" s="77"/>
      <c r="IAX26" s="77"/>
      <c r="IAY26" s="77"/>
      <c r="IAZ26" s="77"/>
      <c r="IBA26" s="77"/>
      <c r="IBB26" s="77"/>
      <c r="IBC26" s="77"/>
      <c r="IBD26" s="77"/>
      <c r="IBE26" s="77"/>
      <c r="IBF26" s="77"/>
      <c r="IBG26" s="77"/>
      <c r="IBH26" s="77"/>
      <c r="IBI26" s="77"/>
      <c r="IBJ26" s="77"/>
      <c r="IBK26" s="77"/>
      <c r="IBL26" s="77"/>
      <c r="IBM26" s="77"/>
      <c r="IBN26" s="77"/>
      <c r="IBO26" s="77"/>
      <c r="IBP26" s="77"/>
      <c r="IBQ26" s="77"/>
      <c r="IBR26" s="77"/>
      <c r="IBS26" s="77"/>
      <c r="IBT26" s="77"/>
      <c r="IBU26" s="77"/>
      <c r="IBV26" s="77"/>
      <c r="IBW26" s="77"/>
      <c r="IBX26" s="77"/>
      <c r="IBY26" s="77"/>
      <c r="IBZ26" s="77"/>
      <c r="ICA26" s="77"/>
      <c r="ICB26" s="77"/>
      <c r="ICC26" s="77"/>
      <c r="ICD26" s="77"/>
      <c r="ICE26" s="77"/>
      <c r="ICF26" s="77"/>
      <c r="ICG26" s="77"/>
      <c r="ICH26" s="77"/>
      <c r="ICI26" s="77"/>
      <c r="ICJ26" s="77"/>
      <c r="ICK26" s="77"/>
      <c r="ICL26" s="77"/>
      <c r="ICM26" s="77"/>
      <c r="ICN26" s="77"/>
      <c r="ICO26" s="77"/>
      <c r="ICP26" s="77"/>
      <c r="ICQ26" s="77"/>
      <c r="ICR26" s="77"/>
      <c r="ICS26" s="77"/>
      <c r="ICT26" s="77"/>
      <c r="ICU26" s="77"/>
      <c r="ICV26" s="77"/>
      <c r="ICW26" s="77"/>
      <c r="ICX26" s="77"/>
      <c r="ICY26" s="77"/>
      <c r="ICZ26" s="77"/>
      <c r="IDA26" s="77"/>
      <c r="IDB26" s="77"/>
      <c r="IDC26" s="77"/>
      <c r="IDD26" s="77"/>
      <c r="IDE26" s="77"/>
      <c r="IDF26" s="77"/>
      <c r="IDG26" s="77"/>
      <c r="IDH26" s="77"/>
      <c r="IDI26" s="77"/>
      <c r="IDJ26" s="77"/>
      <c r="IDK26" s="77"/>
      <c r="IDL26" s="77"/>
      <c r="IDM26" s="77"/>
      <c r="IDN26" s="77"/>
      <c r="IDO26" s="77"/>
      <c r="IDP26" s="77"/>
      <c r="IDQ26" s="77"/>
      <c r="IDR26" s="77"/>
      <c r="IDS26" s="77"/>
      <c r="IDT26" s="77"/>
      <c r="IDU26" s="77"/>
      <c r="IDV26" s="77"/>
      <c r="IDW26" s="77"/>
      <c r="IDX26" s="77"/>
      <c r="IDY26" s="77"/>
      <c r="IDZ26" s="77"/>
      <c r="IEA26" s="77"/>
      <c r="IEB26" s="77"/>
      <c r="IEC26" s="77"/>
      <c r="IED26" s="77"/>
      <c r="IEE26" s="77"/>
      <c r="IEF26" s="77"/>
      <c r="IEG26" s="77"/>
      <c r="IEH26" s="77"/>
      <c r="IEI26" s="77"/>
      <c r="IEJ26" s="77"/>
      <c r="IEK26" s="77"/>
      <c r="IEL26" s="77"/>
      <c r="IEM26" s="77"/>
      <c r="IEN26" s="77"/>
      <c r="IEO26" s="77"/>
      <c r="IEP26" s="77"/>
      <c r="IEQ26" s="77"/>
      <c r="IER26" s="77"/>
      <c r="IES26" s="77"/>
      <c r="IET26" s="77"/>
      <c r="IEU26" s="77"/>
      <c r="IEV26" s="77"/>
      <c r="IEW26" s="77"/>
      <c r="IEX26" s="77"/>
      <c r="IEY26" s="77"/>
      <c r="IEZ26" s="77"/>
      <c r="IFA26" s="77"/>
      <c r="IFB26" s="77"/>
      <c r="IFC26" s="77"/>
      <c r="IFD26" s="77"/>
      <c r="IFE26" s="77"/>
      <c r="IFF26" s="77"/>
      <c r="IFG26" s="77"/>
      <c r="IFH26" s="77"/>
      <c r="IFI26" s="77"/>
      <c r="IFJ26" s="77"/>
      <c r="IFK26" s="77"/>
      <c r="IFL26" s="77"/>
      <c r="IFM26" s="77"/>
      <c r="IFN26" s="77"/>
      <c r="IFO26" s="77"/>
      <c r="IFP26" s="77"/>
      <c r="IFQ26" s="77"/>
      <c r="IFR26" s="77"/>
      <c r="IFS26" s="77"/>
      <c r="IFT26" s="77"/>
      <c r="IFU26" s="77"/>
      <c r="IFV26" s="77"/>
      <c r="IFW26" s="77"/>
      <c r="IFX26" s="77"/>
      <c r="IFY26" s="77"/>
      <c r="IFZ26" s="77"/>
      <c r="IGA26" s="77"/>
      <c r="IGB26" s="77"/>
      <c r="IGC26" s="77"/>
      <c r="IGD26" s="77"/>
      <c r="IGE26" s="77"/>
      <c r="IGF26" s="77"/>
      <c r="IGG26" s="77"/>
      <c r="IGH26" s="77"/>
      <c r="IGI26" s="77"/>
      <c r="IGJ26" s="77"/>
      <c r="IGK26" s="77"/>
      <c r="IGL26" s="77"/>
      <c r="IGM26" s="77"/>
      <c r="IGN26" s="77"/>
      <c r="IGO26" s="77"/>
      <c r="IGP26" s="77"/>
      <c r="IGQ26" s="77"/>
      <c r="IGR26" s="77"/>
      <c r="IGS26" s="77"/>
      <c r="IGT26" s="77"/>
      <c r="IGU26" s="77"/>
      <c r="IGV26" s="77"/>
      <c r="IGW26" s="77"/>
      <c r="IGX26" s="77"/>
      <c r="IGY26" s="77"/>
      <c r="IGZ26" s="77"/>
      <c r="IHA26" s="77"/>
      <c r="IHB26" s="77"/>
      <c r="IHC26" s="77"/>
      <c r="IHD26" s="77"/>
      <c r="IHE26" s="77"/>
      <c r="IHF26" s="77"/>
      <c r="IHG26" s="77"/>
      <c r="IHH26" s="77"/>
      <c r="IHI26" s="77"/>
      <c r="IHJ26" s="77"/>
      <c r="IHK26" s="77"/>
      <c r="IHL26" s="77"/>
      <c r="IHM26" s="77"/>
      <c r="IHN26" s="77"/>
      <c r="IHO26" s="77"/>
      <c r="IHP26" s="77"/>
      <c r="IHQ26" s="77"/>
      <c r="IHR26" s="77"/>
      <c r="IHS26" s="77"/>
      <c r="IHT26" s="77"/>
      <c r="IHU26" s="77"/>
      <c r="IHV26" s="77"/>
      <c r="IHW26" s="77"/>
      <c r="IHX26" s="77"/>
      <c r="IHY26" s="77"/>
      <c r="IHZ26" s="77"/>
      <c r="IIA26" s="77"/>
      <c r="IIB26" s="77"/>
      <c r="IIC26" s="77"/>
      <c r="IID26" s="77"/>
      <c r="IIE26" s="77"/>
      <c r="IIF26" s="77"/>
      <c r="IIG26" s="77"/>
      <c r="IIH26" s="77"/>
      <c r="III26" s="77"/>
      <c r="IIJ26" s="77"/>
      <c r="IIK26" s="77"/>
      <c r="IIL26" s="77"/>
      <c r="IIM26" s="77"/>
      <c r="IIN26" s="77"/>
      <c r="IIO26" s="77"/>
      <c r="IIP26" s="77"/>
      <c r="IIQ26" s="77"/>
      <c r="IIR26" s="77"/>
      <c r="IIS26" s="77"/>
      <c r="IIT26" s="77"/>
      <c r="IIU26" s="77"/>
      <c r="IIV26" s="77"/>
      <c r="IIW26" s="77"/>
      <c r="IIX26" s="77"/>
      <c r="IIY26" s="77"/>
      <c r="IIZ26" s="77"/>
      <c r="IJA26" s="77"/>
      <c r="IJB26" s="77"/>
      <c r="IJC26" s="77"/>
      <c r="IJD26" s="77"/>
      <c r="IJE26" s="77"/>
      <c r="IJF26" s="77"/>
      <c r="IJG26" s="77"/>
      <c r="IJH26" s="77"/>
      <c r="IJI26" s="77"/>
      <c r="IJJ26" s="77"/>
      <c r="IJK26" s="77"/>
      <c r="IJL26" s="77"/>
      <c r="IJM26" s="77"/>
      <c r="IJN26" s="77"/>
      <c r="IJO26" s="77"/>
      <c r="IJP26" s="77"/>
      <c r="IJQ26" s="77"/>
      <c r="IJR26" s="77"/>
      <c r="IJS26" s="77"/>
      <c r="IJT26" s="77"/>
      <c r="IJU26" s="77"/>
      <c r="IJV26" s="77"/>
      <c r="IJW26" s="77"/>
      <c r="IJX26" s="77"/>
      <c r="IJY26" s="77"/>
      <c r="IJZ26" s="77"/>
      <c r="IKA26" s="77"/>
      <c r="IKB26" s="77"/>
      <c r="IKC26" s="77"/>
      <c r="IKD26" s="77"/>
      <c r="IKE26" s="77"/>
      <c r="IKF26" s="77"/>
      <c r="IKG26" s="77"/>
      <c r="IKH26" s="77"/>
      <c r="IKI26" s="77"/>
      <c r="IKJ26" s="77"/>
      <c r="IKK26" s="77"/>
      <c r="IKL26" s="77"/>
      <c r="IKM26" s="77"/>
      <c r="IKN26" s="77"/>
      <c r="IKO26" s="77"/>
      <c r="IKP26" s="77"/>
      <c r="IKQ26" s="77"/>
      <c r="IKR26" s="77"/>
      <c r="IKS26" s="77"/>
      <c r="IKT26" s="77"/>
      <c r="IKU26" s="77"/>
      <c r="IKV26" s="77"/>
      <c r="IKW26" s="77"/>
      <c r="IKX26" s="77"/>
      <c r="IKY26" s="77"/>
      <c r="IKZ26" s="77"/>
      <c r="ILA26" s="77"/>
      <c r="ILB26" s="77"/>
      <c r="ILC26" s="77"/>
      <c r="ILD26" s="77"/>
      <c r="ILE26" s="77"/>
      <c r="ILF26" s="77"/>
      <c r="ILG26" s="77"/>
      <c r="ILH26" s="77"/>
      <c r="ILI26" s="77"/>
      <c r="ILJ26" s="77"/>
      <c r="ILK26" s="77"/>
      <c r="ILL26" s="77"/>
      <c r="ILM26" s="77"/>
      <c r="ILN26" s="77"/>
      <c r="ILO26" s="77"/>
      <c r="ILP26" s="77"/>
      <c r="ILQ26" s="77"/>
      <c r="ILR26" s="77"/>
      <c r="ILS26" s="77"/>
      <c r="ILT26" s="77"/>
      <c r="ILU26" s="77"/>
      <c r="ILV26" s="77"/>
      <c r="ILW26" s="77"/>
      <c r="ILX26" s="77"/>
      <c r="ILY26" s="77"/>
      <c r="ILZ26" s="77"/>
      <c r="IMA26" s="77"/>
      <c r="IMB26" s="77"/>
      <c r="IMC26" s="77"/>
      <c r="IMD26" s="77"/>
      <c r="IME26" s="77"/>
      <c r="IMF26" s="77"/>
      <c r="IMG26" s="77"/>
      <c r="IMH26" s="77"/>
      <c r="IMI26" s="77"/>
      <c r="IMJ26" s="77"/>
      <c r="IMK26" s="77"/>
      <c r="IML26" s="77"/>
      <c r="IMM26" s="77"/>
      <c r="IMN26" s="77"/>
      <c r="IMO26" s="77"/>
      <c r="IMP26" s="77"/>
      <c r="IMQ26" s="77"/>
      <c r="IMR26" s="77"/>
      <c r="IMS26" s="77"/>
      <c r="IMT26" s="77"/>
      <c r="IMU26" s="77"/>
      <c r="IMV26" s="77"/>
      <c r="IMW26" s="77"/>
      <c r="IMX26" s="77"/>
      <c r="IMY26" s="77"/>
      <c r="IMZ26" s="77"/>
      <c r="INA26" s="77"/>
      <c r="INB26" s="77"/>
      <c r="INC26" s="77"/>
      <c r="IND26" s="77"/>
      <c r="INE26" s="77"/>
      <c r="INF26" s="77"/>
      <c r="ING26" s="77"/>
      <c r="INH26" s="77"/>
      <c r="INI26" s="77"/>
      <c r="INJ26" s="77"/>
      <c r="INK26" s="77"/>
      <c r="INL26" s="77"/>
      <c r="INM26" s="77"/>
      <c r="INN26" s="77"/>
      <c r="INO26" s="77"/>
      <c r="INP26" s="77"/>
      <c r="INQ26" s="77"/>
      <c r="INR26" s="77"/>
      <c r="INS26" s="77"/>
      <c r="INT26" s="77"/>
      <c r="INU26" s="77"/>
      <c r="INV26" s="77"/>
      <c r="INW26" s="77"/>
      <c r="INX26" s="77"/>
      <c r="INY26" s="77"/>
      <c r="INZ26" s="77"/>
      <c r="IOA26" s="77"/>
      <c r="IOB26" s="77"/>
      <c r="IOC26" s="77"/>
      <c r="IOD26" s="77"/>
      <c r="IOE26" s="77"/>
      <c r="IOF26" s="77"/>
      <c r="IOG26" s="77"/>
      <c r="IOH26" s="77"/>
      <c r="IOI26" s="77"/>
      <c r="IOJ26" s="77"/>
      <c r="IOK26" s="77"/>
      <c r="IOL26" s="77"/>
      <c r="IOM26" s="77"/>
      <c r="ION26" s="77"/>
      <c r="IOO26" s="77"/>
      <c r="IOP26" s="77"/>
      <c r="IOQ26" s="77"/>
      <c r="IOR26" s="77"/>
      <c r="IOS26" s="77"/>
      <c r="IOT26" s="77"/>
      <c r="IOU26" s="77"/>
      <c r="IOV26" s="77"/>
      <c r="IOW26" s="77"/>
      <c r="IOX26" s="77"/>
      <c r="IOY26" s="77"/>
      <c r="IOZ26" s="77"/>
      <c r="IPA26" s="77"/>
      <c r="IPB26" s="77"/>
      <c r="IPC26" s="77"/>
      <c r="IPD26" s="77"/>
      <c r="IPE26" s="77"/>
      <c r="IPF26" s="77"/>
      <c r="IPG26" s="77"/>
      <c r="IPH26" s="77"/>
      <c r="IPI26" s="77"/>
      <c r="IPJ26" s="77"/>
      <c r="IPK26" s="77"/>
      <c r="IPL26" s="77"/>
      <c r="IPM26" s="77"/>
      <c r="IPN26" s="77"/>
      <c r="IPO26" s="77"/>
      <c r="IPP26" s="77"/>
      <c r="IPQ26" s="77"/>
      <c r="IPR26" s="77"/>
      <c r="IPS26" s="77"/>
      <c r="IPT26" s="77"/>
      <c r="IPU26" s="77"/>
      <c r="IPV26" s="77"/>
      <c r="IPW26" s="77"/>
      <c r="IPX26" s="77"/>
      <c r="IPY26" s="77"/>
      <c r="IPZ26" s="77"/>
      <c r="IQA26" s="77"/>
      <c r="IQB26" s="77"/>
      <c r="IQC26" s="77"/>
      <c r="IQD26" s="77"/>
      <c r="IQE26" s="77"/>
      <c r="IQF26" s="77"/>
      <c r="IQG26" s="77"/>
      <c r="IQH26" s="77"/>
      <c r="IQI26" s="77"/>
      <c r="IQJ26" s="77"/>
      <c r="IQK26" s="77"/>
      <c r="IQL26" s="77"/>
      <c r="IQM26" s="77"/>
      <c r="IQN26" s="77"/>
      <c r="IQO26" s="77"/>
      <c r="IQP26" s="77"/>
      <c r="IQQ26" s="77"/>
      <c r="IQR26" s="77"/>
      <c r="IQS26" s="77"/>
      <c r="IQT26" s="77"/>
      <c r="IQU26" s="77"/>
      <c r="IQV26" s="77"/>
      <c r="IQW26" s="77"/>
      <c r="IQX26" s="77"/>
      <c r="IQY26" s="77"/>
      <c r="IQZ26" s="77"/>
      <c r="IRA26" s="77"/>
      <c r="IRB26" s="77"/>
      <c r="IRC26" s="77"/>
      <c r="IRD26" s="77"/>
      <c r="IRE26" s="77"/>
      <c r="IRF26" s="77"/>
      <c r="IRG26" s="77"/>
      <c r="IRH26" s="77"/>
      <c r="IRI26" s="77"/>
      <c r="IRJ26" s="77"/>
      <c r="IRK26" s="77"/>
      <c r="IRL26" s="77"/>
      <c r="IRM26" s="77"/>
      <c r="IRN26" s="77"/>
      <c r="IRO26" s="77"/>
      <c r="IRP26" s="77"/>
      <c r="IRQ26" s="77"/>
      <c r="IRR26" s="77"/>
      <c r="IRS26" s="77"/>
      <c r="IRT26" s="77"/>
      <c r="IRU26" s="77"/>
      <c r="IRV26" s="77"/>
      <c r="IRW26" s="77"/>
      <c r="IRX26" s="77"/>
      <c r="IRY26" s="77"/>
      <c r="IRZ26" s="77"/>
      <c r="ISA26" s="77"/>
      <c r="ISB26" s="77"/>
      <c r="ISC26" s="77"/>
      <c r="ISD26" s="77"/>
      <c r="ISE26" s="77"/>
      <c r="ISF26" s="77"/>
      <c r="ISG26" s="77"/>
      <c r="ISH26" s="77"/>
      <c r="ISI26" s="77"/>
      <c r="ISJ26" s="77"/>
      <c r="ISK26" s="77"/>
      <c r="ISL26" s="77"/>
      <c r="ISM26" s="77"/>
      <c r="ISN26" s="77"/>
      <c r="ISO26" s="77"/>
      <c r="ISP26" s="77"/>
      <c r="ISQ26" s="77"/>
      <c r="ISR26" s="77"/>
      <c r="ISS26" s="77"/>
      <c r="IST26" s="77"/>
      <c r="ISU26" s="77"/>
      <c r="ISV26" s="77"/>
      <c r="ISW26" s="77"/>
      <c r="ISX26" s="77"/>
      <c r="ISY26" s="77"/>
      <c r="ISZ26" s="77"/>
      <c r="ITA26" s="77"/>
      <c r="ITB26" s="77"/>
      <c r="ITC26" s="77"/>
      <c r="ITD26" s="77"/>
      <c r="ITE26" s="77"/>
      <c r="ITF26" s="77"/>
      <c r="ITG26" s="77"/>
      <c r="ITH26" s="77"/>
      <c r="ITI26" s="77"/>
      <c r="ITJ26" s="77"/>
      <c r="ITK26" s="77"/>
      <c r="ITL26" s="77"/>
      <c r="ITM26" s="77"/>
      <c r="ITN26" s="77"/>
      <c r="ITO26" s="77"/>
      <c r="ITP26" s="77"/>
      <c r="ITQ26" s="77"/>
      <c r="ITR26" s="77"/>
      <c r="ITS26" s="77"/>
      <c r="ITT26" s="77"/>
      <c r="ITU26" s="77"/>
      <c r="ITV26" s="77"/>
      <c r="ITW26" s="77"/>
      <c r="ITX26" s="77"/>
      <c r="ITY26" s="77"/>
      <c r="ITZ26" s="77"/>
      <c r="IUA26" s="77"/>
      <c r="IUB26" s="77"/>
      <c r="IUC26" s="77"/>
      <c r="IUD26" s="77"/>
      <c r="IUE26" s="77"/>
      <c r="IUF26" s="77"/>
      <c r="IUG26" s="77"/>
      <c r="IUH26" s="77"/>
      <c r="IUI26" s="77"/>
      <c r="IUJ26" s="77"/>
      <c r="IUK26" s="77"/>
      <c r="IUL26" s="77"/>
      <c r="IUM26" s="77"/>
      <c r="IUN26" s="77"/>
      <c r="IUO26" s="77"/>
      <c r="IUP26" s="77"/>
      <c r="IUQ26" s="77"/>
      <c r="IUR26" s="77"/>
      <c r="IUS26" s="77"/>
      <c r="IUT26" s="77"/>
      <c r="IUU26" s="77"/>
      <c r="IUV26" s="77"/>
      <c r="IUW26" s="77"/>
      <c r="IUX26" s="77"/>
      <c r="IUY26" s="77"/>
      <c r="IUZ26" s="77"/>
      <c r="IVA26" s="77"/>
      <c r="IVB26" s="77"/>
      <c r="IVC26" s="77"/>
      <c r="IVD26" s="77"/>
      <c r="IVE26" s="77"/>
      <c r="IVF26" s="77"/>
      <c r="IVG26" s="77"/>
      <c r="IVH26" s="77"/>
      <c r="IVI26" s="77"/>
      <c r="IVJ26" s="77"/>
      <c r="IVK26" s="77"/>
      <c r="IVL26" s="77"/>
      <c r="IVM26" s="77"/>
      <c r="IVN26" s="77"/>
      <c r="IVO26" s="77"/>
      <c r="IVP26" s="77"/>
      <c r="IVQ26" s="77"/>
      <c r="IVR26" s="77"/>
      <c r="IVS26" s="77"/>
      <c r="IVT26" s="77"/>
      <c r="IVU26" s="77"/>
      <c r="IVV26" s="77"/>
      <c r="IVW26" s="77"/>
      <c r="IVX26" s="77"/>
      <c r="IVY26" s="77"/>
      <c r="IVZ26" s="77"/>
      <c r="IWA26" s="77"/>
      <c r="IWB26" s="77"/>
      <c r="IWC26" s="77"/>
      <c r="IWD26" s="77"/>
      <c r="IWE26" s="77"/>
      <c r="IWF26" s="77"/>
      <c r="IWG26" s="77"/>
      <c r="IWH26" s="77"/>
      <c r="IWI26" s="77"/>
      <c r="IWJ26" s="77"/>
      <c r="IWK26" s="77"/>
      <c r="IWL26" s="77"/>
      <c r="IWM26" s="77"/>
      <c r="IWN26" s="77"/>
      <c r="IWO26" s="77"/>
      <c r="IWP26" s="77"/>
      <c r="IWQ26" s="77"/>
      <c r="IWR26" s="77"/>
      <c r="IWS26" s="77"/>
      <c r="IWT26" s="77"/>
      <c r="IWU26" s="77"/>
      <c r="IWV26" s="77"/>
      <c r="IWW26" s="77"/>
      <c r="IWX26" s="77"/>
      <c r="IWY26" s="77"/>
      <c r="IWZ26" s="77"/>
      <c r="IXA26" s="77"/>
      <c r="IXB26" s="77"/>
      <c r="IXC26" s="77"/>
      <c r="IXD26" s="77"/>
      <c r="IXE26" s="77"/>
      <c r="IXF26" s="77"/>
      <c r="IXG26" s="77"/>
      <c r="IXH26" s="77"/>
      <c r="IXI26" s="77"/>
      <c r="IXJ26" s="77"/>
      <c r="IXK26" s="77"/>
      <c r="IXL26" s="77"/>
      <c r="IXM26" s="77"/>
      <c r="IXN26" s="77"/>
      <c r="IXO26" s="77"/>
      <c r="IXP26" s="77"/>
      <c r="IXQ26" s="77"/>
      <c r="IXR26" s="77"/>
      <c r="IXS26" s="77"/>
      <c r="IXT26" s="77"/>
      <c r="IXU26" s="77"/>
      <c r="IXV26" s="77"/>
      <c r="IXW26" s="77"/>
      <c r="IXX26" s="77"/>
      <c r="IXY26" s="77"/>
      <c r="IXZ26" s="77"/>
      <c r="IYA26" s="77"/>
      <c r="IYB26" s="77"/>
      <c r="IYC26" s="77"/>
      <c r="IYD26" s="77"/>
      <c r="IYE26" s="77"/>
      <c r="IYF26" s="77"/>
      <c r="IYG26" s="77"/>
      <c r="IYH26" s="77"/>
      <c r="IYI26" s="77"/>
      <c r="IYJ26" s="77"/>
      <c r="IYK26" s="77"/>
      <c r="IYL26" s="77"/>
      <c r="IYM26" s="77"/>
      <c r="IYN26" s="77"/>
      <c r="IYO26" s="77"/>
      <c r="IYP26" s="77"/>
      <c r="IYQ26" s="77"/>
      <c r="IYR26" s="77"/>
      <c r="IYS26" s="77"/>
      <c r="IYT26" s="77"/>
      <c r="IYU26" s="77"/>
      <c r="IYV26" s="77"/>
      <c r="IYW26" s="77"/>
      <c r="IYX26" s="77"/>
      <c r="IYY26" s="77"/>
      <c r="IYZ26" s="77"/>
      <c r="IZA26" s="77"/>
      <c r="IZB26" s="77"/>
      <c r="IZC26" s="77"/>
      <c r="IZD26" s="77"/>
      <c r="IZE26" s="77"/>
      <c r="IZF26" s="77"/>
      <c r="IZG26" s="77"/>
      <c r="IZH26" s="77"/>
      <c r="IZI26" s="77"/>
      <c r="IZJ26" s="77"/>
      <c r="IZK26" s="77"/>
      <c r="IZL26" s="77"/>
      <c r="IZM26" s="77"/>
      <c r="IZN26" s="77"/>
      <c r="IZO26" s="77"/>
      <c r="IZP26" s="77"/>
      <c r="IZQ26" s="77"/>
      <c r="IZR26" s="77"/>
      <c r="IZS26" s="77"/>
      <c r="IZT26" s="77"/>
      <c r="IZU26" s="77"/>
      <c r="IZV26" s="77"/>
      <c r="IZW26" s="77"/>
      <c r="IZX26" s="77"/>
      <c r="IZY26" s="77"/>
      <c r="IZZ26" s="77"/>
      <c r="JAA26" s="77"/>
      <c r="JAB26" s="77"/>
      <c r="JAC26" s="77"/>
      <c r="JAD26" s="77"/>
      <c r="JAE26" s="77"/>
      <c r="JAF26" s="77"/>
      <c r="JAG26" s="77"/>
      <c r="JAH26" s="77"/>
      <c r="JAI26" s="77"/>
      <c r="JAJ26" s="77"/>
      <c r="JAK26" s="77"/>
      <c r="JAL26" s="77"/>
      <c r="JAM26" s="77"/>
      <c r="JAN26" s="77"/>
      <c r="JAO26" s="77"/>
      <c r="JAP26" s="77"/>
      <c r="JAQ26" s="77"/>
      <c r="JAR26" s="77"/>
      <c r="JAS26" s="77"/>
      <c r="JAT26" s="77"/>
      <c r="JAU26" s="77"/>
      <c r="JAV26" s="77"/>
      <c r="JAW26" s="77"/>
      <c r="JAX26" s="77"/>
      <c r="JAY26" s="77"/>
      <c r="JAZ26" s="77"/>
      <c r="JBA26" s="77"/>
      <c r="JBB26" s="77"/>
      <c r="JBC26" s="77"/>
      <c r="JBD26" s="77"/>
      <c r="JBE26" s="77"/>
      <c r="JBF26" s="77"/>
      <c r="JBG26" s="77"/>
      <c r="JBH26" s="77"/>
      <c r="JBI26" s="77"/>
      <c r="JBJ26" s="77"/>
      <c r="JBK26" s="77"/>
      <c r="JBL26" s="77"/>
      <c r="JBM26" s="77"/>
      <c r="JBN26" s="77"/>
      <c r="JBO26" s="77"/>
      <c r="JBP26" s="77"/>
      <c r="JBQ26" s="77"/>
      <c r="JBR26" s="77"/>
      <c r="JBS26" s="77"/>
      <c r="JBT26" s="77"/>
      <c r="JBU26" s="77"/>
      <c r="JBV26" s="77"/>
      <c r="JBW26" s="77"/>
      <c r="JBX26" s="77"/>
      <c r="JBY26" s="77"/>
      <c r="JBZ26" s="77"/>
      <c r="JCA26" s="77"/>
      <c r="JCB26" s="77"/>
      <c r="JCC26" s="77"/>
      <c r="JCD26" s="77"/>
      <c r="JCE26" s="77"/>
      <c r="JCF26" s="77"/>
      <c r="JCG26" s="77"/>
      <c r="JCH26" s="77"/>
      <c r="JCI26" s="77"/>
      <c r="JCJ26" s="77"/>
      <c r="JCK26" s="77"/>
      <c r="JCL26" s="77"/>
      <c r="JCM26" s="77"/>
      <c r="JCN26" s="77"/>
      <c r="JCO26" s="77"/>
      <c r="JCP26" s="77"/>
      <c r="JCQ26" s="77"/>
      <c r="JCR26" s="77"/>
      <c r="JCS26" s="77"/>
      <c r="JCT26" s="77"/>
      <c r="JCU26" s="77"/>
      <c r="JCV26" s="77"/>
      <c r="JCW26" s="77"/>
      <c r="JCX26" s="77"/>
      <c r="JCY26" s="77"/>
      <c r="JCZ26" s="77"/>
      <c r="JDA26" s="77"/>
      <c r="JDB26" s="77"/>
      <c r="JDC26" s="77"/>
      <c r="JDD26" s="77"/>
      <c r="JDE26" s="77"/>
      <c r="JDF26" s="77"/>
      <c r="JDG26" s="77"/>
      <c r="JDH26" s="77"/>
      <c r="JDI26" s="77"/>
      <c r="JDJ26" s="77"/>
      <c r="JDK26" s="77"/>
      <c r="JDL26" s="77"/>
      <c r="JDM26" s="77"/>
      <c r="JDN26" s="77"/>
      <c r="JDO26" s="77"/>
      <c r="JDP26" s="77"/>
      <c r="JDQ26" s="77"/>
      <c r="JDR26" s="77"/>
      <c r="JDS26" s="77"/>
      <c r="JDT26" s="77"/>
      <c r="JDU26" s="77"/>
      <c r="JDV26" s="77"/>
      <c r="JDW26" s="77"/>
      <c r="JDX26" s="77"/>
      <c r="JDY26" s="77"/>
      <c r="JDZ26" s="77"/>
      <c r="JEA26" s="77"/>
      <c r="JEB26" s="77"/>
      <c r="JEC26" s="77"/>
      <c r="JED26" s="77"/>
      <c r="JEE26" s="77"/>
      <c r="JEF26" s="77"/>
      <c r="JEG26" s="77"/>
      <c r="JEH26" s="77"/>
      <c r="JEI26" s="77"/>
      <c r="JEJ26" s="77"/>
      <c r="JEK26" s="77"/>
      <c r="JEL26" s="77"/>
      <c r="JEM26" s="77"/>
      <c r="JEN26" s="77"/>
      <c r="JEO26" s="77"/>
      <c r="JEP26" s="77"/>
      <c r="JEQ26" s="77"/>
      <c r="JER26" s="77"/>
      <c r="JES26" s="77"/>
      <c r="JET26" s="77"/>
      <c r="JEU26" s="77"/>
      <c r="JEV26" s="77"/>
      <c r="JEW26" s="77"/>
      <c r="JEX26" s="77"/>
      <c r="JEY26" s="77"/>
      <c r="JEZ26" s="77"/>
      <c r="JFA26" s="77"/>
      <c r="JFB26" s="77"/>
      <c r="JFC26" s="77"/>
      <c r="JFD26" s="77"/>
      <c r="JFE26" s="77"/>
      <c r="JFF26" s="77"/>
      <c r="JFG26" s="77"/>
      <c r="JFH26" s="77"/>
      <c r="JFI26" s="77"/>
      <c r="JFJ26" s="77"/>
      <c r="JFK26" s="77"/>
      <c r="JFL26" s="77"/>
      <c r="JFM26" s="77"/>
      <c r="JFN26" s="77"/>
      <c r="JFO26" s="77"/>
      <c r="JFP26" s="77"/>
      <c r="JFQ26" s="77"/>
      <c r="JFR26" s="77"/>
      <c r="JFS26" s="77"/>
      <c r="JFT26" s="77"/>
      <c r="JFU26" s="77"/>
      <c r="JFV26" s="77"/>
      <c r="JFW26" s="77"/>
      <c r="JFX26" s="77"/>
      <c r="JFY26" s="77"/>
      <c r="JFZ26" s="77"/>
      <c r="JGA26" s="77"/>
      <c r="JGB26" s="77"/>
      <c r="JGC26" s="77"/>
      <c r="JGD26" s="77"/>
      <c r="JGE26" s="77"/>
      <c r="JGF26" s="77"/>
      <c r="JGG26" s="77"/>
      <c r="JGH26" s="77"/>
      <c r="JGI26" s="77"/>
      <c r="JGJ26" s="77"/>
      <c r="JGK26" s="77"/>
      <c r="JGL26" s="77"/>
      <c r="JGM26" s="77"/>
      <c r="JGN26" s="77"/>
      <c r="JGO26" s="77"/>
      <c r="JGP26" s="77"/>
      <c r="JGQ26" s="77"/>
      <c r="JGR26" s="77"/>
      <c r="JGS26" s="77"/>
      <c r="JGT26" s="77"/>
      <c r="JGU26" s="77"/>
      <c r="JGV26" s="77"/>
      <c r="JGW26" s="77"/>
      <c r="JGX26" s="77"/>
      <c r="JGY26" s="77"/>
      <c r="JGZ26" s="77"/>
      <c r="JHA26" s="77"/>
      <c r="JHB26" s="77"/>
      <c r="JHC26" s="77"/>
      <c r="JHD26" s="77"/>
      <c r="JHE26" s="77"/>
      <c r="JHF26" s="77"/>
      <c r="JHG26" s="77"/>
      <c r="JHH26" s="77"/>
      <c r="JHI26" s="77"/>
      <c r="JHJ26" s="77"/>
      <c r="JHK26" s="77"/>
      <c r="JHL26" s="77"/>
      <c r="JHM26" s="77"/>
      <c r="JHN26" s="77"/>
      <c r="JHO26" s="77"/>
      <c r="JHP26" s="77"/>
      <c r="JHQ26" s="77"/>
      <c r="JHR26" s="77"/>
      <c r="JHS26" s="77"/>
      <c r="JHT26" s="77"/>
      <c r="JHU26" s="77"/>
      <c r="JHV26" s="77"/>
      <c r="JHW26" s="77"/>
      <c r="JHX26" s="77"/>
      <c r="JHY26" s="77"/>
      <c r="JHZ26" s="77"/>
      <c r="JIA26" s="77"/>
      <c r="JIB26" s="77"/>
      <c r="JIC26" s="77"/>
      <c r="JID26" s="77"/>
      <c r="JIE26" s="77"/>
      <c r="JIF26" s="77"/>
      <c r="JIG26" s="77"/>
      <c r="JIH26" s="77"/>
      <c r="JII26" s="77"/>
      <c r="JIJ26" s="77"/>
      <c r="JIK26" s="77"/>
      <c r="JIL26" s="77"/>
      <c r="JIM26" s="77"/>
      <c r="JIN26" s="77"/>
      <c r="JIO26" s="77"/>
      <c r="JIP26" s="77"/>
      <c r="JIQ26" s="77"/>
      <c r="JIR26" s="77"/>
      <c r="JIS26" s="77"/>
      <c r="JIT26" s="77"/>
      <c r="JIU26" s="77"/>
      <c r="JIV26" s="77"/>
      <c r="JIW26" s="77"/>
      <c r="JIX26" s="77"/>
      <c r="JIY26" s="77"/>
      <c r="JIZ26" s="77"/>
      <c r="JJA26" s="77"/>
      <c r="JJB26" s="77"/>
      <c r="JJC26" s="77"/>
      <c r="JJD26" s="77"/>
      <c r="JJE26" s="77"/>
      <c r="JJF26" s="77"/>
      <c r="JJG26" s="77"/>
      <c r="JJH26" s="77"/>
      <c r="JJI26" s="77"/>
      <c r="JJJ26" s="77"/>
      <c r="JJK26" s="77"/>
      <c r="JJL26" s="77"/>
      <c r="JJM26" s="77"/>
      <c r="JJN26" s="77"/>
      <c r="JJO26" s="77"/>
      <c r="JJP26" s="77"/>
      <c r="JJQ26" s="77"/>
      <c r="JJR26" s="77"/>
      <c r="JJS26" s="77"/>
      <c r="JJT26" s="77"/>
      <c r="JJU26" s="77"/>
      <c r="JJV26" s="77"/>
      <c r="JJW26" s="77"/>
      <c r="JJX26" s="77"/>
      <c r="JJY26" s="77"/>
      <c r="JJZ26" s="77"/>
      <c r="JKA26" s="77"/>
      <c r="JKB26" s="77"/>
      <c r="JKC26" s="77"/>
      <c r="JKD26" s="77"/>
      <c r="JKE26" s="77"/>
      <c r="JKF26" s="77"/>
      <c r="JKG26" s="77"/>
      <c r="JKH26" s="77"/>
      <c r="JKI26" s="77"/>
      <c r="JKJ26" s="77"/>
      <c r="JKK26" s="77"/>
      <c r="JKL26" s="77"/>
      <c r="JKM26" s="77"/>
      <c r="JKN26" s="77"/>
      <c r="JKO26" s="77"/>
      <c r="JKP26" s="77"/>
      <c r="JKQ26" s="77"/>
      <c r="JKR26" s="77"/>
      <c r="JKS26" s="77"/>
      <c r="JKT26" s="77"/>
      <c r="JKU26" s="77"/>
      <c r="JKV26" s="77"/>
      <c r="JKW26" s="77"/>
      <c r="JKX26" s="77"/>
      <c r="JKY26" s="77"/>
      <c r="JKZ26" s="77"/>
      <c r="JLA26" s="77"/>
      <c r="JLB26" s="77"/>
      <c r="JLC26" s="77"/>
      <c r="JLD26" s="77"/>
      <c r="JLE26" s="77"/>
      <c r="JLF26" s="77"/>
      <c r="JLG26" s="77"/>
      <c r="JLH26" s="77"/>
      <c r="JLI26" s="77"/>
      <c r="JLJ26" s="77"/>
      <c r="JLK26" s="77"/>
      <c r="JLL26" s="77"/>
      <c r="JLM26" s="77"/>
      <c r="JLN26" s="77"/>
      <c r="JLO26" s="77"/>
      <c r="JLP26" s="77"/>
      <c r="JLQ26" s="77"/>
      <c r="JLR26" s="77"/>
      <c r="JLS26" s="77"/>
      <c r="JLT26" s="77"/>
      <c r="JLU26" s="77"/>
      <c r="JLV26" s="77"/>
      <c r="JLW26" s="77"/>
      <c r="JLX26" s="77"/>
      <c r="JLY26" s="77"/>
      <c r="JLZ26" s="77"/>
      <c r="JMA26" s="77"/>
      <c r="JMB26" s="77"/>
      <c r="JMC26" s="77"/>
      <c r="JMD26" s="77"/>
      <c r="JME26" s="77"/>
      <c r="JMF26" s="77"/>
      <c r="JMG26" s="77"/>
      <c r="JMH26" s="77"/>
      <c r="JMI26" s="77"/>
      <c r="JMJ26" s="77"/>
      <c r="JMK26" s="77"/>
      <c r="JML26" s="77"/>
      <c r="JMM26" s="77"/>
      <c r="JMN26" s="77"/>
      <c r="JMO26" s="77"/>
      <c r="JMP26" s="77"/>
      <c r="JMQ26" s="77"/>
      <c r="JMR26" s="77"/>
      <c r="JMS26" s="77"/>
      <c r="JMT26" s="77"/>
      <c r="JMU26" s="77"/>
      <c r="JMV26" s="77"/>
      <c r="JMW26" s="77"/>
      <c r="JMX26" s="77"/>
      <c r="JMY26" s="77"/>
      <c r="JMZ26" s="77"/>
      <c r="JNA26" s="77"/>
      <c r="JNB26" s="77"/>
      <c r="JNC26" s="77"/>
      <c r="JND26" s="77"/>
      <c r="JNE26" s="77"/>
      <c r="JNF26" s="77"/>
      <c r="JNG26" s="77"/>
      <c r="JNH26" s="77"/>
      <c r="JNI26" s="77"/>
      <c r="JNJ26" s="77"/>
      <c r="JNK26" s="77"/>
      <c r="JNL26" s="77"/>
      <c r="JNM26" s="77"/>
      <c r="JNN26" s="77"/>
      <c r="JNO26" s="77"/>
      <c r="JNP26" s="77"/>
      <c r="JNQ26" s="77"/>
      <c r="JNR26" s="77"/>
      <c r="JNS26" s="77"/>
      <c r="JNT26" s="77"/>
      <c r="JNU26" s="77"/>
      <c r="JNV26" s="77"/>
      <c r="JNW26" s="77"/>
      <c r="JNX26" s="77"/>
      <c r="JNY26" s="77"/>
      <c r="JNZ26" s="77"/>
      <c r="JOA26" s="77"/>
      <c r="JOB26" s="77"/>
      <c r="JOC26" s="77"/>
      <c r="JOD26" s="77"/>
      <c r="JOE26" s="77"/>
      <c r="JOF26" s="77"/>
      <c r="JOG26" s="77"/>
      <c r="JOH26" s="77"/>
      <c r="JOI26" s="77"/>
      <c r="JOJ26" s="77"/>
      <c r="JOK26" s="77"/>
      <c r="JOL26" s="77"/>
      <c r="JOM26" s="77"/>
      <c r="JON26" s="77"/>
      <c r="JOO26" s="77"/>
      <c r="JOP26" s="77"/>
      <c r="JOQ26" s="77"/>
      <c r="JOR26" s="77"/>
      <c r="JOS26" s="77"/>
      <c r="JOT26" s="77"/>
      <c r="JOU26" s="77"/>
      <c r="JOV26" s="77"/>
      <c r="JOW26" s="77"/>
      <c r="JOX26" s="77"/>
      <c r="JOY26" s="77"/>
      <c r="JOZ26" s="77"/>
      <c r="JPA26" s="77"/>
      <c r="JPB26" s="77"/>
      <c r="JPC26" s="77"/>
      <c r="JPD26" s="77"/>
      <c r="JPE26" s="77"/>
      <c r="JPF26" s="77"/>
      <c r="JPG26" s="77"/>
      <c r="JPH26" s="77"/>
      <c r="JPI26" s="77"/>
      <c r="JPJ26" s="77"/>
      <c r="JPK26" s="77"/>
      <c r="JPL26" s="77"/>
      <c r="JPM26" s="77"/>
      <c r="JPN26" s="77"/>
      <c r="JPO26" s="77"/>
      <c r="JPP26" s="77"/>
      <c r="JPQ26" s="77"/>
      <c r="JPR26" s="77"/>
      <c r="JPS26" s="77"/>
      <c r="JPT26" s="77"/>
      <c r="JPU26" s="77"/>
      <c r="JPV26" s="77"/>
      <c r="JPW26" s="77"/>
      <c r="JPX26" s="77"/>
      <c r="JPY26" s="77"/>
      <c r="JPZ26" s="77"/>
      <c r="JQA26" s="77"/>
      <c r="JQB26" s="77"/>
      <c r="JQC26" s="77"/>
      <c r="JQD26" s="77"/>
      <c r="JQE26" s="77"/>
      <c r="JQF26" s="77"/>
      <c r="JQG26" s="77"/>
      <c r="JQH26" s="77"/>
      <c r="JQI26" s="77"/>
      <c r="JQJ26" s="77"/>
      <c r="JQK26" s="77"/>
      <c r="JQL26" s="77"/>
      <c r="JQM26" s="77"/>
      <c r="JQN26" s="77"/>
      <c r="JQO26" s="77"/>
      <c r="JQP26" s="77"/>
      <c r="JQQ26" s="77"/>
      <c r="JQR26" s="77"/>
      <c r="JQS26" s="77"/>
      <c r="JQT26" s="77"/>
      <c r="JQU26" s="77"/>
      <c r="JQV26" s="77"/>
      <c r="JQW26" s="77"/>
      <c r="JQX26" s="77"/>
      <c r="JQY26" s="77"/>
      <c r="JQZ26" s="77"/>
      <c r="JRA26" s="77"/>
      <c r="JRB26" s="77"/>
      <c r="JRC26" s="77"/>
      <c r="JRD26" s="77"/>
      <c r="JRE26" s="77"/>
      <c r="JRF26" s="77"/>
      <c r="JRG26" s="77"/>
      <c r="JRH26" s="77"/>
      <c r="JRI26" s="77"/>
      <c r="JRJ26" s="77"/>
      <c r="JRK26" s="77"/>
      <c r="JRL26" s="77"/>
      <c r="JRM26" s="77"/>
      <c r="JRN26" s="77"/>
      <c r="JRO26" s="77"/>
      <c r="JRP26" s="77"/>
      <c r="JRQ26" s="77"/>
      <c r="JRR26" s="77"/>
      <c r="JRS26" s="77"/>
      <c r="JRT26" s="77"/>
      <c r="JRU26" s="77"/>
      <c r="JRV26" s="77"/>
      <c r="JRW26" s="77"/>
      <c r="JRX26" s="77"/>
      <c r="JRY26" s="77"/>
      <c r="JRZ26" s="77"/>
      <c r="JSA26" s="77"/>
      <c r="JSB26" s="77"/>
      <c r="JSC26" s="77"/>
      <c r="JSD26" s="77"/>
      <c r="JSE26" s="77"/>
      <c r="JSF26" s="77"/>
      <c r="JSG26" s="77"/>
      <c r="JSH26" s="77"/>
      <c r="JSI26" s="77"/>
      <c r="JSJ26" s="77"/>
      <c r="JSK26" s="77"/>
      <c r="JSL26" s="77"/>
      <c r="JSM26" s="77"/>
      <c r="JSN26" s="77"/>
      <c r="JSO26" s="77"/>
      <c r="JSP26" s="77"/>
      <c r="JSQ26" s="77"/>
      <c r="JSR26" s="77"/>
      <c r="JSS26" s="77"/>
      <c r="JST26" s="77"/>
      <c r="JSU26" s="77"/>
      <c r="JSV26" s="77"/>
      <c r="JSW26" s="77"/>
      <c r="JSX26" s="77"/>
      <c r="JSY26" s="77"/>
      <c r="JSZ26" s="77"/>
      <c r="JTA26" s="77"/>
      <c r="JTB26" s="77"/>
      <c r="JTC26" s="77"/>
      <c r="JTD26" s="77"/>
      <c r="JTE26" s="77"/>
      <c r="JTF26" s="77"/>
      <c r="JTG26" s="77"/>
      <c r="JTH26" s="77"/>
      <c r="JTI26" s="77"/>
      <c r="JTJ26" s="77"/>
      <c r="JTK26" s="77"/>
      <c r="JTL26" s="77"/>
      <c r="JTM26" s="77"/>
      <c r="JTN26" s="77"/>
      <c r="JTO26" s="77"/>
      <c r="JTP26" s="77"/>
      <c r="JTQ26" s="77"/>
      <c r="JTR26" s="77"/>
      <c r="JTS26" s="77"/>
      <c r="JTT26" s="77"/>
      <c r="JTU26" s="77"/>
      <c r="JTV26" s="77"/>
      <c r="JTW26" s="77"/>
      <c r="JTX26" s="77"/>
      <c r="JTY26" s="77"/>
      <c r="JTZ26" s="77"/>
      <c r="JUA26" s="77"/>
      <c r="JUB26" s="77"/>
      <c r="JUC26" s="77"/>
      <c r="JUD26" s="77"/>
      <c r="JUE26" s="77"/>
      <c r="JUF26" s="77"/>
      <c r="JUG26" s="77"/>
      <c r="JUH26" s="77"/>
      <c r="JUI26" s="77"/>
      <c r="JUJ26" s="77"/>
      <c r="JUK26" s="77"/>
      <c r="JUL26" s="77"/>
      <c r="JUM26" s="77"/>
      <c r="JUN26" s="77"/>
      <c r="JUO26" s="77"/>
      <c r="JUP26" s="77"/>
      <c r="JUQ26" s="77"/>
      <c r="JUR26" s="77"/>
      <c r="JUS26" s="77"/>
      <c r="JUT26" s="77"/>
      <c r="JUU26" s="77"/>
      <c r="JUV26" s="77"/>
      <c r="JUW26" s="77"/>
      <c r="JUX26" s="77"/>
      <c r="JUY26" s="77"/>
      <c r="JUZ26" s="77"/>
      <c r="JVA26" s="77"/>
      <c r="JVB26" s="77"/>
      <c r="JVC26" s="77"/>
      <c r="JVD26" s="77"/>
      <c r="JVE26" s="77"/>
      <c r="JVF26" s="77"/>
      <c r="JVG26" s="77"/>
      <c r="JVH26" s="77"/>
      <c r="JVI26" s="77"/>
      <c r="JVJ26" s="77"/>
      <c r="JVK26" s="77"/>
      <c r="JVL26" s="77"/>
      <c r="JVM26" s="77"/>
      <c r="JVN26" s="77"/>
      <c r="JVO26" s="77"/>
      <c r="JVP26" s="77"/>
      <c r="JVQ26" s="77"/>
      <c r="JVR26" s="77"/>
      <c r="JVS26" s="77"/>
      <c r="JVT26" s="77"/>
      <c r="JVU26" s="77"/>
      <c r="JVV26" s="77"/>
      <c r="JVW26" s="77"/>
      <c r="JVX26" s="77"/>
      <c r="JVY26" s="77"/>
      <c r="JVZ26" s="77"/>
      <c r="JWA26" s="77"/>
      <c r="JWB26" s="77"/>
      <c r="JWC26" s="77"/>
      <c r="JWD26" s="77"/>
      <c r="JWE26" s="77"/>
      <c r="JWF26" s="77"/>
      <c r="JWG26" s="77"/>
      <c r="JWH26" s="77"/>
      <c r="JWI26" s="77"/>
      <c r="JWJ26" s="77"/>
      <c r="JWK26" s="77"/>
      <c r="JWL26" s="77"/>
      <c r="JWM26" s="77"/>
      <c r="JWN26" s="77"/>
      <c r="JWO26" s="77"/>
      <c r="JWP26" s="77"/>
      <c r="JWQ26" s="77"/>
      <c r="JWR26" s="77"/>
      <c r="JWS26" s="77"/>
      <c r="JWT26" s="77"/>
      <c r="JWU26" s="77"/>
      <c r="JWV26" s="77"/>
      <c r="JWW26" s="77"/>
      <c r="JWX26" s="77"/>
      <c r="JWY26" s="77"/>
      <c r="JWZ26" s="77"/>
      <c r="JXA26" s="77"/>
      <c r="JXB26" s="77"/>
      <c r="JXC26" s="77"/>
      <c r="JXD26" s="77"/>
      <c r="JXE26" s="77"/>
      <c r="JXF26" s="77"/>
      <c r="JXG26" s="77"/>
      <c r="JXH26" s="77"/>
      <c r="JXI26" s="77"/>
      <c r="JXJ26" s="77"/>
      <c r="JXK26" s="77"/>
      <c r="JXL26" s="77"/>
      <c r="JXM26" s="77"/>
      <c r="JXN26" s="77"/>
      <c r="JXO26" s="77"/>
      <c r="JXP26" s="77"/>
      <c r="JXQ26" s="77"/>
      <c r="JXR26" s="77"/>
      <c r="JXS26" s="77"/>
      <c r="JXT26" s="77"/>
      <c r="JXU26" s="77"/>
      <c r="JXV26" s="77"/>
      <c r="JXW26" s="77"/>
      <c r="JXX26" s="77"/>
      <c r="JXY26" s="77"/>
      <c r="JXZ26" s="77"/>
      <c r="JYA26" s="77"/>
      <c r="JYB26" s="77"/>
      <c r="JYC26" s="77"/>
      <c r="JYD26" s="77"/>
      <c r="JYE26" s="77"/>
      <c r="JYF26" s="77"/>
      <c r="JYG26" s="77"/>
      <c r="JYH26" s="77"/>
      <c r="JYI26" s="77"/>
      <c r="JYJ26" s="77"/>
      <c r="JYK26" s="77"/>
      <c r="JYL26" s="77"/>
      <c r="JYM26" s="77"/>
      <c r="JYN26" s="77"/>
      <c r="JYO26" s="77"/>
      <c r="JYP26" s="77"/>
      <c r="JYQ26" s="77"/>
      <c r="JYR26" s="77"/>
      <c r="JYS26" s="77"/>
      <c r="JYT26" s="77"/>
      <c r="JYU26" s="77"/>
      <c r="JYV26" s="77"/>
      <c r="JYW26" s="77"/>
      <c r="JYX26" s="77"/>
      <c r="JYY26" s="77"/>
      <c r="JYZ26" s="77"/>
      <c r="JZA26" s="77"/>
      <c r="JZB26" s="77"/>
      <c r="JZC26" s="77"/>
      <c r="JZD26" s="77"/>
      <c r="JZE26" s="77"/>
      <c r="JZF26" s="77"/>
      <c r="JZG26" s="77"/>
      <c r="JZH26" s="77"/>
      <c r="JZI26" s="77"/>
      <c r="JZJ26" s="77"/>
      <c r="JZK26" s="77"/>
      <c r="JZL26" s="77"/>
      <c r="JZM26" s="77"/>
      <c r="JZN26" s="77"/>
      <c r="JZO26" s="77"/>
      <c r="JZP26" s="77"/>
      <c r="JZQ26" s="77"/>
      <c r="JZR26" s="77"/>
      <c r="JZS26" s="77"/>
      <c r="JZT26" s="77"/>
      <c r="JZU26" s="77"/>
      <c r="JZV26" s="77"/>
      <c r="JZW26" s="77"/>
      <c r="JZX26" s="77"/>
      <c r="JZY26" s="77"/>
      <c r="JZZ26" s="77"/>
      <c r="KAA26" s="77"/>
      <c r="KAB26" s="77"/>
      <c r="KAC26" s="77"/>
      <c r="KAD26" s="77"/>
      <c r="KAE26" s="77"/>
      <c r="KAF26" s="77"/>
      <c r="KAG26" s="77"/>
      <c r="KAH26" s="77"/>
      <c r="KAI26" s="77"/>
      <c r="KAJ26" s="77"/>
      <c r="KAK26" s="77"/>
      <c r="KAL26" s="77"/>
      <c r="KAM26" s="77"/>
      <c r="KAN26" s="77"/>
      <c r="KAO26" s="77"/>
      <c r="KAP26" s="77"/>
      <c r="KAQ26" s="77"/>
      <c r="KAR26" s="77"/>
      <c r="KAS26" s="77"/>
      <c r="KAT26" s="77"/>
      <c r="KAU26" s="77"/>
      <c r="KAV26" s="77"/>
      <c r="KAW26" s="77"/>
      <c r="KAX26" s="77"/>
      <c r="KAY26" s="77"/>
      <c r="KAZ26" s="77"/>
      <c r="KBA26" s="77"/>
      <c r="KBB26" s="77"/>
      <c r="KBC26" s="77"/>
      <c r="KBD26" s="77"/>
      <c r="KBE26" s="77"/>
      <c r="KBF26" s="77"/>
      <c r="KBG26" s="77"/>
      <c r="KBH26" s="77"/>
      <c r="KBI26" s="77"/>
      <c r="KBJ26" s="77"/>
      <c r="KBK26" s="77"/>
      <c r="KBL26" s="77"/>
      <c r="KBM26" s="77"/>
      <c r="KBN26" s="77"/>
      <c r="KBO26" s="77"/>
      <c r="KBP26" s="77"/>
      <c r="KBQ26" s="77"/>
      <c r="KBR26" s="77"/>
      <c r="KBS26" s="77"/>
      <c r="KBT26" s="77"/>
      <c r="KBU26" s="77"/>
      <c r="KBV26" s="77"/>
      <c r="KBW26" s="77"/>
      <c r="KBX26" s="77"/>
      <c r="KBY26" s="77"/>
      <c r="KBZ26" s="77"/>
      <c r="KCA26" s="77"/>
      <c r="KCB26" s="77"/>
      <c r="KCC26" s="77"/>
      <c r="KCD26" s="77"/>
      <c r="KCE26" s="77"/>
      <c r="KCF26" s="77"/>
      <c r="KCG26" s="77"/>
      <c r="KCH26" s="77"/>
      <c r="KCI26" s="77"/>
      <c r="KCJ26" s="77"/>
      <c r="KCK26" s="77"/>
      <c r="KCL26" s="77"/>
      <c r="KCM26" s="77"/>
      <c r="KCN26" s="77"/>
      <c r="KCO26" s="77"/>
      <c r="KCP26" s="77"/>
      <c r="KCQ26" s="77"/>
      <c r="KCR26" s="77"/>
      <c r="KCS26" s="77"/>
      <c r="KCT26" s="77"/>
      <c r="KCU26" s="77"/>
      <c r="KCV26" s="77"/>
      <c r="KCW26" s="77"/>
      <c r="KCX26" s="77"/>
      <c r="KCY26" s="77"/>
      <c r="KCZ26" s="77"/>
      <c r="KDA26" s="77"/>
      <c r="KDB26" s="77"/>
      <c r="KDC26" s="77"/>
      <c r="KDD26" s="77"/>
      <c r="KDE26" s="77"/>
      <c r="KDF26" s="77"/>
      <c r="KDG26" s="77"/>
      <c r="KDH26" s="77"/>
      <c r="KDI26" s="77"/>
      <c r="KDJ26" s="77"/>
      <c r="KDK26" s="77"/>
      <c r="KDL26" s="77"/>
      <c r="KDM26" s="77"/>
      <c r="KDN26" s="77"/>
      <c r="KDO26" s="77"/>
      <c r="KDP26" s="77"/>
      <c r="KDQ26" s="77"/>
      <c r="KDR26" s="77"/>
      <c r="KDS26" s="77"/>
      <c r="KDT26" s="77"/>
      <c r="KDU26" s="77"/>
      <c r="KDV26" s="77"/>
      <c r="KDW26" s="77"/>
      <c r="KDX26" s="77"/>
      <c r="KDY26" s="77"/>
      <c r="KDZ26" s="77"/>
      <c r="KEA26" s="77"/>
      <c r="KEB26" s="77"/>
      <c r="KEC26" s="77"/>
      <c r="KED26" s="77"/>
      <c r="KEE26" s="77"/>
      <c r="KEF26" s="77"/>
      <c r="KEG26" s="77"/>
      <c r="KEH26" s="77"/>
      <c r="KEI26" s="77"/>
      <c r="KEJ26" s="77"/>
      <c r="KEK26" s="77"/>
      <c r="KEL26" s="77"/>
      <c r="KEM26" s="77"/>
      <c r="KEN26" s="77"/>
      <c r="KEO26" s="77"/>
      <c r="KEP26" s="77"/>
      <c r="KEQ26" s="77"/>
      <c r="KER26" s="77"/>
      <c r="KES26" s="77"/>
      <c r="KET26" s="77"/>
      <c r="KEU26" s="77"/>
      <c r="KEV26" s="77"/>
      <c r="KEW26" s="77"/>
      <c r="KEX26" s="77"/>
      <c r="KEY26" s="77"/>
      <c r="KEZ26" s="77"/>
      <c r="KFA26" s="77"/>
      <c r="KFB26" s="77"/>
      <c r="KFC26" s="77"/>
      <c r="KFD26" s="77"/>
      <c r="KFE26" s="77"/>
      <c r="KFF26" s="77"/>
      <c r="KFG26" s="77"/>
      <c r="KFH26" s="77"/>
      <c r="KFI26" s="77"/>
      <c r="KFJ26" s="77"/>
      <c r="KFK26" s="77"/>
      <c r="KFL26" s="77"/>
      <c r="KFM26" s="77"/>
      <c r="KFN26" s="77"/>
      <c r="KFO26" s="77"/>
      <c r="KFP26" s="77"/>
      <c r="KFQ26" s="77"/>
      <c r="KFR26" s="77"/>
      <c r="KFS26" s="77"/>
      <c r="KFT26" s="77"/>
      <c r="KFU26" s="77"/>
      <c r="KFV26" s="77"/>
      <c r="KFW26" s="77"/>
      <c r="KFX26" s="77"/>
      <c r="KFY26" s="77"/>
      <c r="KFZ26" s="77"/>
      <c r="KGA26" s="77"/>
      <c r="KGB26" s="77"/>
      <c r="KGC26" s="77"/>
      <c r="KGD26" s="77"/>
      <c r="KGE26" s="77"/>
      <c r="KGF26" s="77"/>
      <c r="KGG26" s="77"/>
      <c r="KGH26" s="77"/>
      <c r="KGI26" s="77"/>
      <c r="KGJ26" s="77"/>
      <c r="KGK26" s="77"/>
      <c r="KGL26" s="77"/>
      <c r="KGM26" s="77"/>
      <c r="KGN26" s="77"/>
      <c r="KGO26" s="77"/>
      <c r="KGP26" s="77"/>
      <c r="KGQ26" s="77"/>
      <c r="KGR26" s="77"/>
      <c r="KGS26" s="77"/>
      <c r="KGT26" s="77"/>
      <c r="KGU26" s="77"/>
      <c r="KGV26" s="77"/>
      <c r="KGW26" s="77"/>
      <c r="KGX26" s="77"/>
      <c r="KGY26" s="77"/>
      <c r="KGZ26" s="77"/>
      <c r="KHA26" s="77"/>
      <c r="KHB26" s="77"/>
      <c r="KHC26" s="77"/>
      <c r="KHD26" s="77"/>
      <c r="KHE26" s="77"/>
      <c r="KHF26" s="77"/>
      <c r="KHG26" s="77"/>
      <c r="KHH26" s="77"/>
      <c r="KHI26" s="77"/>
      <c r="KHJ26" s="77"/>
      <c r="KHK26" s="77"/>
      <c r="KHL26" s="77"/>
      <c r="KHM26" s="77"/>
      <c r="KHN26" s="77"/>
      <c r="KHO26" s="77"/>
      <c r="KHP26" s="77"/>
      <c r="KHQ26" s="77"/>
      <c r="KHR26" s="77"/>
      <c r="KHS26" s="77"/>
      <c r="KHT26" s="77"/>
      <c r="KHU26" s="77"/>
      <c r="KHV26" s="77"/>
      <c r="KHW26" s="77"/>
      <c r="KHX26" s="77"/>
      <c r="KHY26" s="77"/>
      <c r="KHZ26" s="77"/>
      <c r="KIA26" s="77"/>
      <c r="KIB26" s="77"/>
      <c r="KIC26" s="77"/>
      <c r="KID26" s="77"/>
      <c r="KIE26" s="77"/>
      <c r="KIF26" s="77"/>
      <c r="KIG26" s="77"/>
      <c r="KIH26" s="77"/>
      <c r="KII26" s="77"/>
      <c r="KIJ26" s="77"/>
      <c r="KIK26" s="77"/>
      <c r="KIL26" s="77"/>
      <c r="KIM26" s="77"/>
      <c r="KIN26" s="77"/>
      <c r="KIO26" s="77"/>
      <c r="KIP26" s="77"/>
      <c r="KIQ26" s="77"/>
      <c r="KIR26" s="77"/>
      <c r="KIS26" s="77"/>
      <c r="KIT26" s="77"/>
      <c r="KIU26" s="77"/>
      <c r="KIV26" s="77"/>
      <c r="KIW26" s="77"/>
      <c r="KIX26" s="77"/>
      <c r="KIY26" s="77"/>
      <c r="KIZ26" s="77"/>
      <c r="KJA26" s="77"/>
      <c r="KJB26" s="77"/>
      <c r="KJC26" s="77"/>
      <c r="KJD26" s="77"/>
      <c r="KJE26" s="77"/>
      <c r="KJF26" s="77"/>
      <c r="KJG26" s="77"/>
      <c r="KJH26" s="77"/>
      <c r="KJI26" s="77"/>
      <c r="KJJ26" s="77"/>
      <c r="KJK26" s="77"/>
      <c r="KJL26" s="77"/>
      <c r="KJM26" s="77"/>
      <c r="KJN26" s="77"/>
      <c r="KJO26" s="77"/>
      <c r="KJP26" s="77"/>
      <c r="KJQ26" s="77"/>
      <c r="KJR26" s="77"/>
      <c r="KJS26" s="77"/>
      <c r="KJT26" s="77"/>
      <c r="KJU26" s="77"/>
      <c r="KJV26" s="77"/>
      <c r="KJW26" s="77"/>
      <c r="KJX26" s="77"/>
      <c r="KJY26" s="77"/>
      <c r="KJZ26" s="77"/>
      <c r="KKA26" s="77"/>
      <c r="KKB26" s="77"/>
      <c r="KKC26" s="77"/>
      <c r="KKD26" s="77"/>
      <c r="KKE26" s="77"/>
      <c r="KKF26" s="77"/>
      <c r="KKG26" s="77"/>
      <c r="KKH26" s="77"/>
      <c r="KKI26" s="77"/>
      <c r="KKJ26" s="77"/>
      <c r="KKK26" s="77"/>
      <c r="KKL26" s="77"/>
      <c r="KKM26" s="77"/>
      <c r="KKN26" s="77"/>
      <c r="KKO26" s="77"/>
      <c r="KKP26" s="77"/>
      <c r="KKQ26" s="77"/>
      <c r="KKR26" s="77"/>
      <c r="KKS26" s="77"/>
      <c r="KKT26" s="77"/>
      <c r="KKU26" s="77"/>
      <c r="KKV26" s="77"/>
      <c r="KKW26" s="77"/>
      <c r="KKX26" s="77"/>
      <c r="KKY26" s="77"/>
      <c r="KKZ26" s="77"/>
      <c r="KLA26" s="77"/>
      <c r="KLB26" s="77"/>
      <c r="KLC26" s="77"/>
      <c r="KLD26" s="77"/>
      <c r="KLE26" s="77"/>
      <c r="KLF26" s="77"/>
      <c r="KLG26" s="77"/>
      <c r="KLH26" s="77"/>
      <c r="KLI26" s="77"/>
      <c r="KLJ26" s="77"/>
      <c r="KLK26" s="77"/>
      <c r="KLL26" s="77"/>
      <c r="KLM26" s="77"/>
      <c r="KLN26" s="77"/>
      <c r="KLO26" s="77"/>
      <c r="KLP26" s="77"/>
      <c r="KLQ26" s="77"/>
      <c r="KLR26" s="77"/>
      <c r="KLS26" s="77"/>
      <c r="KLT26" s="77"/>
      <c r="KLU26" s="77"/>
      <c r="KLV26" s="77"/>
      <c r="KLW26" s="77"/>
      <c r="KLX26" s="77"/>
      <c r="KLY26" s="77"/>
      <c r="KLZ26" s="77"/>
      <c r="KMA26" s="77"/>
      <c r="KMB26" s="77"/>
      <c r="KMC26" s="77"/>
      <c r="KMD26" s="77"/>
      <c r="KME26" s="77"/>
      <c r="KMF26" s="77"/>
      <c r="KMG26" s="77"/>
      <c r="KMH26" s="77"/>
      <c r="KMI26" s="77"/>
      <c r="KMJ26" s="77"/>
      <c r="KMK26" s="77"/>
      <c r="KML26" s="77"/>
      <c r="KMM26" s="77"/>
      <c r="KMN26" s="77"/>
      <c r="KMO26" s="77"/>
      <c r="KMP26" s="77"/>
      <c r="KMQ26" s="77"/>
      <c r="KMR26" s="77"/>
      <c r="KMS26" s="77"/>
      <c r="KMT26" s="77"/>
      <c r="KMU26" s="77"/>
      <c r="KMV26" s="77"/>
      <c r="KMW26" s="77"/>
      <c r="KMX26" s="77"/>
      <c r="KMY26" s="77"/>
      <c r="KMZ26" s="77"/>
      <c r="KNA26" s="77"/>
      <c r="KNB26" s="77"/>
      <c r="KNC26" s="77"/>
      <c r="KND26" s="77"/>
      <c r="KNE26" s="77"/>
      <c r="KNF26" s="77"/>
      <c r="KNG26" s="77"/>
      <c r="KNH26" s="77"/>
      <c r="KNI26" s="77"/>
      <c r="KNJ26" s="77"/>
      <c r="KNK26" s="77"/>
      <c r="KNL26" s="77"/>
      <c r="KNM26" s="77"/>
      <c r="KNN26" s="77"/>
      <c r="KNO26" s="77"/>
      <c r="KNP26" s="77"/>
      <c r="KNQ26" s="77"/>
      <c r="KNR26" s="77"/>
      <c r="KNS26" s="77"/>
      <c r="KNT26" s="77"/>
      <c r="KNU26" s="77"/>
      <c r="KNV26" s="77"/>
      <c r="KNW26" s="77"/>
      <c r="KNX26" s="77"/>
      <c r="KNY26" s="77"/>
      <c r="KNZ26" s="77"/>
      <c r="KOA26" s="77"/>
      <c r="KOB26" s="77"/>
      <c r="KOC26" s="77"/>
      <c r="KOD26" s="77"/>
      <c r="KOE26" s="77"/>
      <c r="KOF26" s="77"/>
      <c r="KOG26" s="77"/>
      <c r="KOH26" s="77"/>
      <c r="KOI26" s="77"/>
      <c r="KOJ26" s="77"/>
      <c r="KOK26" s="77"/>
      <c r="KOL26" s="77"/>
      <c r="KOM26" s="77"/>
      <c r="KON26" s="77"/>
      <c r="KOO26" s="77"/>
      <c r="KOP26" s="77"/>
      <c r="KOQ26" s="77"/>
      <c r="KOR26" s="77"/>
      <c r="KOS26" s="77"/>
      <c r="KOT26" s="77"/>
      <c r="KOU26" s="77"/>
      <c r="KOV26" s="77"/>
      <c r="KOW26" s="77"/>
      <c r="KOX26" s="77"/>
      <c r="KOY26" s="77"/>
      <c r="KOZ26" s="77"/>
      <c r="KPA26" s="77"/>
      <c r="KPB26" s="77"/>
      <c r="KPC26" s="77"/>
      <c r="KPD26" s="77"/>
      <c r="KPE26" s="77"/>
      <c r="KPF26" s="77"/>
      <c r="KPG26" s="77"/>
      <c r="KPH26" s="77"/>
      <c r="KPI26" s="77"/>
      <c r="KPJ26" s="77"/>
      <c r="KPK26" s="77"/>
      <c r="KPL26" s="77"/>
      <c r="KPM26" s="77"/>
      <c r="KPN26" s="77"/>
      <c r="KPO26" s="77"/>
      <c r="KPP26" s="77"/>
      <c r="KPQ26" s="77"/>
      <c r="KPR26" s="77"/>
      <c r="KPS26" s="77"/>
      <c r="KPT26" s="77"/>
      <c r="KPU26" s="77"/>
      <c r="KPV26" s="77"/>
      <c r="KPW26" s="77"/>
      <c r="KPX26" s="77"/>
      <c r="KPY26" s="77"/>
      <c r="KPZ26" s="77"/>
      <c r="KQA26" s="77"/>
      <c r="KQB26" s="77"/>
      <c r="KQC26" s="77"/>
      <c r="KQD26" s="77"/>
      <c r="KQE26" s="77"/>
      <c r="KQF26" s="77"/>
      <c r="KQG26" s="77"/>
      <c r="KQH26" s="77"/>
      <c r="KQI26" s="77"/>
      <c r="KQJ26" s="77"/>
      <c r="KQK26" s="77"/>
      <c r="KQL26" s="77"/>
      <c r="KQM26" s="77"/>
      <c r="KQN26" s="77"/>
      <c r="KQO26" s="77"/>
      <c r="KQP26" s="77"/>
      <c r="KQQ26" s="77"/>
      <c r="KQR26" s="77"/>
      <c r="KQS26" s="77"/>
      <c r="KQT26" s="77"/>
      <c r="KQU26" s="77"/>
      <c r="KQV26" s="77"/>
      <c r="KQW26" s="77"/>
      <c r="KQX26" s="77"/>
      <c r="KQY26" s="77"/>
      <c r="KQZ26" s="77"/>
      <c r="KRA26" s="77"/>
      <c r="KRB26" s="77"/>
      <c r="KRC26" s="77"/>
      <c r="KRD26" s="77"/>
      <c r="KRE26" s="77"/>
      <c r="KRF26" s="77"/>
      <c r="KRG26" s="77"/>
      <c r="KRH26" s="77"/>
      <c r="KRI26" s="77"/>
      <c r="KRJ26" s="77"/>
      <c r="KRK26" s="77"/>
      <c r="KRL26" s="77"/>
      <c r="KRM26" s="77"/>
      <c r="KRN26" s="77"/>
      <c r="KRO26" s="77"/>
      <c r="KRP26" s="77"/>
      <c r="KRQ26" s="77"/>
      <c r="KRR26" s="77"/>
      <c r="KRS26" s="77"/>
      <c r="KRT26" s="77"/>
      <c r="KRU26" s="77"/>
      <c r="KRV26" s="77"/>
      <c r="KRW26" s="77"/>
      <c r="KRX26" s="77"/>
      <c r="KRY26" s="77"/>
      <c r="KRZ26" s="77"/>
      <c r="KSA26" s="77"/>
      <c r="KSB26" s="77"/>
      <c r="KSC26" s="77"/>
      <c r="KSD26" s="77"/>
      <c r="KSE26" s="77"/>
      <c r="KSF26" s="77"/>
      <c r="KSG26" s="77"/>
      <c r="KSH26" s="77"/>
      <c r="KSI26" s="77"/>
      <c r="KSJ26" s="77"/>
      <c r="KSK26" s="77"/>
      <c r="KSL26" s="77"/>
      <c r="KSM26" s="77"/>
      <c r="KSN26" s="77"/>
      <c r="KSO26" s="77"/>
      <c r="KSP26" s="77"/>
      <c r="KSQ26" s="77"/>
      <c r="KSR26" s="77"/>
      <c r="KSS26" s="77"/>
      <c r="KST26" s="77"/>
      <c r="KSU26" s="77"/>
      <c r="KSV26" s="77"/>
      <c r="KSW26" s="77"/>
      <c r="KSX26" s="77"/>
      <c r="KSY26" s="77"/>
      <c r="KSZ26" s="77"/>
      <c r="KTA26" s="77"/>
      <c r="KTB26" s="77"/>
      <c r="KTC26" s="77"/>
      <c r="KTD26" s="77"/>
      <c r="KTE26" s="77"/>
      <c r="KTF26" s="77"/>
      <c r="KTG26" s="77"/>
      <c r="KTH26" s="77"/>
      <c r="KTI26" s="77"/>
      <c r="KTJ26" s="77"/>
      <c r="KTK26" s="77"/>
      <c r="KTL26" s="77"/>
      <c r="KTM26" s="77"/>
      <c r="KTN26" s="77"/>
      <c r="KTO26" s="77"/>
      <c r="KTP26" s="77"/>
      <c r="KTQ26" s="77"/>
      <c r="KTR26" s="77"/>
      <c r="KTS26" s="77"/>
      <c r="KTT26" s="77"/>
      <c r="KTU26" s="77"/>
      <c r="KTV26" s="77"/>
      <c r="KTW26" s="77"/>
      <c r="KTX26" s="77"/>
      <c r="KTY26" s="77"/>
      <c r="KTZ26" s="77"/>
      <c r="KUA26" s="77"/>
      <c r="KUB26" s="77"/>
      <c r="KUC26" s="77"/>
      <c r="KUD26" s="77"/>
      <c r="KUE26" s="77"/>
      <c r="KUF26" s="77"/>
      <c r="KUG26" s="77"/>
      <c r="KUH26" s="77"/>
      <c r="KUI26" s="77"/>
      <c r="KUJ26" s="77"/>
      <c r="KUK26" s="77"/>
      <c r="KUL26" s="77"/>
      <c r="KUM26" s="77"/>
      <c r="KUN26" s="77"/>
      <c r="KUO26" s="77"/>
      <c r="KUP26" s="77"/>
      <c r="KUQ26" s="77"/>
      <c r="KUR26" s="77"/>
      <c r="KUS26" s="77"/>
      <c r="KUT26" s="77"/>
      <c r="KUU26" s="77"/>
      <c r="KUV26" s="77"/>
      <c r="KUW26" s="77"/>
      <c r="KUX26" s="77"/>
      <c r="KUY26" s="77"/>
      <c r="KUZ26" s="77"/>
      <c r="KVA26" s="77"/>
      <c r="KVB26" s="77"/>
      <c r="KVC26" s="77"/>
      <c r="KVD26" s="77"/>
      <c r="KVE26" s="77"/>
      <c r="KVF26" s="77"/>
      <c r="KVG26" s="77"/>
      <c r="KVH26" s="77"/>
      <c r="KVI26" s="77"/>
      <c r="KVJ26" s="77"/>
      <c r="KVK26" s="77"/>
      <c r="KVL26" s="77"/>
      <c r="KVM26" s="77"/>
      <c r="KVN26" s="77"/>
      <c r="KVO26" s="77"/>
      <c r="KVP26" s="77"/>
      <c r="KVQ26" s="77"/>
      <c r="KVR26" s="77"/>
      <c r="KVS26" s="77"/>
      <c r="KVT26" s="77"/>
      <c r="KVU26" s="77"/>
      <c r="KVV26" s="77"/>
      <c r="KVW26" s="77"/>
      <c r="KVX26" s="77"/>
      <c r="KVY26" s="77"/>
      <c r="KVZ26" s="77"/>
      <c r="KWA26" s="77"/>
      <c r="KWB26" s="77"/>
      <c r="KWC26" s="77"/>
      <c r="KWD26" s="77"/>
      <c r="KWE26" s="77"/>
      <c r="KWF26" s="77"/>
      <c r="KWG26" s="77"/>
      <c r="KWH26" s="77"/>
      <c r="KWI26" s="77"/>
      <c r="KWJ26" s="77"/>
      <c r="KWK26" s="77"/>
      <c r="KWL26" s="77"/>
      <c r="KWM26" s="77"/>
      <c r="KWN26" s="77"/>
      <c r="KWO26" s="77"/>
      <c r="KWP26" s="77"/>
      <c r="KWQ26" s="77"/>
      <c r="KWR26" s="77"/>
      <c r="KWS26" s="77"/>
      <c r="KWT26" s="77"/>
      <c r="KWU26" s="77"/>
      <c r="KWV26" s="77"/>
      <c r="KWW26" s="77"/>
      <c r="KWX26" s="77"/>
      <c r="KWY26" s="77"/>
      <c r="KWZ26" s="77"/>
      <c r="KXA26" s="77"/>
      <c r="KXB26" s="77"/>
      <c r="KXC26" s="77"/>
      <c r="KXD26" s="77"/>
      <c r="KXE26" s="77"/>
      <c r="KXF26" s="77"/>
      <c r="KXG26" s="77"/>
      <c r="KXH26" s="77"/>
      <c r="KXI26" s="77"/>
      <c r="KXJ26" s="77"/>
      <c r="KXK26" s="77"/>
      <c r="KXL26" s="77"/>
      <c r="KXM26" s="77"/>
      <c r="KXN26" s="77"/>
      <c r="KXO26" s="77"/>
      <c r="KXP26" s="77"/>
      <c r="KXQ26" s="77"/>
      <c r="KXR26" s="77"/>
      <c r="KXS26" s="77"/>
      <c r="KXT26" s="77"/>
      <c r="KXU26" s="77"/>
      <c r="KXV26" s="77"/>
      <c r="KXW26" s="77"/>
      <c r="KXX26" s="77"/>
      <c r="KXY26" s="77"/>
      <c r="KXZ26" s="77"/>
      <c r="KYA26" s="77"/>
      <c r="KYB26" s="77"/>
      <c r="KYC26" s="77"/>
      <c r="KYD26" s="77"/>
      <c r="KYE26" s="77"/>
      <c r="KYF26" s="77"/>
      <c r="KYG26" s="77"/>
      <c r="KYH26" s="77"/>
      <c r="KYI26" s="77"/>
      <c r="KYJ26" s="77"/>
      <c r="KYK26" s="77"/>
      <c r="KYL26" s="77"/>
      <c r="KYM26" s="77"/>
      <c r="KYN26" s="77"/>
      <c r="KYO26" s="77"/>
      <c r="KYP26" s="77"/>
      <c r="KYQ26" s="77"/>
      <c r="KYR26" s="77"/>
      <c r="KYS26" s="77"/>
      <c r="KYT26" s="77"/>
      <c r="KYU26" s="77"/>
      <c r="KYV26" s="77"/>
      <c r="KYW26" s="77"/>
      <c r="KYX26" s="77"/>
      <c r="KYY26" s="77"/>
      <c r="KYZ26" s="77"/>
      <c r="KZA26" s="77"/>
      <c r="KZB26" s="77"/>
      <c r="KZC26" s="77"/>
      <c r="KZD26" s="77"/>
      <c r="KZE26" s="77"/>
      <c r="KZF26" s="77"/>
      <c r="KZG26" s="77"/>
      <c r="KZH26" s="77"/>
      <c r="KZI26" s="77"/>
      <c r="KZJ26" s="77"/>
      <c r="KZK26" s="77"/>
      <c r="KZL26" s="77"/>
      <c r="KZM26" s="77"/>
      <c r="KZN26" s="77"/>
      <c r="KZO26" s="77"/>
      <c r="KZP26" s="77"/>
      <c r="KZQ26" s="77"/>
      <c r="KZR26" s="77"/>
      <c r="KZS26" s="77"/>
      <c r="KZT26" s="77"/>
      <c r="KZU26" s="77"/>
      <c r="KZV26" s="77"/>
      <c r="KZW26" s="77"/>
      <c r="KZX26" s="77"/>
      <c r="KZY26" s="77"/>
      <c r="KZZ26" s="77"/>
      <c r="LAA26" s="77"/>
      <c r="LAB26" s="77"/>
      <c r="LAC26" s="77"/>
      <c r="LAD26" s="77"/>
      <c r="LAE26" s="77"/>
      <c r="LAF26" s="77"/>
      <c r="LAG26" s="77"/>
      <c r="LAH26" s="77"/>
      <c r="LAI26" s="77"/>
      <c r="LAJ26" s="77"/>
      <c r="LAK26" s="77"/>
      <c r="LAL26" s="77"/>
      <c r="LAM26" s="77"/>
      <c r="LAN26" s="77"/>
      <c r="LAO26" s="77"/>
      <c r="LAP26" s="77"/>
      <c r="LAQ26" s="77"/>
      <c r="LAR26" s="77"/>
      <c r="LAS26" s="77"/>
      <c r="LAT26" s="77"/>
      <c r="LAU26" s="77"/>
      <c r="LAV26" s="77"/>
      <c r="LAW26" s="77"/>
      <c r="LAX26" s="77"/>
      <c r="LAY26" s="77"/>
      <c r="LAZ26" s="77"/>
      <c r="LBA26" s="77"/>
      <c r="LBB26" s="77"/>
      <c r="LBC26" s="77"/>
      <c r="LBD26" s="77"/>
      <c r="LBE26" s="77"/>
      <c r="LBF26" s="77"/>
      <c r="LBG26" s="77"/>
      <c r="LBH26" s="77"/>
      <c r="LBI26" s="77"/>
      <c r="LBJ26" s="77"/>
      <c r="LBK26" s="77"/>
      <c r="LBL26" s="77"/>
      <c r="LBM26" s="77"/>
      <c r="LBN26" s="77"/>
      <c r="LBO26" s="77"/>
      <c r="LBP26" s="77"/>
      <c r="LBQ26" s="77"/>
      <c r="LBR26" s="77"/>
      <c r="LBS26" s="77"/>
      <c r="LBT26" s="77"/>
      <c r="LBU26" s="77"/>
      <c r="LBV26" s="77"/>
      <c r="LBW26" s="77"/>
      <c r="LBX26" s="77"/>
      <c r="LBY26" s="77"/>
      <c r="LBZ26" s="77"/>
      <c r="LCA26" s="77"/>
      <c r="LCB26" s="77"/>
      <c r="LCC26" s="77"/>
      <c r="LCD26" s="77"/>
      <c r="LCE26" s="77"/>
      <c r="LCF26" s="77"/>
      <c r="LCG26" s="77"/>
      <c r="LCH26" s="77"/>
      <c r="LCI26" s="77"/>
      <c r="LCJ26" s="77"/>
      <c r="LCK26" s="77"/>
      <c r="LCL26" s="77"/>
      <c r="LCM26" s="77"/>
      <c r="LCN26" s="77"/>
      <c r="LCO26" s="77"/>
      <c r="LCP26" s="77"/>
      <c r="LCQ26" s="77"/>
      <c r="LCR26" s="77"/>
      <c r="LCS26" s="77"/>
      <c r="LCT26" s="77"/>
      <c r="LCU26" s="77"/>
      <c r="LCV26" s="77"/>
      <c r="LCW26" s="77"/>
      <c r="LCX26" s="77"/>
      <c r="LCY26" s="77"/>
      <c r="LCZ26" s="77"/>
      <c r="LDA26" s="77"/>
      <c r="LDB26" s="77"/>
      <c r="LDC26" s="77"/>
      <c r="LDD26" s="77"/>
      <c r="LDE26" s="77"/>
      <c r="LDF26" s="77"/>
      <c r="LDG26" s="77"/>
      <c r="LDH26" s="77"/>
      <c r="LDI26" s="77"/>
      <c r="LDJ26" s="77"/>
      <c r="LDK26" s="77"/>
      <c r="LDL26" s="77"/>
      <c r="LDM26" s="77"/>
      <c r="LDN26" s="77"/>
      <c r="LDO26" s="77"/>
      <c r="LDP26" s="77"/>
      <c r="LDQ26" s="77"/>
      <c r="LDR26" s="77"/>
      <c r="LDS26" s="77"/>
      <c r="LDT26" s="77"/>
      <c r="LDU26" s="77"/>
      <c r="LDV26" s="77"/>
      <c r="LDW26" s="77"/>
      <c r="LDX26" s="77"/>
      <c r="LDY26" s="77"/>
      <c r="LDZ26" s="77"/>
      <c r="LEA26" s="77"/>
      <c r="LEB26" s="77"/>
      <c r="LEC26" s="77"/>
      <c r="LED26" s="77"/>
      <c r="LEE26" s="77"/>
      <c r="LEF26" s="77"/>
      <c r="LEG26" s="77"/>
      <c r="LEH26" s="77"/>
      <c r="LEI26" s="77"/>
      <c r="LEJ26" s="77"/>
      <c r="LEK26" s="77"/>
      <c r="LEL26" s="77"/>
      <c r="LEM26" s="77"/>
      <c r="LEN26" s="77"/>
      <c r="LEO26" s="77"/>
      <c r="LEP26" s="77"/>
      <c r="LEQ26" s="77"/>
      <c r="LER26" s="77"/>
      <c r="LES26" s="77"/>
      <c r="LET26" s="77"/>
      <c r="LEU26" s="77"/>
      <c r="LEV26" s="77"/>
      <c r="LEW26" s="77"/>
      <c r="LEX26" s="77"/>
      <c r="LEY26" s="77"/>
      <c r="LEZ26" s="77"/>
      <c r="LFA26" s="77"/>
      <c r="LFB26" s="77"/>
      <c r="LFC26" s="77"/>
      <c r="LFD26" s="77"/>
      <c r="LFE26" s="77"/>
      <c r="LFF26" s="77"/>
      <c r="LFG26" s="77"/>
      <c r="LFH26" s="77"/>
      <c r="LFI26" s="77"/>
      <c r="LFJ26" s="77"/>
      <c r="LFK26" s="77"/>
      <c r="LFL26" s="77"/>
      <c r="LFM26" s="77"/>
      <c r="LFN26" s="77"/>
      <c r="LFO26" s="77"/>
      <c r="LFP26" s="77"/>
      <c r="LFQ26" s="77"/>
      <c r="LFR26" s="77"/>
      <c r="LFS26" s="77"/>
      <c r="LFT26" s="77"/>
      <c r="LFU26" s="77"/>
      <c r="LFV26" s="77"/>
      <c r="LFW26" s="77"/>
      <c r="LFX26" s="77"/>
      <c r="LFY26" s="77"/>
      <c r="LFZ26" s="77"/>
      <c r="LGA26" s="77"/>
      <c r="LGB26" s="77"/>
      <c r="LGC26" s="77"/>
      <c r="LGD26" s="77"/>
      <c r="LGE26" s="77"/>
      <c r="LGF26" s="77"/>
      <c r="LGG26" s="77"/>
      <c r="LGH26" s="77"/>
      <c r="LGI26" s="77"/>
      <c r="LGJ26" s="77"/>
      <c r="LGK26" s="77"/>
      <c r="LGL26" s="77"/>
      <c r="LGM26" s="77"/>
      <c r="LGN26" s="77"/>
      <c r="LGO26" s="77"/>
      <c r="LGP26" s="77"/>
      <c r="LGQ26" s="77"/>
      <c r="LGR26" s="77"/>
      <c r="LGS26" s="77"/>
      <c r="LGT26" s="77"/>
      <c r="LGU26" s="77"/>
      <c r="LGV26" s="77"/>
      <c r="LGW26" s="77"/>
      <c r="LGX26" s="77"/>
      <c r="LGY26" s="77"/>
      <c r="LGZ26" s="77"/>
      <c r="LHA26" s="77"/>
      <c r="LHB26" s="77"/>
      <c r="LHC26" s="77"/>
      <c r="LHD26" s="77"/>
      <c r="LHE26" s="77"/>
      <c r="LHF26" s="77"/>
      <c r="LHG26" s="77"/>
      <c r="LHH26" s="77"/>
      <c r="LHI26" s="77"/>
      <c r="LHJ26" s="77"/>
      <c r="LHK26" s="77"/>
      <c r="LHL26" s="77"/>
      <c r="LHM26" s="77"/>
      <c r="LHN26" s="77"/>
      <c r="LHO26" s="77"/>
      <c r="LHP26" s="77"/>
      <c r="LHQ26" s="77"/>
      <c r="LHR26" s="77"/>
      <c r="LHS26" s="77"/>
      <c r="LHT26" s="77"/>
      <c r="LHU26" s="77"/>
      <c r="LHV26" s="77"/>
      <c r="LHW26" s="77"/>
      <c r="LHX26" s="77"/>
      <c r="LHY26" s="77"/>
      <c r="LHZ26" s="77"/>
      <c r="LIA26" s="77"/>
      <c r="LIB26" s="77"/>
      <c r="LIC26" s="77"/>
      <c r="LID26" s="77"/>
      <c r="LIE26" s="77"/>
      <c r="LIF26" s="77"/>
      <c r="LIG26" s="77"/>
      <c r="LIH26" s="77"/>
      <c r="LII26" s="77"/>
      <c r="LIJ26" s="77"/>
      <c r="LIK26" s="77"/>
      <c r="LIL26" s="77"/>
      <c r="LIM26" s="77"/>
      <c r="LIN26" s="77"/>
      <c r="LIO26" s="77"/>
      <c r="LIP26" s="77"/>
      <c r="LIQ26" s="77"/>
      <c r="LIR26" s="77"/>
      <c r="LIS26" s="77"/>
      <c r="LIT26" s="77"/>
      <c r="LIU26" s="77"/>
      <c r="LIV26" s="77"/>
      <c r="LIW26" s="77"/>
      <c r="LIX26" s="77"/>
      <c r="LIY26" s="77"/>
      <c r="LIZ26" s="77"/>
      <c r="LJA26" s="77"/>
      <c r="LJB26" s="77"/>
      <c r="LJC26" s="77"/>
      <c r="LJD26" s="77"/>
      <c r="LJE26" s="77"/>
      <c r="LJF26" s="77"/>
      <c r="LJG26" s="77"/>
      <c r="LJH26" s="77"/>
      <c r="LJI26" s="77"/>
      <c r="LJJ26" s="77"/>
      <c r="LJK26" s="77"/>
      <c r="LJL26" s="77"/>
      <c r="LJM26" s="77"/>
      <c r="LJN26" s="77"/>
      <c r="LJO26" s="77"/>
      <c r="LJP26" s="77"/>
      <c r="LJQ26" s="77"/>
      <c r="LJR26" s="77"/>
      <c r="LJS26" s="77"/>
      <c r="LJT26" s="77"/>
      <c r="LJU26" s="77"/>
      <c r="LJV26" s="77"/>
      <c r="LJW26" s="77"/>
      <c r="LJX26" s="77"/>
      <c r="LJY26" s="77"/>
      <c r="LJZ26" s="77"/>
      <c r="LKA26" s="77"/>
      <c r="LKB26" s="77"/>
      <c r="LKC26" s="77"/>
      <c r="LKD26" s="77"/>
      <c r="LKE26" s="77"/>
      <c r="LKF26" s="77"/>
      <c r="LKG26" s="77"/>
      <c r="LKH26" s="77"/>
      <c r="LKI26" s="77"/>
      <c r="LKJ26" s="77"/>
      <c r="LKK26" s="77"/>
      <c r="LKL26" s="77"/>
      <c r="LKM26" s="77"/>
      <c r="LKN26" s="77"/>
      <c r="LKO26" s="77"/>
      <c r="LKP26" s="77"/>
      <c r="LKQ26" s="77"/>
      <c r="LKR26" s="77"/>
      <c r="LKS26" s="77"/>
      <c r="LKT26" s="77"/>
      <c r="LKU26" s="77"/>
      <c r="LKV26" s="77"/>
      <c r="LKW26" s="77"/>
      <c r="LKX26" s="77"/>
      <c r="LKY26" s="77"/>
      <c r="LKZ26" s="77"/>
      <c r="LLA26" s="77"/>
      <c r="LLB26" s="77"/>
      <c r="LLC26" s="77"/>
      <c r="LLD26" s="77"/>
      <c r="LLE26" s="77"/>
      <c r="LLF26" s="77"/>
      <c r="LLG26" s="77"/>
      <c r="LLH26" s="77"/>
      <c r="LLI26" s="77"/>
      <c r="LLJ26" s="77"/>
      <c r="LLK26" s="77"/>
      <c r="LLL26" s="77"/>
      <c r="LLM26" s="77"/>
      <c r="LLN26" s="77"/>
      <c r="LLO26" s="77"/>
      <c r="LLP26" s="77"/>
      <c r="LLQ26" s="77"/>
      <c r="LLR26" s="77"/>
      <c r="LLS26" s="77"/>
      <c r="LLT26" s="77"/>
      <c r="LLU26" s="77"/>
      <c r="LLV26" s="77"/>
      <c r="LLW26" s="77"/>
      <c r="LLX26" s="77"/>
      <c r="LLY26" s="77"/>
      <c r="LLZ26" s="77"/>
      <c r="LMA26" s="77"/>
      <c r="LMB26" s="77"/>
      <c r="LMC26" s="77"/>
      <c r="LMD26" s="77"/>
      <c r="LME26" s="77"/>
      <c r="LMF26" s="77"/>
      <c r="LMG26" s="77"/>
      <c r="LMH26" s="77"/>
      <c r="LMI26" s="77"/>
      <c r="LMJ26" s="77"/>
      <c r="LMK26" s="77"/>
      <c r="LML26" s="77"/>
      <c r="LMM26" s="77"/>
      <c r="LMN26" s="77"/>
      <c r="LMO26" s="77"/>
      <c r="LMP26" s="77"/>
      <c r="LMQ26" s="77"/>
      <c r="LMR26" s="77"/>
      <c r="LMS26" s="77"/>
      <c r="LMT26" s="77"/>
      <c r="LMU26" s="77"/>
      <c r="LMV26" s="77"/>
      <c r="LMW26" s="77"/>
      <c r="LMX26" s="77"/>
      <c r="LMY26" s="77"/>
      <c r="LMZ26" s="77"/>
      <c r="LNA26" s="77"/>
      <c r="LNB26" s="77"/>
      <c r="LNC26" s="77"/>
      <c r="LND26" s="77"/>
      <c r="LNE26" s="77"/>
      <c r="LNF26" s="77"/>
      <c r="LNG26" s="77"/>
      <c r="LNH26" s="77"/>
      <c r="LNI26" s="77"/>
      <c r="LNJ26" s="77"/>
      <c r="LNK26" s="77"/>
      <c r="LNL26" s="77"/>
      <c r="LNM26" s="77"/>
      <c r="LNN26" s="77"/>
      <c r="LNO26" s="77"/>
      <c r="LNP26" s="77"/>
      <c r="LNQ26" s="77"/>
      <c r="LNR26" s="77"/>
      <c r="LNS26" s="77"/>
      <c r="LNT26" s="77"/>
      <c r="LNU26" s="77"/>
      <c r="LNV26" s="77"/>
      <c r="LNW26" s="77"/>
      <c r="LNX26" s="77"/>
      <c r="LNY26" s="77"/>
      <c r="LNZ26" s="77"/>
      <c r="LOA26" s="77"/>
      <c r="LOB26" s="77"/>
      <c r="LOC26" s="77"/>
      <c r="LOD26" s="77"/>
      <c r="LOE26" s="77"/>
      <c r="LOF26" s="77"/>
      <c r="LOG26" s="77"/>
      <c r="LOH26" s="77"/>
      <c r="LOI26" s="77"/>
      <c r="LOJ26" s="77"/>
      <c r="LOK26" s="77"/>
      <c r="LOL26" s="77"/>
      <c r="LOM26" s="77"/>
      <c r="LON26" s="77"/>
      <c r="LOO26" s="77"/>
      <c r="LOP26" s="77"/>
      <c r="LOQ26" s="77"/>
      <c r="LOR26" s="77"/>
      <c r="LOS26" s="77"/>
      <c r="LOT26" s="77"/>
      <c r="LOU26" s="77"/>
      <c r="LOV26" s="77"/>
      <c r="LOW26" s="77"/>
      <c r="LOX26" s="77"/>
      <c r="LOY26" s="77"/>
      <c r="LOZ26" s="77"/>
      <c r="LPA26" s="77"/>
      <c r="LPB26" s="77"/>
      <c r="LPC26" s="77"/>
      <c r="LPD26" s="77"/>
      <c r="LPE26" s="77"/>
      <c r="LPF26" s="77"/>
      <c r="LPG26" s="77"/>
      <c r="LPH26" s="77"/>
      <c r="LPI26" s="77"/>
      <c r="LPJ26" s="77"/>
      <c r="LPK26" s="77"/>
      <c r="LPL26" s="77"/>
      <c r="LPM26" s="77"/>
      <c r="LPN26" s="77"/>
      <c r="LPO26" s="77"/>
      <c r="LPP26" s="77"/>
      <c r="LPQ26" s="77"/>
      <c r="LPR26" s="77"/>
      <c r="LPS26" s="77"/>
      <c r="LPT26" s="77"/>
      <c r="LPU26" s="77"/>
      <c r="LPV26" s="77"/>
      <c r="LPW26" s="77"/>
      <c r="LPX26" s="77"/>
      <c r="LPY26" s="77"/>
      <c r="LPZ26" s="77"/>
      <c r="LQA26" s="77"/>
      <c r="LQB26" s="77"/>
      <c r="LQC26" s="77"/>
      <c r="LQD26" s="77"/>
      <c r="LQE26" s="77"/>
      <c r="LQF26" s="77"/>
      <c r="LQG26" s="77"/>
      <c r="LQH26" s="77"/>
      <c r="LQI26" s="77"/>
      <c r="LQJ26" s="77"/>
      <c r="LQK26" s="77"/>
      <c r="LQL26" s="77"/>
      <c r="LQM26" s="77"/>
      <c r="LQN26" s="77"/>
      <c r="LQO26" s="77"/>
      <c r="LQP26" s="77"/>
      <c r="LQQ26" s="77"/>
      <c r="LQR26" s="77"/>
      <c r="LQS26" s="77"/>
      <c r="LQT26" s="77"/>
      <c r="LQU26" s="77"/>
      <c r="LQV26" s="77"/>
      <c r="LQW26" s="77"/>
      <c r="LQX26" s="77"/>
      <c r="LQY26" s="77"/>
      <c r="LQZ26" s="77"/>
      <c r="LRA26" s="77"/>
      <c r="LRB26" s="77"/>
      <c r="LRC26" s="77"/>
      <c r="LRD26" s="77"/>
      <c r="LRE26" s="77"/>
      <c r="LRF26" s="77"/>
      <c r="LRG26" s="77"/>
      <c r="LRH26" s="77"/>
      <c r="LRI26" s="77"/>
      <c r="LRJ26" s="77"/>
      <c r="LRK26" s="77"/>
      <c r="LRL26" s="77"/>
      <c r="LRM26" s="77"/>
      <c r="LRN26" s="77"/>
      <c r="LRO26" s="77"/>
      <c r="LRP26" s="77"/>
      <c r="LRQ26" s="77"/>
      <c r="LRR26" s="77"/>
      <c r="LRS26" s="77"/>
      <c r="LRT26" s="77"/>
      <c r="LRU26" s="77"/>
      <c r="LRV26" s="77"/>
      <c r="LRW26" s="77"/>
      <c r="LRX26" s="77"/>
      <c r="LRY26" s="77"/>
      <c r="LRZ26" s="77"/>
      <c r="LSA26" s="77"/>
      <c r="LSB26" s="77"/>
      <c r="LSC26" s="77"/>
      <c r="LSD26" s="77"/>
      <c r="LSE26" s="77"/>
      <c r="LSF26" s="77"/>
      <c r="LSG26" s="77"/>
      <c r="LSH26" s="77"/>
      <c r="LSI26" s="77"/>
      <c r="LSJ26" s="77"/>
      <c r="LSK26" s="77"/>
      <c r="LSL26" s="77"/>
      <c r="LSM26" s="77"/>
      <c r="LSN26" s="77"/>
      <c r="LSO26" s="77"/>
      <c r="LSP26" s="77"/>
      <c r="LSQ26" s="77"/>
      <c r="LSR26" s="77"/>
      <c r="LSS26" s="77"/>
      <c r="LST26" s="77"/>
      <c r="LSU26" s="77"/>
      <c r="LSV26" s="77"/>
      <c r="LSW26" s="77"/>
      <c r="LSX26" s="77"/>
      <c r="LSY26" s="77"/>
      <c r="LSZ26" s="77"/>
      <c r="LTA26" s="77"/>
      <c r="LTB26" s="77"/>
      <c r="LTC26" s="77"/>
      <c r="LTD26" s="77"/>
      <c r="LTE26" s="77"/>
      <c r="LTF26" s="77"/>
      <c r="LTG26" s="77"/>
      <c r="LTH26" s="77"/>
      <c r="LTI26" s="77"/>
      <c r="LTJ26" s="77"/>
      <c r="LTK26" s="77"/>
      <c r="LTL26" s="77"/>
      <c r="LTM26" s="77"/>
      <c r="LTN26" s="77"/>
      <c r="LTO26" s="77"/>
      <c r="LTP26" s="77"/>
      <c r="LTQ26" s="77"/>
      <c r="LTR26" s="77"/>
      <c r="LTS26" s="77"/>
      <c r="LTT26" s="77"/>
      <c r="LTU26" s="77"/>
      <c r="LTV26" s="77"/>
      <c r="LTW26" s="77"/>
      <c r="LTX26" s="77"/>
      <c r="LTY26" s="77"/>
      <c r="LTZ26" s="77"/>
      <c r="LUA26" s="77"/>
      <c r="LUB26" s="77"/>
      <c r="LUC26" s="77"/>
      <c r="LUD26" s="77"/>
      <c r="LUE26" s="77"/>
      <c r="LUF26" s="77"/>
      <c r="LUG26" s="77"/>
      <c r="LUH26" s="77"/>
      <c r="LUI26" s="77"/>
      <c r="LUJ26" s="77"/>
      <c r="LUK26" s="77"/>
      <c r="LUL26" s="77"/>
      <c r="LUM26" s="77"/>
      <c r="LUN26" s="77"/>
      <c r="LUO26" s="77"/>
      <c r="LUP26" s="77"/>
      <c r="LUQ26" s="77"/>
      <c r="LUR26" s="77"/>
      <c r="LUS26" s="77"/>
      <c r="LUT26" s="77"/>
      <c r="LUU26" s="77"/>
      <c r="LUV26" s="77"/>
      <c r="LUW26" s="77"/>
      <c r="LUX26" s="77"/>
      <c r="LUY26" s="77"/>
      <c r="LUZ26" s="77"/>
      <c r="LVA26" s="77"/>
      <c r="LVB26" s="77"/>
      <c r="LVC26" s="77"/>
      <c r="LVD26" s="77"/>
      <c r="LVE26" s="77"/>
      <c r="LVF26" s="77"/>
      <c r="LVG26" s="77"/>
      <c r="LVH26" s="77"/>
      <c r="LVI26" s="77"/>
      <c r="LVJ26" s="77"/>
      <c r="LVK26" s="77"/>
      <c r="LVL26" s="77"/>
      <c r="LVM26" s="77"/>
      <c r="LVN26" s="77"/>
      <c r="LVO26" s="77"/>
      <c r="LVP26" s="77"/>
      <c r="LVQ26" s="77"/>
      <c r="LVR26" s="77"/>
      <c r="LVS26" s="77"/>
      <c r="LVT26" s="77"/>
      <c r="LVU26" s="77"/>
      <c r="LVV26" s="77"/>
      <c r="LVW26" s="77"/>
      <c r="LVX26" s="77"/>
      <c r="LVY26" s="77"/>
      <c r="LVZ26" s="77"/>
      <c r="LWA26" s="77"/>
      <c r="LWB26" s="77"/>
      <c r="LWC26" s="77"/>
      <c r="LWD26" s="77"/>
      <c r="LWE26" s="77"/>
      <c r="LWF26" s="77"/>
      <c r="LWG26" s="77"/>
      <c r="LWH26" s="77"/>
      <c r="LWI26" s="77"/>
      <c r="LWJ26" s="77"/>
      <c r="LWK26" s="77"/>
      <c r="LWL26" s="77"/>
      <c r="LWM26" s="77"/>
      <c r="LWN26" s="77"/>
      <c r="LWO26" s="77"/>
      <c r="LWP26" s="77"/>
      <c r="LWQ26" s="77"/>
      <c r="LWR26" s="77"/>
      <c r="LWS26" s="77"/>
      <c r="LWT26" s="77"/>
      <c r="LWU26" s="77"/>
      <c r="LWV26" s="77"/>
      <c r="LWW26" s="77"/>
      <c r="LWX26" s="77"/>
      <c r="LWY26" s="77"/>
      <c r="LWZ26" s="77"/>
      <c r="LXA26" s="77"/>
      <c r="LXB26" s="77"/>
      <c r="LXC26" s="77"/>
      <c r="LXD26" s="77"/>
      <c r="LXE26" s="77"/>
      <c r="LXF26" s="77"/>
      <c r="LXG26" s="77"/>
      <c r="LXH26" s="77"/>
      <c r="LXI26" s="77"/>
      <c r="LXJ26" s="77"/>
      <c r="LXK26" s="77"/>
      <c r="LXL26" s="77"/>
      <c r="LXM26" s="77"/>
      <c r="LXN26" s="77"/>
      <c r="LXO26" s="77"/>
      <c r="LXP26" s="77"/>
      <c r="LXQ26" s="77"/>
      <c r="LXR26" s="77"/>
      <c r="LXS26" s="77"/>
      <c r="LXT26" s="77"/>
      <c r="LXU26" s="77"/>
      <c r="LXV26" s="77"/>
      <c r="LXW26" s="77"/>
      <c r="LXX26" s="77"/>
      <c r="LXY26" s="77"/>
      <c r="LXZ26" s="77"/>
      <c r="LYA26" s="77"/>
      <c r="LYB26" s="77"/>
      <c r="LYC26" s="77"/>
      <c r="LYD26" s="77"/>
      <c r="LYE26" s="77"/>
      <c r="LYF26" s="77"/>
      <c r="LYG26" s="77"/>
      <c r="LYH26" s="77"/>
      <c r="LYI26" s="77"/>
      <c r="LYJ26" s="77"/>
      <c r="LYK26" s="77"/>
      <c r="LYL26" s="77"/>
      <c r="LYM26" s="77"/>
      <c r="LYN26" s="77"/>
      <c r="LYO26" s="77"/>
      <c r="LYP26" s="77"/>
      <c r="LYQ26" s="77"/>
      <c r="LYR26" s="77"/>
      <c r="LYS26" s="77"/>
      <c r="LYT26" s="77"/>
      <c r="LYU26" s="77"/>
      <c r="LYV26" s="77"/>
      <c r="LYW26" s="77"/>
      <c r="LYX26" s="77"/>
      <c r="LYY26" s="77"/>
      <c r="LYZ26" s="77"/>
      <c r="LZA26" s="77"/>
      <c r="LZB26" s="77"/>
      <c r="LZC26" s="77"/>
      <c r="LZD26" s="77"/>
      <c r="LZE26" s="77"/>
      <c r="LZF26" s="77"/>
      <c r="LZG26" s="77"/>
      <c r="LZH26" s="77"/>
      <c r="LZI26" s="77"/>
      <c r="LZJ26" s="77"/>
      <c r="LZK26" s="77"/>
      <c r="LZL26" s="77"/>
      <c r="LZM26" s="77"/>
      <c r="LZN26" s="77"/>
      <c r="LZO26" s="77"/>
      <c r="LZP26" s="77"/>
      <c r="LZQ26" s="77"/>
      <c r="LZR26" s="77"/>
      <c r="LZS26" s="77"/>
      <c r="LZT26" s="77"/>
      <c r="LZU26" s="77"/>
      <c r="LZV26" s="77"/>
      <c r="LZW26" s="77"/>
      <c r="LZX26" s="77"/>
      <c r="LZY26" s="77"/>
      <c r="LZZ26" s="77"/>
      <c r="MAA26" s="77"/>
      <c r="MAB26" s="77"/>
      <c r="MAC26" s="77"/>
      <c r="MAD26" s="77"/>
      <c r="MAE26" s="77"/>
      <c r="MAF26" s="77"/>
      <c r="MAG26" s="77"/>
      <c r="MAH26" s="77"/>
      <c r="MAI26" s="77"/>
      <c r="MAJ26" s="77"/>
      <c r="MAK26" s="77"/>
      <c r="MAL26" s="77"/>
      <c r="MAM26" s="77"/>
      <c r="MAN26" s="77"/>
      <c r="MAO26" s="77"/>
      <c r="MAP26" s="77"/>
      <c r="MAQ26" s="77"/>
      <c r="MAR26" s="77"/>
      <c r="MAS26" s="77"/>
      <c r="MAT26" s="77"/>
      <c r="MAU26" s="77"/>
      <c r="MAV26" s="77"/>
      <c r="MAW26" s="77"/>
      <c r="MAX26" s="77"/>
      <c r="MAY26" s="77"/>
      <c r="MAZ26" s="77"/>
      <c r="MBA26" s="77"/>
      <c r="MBB26" s="77"/>
      <c r="MBC26" s="77"/>
      <c r="MBD26" s="77"/>
      <c r="MBE26" s="77"/>
      <c r="MBF26" s="77"/>
      <c r="MBG26" s="77"/>
      <c r="MBH26" s="77"/>
      <c r="MBI26" s="77"/>
      <c r="MBJ26" s="77"/>
      <c r="MBK26" s="77"/>
      <c r="MBL26" s="77"/>
      <c r="MBM26" s="77"/>
      <c r="MBN26" s="77"/>
      <c r="MBO26" s="77"/>
      <c r="MBP26" s="77"/>
      <c r="MBQ26" s="77"/>
      <c r="MBR26" s="77"/>
      <c r="MBS26" s="77"/>
      <c r="MBT26" s="77"/>
      <c r="MBU26" s="77"/>
      <c r="MBV26" s="77"/>
      <c r="MBW26" s="77"/>
      <c r="MBX26" s="77"/>
      <c r="MBY26" s="77"/>
      <c r="MBZ26" s="77"/>
      <c r="MCA26" s="77"/>
      <c r="MCB26" s="77"/>
      <c r="MCC26" s="77"/>
      <c r="MCD26" s="77"/>
      <c r="MCE26" s="77"/>
      <c r="MCF26" s="77"/>
      <c r="MCG26" s="77"/>
      <c r="MCH26" s="77"/>
      <c r="MCI26" s="77"/>
      <c r="MCJ26" s="77"/>
      <c r="MCK26" s="77"/>
      <c r="MCL26" s="77"/>
      <c r="MCM26" s="77"/>
      <c r="MCN26" s="77"/>
      <c r="MCO26" s="77"/>
      <c r="MCP26" s="77"/>
      <c r="MCQ26" s="77"/>
      <c r="MCR26" s="77"/>
      <c r="MCS26" s="77"/>
      <c r="MCT26" s="77"/>
      <c r="MCU26" s="77"/>
      <c r="MCV26" s="77"/>
      <c r="MCW26" s="77"/>
      <c r="MCX26" s="77"/>
      <c r="MCY26" s="77"/>
      <c r="MCZ26" s="77"/>
      <c r="MDA26" s="77"/>
      <c r="MDB26" s="77"/>
      <c r="MDC26" s="77"/>
      <c r="MDD26" s="77"/>
      <c r="MDE26" s="77"/>
      <c r="MDF26" s="77"/>
      <c r="MDG26" s="77"/>
      <c r="MDH26" s="77"/>
      <c r="MDI26" s="77"/>
      <c r="MDJ26" s="77"/>
      <c r="MDK26" s="77"/>
      <c r="MDL26" s="77"/>
      <c r="MDM26" s="77"/>
      <c r="MDN26" s="77"/>
      <c r="MDO26" s="77"/>
      <c r="MDP26" s="77"/>
      <c r="MDQ26" s="77"/>
      <c r="MDR26" s="77"/>
      <c r="MDS26" s="77"/>
      <c r="MDT26" s="77"/>
      <c r="MDU26" s="77"/>
      <c r="MDV26" s="77"/>
      <c r="MDW26" s="77"/>
      <c r="MDX26" s="77"/>
      <c r="MDY26" s="77"/>
      <c r="MDZ26" s="77"/>
      <c r="MEA26" s="77"/>
      <c r="MEB26" s="77"/>
      <c r="MEC26" s="77"/>
      <c r="MED26" s="77"/>
      <c r="MEE26" s="77"/>
      <c r="MEF26" s="77"/>
      <c r="MEG26" s="77"/>
      <c r="MEH26" s="77"/>
      <c r="MEI26" s="77"/>
      <c r="MEJ26" s="77"/>
      <c r="MEK26" s="77"/>
      <c r="MEL26" s="77"/>
      <c r="MEM26" s="77"/>
      <c r="MEN26" s="77"/>
      <c r="MEO26" s="77"/>
      <c r="MEP26" s="77"/>
      <c r="MEQ26" s="77"/>
      <c r="MER26" s="77"/>
      <c r="MES26" s="77"/>
      <c r="MET26" s="77"/>
      <c r="MEU26" s="77"/>
      <c r="MEV26" s="77"/>
      <c r="MEW26" s="77"/>
      <c r="MEX26" s="77"/>
      <c r="MEY26" s="77"/>
      <c r="MEZ26" s="77"/>
      <c r="MFA26" s="77"/>
      <c r="MFB26" s="77"/>
      <c r="MFC26" s="77"/>
      <c r="MFD26" s="77"/>
      <c r="MFE26" s="77"/>
      <c r="MFF26" s="77"/>
      <c r="MFG26" s="77"/>
      <c r="MFH26" s="77"/>
      <c r="MFI26" s="77"/>
      <c r="MFJ26" s="77"/>
      <c r="MFK26" s="77"/>
      <c r="MFL26" s="77"/>
      <c r="MFM26" s="77"/>
      <c r="MFN26" s="77"/>
      <c r="MFO26" s="77"/>
      <c r="MFP26" s="77"/>
      <c r="MFQ26" s="77"/>
      <c r="MFR26" s="77"/>
      <c r="MFS26" s="77"/>
      <c r="MFT26" s="77"/>
      <c r="MFU26" s="77"/>
      <c r="MFV26" s="77"/>
      <c r="MFW26" s="77"/>
      <c r="MFX26" s="77"/>
      <c r="MFY26" s="77"/>
      <c r="MFZ26" s="77"/>
      <c r="MGA26" s="77"/>
      <c r="MGB26" s="77"/>
      <c r="MGC26" s="77"/>
      <c r="MGD26" s="77"/>
      <c r="MGE26" s="77"/>
      <c r="MGF26" s="77"/>
      <c r="MGG26" s="77"/>
      <c r="MGH26" s="77"/>
      <c r="MGI26" s="77"/>
      <c r="MGJ26" s="77"/>
      <c r="MGK26" s="77"/>
      <c r="MGL26" s="77"/>
      <c r="MGM26" s="77"/>
      <c r="MGN26" s="77"/>
      <c r="MGO26" s="77"/>
      <c r="MGP26" s="77"/>
      <c r="MGQ26" s="77"/>
      <c r="MGR26" s="77"/>
      <c r="MGS26" s="77"/>
      <c r="MGT26" s="77"/>
      <c r="MGU26" s="77"/>
      <c r="MGV26" s="77"/>
      <c r="MGW26" s="77"/>
      <c r="MGX26" s="77"/>
      <c r="MGY26" s="77"/>
      <c r="MGZ26" s="77"/>
      <c r="MHA26" s="77"/>
      <c r="MHB26" s="77"/>
      <c r="MHC26" s="77"/>
      <c r="MHD26" s="77"/>
      <c r="MHE26" s="77"/>
      <c r="MHF26" s="77"/>
      <c r="MHG26" s="77"/>
      <c r="MHH26" s="77"/>
      <c r="MHI26" s="77"/>
      <c r="MHJ26" s="77"/>
      <c r="MHK26" s="77"/>
      <c r="MHL26" s="77"/>
      <c r="MHM26" s="77"/>
      <c r="MHN26" s="77"/>
      <c r="MHO26" s="77"/>
      <c r="MHP26" s="77"/>
      <c r="MHQ26" s="77"/>
      <c r="MHR26" s="77"/>
      <c r="MHS26" s="77"/>
      <c r="MHT26" s="77"/>
      <c r="MHU26" s="77"/>
      <c r="MHV26" s="77"/>
      <c r="MHW26" s="77"/>
      <c r="MHX26" s="77"/>
      <c r="MHY26" s="77"/>
      <c r="MHZ26" s="77"/>
      <c r="MIA26" s="77"/>
      <c r="MIB26" s="77"/>
      <c r="MIC26" s="77"/>
      <c r="MID26" s="77"/>
      <c r="MIE26" s="77"/>
      <c r="MIF26" s="77"/>
      <c r="MIG26" s="77"/>
      <c r="MIH26" s="77"/>
      <c r="MII26" s="77"/>
      <c r="MIJ26" s="77"/>
      <c r="MIK26" s="77"/>
      <c r="MIL26" s="77"/>
      <c r="MIM26" s="77"/>
      <c r="MIN26" s="77"/>
      <c r="MIO26" s="77"/>
      <c r="MIP26" s="77"/>
      <c r="MIQ26" s="77"/>
      <c r="MIR26" s="77"/>
      <c r="MIS26" s="77"/>
      <c r="MIT26" s="77"/>
      <c r="MIU26" s="77"/>
      <c r="MIV26" s="77"/>
      <c r="MIW26" s="77"/>
      <c r="MIX26" s="77"/>
      <c r="MIY26" s="77"/>
      <c r="MIZ26" s="77"/>
      <c r="MJA26" s="77"/>
      <c r="MJB26" s="77"/>
      <c r="MJC26" s="77"/>
      <c r="MJD26" s="77"/>
      <c r="MJE26" s="77"/>
      <c r="MJF26" s="77"/>
      <c r="MJG26" s="77"/>
      <c r="MJH26" s="77"/>
      <c r="MJI26" s="77"/>
      <c r="MJJ26" s="77"/>
      <c r="MJK26" s="77"/>
      <c r="MJL26" s="77"/>
      <c r="MJM26" s="77"/>
      <c r="MJN26" s="77"/>
      <c r="MJO26" s="77"/>
      <c r="MJP26" s="77"/>
      <c r="MJQ26" s="77"/>
      <c r="MJR26" s="77"/>
      <c r="MJS26" s="77"/>
      <c r="MJT26" s="77"/>
      <c r="MJU26" s="77"/>
      <c r="MJV26" s="77"/>
      <c r="MJW26" s="77"/>
      <c r="MJX26" s="77"/>
      <c r="MJY26" s="77"/>
      <c r="MJZ26" s="77"/>
      <c r="MKA26" s="77"/>
      <c r="MKB26" s="77"/>
      <c r="MKC26" s="77"/>
      <c r="MKD26" s="77"/>
      <c r="MKE26" s="77"/>
      <c r="MKF26" s="77"/>
      <c r="MKG26" s="77"/>
      <c r="MKH26" s="77"/>
      <c r="MKI26" s="77"/>
      <c r="MKJ26" s="77"/>
      <c r="MKK26" s="77"/>
      <c r="MKL26" s="77"/>
      <c r="MKM26" s="77"/>
      <c r="MKN26" s="77"/>
      <c r="MKO26" s="77"/>
      <c r="MKP26" s="77"/>
      <c r="MKQ26" s="77"/>
      <c r="MKR26" s="77"/>
      <c r="MKS26" s="77"/>
      <c r="MKT26" s="77"/>
      <c r="MKU26" s="77"/>
      <c r="MKV26" s="77"/>
      <c r="MKW26" s="77"/>
      <c r="MKX26" s="77"/>
      <c r="MKY26" s="77"/>
      <c r="MKZ26" s="77"/>
      <c r="MLA26" s="77"/>
      <c r="MLB26" s="77"/>
      <c r="MLC26" s="77"/>
      <c r="MLD26" s="77"/>
      <c r="MLE26" s="77"/>
      <c r="MLF26" s="77"/>
      <c r="MLG26" s="77"/>
      <c r="MLH26" s="77"/>
      <c r="MLI26" s="77"/>
      <c r="MLJ26" s="77"/>
      <c r="MLK26" s="77"/>
      <c r="MLL26" s="77"/>
      <c r="MLM26" s="77"/>
      <c r="MLN26" s="77"/>
      <c r="MLO26" s="77"/>
      <c r="MLP26" s="77"/>
      <c r="MLQ26" s="77"/>
      <c r="MLR26" s="77"/>
      <c r="MLS26" s="77"/>
      <c r="MLT26" s="77"/>
      <c r="MLU26" s="77"/>
      <c r="MLV26" s="77"/>
      <c r="MLW26" s="77"/>
      <c r="MLX26" s="77"/>
      <c r="MLY26" s="77"/>
      <c r="MLZ26" s="77"/>
      <c r="MMA26" s="77"/>
      <c r="MMB26" s="77"/>
      <c r="MMC26" s="77"/>
      <c r="MMD26" s="77"/>
      <c r="MME26" s="77"/>
      <c r="MMF26" s="77"/>
      <c r="MMG26" s="77"/>
      <c r="MMH26" s="77"/>
      <c r="MMI26" s="77"/>
      <c r="MMJ26" s="77"/>
      <c r="MMK26" s="77"/>
      <c r="MML26" s="77"/>
      <c r="MMM26" s="77"/>
      <c r="MMN26" s="77"/>
      <c r="MMO26" s="77"/>
      <c r="MMP26" s="77"/>
      <c r="MMQ26" s="77"/>
      <c r="MMR26" s="77"/>
      <c r="MMS26" s="77"/>
      <c r="MMT26" s="77"/>
      <c r="MMU26" s="77"/>
      <c r="MMV26" s="77"/>
      <c r="MMW26" s="77"/>
      <c r="MMX26" s="77"/>
      <c r="MMY26" s="77"/>
      <c r="MMZ26" s="77"/>
      <c r="MNA26" s="77"/>
      <c r="MNB26" s="77"/>
      <c r="MNC26" s="77"/>
      <c r="MND26" s="77"/>
      <c r="MNE26" s="77"/>
      <c r="MNF26" s="77"/>
      <c r="MNG26" s="77"/>
      <c r="MNH26" s="77"/>
      <c r="MNI26" s="77"/>
      <c r="MNJ26" s="77"/>
      <c r="MNK26" s="77"/>
      <c r="MNL26" s="77"/>
      <c r="MNM26" s="77"/>
      <c r="MNN26" s="77"/>
      <c r="MNO26" s="77"/>
      <c r="MNP26" s="77"/>
      <c r="MNQ26" s="77"/>
      <c r="MNR26" s="77"/>
      <c r="MNS26" s="77"/>
      <c r="MNT26" s="77"/>
      <c r="MNU26" s="77"/>
      <c r="MNV26" s="77"/>
      <c r="MNW26" s="77"/>
      <c r="MNX26" s="77"/>
      <c r="MNY26" s="77"/>
      <c r="MNZ26" s="77"/>
      <c r="MOA26" s="77"/>
      <c r="MOB26" s="77"/>
      <c r="MOC26" s="77"/>
      <c r="MOD26" s="77"/>
      <c r="MOE26" s="77"/>
      <c r="MOF26" s="77"/>
      <c r="MOG26" s="77"/>
      <c r="MOH26" s="77"/>
      <c r="MOI26" s="77"/>
      <c r="MOJ26" s="77"/>
      <c r="MOK26" s="77"/>
      <c r="MOL26" s="77"/>
      <c r="MOM26" s="77"/>
      <c r="MON26" s="77"/>
      <c r="MOO26" s="77"/>
      <c r="MOP26" s="77"/>
      <c r="MOQ26" s="77"/>
      <c r="MOR26" s="77"/>
      <c r="MOS26" s="77"/>
      <c r="MOT26" s="77"/>
      <c r="MOU26" s="77"/>
      <c r="MOV26" s="77"/>
      <c r="MOW26" s="77"/>
      <c r="MOX26" s="77"/>
      <c r="MOY26" s="77"/>
      <c r="MOZ26" s="77"/>
      <c r="MPA26" s="77"/>
      <c r="MPB26" s="77"/>
      <c r="MPC26" s="77"/>
      <c r="MPD26" s="77"/>
      <c r="MPE26" s="77"/>
      <c r="MPF26" s="77"/>
      <c r="MPG26" s="77"/>
      <c r="MPH26" s="77"/>
      <c r="MPI26" s="77"/>
      <c r="MPJ26" s="77"/>
      <c r="MPK26" s="77"/>
      <c r="MPL26" s="77"/>
      <c r="MPM26" s="77"/>
      <c r="MPN26" s="77"/>
      <c r="MPO26" s="77"/>
      <c r="MPP26" s="77"/>
      <c r="MPQ26" s="77"/>
      <c r="MPR26" s="77"/>
      <c r="MPS26" s="77"/>
      <c r="MPT26" s="77"/>
      <c r="MPU26" s="77"/>
      <c r="MPV26" s="77"/>
      <c r="MPW26" s="77"/>
      <c r="MPX26" s="77"/>
      <c r="MPY26" s="77"/>
      <c r="MPZ26" s="77"/>
      <c r="MQA26" s="77"/>
      <c r="MQB26" s="77"/>
      <c r="MQC26" s="77"/>
      <c r="MQD26" s="77"/>
      <c r="MQE26" s="77"/>
      <c r="MQF26" s="77"/>
      <c r="MQG26" s="77"/>
      <c r="MQH26" s="77"/>
      <c r="MQI26" s="77"/>
      <c r="MQJ26" s="77"/>
      <c r="MQK26" s="77"/>
      <c r="MQL26" s="77"/>
      <c r="MQM26" s="77"/>
      <c r="MQN26" s="77"/>
      <c r="MQO26" s="77"/>
      <c r="MQP26" s="77"/>
      <c r="MQQ26" s="77"/>
      <c r="MQR26" s="77"/>
      <c r="MQS26" s="77"/>
      <c r="MQT26" s="77"/>
      <c r="MQU26" s="77"/>
      <c r="MQV26" s="77"/>
      <c r="MQW26" s="77"/>
      <c r="MQX26" s="77"/>
      <c r="MQY26" s="77"/>
      <c r="MQZ26" s="77"/>
      <c r="MRA26" s="77"/>
      <c r="MRB26" s="77"/>
      <c r="MRC26" s="77"/>
      <c r="MRD26" s="77"/>
      <c r="MRE26" s="77"/>
      <c r="MRF26" s="77"/>
      <c r="MRG26" s="77"/>
      <c r="MRH26" s="77"/>
      <c r="MRI26" s="77"/>
      <c r="MRJ26" s="77"/>
      <c r="MRK26" s="77"/>
      <c r="MRL26" s="77"/>
      <c r="MRM26" s="77"/>
      <c r="MRN26" s="77"/>
      <c r="MRO26" s="77"/>
      <c r="MRP26" s="77"/>
      <c r="MRQ26" s="77"/>
      <c r="MRR26" s="77"/>
      <c r="MRS26" s="77"/>
      <c r="MRT26" s="77"/>
      <c r="MRU26" s="77"/>
      <c r="MRV26" s="77"/>
      <c r="MRW26" s="77"/>
      <c r="MRX26" s="77"/>
      <c r="MRY26" s="77"/>
      <c r="MRZ26" s="77"/>
      <c r="MSA26" s="77"/>
      <c r="MSB26" s="77"/>
      <c r="MSC26" s="77"/>
      <c r="MSD26" s="77"/>
      <c r="MSE26" s="77"/>
      <c r="MSF26" s="77"/>
      <c r="MSG26" s="77"/>
      <c r="MSH26" s="77"/>
      <c r="MSI26" s="77"/>
      <c r="MSJ26" s="77"/>
      <c r="MSK26" s="77"/>
      <c r="MSL26" s="77"/>
      <c r="MSM26" s="77"/>
      <c r="MSN26" s="77"/>
      <c r="MSO26" s="77"/>
      <c r="MSP26" s="77"/>
      <c r="MSQ26" s="77"/>
      <c r="MSR26" s="77"/>
      <c r="MSS26" s="77"/>
      <c r="MST26" s="77"/>
      <c r="MSU26" s="77"/>
      <c r="MSV26" s="77"/>
      <c r="MSW26" s="77"/>
      <c r="MSX26" s="77"/>
      <c r="MSY26" s="77"/>
      <c r="MSZ26" s="77"/>
      <c r="MTA26" s="77"/>
      <c r="MTB26" s="77"/>
      <c r="MTC26" s="77"/>
      <c r="MTD26" s="77"/>
      <c r="MTE26" s="77"/>
      <c r="MTF26" s="77"/>
      <c r="MTG26" s="77"/>
      <c r="MTH26" s="77"/>
      <c r="MTI26" s="77"/>
      <c r="MTJ26" s="77"/>
      <c r="MTK26" s="77"/>
      <c r="MTL26" s="77"/>
      <c r="MTM26" s="77"/>
      <c r="MTN26" s="77"/>
      <c r="MTO26" s="77"/>
      <c r="MTP26" s="77"/>
      <c r="MTQ26" s="77"/>
      <c r="MTR26" s="77"/>
      <c r="MTS26" s="77"/>
      <c r="MTT26" s="77"/>
      <c r="MTU26" s="77"/>
      <c r="MTV26" s="77"/>
      <c r="MTW26" s="77"/>
      <c r="MTX26" s="77"/>
      <c r="MTY26" s="77"/>
      <c r="MTZ26" s="77"/>
      <c r="MUA26" s="77"/>
      <c r="MUB26" s="77"/>
      <c r="MUC26" s="77"/>
      <c r="MUD26" s="77"/>
      <c r="MUE26" s="77"/>
      <c r="MUF26" s="77"/>
      <c r="MUG26" s="77"/>
      <c r="MUH26" s="77"/>
      <c r="MUI26" s="77"/>
      <c r="MUJ26" s="77"/>
      <c r="MUK26" s="77"/>
      <c r="MUL26" s="77"/>
      <c r="MUM26" s="77"/>
      <c r="MUN26" s="77"/>
      <c r="MUO26" s="77"/>
      <c r="MUP26" s="77"/>
      <c r="MUQ26" s="77"/>
      <c r="MUR26" s="77"/>
      <c r="MUS26" s="77"/>
      <c r="MUT26" s="77"/>
      <c r="MUU26" s="77"/>
      <c r="MUV26" s="77"/>
      <c r="MUW26" s="77"/>
      <c r="MUX26" s="77"/>
      <c r="MUY26" s="77"/>
      <c r="MUZ26" s="77"/>
      <c r="MVA26" s="77"/>
      <c r="MVB26" s="77"/>
      <c r="MVC26" s="77"/>
      <c r="MVD26" s="77"/>
      <c r="MVE26" s="77"/>
      <c r="MVF26" s="77"/>
      <c r="MVG26" s="77"/>
      <c r="MVH26" s="77"/>
      <c r="MVI26" s="77"/>
      <c r="MVJ26" s="77"/>
      <c r="MVK26" s="77"/>
      <c r="MVL26" s="77"/>
      <c r="MVM26" s="77"/>
      <c r="MVN26" s="77"/>
      <c r="MVO26" s="77"/>
      <c r="MVP26" s="77"/>
      <c r="MVQ26" s="77"/>
      <c r="MVR26" s="77"/>
      <c r="MVS26" s="77"/>
      <c r="MVT26" s="77"/>
      <c r="MVU26" s="77"/>
      <c r="MVV26" s="77"/>
      <c r="MVW26" s="77"/>
      <c r="MVX26" s="77"/>
      <c r="MVY26" s="77"/>
      <c r="MVZ26" s="77"/>
      <c r="MWA26" s="77"/>
      <c r="MWB26" s="77"/>
      <c r="MWC26" s="77"/>
      <c r="MWD26" s="77"/>
      <c r="MWE26" s="77"/>
      <c r="MWF26" s="77"/>
      <c r="MWG26" s="77"/>
      <c r="MWH26" s="77"/>
      <c r="MWI26" s="77"/>
      <c r="MWJ26" s="77"/>
      <c r="MWK26" s="77"/>
      <c r="MWL26" s="77"/>
      <c r="MWM26" s="77"/>
      <c r="MWN26" s="77"/>
      <c r="MWO26" s="77"/>
      <c r="MWP26" s="77"/>
      <c r="MWQ26" s="77"/>
      <c r="MWR26" s="77"/>
      <c r="MWS26" s="77"/>
      <c r="MWT26" s="77"/>
      <c r="MWU26" s="77"/>
      <c r="MWV26" s="77"/>
      <c r="MWW26" s="77"/>
      <c r="MWX26" s="77"/>
      <c r="MWY26" s="77"/>
      <c r="MWZ26" s="77"/>
      <c r="MXA26" s="77"/>
      <c r="MXB26" s="77"/>
      <c r="MXC26" s="77"/>
      <c r="MXD26" s="77"/>
      <c r="MXE26" s="77"/>
      <c r="MXF26" s="77"/>
      <c r="MXG26" s="77"/>
      <c r="MXH26" s="77"/>
      <c r="MXI26" s="77"/>
      <c r="MXJ26" s="77"/>
      <c r="MXK26" s="77"/>
      <c r="MXL26" s="77"/>
      <c r="MXM26" s="77"/>
      <c r="MXN26" s="77"/>
      <c r="MXO26" s="77"/>
      <c r="MXP26" s="77"/>
      <c r="MXQ26" s="77"/>
      <c r="MXR26" s="77"/>
      <c r="MXS26" s="77"/>
      <c r="MXT26" s="77"/>
      <c r="MXU26" s="77"/>
      <c r="MXV26" s="77"/>
      <c r="MXW26" s="77"/>
      <c r="MXX26" s="77"/>
      <c r="MXY26" s="77"/>
      <c r="MXZ26" s="77"/>
      <c r="MYA26" s="77"/>
      <c r="MYB26" s="77"/>
      <c r="MYC26" s="77"/>
      <c r="MYD26" s="77"/>
      <c r="MYE26" s="77"/>
      <c r="MYF26" s="77"/>
      <c r="MYG26" s="77"/>
      <c r="MYH26" s="77"/>
      <c r="MYI26" s="77"/>
      <c r="MYJ26" s="77"/>
      <c r="MYK26" s="77"/>
      <c r="MYL26" s="77"/>
      <c r="MYM26" s="77"/>
      <c r="MYN26" s="77"/>
      <c r="MYO26" s="77"/>
      <c r="MYP26" s="77"/>
      <c r="MYQ26" s="77"/>
      <c r="MYR26" s="77"/>
      <c r="MYS26" s="77"/>
      <c r="MYT26" s="77"/>
      <c r="MYU26" s="77"/>
      <c r="MYV26" s="77"/>
      <c r="MYW26" s="77"/>
      <c r="MYX26" s="77"/>
      <c r="MYY26" s="77"/>
      <c r="MYZ26" s="77"/>
      <c r="MZA26" s="77"/>
      <c r="MZB26" s="77"/>
      <c r="MZC26" s="77"/>
      <c r="MZD26" s="77"/>
      <c r="MZE26" s="77"/>
      <c r="MZF26" s="77"/>
      <c r="MZG26" s="77"/>
      <c r="MZH26" s="77"/>
      <c r="MZI26" s="77"/>
      <c r="MZJ26" s="77"/>
      <c r="MZK26" s="77"/>
      <c r="MZL26" s="77"/>
      <c r="MZM26" s="77"/>
      <c r="MZN26" s="77"/>
      <c r="MZO26" s="77"/>
      <c r="MZP26" s="77"/>
      <c r="MZQ26" s="77"/>
      <c r="MZR26" s="77"/>
      <c r="MZS26" s="77"/>
      <c r="MZT26" s="77"/>
      <c r="MZU26" s="77"/>
      <c r="MZV26" s="77"/>
      <c r="MZW26" s="77"/>
      <c r="MZX26" s="77"/>
      <c r="MZY26" s="77"/>
      <c r="MZZ26" s="77"/>
      <c r="NAA26" s="77"/>
      <c r="NAB26" s="77"/>
      <c r="NAC26" s="77"/>
      <c r="NAD26" s="77"/>
      <c r="NAE26" s="77"/>
      <c r="NAF26" s="77"/>
      <c r="NAG26" s="77"/>
      <c r="NAH26" s="77"/>
      <c r="NAI26" s="77"/>
      <c r="NAJ26" s="77"/>
      <c r="NAK26" s="77"/>
      <c r="NAL26" s="77"/>
      <c r="NAM26" s="77"/>
      <c r="NAN26" s="77"/>
      <c r="NAO26" s="77"/>
      <c r="NAP26" s="77"/>
      <c r="NAQ26" s="77"/>
      <c r="NAR26" s="77"/>
      <c r="NAS26" s="77"/>
      <c r="NAT26" s="77"/>
      <c r="NAU26" s="77"/>
      <c r="NAV26" s="77"/>
      <c r="NAW26" s="77"/>
      <c r="NAX26" s="77"/>
      <c r="NAY26" s="77"/>
      <c r="NAZ26" s="77"/>
      <c r="NBA26" s="77"/>
      <c r="NBB26" s="77"/>
      <c r="NBC26" s="77"/>
      <c r="NBD26" s="77"/>
      <c r="NBE26" s="77"/>
      <c r="NBF26" s="77"/>
      <c r="NBG26" s="77"/>
      <c r="NBH26" s="77"/>
      <c r="NBI26" s="77"/>
      <c r="NBJ26" s="77"/>
      <c r="NBK26" s="77"/>
      <c r="NBL26" s="77"/>
      <c r="NBM26" s="77"/>
      <c r="NBN26" s="77"/>
      <c r="NBO26" s="77"/>
      <c r="NBP26" s="77"/>
      <c r="NBQ26" s="77"/>
      <c r="NBR26" s="77"/>
      <c r="NBS26" s="77"/>
      <c r="NBT26" s="77"/>
      <c r="NBU26" s="77"/>
      <c r="NBV26" s="77"/>
      <c r="NBW26" s="77"/>
      <c r="NBX26" s="77"/>
      <c r="NBY26" s="77"/>
      <c r="NBZ26" s="77"/>
      <c r="NCA26" s="77"/>
      <c r="NCB26" s="77"/>
      <c r="NCC26" s="77"/>
      <c r="NCD26" s="77"/>
      <c r="NCE26" s="77"/>
      <c r="NCF26" s="77"/>
      <c r="NCG26" s="77"/>
      <c r="NCH26" s="77"/>
      <c r="NCI26" s="77"/>
      <c r="NCJ26" s="77"/>
      <c r="NCK26" s="77"/>
      <c r="NCL26" s="77"/>
      <c r="NCM26" s="77"/>
      <c r="NCN26" s="77"/>
      <c r="NCO26" s="77"/>
      <c r="NCP26" s="77"/>
      <c r="NCQ26" s="77"/>
      <c r="NCR26" s="77"/>
      <c r="NCS26" s="77"/>
      <c r="NCT26" s="77"/>
      <c r="NCU26" s="77"/>
      <c r="NCV26" s="77"/>
      <c r="NCW26" s="77"/>
      <c r="NCX26" s="77"/>
      <c r="NCY26" s="77"/>
      <c r="NCZ26" s="77"/>
      <c r="NDA26" s="77"/>
      <c r="NDB26" s="77"/>
      <c r="NDC26" s="77"/>
      <c r="NDD26" s="77"/>
      <c r="NDE26" s="77"/>
      <c r="NDF26" s="77"/>
      <c r="NDG26" s="77"/>
      <c r="NDH26" s="77"/>
      <c r="NDI26" s="77"/>
      <c r="NDJ26" s="77"/>
      <c r="NDK26" s="77"/>
      <c r="NDL26" s="77"/>
      <c r="NDM26" s="77"/>
      <c r="NDN26" s="77"/>
      <c r="NDO26" s="77"/>
      <c r="NDP26" s="77"/>
      <c r="NDQ26" s="77"/>
      <c r="NDR26" s="77"/>
      <c r="NDS26" s="77"/>
      <c r="NDT26" s="77"/>
      <c r="NDU26" s="77"/>
      <c r="NDV26" s="77"/>
      <c r="NDW26" s="77"/>
      <c r="NDX26" s="77"/>
      <c r="NDY26" s="77"/>
      <c r="NDZ26" s="77"/>
      <c r="NEA26" s="77"/>
      <c r="NEB26" s="77"/>
      <c r="NEC26" s="77"/>
      <c r="NED26" s="77"/>
      <c r="NEE26" s="77"/>
      <c r="NEF26" s="77"/>
      <c r="NEG26" s="77"/>
      <c r="NEH26" s="77"/>
      <c r="NEI26" s="77"/>
      <c r="NEJ26" s="77"/>
      <c r="NEK26" s="77"/>
      <c r="NEL26" s="77"/>
      <c r="NEM26" s="77"/>
      <c r="NEN26" s="77"/>
      <c r="NEO26" s="77"/>
      <c r="NEP26" s="77"/>
      <c r="NEQ26" s="77"/>
      <c r="NER26" s="77"/>
      <c r="NES26" s="77"/>
      <c r="NET26" s="77"/>
      <c r="NEU26" s="77"/>
      <c r="NEV26" s="77"/>
      <c r="NEW26" s="77"/>
      <c r="NEX26" s="77"/>
      <c r="NEY26" s="77"/>
      <c r="NEZ26" s="77"/>
      <c r="NFA26" s="77"/>
      <c r="NFB26" s="77"/>
      <c r="NFC26" s="77"/>
      <c r="NFD26" s="77"/>
      <c r="NFE26" s="77"/>
      <c r="NFF26" s="77"/>
      <c r="NFG26" s="77"/>
      <c r="NFH26" s="77"/>
      <c r="NFI26" s="77"/>
      <c r="NFJ26" s="77"/>
      <c r="NFK26" s="77"/>
      <c r="NFL26" s="77"/>
      <c r="NFM26" s="77"/>
      <c r="NFN26" s="77"/>
      <c r="NFO26" s="77"/>
      <c r="NFP26" s="77"/>
      <c r="NFQ26" s="77"/>
      <c r="NFR26" s="77"/>
      <c r="NFS26" s="77"/>
      <c r="NFT26" s="77"/>
      <c r="NFU26" s="77"/>
      <c r="NFV26" s="77"/>
      <c r="NFW26" s="77"/>
      <c r="NFX26" s="77"/>
      <c r="NFY26" s="77"/>
      <c r="NFZ26" s="77"/>
      <c r="NGA26" s="77"/>
      <c r="NGB26" s="77"/>
      <c r="NGC26" s="77"/>
      <c r="NGD26" s="77"/>
      <c r="NGE26" s="77"/>
      <c r="NGF26" s="77"/>
      <c r="NGG26" s="77"/>
      <c r="NGH26" s="77"/>
      <c r="NGI26" s="77"/>
      <c r="NGJ26" s="77"/>
      <c r="NGK26" s="77"/>
      <c r="NGL26" s="77"/>
      <c r="NGM26" s="77"/>
      <c r="NGN26" s="77"/>
      <c r="NGO26" s="77"/>
      <c r="NGP26" s="77"/>
      <c r="NGQ26" s="77"/>
      <c r="NGR26" s="77"/>
      <c r="NGS26" s="77"/>
      <c r="NGT26" s="77"/>
      <c r="NGU26" s="77"/>
      <c r="NGV26" s="77"/>
      <c r="NGW26" s="77"/>
      <c r="NGX26" s="77"/>
      <c r="NGY26" s="77"/>
      <c r="NGZ26" s="77"/>
      <c r="NHA26" s="77"/>
      <c r="NHB26" s="77"/>
      <c r="NHC26" s="77"/>
      <c r="NHD26" s="77"/>
      <c r="NHE26" s="77"/>
      <c r="NHF26" s="77"/>
      <c r="NHG26" s="77"/>
      <c r="NHH26" s="77"/>
      <c r="NHI26" s="77"/>
      <c r="NHJ26" s="77"/>
      <c r="NHK26" s="77"/>
      <c r="NHL26" s="77"/>
      <c r="NHM26" s="77"/>
      <c r="NHN26" s="77"/>
      <c r="NHO26" s="77"/>
      <c r="NHP26" s="77"/>
      <c r="NHQ26" s="77"/>
      <c r="NHR26" s="77"/>
      <c r="NHS26" s="77"/>
      <c r="NHT26" s="77"/>
      <c r="NHU26" s="77"/>
      <c r="NHV26" s="77"/>
      <c r="NHW26" s="77"/>
      <c r="NHX26" s="77"/>
      <c r="NHY26" s="77"/>
      <c r="NHZ26" s="77"/>
      <c r="NIA26" s="77"/>
      <c r="NIB26" s="77"/>
      <c r="NIC26" s="77"/>
      <c r="NID26" s="77"/>
      <c r="NIE26" s="77"/>
      <c r="NIF26" s="77"/>
      <c r="NIG26" s="77"/>
      <c r="NIH26" s="77"/>
      <c r="NII26" s="77"/>
      <c r="NIJ26" s="77"/>
      <c r="NIK26" s="77"/>
      <c r="NIL26" s="77"/>
      <c r="NIM26" s="77"/>
      <c r="NIN26" s="77"/>
      <c r="NIO26" s="77"/>
      <c r="NIP26" s="77"/>
      <c r="NIQ26" s="77"/>
      <c r="NIR26" s="77"/>
      <c r="NIS26" s="77"/>
      <c r="NIT26" s="77"/>
      <c r="NIU26" s="77"/>
      <c r="NIV26" s="77"/>
      <c r="NIW26" s="77"/>
      <c r="NIX26" s="77"/>
      <c r="NIY26" s="77"/>
      <c r="NIZ26" s="77"/>
      <c r="NJA26" s="77"/>
      <c r="NJB26" s="77"/>
      <c r="NJC26" s="77"/>
      <c r="NJD26" s="77"/>
      <c r="NJE26" s="77"/>
      <c r="NJF26" s="77"/>
      <c r="NJG26" s="77"/>
      <c r="NJH26" s="77"/>
      <c r="NJI26" s="77"/>
      <c r="NJJ26" s="77"/>
      <c r="NJK26" s="77"/>
      <c r="NJL26" s="77"/>
      <c r="NJM26" s="77"/>
      <c r="NJN26" s="77"/>
      <c r="NJO26" s="77"/>
      <c r="NJP26" s="77"/>
      <c r="NJQ26" s="77"/>
      <c r="NJR26" s="77"/>
      <c r="NJS26" s="77"/>
      <c r="NJT26" s="77"/>
      <c r="NJU26" s="77"/>
      <c r="NJV26" s="77"/>
      <c r="NJW26" s="77"/>
      <c r="NJX26" s="77"/>
      <c r="NJY26" s="77"/>
      <c r="NJZ26" s="77"/>
      <c r="NKA26" s="77"/>
      <c r="NKB26" s="77"/>
      <c r="NKC26" s="77"/>
      <c r="NKD26" s="77"/>
      <c r="NKE26" s="77"/>
      <c r="NKF26" s="77"/>
      <c r="NKG26" s="77"/>
      <c r="NKH26" s="77"/>
      <c r="NKI26" s="77"/>
      <c r="NKJ26" s="77"/>
      <c r="NKK26" s="77"/>
      <c r="NKL26" s="77"/>
      <c r="NKM26" s="77"/>
      <c r="NKN26" s="77"/>
      <c r="NKO26" s="77"/>
      <c r="NKP26" s="77"/>
      <c r="NKQ26" s="77"/>
      <c r="NKR26" s="77"/>
      <c r="NKS26" s="77"/>
      <c r="NKT26" s="77"/>
      <c r="NKU26" s="77"/>
      <c r="NKV26" s="77"/>
      <c r="NKW26" s="77"/>
      <c r="NKX26" s="77"/>
      <c r="NKY26" s="77"/>
      <c r="NKZ26" s="77"/>
      <c r="NLA26" s="77"/>
      <c r="NLB26" s="77"/>
      <c r="NLC26" s="77"/>
      <c r="NLD26" s="77"/>
      <c r="NLE26" s="77"/>
      <c r="NLF26" s="77"/>
      <c r="NLG26" s="77"/>
      <c r="NLH26" s="77"/>
      <c r="NLI26" s="77"/>
      <c r="NLJ26" s="77"/>
      <c r="NLK26" s="77"/>
      <c r="NLL26" s="77"/>
      <c r="NLM26" s="77"/>
      <c r="NLN26" s="77"/>
      <c r="NLO26" s="77"/>
      <c r="NLP26" s="77"/>
      <c r="NLQ26" s="77"/>
      <c r="NLR26" s="77"/>
      <c r="NLS26" s="77"/>
      <c r="NLT26" s="77"/>
      <c r="NLU26" s="77"/>
      <c r="NLV26" s="77"/>
      <c r="NLW26" s="77"/>
      <c r="NLX26" s="77"/>
      <c r="NLY26" s="77"/>
      <c r="NLZ26" s="77"/>
      <c r="NMA26" s="77"/>
      <c r="NMB26" s="77"/>
      <c r="NMC26" s="77"/>
      <c r="NMD26" s="77"/>
      <c r="NME26" s="77"/>
      <c r="NMF26" s="77"/>
      <c r="NMG26" s="77"/>
      <c r="NMH26" s="77"/>
      <c r="NMI26" s="77"/>
      <c r="NMJ26" s="77"/>
      <c r="NMK26" s="77"/>
      <c r="NML26" s="77"/>
      <c r="NMM26" s="77"/>
      <c r="NMN26" s="77"/>
      <c r="NMO26" s="77"/>
      <c r="NMP26" s="77"/>
      <c r="NMQ26" s="77"/>
      <c r="NMR26" s="77"/>
      <c r="NMS26" s="77"/>
      <c r="NMT26" s="77"/>
      <c r="NMU26" s="77"/>
      <c r="NMV26" s="77"/>
      <c r="NMW26" s="77"/>
      <c r="NMX26" s="77"/>
      <c r="NMY26" s="77"/>
      <c r="NMZ26" s="77"/>
      <c r="NNA26" s="77"/>
      <c r="NNB26" s="77"/>
      <c r="NNC26" s="77"/>
      <c r="NND26" s="77"/>
      <c r="NNE26" s="77"/>
      <c r="NNF26" s="77"/>
      <c r="NNG26" s="77"/>
      <c r="NNH26" s="77"/>
      <c r="NNI26" s="77"/>
      <c r="NNJ26" s="77"/>
      <c r="NNK26" s="77"/>
      <c r="NNL26" s="77"/>
      <c r="NNM26" s="77"/>
      <c r="NNN26" s="77"/>
      <c r="NNO26" s="77"/>
      <c r="NNP26" s="77"/>
      <c r="NNQ26" s="77"/>
      <c r="NNR26" s="77"/>
      <c r="NNS26" s="77"/>
      <c r="NNT26" s="77"/>
      <c r="NNU26" s="77"/>
      <c r="NNV26" s="77"/>
      <c r="NNW26" s="77"/>
      <c r="NNX26" s="77"/>
      <c r="NNY26" s="77"/>
      <c r="NNZ26" s="77"/>
      <c r="NOA26" s="77"/>
      <c r="NOB26" s="77"/>
      <c r="NOC26" s="77"/>
      <c r="NOD26" s="77"/>
      <c r="NOE26" s="77"/>
      <c r="NOF26" s="77"/>
      <c r="NOG26" s="77"/>
      <c r="NOH26" s="77"/>
      <c r="NOI26" s="77"/>
      <c r="NOJ26" s="77"/>
      <c r="NOK26" s="77"/>
      <c r="NOL26" s="77"/>
      <c r="NOM26" s="77"/>
      <c r="NON26" s="77"/>
      <c r="NOO26" s="77"/>
      <c r="NOP26" s="77"/>
      <c r="NOQ26" s="77"/>
      <c r="NOR26" s="77"/>
      <c r="NOS26" s="77"/>
      <c r="NOT26" s="77"/>
      <c r="NOU26" s="77"/>
      <c r="NOV26" s="77"/>
      <c r="NOW26" s="77"/>
      <c r="NOX26" s="77"/>
      <c r="NOY26" s="77"/>
      <c r="NOZ26" s="77"/>
      <c r="NPA26" s="77"/>
      <c r="NPB26" s="77"/>
      <c r="NPC26" s="77"/>
      <c r="NPD26" s="77"/>
      <c r="NPE26" s="77"/>
      <c r="NPF26" s="77"/>
      <c r="NPG26" s="77"/>
      <c r="NPH26" s="77"/>
      <c r="NPI26" s="77"/>
      <c r="NPJ26" s="77"/>
      <c r="NPK26" s="77"/>
      <c r="NPL26" s="77"/>
      <c r="NPM26" s="77"/>
      <c r="NPN26" s="77"/>
      <c r="NPO26" s="77"/>
      <c r="NPP26" s="77"/>
      <c r="NPQ26" s="77"/>
      <c r="NPR26" s="77"/>
      <c r="NPS26" s="77"/>
      <c r="NPT26" s="77"/>
      <c r="NPU26" s="77"/>
      <c r="NPV26" s="77"/>
      <c r="NPW26" s="77"/>
      <c r="NPX26" s="77"/>
      <c r="NPY26" s="77"/>
      <c r="NPZ26" s="77"/>
      <c r="NQA26" s="77"/>
      <c r="NQB26" s="77"/>
      <c r="NQC26" s="77"/>
      <c r="NQD26" s="77"/>
      <c r="NQE26" s="77"/>
      <c r="NQF26" s="77"/>
      <c r="NQG26" s="77"/>
      <c r="NQH26" s="77"/>
      <c r="NQI26" s="77"/>
      <c r="NQJ26" s="77"/>
      <c r="NQK26" s="77"/>
      <c r="NQL26" s="77"/>
      <c r="NQM26" s="77"/>
      <c r="NQN26" s="77"/>
      <c r="NQO26" s="77"/>
      <c r="NQP26" s="77"/>
      <c r="NQQ26" s="77"/>
      <c r="NQR26" s="77"/>
      <c r="NQS26" s="77"/>
      <c r="NQT26" s="77"/>
      <c r="NQU26" s="77"/>
      <c r="NQV26" s="77"/>
      <c r="NQW26" s="77"/>
      <c r="NQX26" s="77"/>
      <c r="NQY26" s="77"/>
      <c r="NQZ26" s="77"/>
      <c r="NRA26" s="77"/>
      <c r="NRB26" s="77"/>
      <c r="NRC26" s="77"/>
      <c r="NRD26" s="77"/>
      <c r="NRE26" s="77"/>
      <c r="NRF26" s="77"/>
      <c r="NRG26" s="77"/>
      <c r="NRH26" s="77"/>
      <c r="NRI26" s="77"/>
      <c r="NRJ26" s="77"/>
      <c r="NRK26" s="77"/>
      <c r="NRL26" s="77"/>
      <c r="NRM26" s="77"/>
      <c r="NRN26" s="77"/>
      <c r="NRO26" s="77"/>
      <c r="NRP26" s="77"/>
      <c r="NRQ26" s="77"/>
      <c r="NRR26" s="77"/>
      <c r="NRS26" s="77"/>
      <c r="NRT26" s="77"/>
      <c r="NRU26" s="77"/>
      <c r="NRV26" s="77"/>
      <c r="NRW26" s="77"/>
      <c r="NRX26" s="77"/>
      <c r="NRY26" s="77"/>
      <c r="NRZ26" s="77"/>
      <c r="NSA26" s="77"/>
      <c r="NSB26" s="77"/>
      <c r="NSC26" s="77"/>
      <c r="NSD26" s="77"/>
      <c r="NSE26" s="77"/>
      <c r="NSF26" s="77"/>
      <c r="NSG26" s="77"/>
      <c r="NSH26" s="77"/>
      <c r="NSI26" s="77"/>
      <c r="NSJ26" s="77"/>
      <c r="NSK26" s="77"/>
      <c r="NSL26" s="77"/>
      <c r="NSM26" s="77"/>
      <c r="NSN26" s="77"/>
      <c r="NSO26" s="77"/>
      <c r="NSP26" s="77"/>
      <c r="NSQ26" s="77"/>
      <c r="NSR26" s="77"/>
      <c r="NSS26" s="77"/>
      <c r="NST26" s="77"/>
      <c r="NSU26" s="77"/>
      <c r="NSV26" s="77"/>
      <c r="NSW26" s="77"/>
      <c r="NSX26" s="77"/>
      <c r="NSY26" s="77"/>
      <c r="NSZ26" s="77"/>
      <c r="NTA26" s="77"/>
      <c r="NTB26" s="77"/>
      <c r="NTC26" s="77"/>
      <c r="NTD26" s="77"/>
      <c r="NTE26" s="77"/>
      <c r="NTF26" s="77"/>
      <c r="NTG26" s="77"/>
      <c r="NTH26" s="77"/>
      <c r="NTI26" s="77"/>
      <c r="NTJ26" s="77"/>
      <c r="NTK26" s="77"/>
      <c r="NTL26" s="77"/>
      <c r="NTM26" s="77"/>
      <c r="NTN26" s="77"/>
      <c r="NTO26" s="77"/>
      <c r="NTP26" s="77"/>
      <c r="NTQ26" s="77"/>
      <c r="NTR26" s="77"/>
      <c r="NTS26" s="77"/>
      <c r="NTT26" s="77"/>
      <c r="NTU26" s="77"/>
      <c r="NTV26" s="77"/>
      <c r="NTW26" s="77"/>
      <c r="NTX26" s="77"/>
      <c r="NTY26" s="77"/>
      <c r="NTZ26" s="77"/>
      <c r="NUA26" s="77"/>
      <c r="NUB26" s="77"/>
      <c r="NUC26" s="77"/>
      <c r="NUD26" s="77"/>
      <c r="NUE26" s="77"/>
      <c r="NUF26" s="77"/>
      <c r="NUG26" s="77"/>
      <c r="NUH26" s="77"/>
      <c r="NUI26" s="77"/>
      <c r="NUJ26" s="77"/>
      <c r="NUK26" s="77"/>
      <c r="NUL26" s="77"/>
      <c r="NUM26" s="77"/>
      <c r="NUN26" s="77"/>
      <c r="NUO26" s="77"/>
      <c r="NUP26" s="77"/>
      <c r="NUQ26" s="77"/>
      <c r="NUR26" s="77"/>
      <c r="NUS26" s="77"/>
      <c r="NUT26" s="77"/>
      <c r="NUU26" s="77"/>
      <c r="NUV26" s="77"/>
      <c r="NUW26" s="77"/>
      <c r="NUX26" s="77"/>
      <c r="NUY26" s="77"/>
      <c r="NUZ26" s="77"/>
      <c r="NVA26" s="77"/>
      <c r="NVB26" s="77"/>
      <c r="NVC26" s="77"/>
      <c r="NVD26" s="77"/>
      <c r="NVE26" s="77"/>
      <c r="NVF26" s="77"/>
      <c r="NVG26" s="77"/>
      <c r="NVH26" s="77"/>
      <c r="NVI26" s="77"/>
      <c r="NVJ26" s="77"/>
      <c r="NVK26" s="77"/>
      <c r="NVL26" s="77"/>
      <c r="NVM26" s="77"/>
      <c r="NVN26" s="77"/>
      <c r="NVO26" s="77"/>
      <c r="NVP26" s="77"/>
      <c r="NVQ26" s="77"/>
      <c r="NVR26" s="77"/>
      <c r="NVS26" s="77"/>
      <c r="NVT26" s="77"/>
      <c r="NVU26" s="77"/>
      <c r="NVV26" s="77"/>
      <c r="NVW26" s="77"/>
      <c r="NVX26" s="77"/>
      <c r="NVY26" s="77"/>
      <c r="NVZ26" s="77"/>
      <c r="NWA26" s="77"/>
      <c r="NWB26" s="77"/>
      <c r="NWC26" s="77"/>
      <c r="NWD26" s="77"/>
      <c r="NWE26" s="77"/>
      <c r="NWF26" s="77"/>
      <c r="NWG26" s="77"/>
      <c r="NWH26" s="77"/>
      <c r="NWI26" s="77"/>
      <c r="NWJ26" s="77"/>
      <c r="NWK26" s="77"/>
      <c r="NWL26" s="77"/>
      <c r="NWM26" s="77"/>
      <c r="NWN26" s="77"/>
      <c r="NWO26" s="77"/>
      <c r="NWP26" s="77"/>
      <c r="NWQ26" s="77"/>
      <c r="NWR26" s="77"/>
      <c r="NWS26" s="77"/>
      <c r="NWT26" s="77"/>
      <c r="NWU26" s="77"/>
      <c r="NWV26" s="77"/>
      <c r="NWW26" s="77"/>
      <c r="NWX26" s="77"/>
      <c r="NWY26" s="77"/>
      <c r="NWZ26" s="77"/>
      <c r="NXA26" s="77"/>
      <c r="NXB26" s="77"/>
      <c r="NXC26" s="77"/>
      <c r="NXD26" s="77"/>
      <c r="NXE26" s="77"/>
      <c r="NXF26" s="77"/>
      <c r="NXG26" s="77"/>
      <c r="NXH26" s="77"/>
      <c r="NXI26" s="77"/>
      <c r="NXJ26" s="77"/>
      <c r="NXK26" s="77"/>
      <c r="NXL26" s="77"/>
      <c r="NXM26" s="77"/>
      <c r="NXN26" s="77"/>
      <c r="NXO26" s="77"/>
      <c r="NXP26" s="77"/>
      <c r="NXQ26" s="77"/>
      <c r="NXR26" s="77"/>
      <c r="NXS26" s="77"/>
      <c r="NXT26" s="77"/>
      <c r="NXU26" s="77"/>
      <c r="NXV26" s="77"/>
      <c r="NXW26" s="77"/>
      <c r="NXX26" s="77"/>
      <c r="NXY26" s="77"/>
      <c r="NXZ26" s="77"/>
      <c r="NYA26" s="77"/>
      <c r="NYB26" s="77"/>
      <c r="NYC26" s="77"/>
      <c r="NYD26" s="77"/>
      <c r="NYE26" s="77"/>
      <c r="NYF26" s="77"/>
      <c r="NYG26" s="77"/>
      <c r="NYH26" s="77"/>
      <c r="NYI26" s="77"/>
      <c r="NYJ26" s="77"/>
      <c r="NYK26" s="77"/>
      <c r="NYL26" s="77"/>
      <c r="NYM26" s="77"/>
      <c r="NYN26" s="77"/>
      <c r="NYO26" s="77"/>
      <c r="NYP26" s="77"/>
      <c r="NYQ26" s="77"/>
      <c r="NYR26" s="77"/>
      <c r="NYS26" s="77"/>
      <c r="NYT26" s="77"/>
      <c r="NYU26" s="77"/>
      <c r="NYV26" s="77"/>
      <c r="NYW26" s="77"/>
      <c r="NYX26" s="77"/>
      <c r="NYY26" s="77"/>
      <c r="NYZ26" s="77"/>
      <c r="NZA26" s="77"/>
      <c r="NZB26" s="77"/>
      <c r="NZC26" s="77"/>
      <c r="NZD26" s="77"/>
      <c r="NZE26" s="77"/>
      <c r="NZF26" s="77"/>
      <c r="NZG26" s="77"/>
      <c r="NZH26" s="77"/>
      <c r="NZI26" s="77"/>
      <c r="NZJ26" s="77"/>
      <c r="NZK26" s="77"/>
      <c r="NZL26" s="77"/>
      <c r="NZM26" s="77"/>
      <c r="NZN26" s="77"/>
      <c r="NZO26" s="77"/>
      <c r="NZP26" s="77"/>
      <c r="NZQ26" s="77"/>
      <c r="NZR26" s="77"/>
      <c r="NZS26" s="77"/>
      <c r="NZT26" s="77"/>
      <c r="NZU26" s="77"/>
      <c r="NZV26" s="77"/>
      <c r="NZW26" s="77"/>
      <c r="NZX26" s="77"/>
      <c r="NZY26" s="77"/>
      <c r="NZZ26" s="77"/>
      <c r="OAA26" s="77"/>
      <c r="OAB26" s="77"/>
      <c r="OAC26" s="77"/>
      <c r="OAD26" s="77"/>
      <c r="OAE26" s="77"/>
      <c r="OAF26" s="77"/>
      <c r="OAG26" s="77"/>
      <c r="OAH26" s="77"/>
      <c r="OAI26" s="77"/>
      <c r="OAJ26" s="77"/>
      <c r="OAK26" s="77"/>
      <c r="OAL26" s="77"/>
      <c r="OAM26" s="77"/>
      <c r="OAN26" s="77"/>
      <c r="OAO26" s="77"/>
      <c r="OAP26" s="77"/>
      <c r="OAQ26" s="77"/>
      <c r="OAR26" s="77"/>
      <c r="OAS26" s="77"/>
      <c r="OAT26" s="77"/>
      <c r="OAU26" s="77"/>
      <c r="OAV26" s="77"/>
      <c r="OAW26" s="77"/>
      <c r="OAX26" s="77"/>
      <c r="OAY26" s="77"/>
      <c r="OAZ26" s="77"/>
      <c r="OBA26" s="77"/>
      <c r="OBB26" s="77"/>
      <c r="OBC26" s="77"/>
      <c r="OBD26" s="77"/>
      <c r="OBE26" s="77"/>
      <c r="OBF26" s="77"/>
      <c r="OBG26" s="77"/>
      <c r="OBH26" s="77"/>
      <c r="OBI26" s="77"/>
      <c r="OBJ26" s="77"/>
      <c r="OBK26" s="77"/>
      <c r="OBL26" s="77"/>
      <c r="OBM26" s="77"/>
      <c r="OBN26" s="77"/>
      <c r="OBO26" s="77"/>
      <c r="OBP26" s="77"/>
      <c r="OBQ26" s="77"/>
      <c r="OBR26" s="77"/>
      <c r="OBS26" s="77"/>
      <c r="OBT26" s="77"/>
      <c r="OBU26" s="77"/>
      <c r="OBV26" s="77"/>
      <c r="OBW26" s="77"/>
      <c r="OBX26" s="77"/>
      <c r="OBY26" s="77"/>
      <c r="OBZ26" s="77"/>
      <c r="OCA26" s="77"/>
      <c r="OCB26" s="77"/>
      <c r="OCC26" s="77"/>
      <c r="OCD26" s="77"/>
      <c r="OCE26" s="77"/>
      <c r="OCF26" s="77"/>
      <c r="OCG26" s="77"/>
      <c r="OCH26" s="77"/>
      <c r="OCI26" s="77"/>
      <c r="OCJ26" s="77"/>
      <c r="OCK26" s="77"/>
      <c r="OCL26" s="77"/>
      <c r="OCM26" s="77"/>
      <c r="OCN26" s="77"/>
      <c r="OCO26" s="77"/>
      <c r="OCP26" s="77"/>
      <c r="OCQ26" s="77"/>
      <c r="OCR26" s="77"/>
      <c r="OCS26" s="77"/>
      <c r="OCT26" s="77"/>
      <c r="OCU26" s="77"/>
      <c r="OCV26" s="77"/>
      <c r="OCW26" s="77"/>
      <c r="OCX26" s="77"/>
      <c r="OCY26" s="77"/>
      <c r="OCZ26" s="77"/>
      <c r="ODA26" s="77"/>
      <c r="ODB26" s="77"/>
      <c r="ODC26" s="77"/>
      <c r="ODD26" s="77"/>
      <c r="ODE26" s="77"/>
      <c r="ODF26" s="77"/>
      <c r="ODG26" s="77"/>
      <c r="ODH26" s="77"/>
      <c r="ODI26" s="77"/>
      <c r="ODJ26" s="77"/>
      <c r="ODK26" s="77"/>
      <c r="ODL26" s="77"/>
      <c r="ODM26" s="77"/>
      <c r="ODN26" s="77"/>
      <c r="ODO26" s="77"/>
      <c r="ODP26" s="77"/>
      <c r="ODQ26" s="77"/>
      <c r="ODR26" s="77"/>
      <c r="ODS26" s="77"/>
      <c r="ODT26" s="77"/>
      <c r="ODU26" s="77"/>
      <c r="ODV26" s="77"/>
      <c r="ODW26" s="77"/>
      <c r="ODX26" s="77"/>
      <c r="ODY26" s="77"/>
      <c r="ODZ26" s="77"/>
      <c r="OEA26" s="77"/>
      <c r="OEB26" s="77"/>
      <c r="OEC26" s="77"/>
      <c r="OED26" s="77"/>
      <c r="OEE26" s="77"/>
      <c r="OEF26" s="77"/>
      <c r="OEG26" s="77"/>
      <c r="OEH26" s="77"/>
      <c r="OEI26" s="77"/>
      <c r="OEJ26" s="77"/>
      <c r="OEK26" s="77"/>
      <c r="OEL26" s="77"/>
      <c r="OEM26" s="77"/>
      <c r="OEN26" s="77"/>
      <c r="OEO26" s="77"/>
      <c r="OEP26" s="77"/>
      <c r="OEQ26" s="77"/>
      <c r="OER26" s="77"/>
      <c r="OES26" s="77"/>
      <c r="OET26" s="77"/>
      <c r="OEU26" s="77"/>
      <c r="OEV26" s="77"/>
      <c r="OEW26" s="77"/>
      <c r="OEX26" s="77"/>
      <c r="OEY26" s="77"/>
      <c r="OEZ26" s="77"/>
      <c r="OFA26" s="77"/>
      <c r="OFB26" s="77"/>
      <c r="OFC26" s="77"/>
      <c r="OFD26" s="77"/>
      <c r="OFE26" s="77"/>
      <c r="OFF26" s="77"/>
      <c r="OFG26" s="77"/>
      <c r="OFH26" s="77"/>
      <c r="OFI26" s="77"/>
      <c r="OFJ26" s="77"/>
      <c r="OFK26" s="77"/>
      <c r="OFL26" s="77"/>
      <c r="OFM26" s="77"/>
      <c r="OFN26" s="77"/>
      <c r="OFO26" s="77"/>
      <c r="OFP26" s="77"/>
      <c r="OFQ26" s="77"/>
      <c r="OFR26" s="77"/>
      <c r="OFS26" s="77"/>
      <c r="OFT26" s="77"/>
      <c r="OFU26" s="77"/>
      <c r="OFV26" s="77"/>
      <c r="OFW26" s="77"/>
      <c r="OFX26" s="77"/>
      <c r="OFY26" s="77"/>
      <c r="OFZ26" s="77"/>
      <c r="OGA26" s="77"/>
      <c r="OGB26" s="77"/>
      <c r="OGC26" s="77"/>
      <c r="OGD26" s="77"/>
      <c r="OGE26" s="77"/>
      <c r="OGF26" s="77"/>
      <c r="OGG26" s="77"/>
      <c r="OGH26" s="77"/>
      <c r="OGI26" s="77"/>
      <c r="OGJ26" s="77"/>
      <c r="OGK26" s="77"/>
      <c r="OGL26" s="77"/>
      <c r="OGM26" s="77"/>
      <c r="OGN26" s="77"/>
      <c r="OGO26" s="77"/>
      <c r="OGP26" s="77"/>
      <c r="OGQ26" s="77"/>
      <c r="OGR26" s="77"/>
      <c r="OGS26" s="77"/>
      <c r="OGT26" s="77"/>
      <c r="OGU26" s="77"/>
      <c r="OGV26" s="77"/>
      <c r="OGW26" s="77"/>
      <c r="OGX26" s="77"/>
      <c r="OGY26" s="77"/>
      <c r="OGZ26" s="77"/>
      <c r="OHA26" s="77"/>
      <c r="OHB26" s="77"/>
      <c r="OHC26" s="77"/>
      <c r="OHD26" s="77"/>
      <c r="OHE26" s="77"/>
      <c r="OHF26" s="77"/>
      <c r="OHG26" s="77"/>
      <c r="OHH26" s="77"/>
      <c r="OHI26" s="77"/>
      <c r="OHJ26" s="77"/>
      <c r="OHK26" s="77"/>
      <c r="OHL26" s="77"/>
      <c r="OHM26" s="77"/>
      <c r="OHN26" s="77"/>
      <c r="OHO26" s="77"/>
      <c r="OHP26" s="77"/>
      <c r="OHQ26" s="77"/>
      <c r="OHR26" s="77"/>
      <c r="OHS26" s="77"/>
      <c r="OHT26" s="77"/>
      <c r="OHU26" s="77"/>
      <c r="OHV26" s="77"/>
      <c r="OHW26" s="77"/>
      <c r="OHX26" s="77"/>
      <c r="OHY26" s="77"/>
      <c r="OHZ26" s="77"/>
      <c r="OIA26" s="77"/>
      <c r="OIB26" s="77"/>
      <c r="OIC26" s="77"/>
      <c r="OID26" s="77"/>
      <c r="OIE26" s="77"/>
      <c r="OIF26" s="77"/>
      <c r="OIG26" s="77"/>
      <c r="OIH26" s="77"/>
      <c r="OII26" s="77"/>
      <c r="OIJ26" s="77"/>
      <c r="OIK26" s="77"/>
      <c r="OIL26" s="77"/>
      <c r="OIM26" s="77"/>
      <c r="OIN26" s="77"/>
      <c r="OIO26" s="77"/>
      <c r="OIP26" s="77"/>
      <c r="OIQ26" s="77"/>
      <c r="OIR26" s="77"/>
      <c r="OIS26" s="77"/>
      <c r="OIT26" s="77"/>
      <c r="OIU26" s="77"/>
      <c r="OIV26" s="77"/>
      <c r="OIW26" s="77"/>
      <c r="OIX26" s="77"/>
      <c r="OIY26" s="77"/>
      <c r="OIZ26" s="77"/>
      <c r="OJA26" s="77"/>
      <c r="OJB26" s="77"/>
      <c r="OJC26" s="77"/>
      <c r="OJD26" s="77"/>
      <c r="OJE26" s="77"/>
      <c r="OJF26" s="77"/>
      <c r="OJG26" s="77"/>
      <c r="OJH26" s="77"/>
      <c r="OJI26" s="77"/>
      <c r="OJJ26" s="77"/>
      <c r="OJK26" s="77"/>
      <c r="OJL26" s="77"/>
      <c r="OJM26" s="77"/>
      <c r="OJN26" s="77"/>
      <c r="OJO26" s="77"/>
      <c r="OJP26" s="77"/>
      <c r="OJQ26" s="77"/>
      <c r="OJR26" s="77"/>
      <c r="OJS26" s="77"/>
      <c r="OJT26" s="77"/>
      <c r="OJU26" s="77"/>
      <c r="OJV26" s="77"/>
      <c r="OJW26" s="77"/>
      <c r="OJX26" s="77"/>
      <c r="OJY26" s="77"/>
      <c r="OJZ26" s="77"/>
      <c r="OKA26" s="77"/>
      <c r="OKB26" s="77"/>
      <c r="OKC26" s="77"/>
      <c r="OKD26" s="77"/>
      <c r="OKE26" s="77"/>
      <c r="OKF26" s="77"/>
      <c r="OKG26" s="77"/>
      <c r="OKH26" s="77"/>
      <c r="OKI26" s="77"/>
      <c r="OKJ26" s="77"/>
      <c r="OKK26" s="77"/>
      <c r="OKL26" s="77"/>
      <c r="OKM26" s="77"/>
      <c r="OKN26" s="77"/>
      <c r="OKO26" s="77"/>
      <c r="OKP26" s="77"/>
      <c r="OKQ26" s="77"/>
      <c r="OKR26" s="77"/>
      <c r="OKS26" s="77"/>
      <c r="OKT26" s="77"/>
      <c r="OKU26" s="77"/>
      <c r="OKV26" s="77"/>
      <c r="OKW26" s="77"/>
      <c r="OKX26" s="77"/>
      <c r="OKY26" s="77"/>
      <c r="OKZ26" s="77"/>
      <c r="OLA26" s="77"/>
      <c r="OLB26" s="77"/>
      <c r="OLC26" s="77"/>
      <c r="OLD26" s="77"/>
      <c r="OLE26" s="77"/>
      <c r="OLF26" s="77"/>
      <c r="OLG26" s="77"/>
      <c r="OLH26" s="77"/>
      <c r="OLI26" s="77"/>
      <c r="OLJ26" s="77"/>
      <c r="OLK26" s="77"/>
      <c r="OLL26" s="77"/>
      <c r="OLM26" s="77"/>
      <c r="OLN26" s="77"/>
      <c r="OLO26" s="77"/>
      <c r="OLP26" s="77"/>
      <c r="OLQ26" s="77"/>
      <c r="OLR26" s="77"/>
      <c r="OLS26" s="77"/>
      <c r="OLT26" s="77"/>
      <c r="OLU26" s="77"/>
      <c r="OLV26" s="77"/>
      <c r="OLW26" s="77"/>
      <c r="OLX26" s="77"/>
      <c r="OLY26" s="77"/>
      <c r="OLZ26" s="77"/>
      <c r="OMA26" s="77"/>
      <c r="OMB26" s="77"/>
      <c r="OMC26" s="77"/>
      <c r="OMD26" s="77"/>
      <c r="OME26" s="77"/>
      <c r="OMF26" s="77"/>
      <c r="OMG26" s="77"/>
      <c r="OMH26" s="77"/>
      <c r="OMI26" s="77"/>
      <c r="OMJ26" s="77"/>
      <c r="OMK26" s="77"/>
      <c r="OML26" s="77"/>
      <c r="OMM26" s="77"/>
      <c r="OMN26" s="77"/>
      <c r="OMO26" s="77"/>
      <c r="OMP26" s="77"/>
      <c r="OMQ26" s="77"/>
      <c r="OMR26" s="77"/>
      <c r="OMS26" s="77"/>
      <c r="OMT26" s="77"/>
      <c r="OMU26" s="77"/>
      <c r="OMV26" s="77"/>
      <c r="OMW26" s="77"/>
      <c r="OMX26" s="77"/>
      <c r="OMY26" s="77"/>
      <c r="OMZ26" s="77"/>
      <c r="ONA26" s="77"/>
      <c r="ONB26" s="77"/>
      <c r="ONC26" s="77"/>
      <c r="OND26" s="77"/>
      <c r="ONE26" s="77"/>
      <c r="ONF26" s="77"/>
      <c r="ONG26" s="77"/>
      <c r="ONH26" s="77"/>
      <c r="ONI26" s="77"/>
      <c r="ONJ26" s="77"/>
      <c r="ONK26" s="77"/>
      <c r="ONL26" s="77"/>
      <c r="ONM26" s="77"/>
      <c r="ONN26" s="77"/>
      <c r="ONO26" s="77"/>
      <c r="ONP26" s="77"/>
      <c r="ONQ26" s="77"/>
      <c r="ONR26" s="77"/>
      <c r="ONS26" s="77"/>
      <c r="ONT26" s="77"/>
      <c r="ONU26" s="77"/>
      <c r="ONV26" s="77"/>
      <c r="ONW26" s="77"/>
      <c r="ONX26" s="77"/>
      <c r="ONY26" s="77"/>
      <c r="ONZ26" s="77"/>
      <c r="OOA26" s="77"/>
      <c r="OOB26" s="77"/>
      <c r="OOC26" s="77"/>
      <c r="OOD26" s="77"/>
      <c r="OOE26" s="77"/>
      <c r="OOF26" s="77"/>
      <c r="OOG26" s="77"/>
      <c r="OOH26" s="77"/>
      <c r="OOI26" s="77"/>
      <c r="OOJ26" s="77"/>
      <c r="OOK26" s="77"/>
      <c r="OOL26" s="77"/>
      <c r="OOM26" s="77"/>
      <c r="OON26" s="77"/>
      <c r="OOO26" s="77"/>
      <c r="OOP26" s="77"/>
      <c r="OOQ26" s="77"/>
      <c r="OOR26" s="77"/>
      <c r="OOS26" s="77"/>
      <c r="OOT26" s="77"/>
      <c r="OOU26" s="77"/>
      <c r="OOV26" s="77"/>
      <c r="OOW26" s="77"/>
      <c r="OOX26" s="77"/>
      <c r="OOY26" s="77"/>
      <c r="OOZ26" s="77"/>
      <c r="OPA26" s="77"/>
      <c r="OPB26" s="77"/>
      <c r="OPC26" s="77"/>
      <c r="OPD26" s="77"/>
      <c r="OPE26" s="77"/>
      <c r="OPF26" s="77"/>
      <c r="OPG26" s="77"/>
      <c r="OPH26" s="77"/>
      <c r="OPI26" s="77"/>
      <c r="OPJ26" s="77"/>
      <c r="OPK26" s="77"/>
      <c r="OPL26" s="77"/>
      <c r="OPM26" s="77"/>
      <c r="OPN26" s="77"/>
      <c r="OPO26" s="77"/>
      <c r="OPP26" s="77"/>
      <c r="OPQ26" s="77"/>
      <c r="OPR26" s="77"/>
      <c r="OPS26" s="77"/>
      <c r="OPT26" s="77"/>
      <c r="OPU26" s="77"/>
      <c r="OPV26" s="77"/>
      <c r="OPW26" s="77"/>
      <c r="OPX26" s="77"/>
      <c r="OPY26" s="77"/>
      <c r="OPZ26" s="77"/>
      <c r="OQA26" s="77"/>
      <c r="OQB26" s="77"/>
      <c r="OQC26" s="77"/>
      <c r="OQD26" s="77"/>
      <c r="OQE26" s="77"/>
      <c r="OQF26" s="77"/>
      <c r="OQG26" s="77"/>
      <c r="OQH26" s="77"/>
      <c r="OQI26" s="77"/>
      <c r="OQJ26" s="77"/>
      <c r="OQK26" s="77"/>
      <c r="OQL26" s="77"/>
      <c r="OQM26" s="77"/>
      <c r="OQN26" s="77"/>
      <c r="OQO26" s="77"/>
      <c r="OQP26" s="77"/>
      <c r="OQQ26" s="77"/>
      <c r="OQR26" s="77"/>
      <c r="OQS26" s="77"/>
      <c r="OQT26" s="77"/>
      <c r="OQU26" s="77"/>
      <c r="OQV26" s="77"/>
      <c r="OQW26" s="77"/>
      <c r="OQX26" s="77"/>
      <c r="OQY26" s="77"/>
      <c r="OQZ26" s="77"/>
      <c r="ORA26" s="77"/>
      <c r="ORB26" s="77"/>
      <c r="ORC26" s="77"/>
      <c r="ORD26" s="77"/>
      <c r="ORE26" s="77"/>
      <c r="ORF26" s="77"/>
      <c r="ORG26" s="77"/>
      <c r="ORH26" s="77"/>
      <c r="ORI26" s="77"/>
      <c r="ORJ26" s="77"/>
      <c r="ORK26" s="77"/>
      <c r="ORL26" s="77"/>
      <c r="ORM26" s="77"/>
      <c r="ORN26" s="77"/>
      <c r="ORO26" s="77"/>
      <c r="ORP26" s="77"/>
      <c r="ORQ26" s="77"/>
      <c r="ORR26" s="77"/>
      <c r="ORS26" s="77"/>
      <c r="ORT26" s="77"/>
      <c r="ORU26" s="77"/>
      <c r="ORV26" s="77"/>
      <c r="ORW26" s="77"/>
      <c r="ORX26" s="77"/>
      <c r="ORY26" s="77"/>
      <c r="ORZ26" s="77"/>
      <c r="OSA26" s="77"/>
      <c r="OSB26" s="77"/>
      <c r="OSC26" s="77"/>
      <c r="OSD26" s="77"/>
      <c r="OSE26" s="77"/>
      <c r="OSF26" s="77"/>
      <c r="OSG26" s="77"/>
      <c r="OSH26" s="77"/>
      <c r="OSI26" s="77"/>
      <c r="OSJ26" s="77"/>
      <c r="OSK26" s="77"/>
      <c r="OSL26" s="77"/>
      <c r="OSM26" s="77"/>
      <c r="OSN26" s="77"/>
      <c r="OSO26" s="77"/>
      <c r="OSP26" s="77"/>
      <c r="OSQ26" s="77"/>
      <c r="OSR26" s="77"/>
      <c r="OSS26" s="77"/>
      <c r="OST26" s="77"/>
      <c r="OSU26" s="77"/>
      <c r="OSV26" s="77"/>
      <c r="OSW26" s="77"/>
      <c r="OSX26" s="77"/>
      <c r="OSY26" s="77"/>
      <c r="OSZ26" s="77"/>
      <c r="OTA26" s="77"/>
      <c r="OTB26" s="77"/>
      <c r="OTC26" s="77"/>
      <c r="OTD26" s="77"/>
      <c r="OTE26" s="77"/>
      <c r="OTF26" s="77"/>
      <c r="OTG26" s="77"/>
      <c r="OTH26" s="77"/>
      <c r="OTI26" s="77"/>
      <c r="OTJ26" s="77"/>
      <c r="OTK26" s="77"/>
      <c r="OTL26" s="77"/>
      <c r="OTM26" s="77"/>
      <c r="OTN26" s="77"/>
      <c r="OTO26" s="77"/>
      <c r="OTP26" s="77"/>
      <c r="OTQ26" s="77"/>
      <c r="OTR26" s="77"/>
      <c r="OTS26" s="77"/>
      <c r="OTT26" s="77"/>
      <c r="OTU26" s="77"/>
      <c r="OTV26" s="77"/>
      <c r="OTW26" s="77"/>
      <c r="OTX26" s="77"/>
      <c r="OTY26" s="77"/>
      <c r="OTZ26" s="77"/>
      <c r="OUA26" s="77"/>
      <c r="OUB26" s="77"/>
      <c r="OUC26" s="77"/>
      <c r="OUD26" s="77"/>
      <c r="OUE26" s="77"/>
      <c r="OUF26" s="77"/>
      <c r="OUG26" s="77"/>
      <c r="OUH26" s="77"/>
      <c r="OUI26" s="77"/>
      <c r="OUJ26" s="77"/>
      <c r="OUK26" s="77"/>
      <c r="OUL26" s="77"/>
      <c r="OUM26" s="77"/>
      <c r="OUN26" s="77"/>
      <c r="OUO26" s="77"/>
      <c r="OUP26" s="77"/>
      <c r="OUQ26" s="77"/>
      <c r="OUR26" s="77"/>
      <c r="OUS26" s="77"/>
      <c r="OUT26" s="77"/>
      <c r="OUU26" s="77"/>
      <c r="OUV26" s="77"/>
      <c r="OUW26" s="77"/>
      <c r="OUX26" s="77"/>
      <c r="OUY26" s="77"/>
      <c r="OUZ26" s="77"/>
      <c r="OVA26" s="77"/>
      <c r="OVB26" s="77"/>
      <c r="OVC26" s="77"/>
      <c r="OVD26" s="77"/>
      <c r="OVE26" s="77"/>
      <c r="OVF26" s="77"/>
      <c r="OVG26" s="77"/>
      <c r="OVH26" s="77"/>
      <c r="OVI26" s="77"/>
      <c r="OVJ26" s="77"/>
      <c r="OVK26" s="77"/>
      <c r="OVL26" s="77"/>
      <c r="OVM26" s="77"/>
      <c r="OVN26" s="77"/>
      <c r="OVO26" s="77"/>
      <c r="OVP26" s="77"/>
      <c r="OVQ26" s="77"/>
      <c r="OVR26" s="77"/>
      <c r="OVS26" s="77"/>
      <c r="OVT26" s="77"/>
      <c r="OVU26" s="77"/>
      <c r="OVV26" s="77"/>
      <c r="OVW26" s="77"/>
      <c r="OVX26" s="77"/>
      <c r="OVY26" s="77"/>
      <c r="OVZ26" s="77"/>
      <c r="OWA26" s="77"/>
      <c r="OWB26" s="77"/>
      <c r="OWC26" s="77"/>
      <c r="OWD26" s="77"/>
      <c r="OWE26" s="77"/>
      <c r="OWF26" s="77"/>
      <c r="OWG26" s="77"/>
      <c r="OWH26" s="77"/>
      <c r="OWI26" s="77"/>
      <c r="OWJ26" s="77"/>
      <c r="OWK26" s="77"/>
      <c r="OWL26" s="77"/>
      <c r="OWM26" s="77"/>
      <c r="OWN26" s="77"/>
      <c r="OWO26" s="77"/>
      <c r="OWP26" s="77"/>
      <c r="OWQ26" s="77"/>
      <c r="OWR26" s="77"/>
      <c r="OWS26" s="77"/>
      <c r="OWT26" s="77"/>
      <c r="OWU26" s="77"/>
      <c r="OWV26" s="77"/>
      <c r="OWW26" s="77"/>
      <c r="OWX26" s="77"/>
      <c r="OWY26" s="77"/>
      <c r="OWZ26" s="77"/>
      <c r="OXA26" s="77"/>
      <c r="OXB26" s="77"/>
      <c r="OXC26" s="77"/>
      <c r="OXD26" s="77"/>
      <c r="OXE26" s="77"/>
      <c r="OXF26" s="77"/>
      <c r="OXG26" s="77"/>
      <c r="OXH26" s="77"/>
      <c r="OXI26" s="77"/>
      <c r="OXJ26" s="77"/>
      <c r="OXK26" s="77"/>
      <c r="OXL26" s="77"/>
      <c r="OXM26" s="77"/>
      <c r="OXN26" s="77"/>
      <c r="OXO26" s="77"/>
      <c r="OXP26" s="77"/>
      <c r="OXQ26" s="77"/>
      <c r="OXR26" s="77"/>
      <c r="OXS26" s="77"/>
      <c r="OXT26" s="77"/>
      <c r="OXU26" s="77"/>
      <c r="OXV26" s="77"/>
      <c r="OXW26" s="77"/>
      <c r="OXX26" s="77"/>
      <c r="OXY26" s="77"/>
      <c r="OXZ26" s="77"/>
      <c r="OYA26" s="77"/>
      <c r="OYB26" s="77"/>
      <c r="OYC26" s="77"/>
      <c r="OYD26" s="77"/>
      <c r="OYE26" s="77"/>
      <c r="OYF26" s="77"/>
      <c r="OYG26" s="77"/>
      <c r="OYH26" s="77"/>
      <c r="OYI26" s="77"/>
      <c r="OYJ26" s="77"/>
      <c r="OYK26" s="77"/>
      <c r="OYL26" s="77"/>
      <c r="OYM26" s="77"/>
      <c r="OYN26" s="77"/>
      <c r="OYO26" s="77"/>
      <c r="OYP26" s="77"/>
      <c r="OYQ26" s="77"/>
      <c r="OYR26" s="77"/>
      <c r="OYS26" s="77"/>
      <c r="OYT26" s="77"/>
      <c r="OYU26" s="77"/>
      <c r="OYV26" s="77"/>
      <c r="OYW26" s="77"/>
      <c r="OYX26" s="77"/>
      <c r="OYY26" s="77"/>
      <c r="OYZ26" s="77"/>
      <c r="OZA26" s="77"/>
      <c r="OZB26" s="77"/>
      <c r="OZC26" s="77"/>
      <c r="OZD26" s="77"/>
      <c r="OZE26" s="77"/>
      <c r="OZF26" s="77"/>
      <c r="OZG26" s="77"/>
      <c r="OZH26" s="77"/>
      <c r="OZI26" s="77"/>
      <c r="OZJ26" s="77"/>
      <c r="OZK26" s="77"/>
      <c r="OZL26" s="77"/>
      <c r="OZM26" s="77"/>
      <c r="OZN26" s="77"/>
      <c r="OZO26" s="77"/>
      <c r="OZP26" s="77"/>
      <c r="OZQ26" s="77"/>
      <c r="OZR26" s="77"/>
      <c r="OZS26" s="77"/>
      <c r="OZT26" s="77"/>
      <c r="OZU26" s="77"/>
      <c r="OZV26" s="77"/>
      <c r="OZW26" s="77"/>
      <c r="OZX26" s="77"/>
      <c r="OZY26" s="77"/>
      <c r="OZZ26" s="77"/>
      <c r="PAA26" s="77"/>
      <c r="PAB26" s="77"/>
      <c r="PAC26" s="77"/>
      <c r="PAD26" s="77"/>
      <c r="PAE26" s="77"/>
      <c r="PAF26" s="77"/>
      <c r="PAG26" s="77"/>
      <c r="PAH26" s="77"/>
      <c r="PAI26" s="77"/>
      <c r="PAJ26" s="77"/>
      <c r="PAK26" s="77"/>
      <c r="PAL26" s="77"/>
      <c r="PAM26" s="77"/>
      <c r="PAN26" s="77"/>
      <c r="PAO26" s="77"/>
      <c r="PAP26" s="77"/>
      <c r="PAQ26" s="77"/>
      <c r="PAR26" s="77"/>
      <c r="PAS26" s="77"/>
      <c r="PAT26" s="77"/>
      <c r="PAU26" s="77"/>
      <c r="PAV26" s="77"/>
      <c r="PAW26" s="77"/>
      <c r="PAX26" s="77"/>
      <c r="PAY26" s="77"/>
      <c r="PAZ26" s="77"/>
      <c r="PBA26" s="77"/>
      <c r="PBB26" s="77"/>
      <c r="PBC26" s="77"/>
      <c r="PBD26" s="77"/>
      <c r="PBE26" s="77"/>
      <c r="PBF26" s="77"/>
      <c r="PBG26" s="77"/>
      <c r="PBH26" s="77"/>
      <c r="PBI26" s="77"/>
      <c r="PBJ26" s="77"/>
      <c r="PBK26" s="77"/>
      <c r="PBL26" s="77"/>
      <c r="PBM26" s="77"/>
      <c r="PBN26" s="77"/>
      <c r="PBO26" s="77"/>
      <c r="PBP26" s="77"/>
      <c r="PBQ26" s="77"/>
      <c r="PBR26" s="77"/>
      <c r="PBS26" s="77"/>
      <c r="PBT26" s="77"/>
      <c r="PBU26" s="77"/>
      <c r="PBV26" s="77"/>
      <c r="PBW26" s="77"/>
      <c r="PBX26" s="77"/>
      <c r="PBY26" s="77"/>
      <c r="PBZ26" s="77"/>
      <c r="PCA26" s="77"/>
      <c r="PCB26" s="77"/>
      <c r="PCC26" s="77"/>
      <c r="PCD26" s="77"/>
      <c r="PCE26" s="77"/>
      <c r="PCF26" s="77"/>
      <c r="PCG26" s="77"/>
      <c r="PCH26" s="77"/>
      <c r="PCI26" s="77"/>
      <c r="PCJ26" s="77"/>
      <c r="PCK26" s="77"/>
      <c r="PCL26" s="77"/>
      <c r="PCM26" s="77"/>
      <c r="PCN26" s="77"/>
      <c r="PCO26" s="77"/>
      <c r="PCP26" s="77"/>
      <c r="PCQ26" s="77"/>
      <c r="PCR26" s="77"/>
      <c r="PCS26" s="77"/>
      <c r="PCT26" s="77"/>
      <c r="PCU26" s="77"/>
      <c r="PCV26" s="77"/>
      <c r="PCW26" s="77"/>
      <c r="PCX26" s="77"/>
      <c r="PCY26" s="77"/>
      <c r="PCZ26" s="77"/>
      <c r="PDA26" s="77"/>
      <c r="PDB26" s="77"/>
      <c r="PDC26" s="77"/>
      <c r="PDD26" s="77"/>
      <c r="PDE26" s="77"/>
      <c r="PDF26" s="77"/>
      <c r="PDG26" s="77"/>
      <c r="PDH26" s="77"/>
      <c r="PDI26" s="77"/>
      <c r="PDJ26" s="77"/>
      <c r="PDK26" s="77"/>
      <c r="PDL26" s="77"/>
      <c r="PDM26" s="77"/>
      <c r="PDN26" s="77"/>
      <c r="PDO26" s="77"/>
      <c r="PDP26" s="77"/>
      <c r="PDQ26" s="77"/>
      <c r="PDR26" s="77"/>
      <c r="PDS26" s="77"/>
      <c r="PDT26" s="77"/>
      <c r="PDU26" s="77"/>
      <c r="PDV26" s="77"/>
      <c r="PDW26" s="77"/>
      <c r="PDX26" s="77"/>
      <c r="PDY26" s="77"/>
      <c r="PDZ26" s="77"/>
      <c r="PEA26" s="77"/>
      <c r="PEB26" s="77"/>
      <c r="PEC26" s="77"/>
      <c r="PED26" s="77"/>
      <c r="PEE26" s="77"/>
      <c r="PEF26" s="77"/>
      <c r="PEG26" s="77"/>
      <c r="PEH26" s="77"/>
      <c r="PEI26" s="77"/>
      <c r="PEJ26" s="77"/>
      <c r="PEK26" s="77"/>
      <c r="PEL26" s="77"/>
      <c r="PEM26" s="77"/>
      <c r="PEN26" s="77"/>
      <c r="PEO26" s="77"/>
      <c r="PEP26" s="77"/>
      <c r="PEQ26" s="77"/>
      <c r="PER26" s="77"/>
      <c r="PES26" s="77"/>
      <c r="PET26" s="77"/>
      <c r="PEU26" s="77"/>
      <c r="PEV26" s="77"/>
      <c r="PEW26" s="77"/>
      <c r="PEX26" s="77"/>
      <c r="PEY26" s="77"/>
      <c r="PEZ26" s="77"/>
      <c r="PFA26" s="77"/>
      <c r="PFB26" s="77"/>
      <c r="PFC26" s="77"/>
      <c r="PFD26" s="77"/>
      <c r="PFE26" s="77"/>
      <c r="PFF26" s="77"/>
      <c r="PFG26" s="77"/>
      <c r="PFH26" s="77"/>
      <c r="PFI26" s="77"/>
      <c r="PFJ26" s="77"/>
      <c r="PFK26" s="77"/>
      <c r="PFL26" s="77"/>
      <c r="PFM26" s="77"/>
      <c r="PFN26" s="77"/>
      <c r="PFO26" s="77"/>
      <c r="PFP26" s="77"/>
      <c r="PFQ26" s="77"/>
      <c r="PFR26" s="77"/>
      <c r="PFS26" s="77"/>
      <c r="PFT26" s="77"/>
      <c r="PFU26" s="77"/>
      <c r="PFV26" s="77"/>
      <c r="PFW26" s="77"/>
      <c r="PFX26" s="77"/>
      <c r="PFY26" s="77"/>
      <c r="PFZ26" s="77"/>
      <c r="PGA26" s="77"/>
      <c r="PGB26" s="77"/>
      <c r="PGC26" s="77"/>
      <c r="PGD26" s="77"/>
      <c r="PGE26" s="77"/>
      <c r="PGF26" s="77"/>
      <c r="PGG26" s="77"/>
      <c r="PGH26" s="77"/>
      <c r="PGI26" s="77"/>
      <c r="PGJ26" s="77"/>
      <c r="PGK26" s="77"/>
      <c r="PGL26" s="77"/>
      <c r="PGM26" s="77"/>
      <c r="PGN26" s="77"/>
      <c r="PGO26" s="77"/>
      <c r="PGP26" s="77"/>
      <c r="PGQ26" s="77"/>
      <c r="PGR26" s="77"/>
      <c r="PGS26" s="77"/>
      <c r="PGT26" s="77"/>
      <c r="PGU26" s="77"/>
      <c r="PGV26" s="77"/>
      <c r="PGW26" s="77"/>
      <c r="PGX26" s="77"/>
      <c r="PGY26" s="77"/>
      <c r="PGZ26" s="77"/>
      <c r="PHA26" s="77"/>
      <c r="PHB26" s="77"/>
      <c r="PHC26" s="77"/>
      <c r="PHD26" s="77"/>
      <c r="PHE26" s="77"/>
      <c r="PHF26" s="77"/>
      <c r="PHG26" s="77"/>
      <c r="PHH26" s="77"/>
      <c r="PHI26" s="77"/>
      <c r="PHJ26" s="77"/>
      <c r="PHK26" s="77"/>
      <c r="PHL26" s="77"/>
      <c r="PHM26" s="77"/>
      <c r="PHN26" s="77"/>
      <c r="PHO26" s="77"/>
      <c r="PHP26" s="77"/>
      <c r="PHQ26" s="77"/>
      <c r="PHR26" s="77"/>
      <c r="PHS26" s="77"/>
      <c r="PHT26" s="77"/>
      <c r="PHU26" s="77"/>
      <c r="PHV26" s="77"/>
      <c r="PHW26" s="77"/>
      <c r="PHX26" s="77"/>
      <c r="PHY26" s="77"/>
      <c r="PHZ26" s="77"/>
      <c r="PIA26" s="77"/>
      <c r="PIB26" s="77"/>
      <c r="PIC26" s="77"/>
      <c r="PID26" s="77"/>
      <c r="PIE26" s="77"/>
      <c r="PIF26" s="77"/>
      <c r="PIG26" s="77"/>
      <c r="PIH26" s="77"/>
      <c r="PII26" s="77"/>
      <c r="PIJ26" s="77"/>
      <c r="PIK26" s="77"/>
      <c r="PIL26" s="77"/>
      <c r="PIM26" s="77"/>
      <c r="PIN26" s="77"/>
      <c r="PIO26" s="77"/>
      <c r="PIP26" s="77"/>
      <c r="PIQ26" s="77"/>
      <c r="PIR26" s="77"/>
      <c r="PIS26" s="77"/>
      <c r="PIT26" s="77"/>
      <c r="PIU26" s="77"/>
      <c r="PIV26" s="77"/>
      <c r="PIW26" s="77"/>
      <c r="PIX26" s="77"/>
      <c r="PIY26" s="77"/>
      <c r="PIZ26" s="77"/>
      <c r="PJA26" s="77"/>
      <c r="PJB26" s="77"/>
      <c r="PJC26" s="77"/>
      <c r="PJD26" s="77"/>
      <c r="PJE26" s="77"/>
      <c r="PJF26" s="77"/>
      <c r="PJG26" s="77"/>
      <c r="PJH26" s="77"/>
      <c r="PJI26" s="77"/>
      <c r="PJJ26" s="77"/>
      <c r="PJK26" s="77"/>
      <c r="PJL26" s="77"/>
      <c r="PJM26" s="77"/>
      <c r="PJN26" s="77"/>
      <c r="PJO26" s="77"/>
      <c r="PJP26" s="77"/>
      <c r="PJQ26" s="77"/>
      <c r="PJR26" s="77"/>
      <c r="PJS26" s="77"/>
      <c r="PJT26" s="77"/>
      <c r="PJU26" s="77"/>
      <c r="PJV26" s="77"/>
      <c r="PJW26" s="77"/>
      <c r="PJX26" s="77"/>
      <c r="PJY26" s="77"/>
      <c r="PJZ26" s="77"/>
      <c r="PKA26" s="77"/>
      <c r="PKB26" s="77"/>
      <c r="PKC26" s="77"/>
      <c r="PKD26" s="77"/>
      <c r="PKE26" s="77"/>
      <c r="PKF26" s="77"/>
      <c r="PKG26" s="77"/>
      <c r="PKH26" s="77"/>
      <c r="PKI26" s="77"/>
      <c r="PKJ26" s="77"/>
      <c r="PKK26" s="77"/>
      <c r="PKL26" s="77"/>
      <c r="PKM26" s="77"/>
      <c r="PKN26" s="77"/>
      <c r="PKO26" s="77"/>
      <c r="PKP26" s="77"/>
      <c r="PKQ26" s="77"/>
      <c r="PKR26" s="77"/>
      <c r="PKS26" s="77"/>
      <c r="PKT26" s="77"/>
      <c r="PKU26" s="77"/>
      <c r="PKV26" s="77"/>
      <c r="PKW26" s="77"/>
      <c r="PKX26" s="77"/>
      <c r="PKY26" s="77"/>
      <c r="PKZ26" s="77"/>
      <c r="PLA26" s="77"/>
      <c r="PLB26" s="77"/>
      <c r="PLC26" s="77"/>
      <c r="PLD26" s="77"/>
      <c r="PLE26" s="77"/>
      <c r="PLF26" s="77"/>
      <c r="PLG26" s="77"/>
      <c r="PLH26" s="77"/>
      <c r="PLI26" s="77"/>
      <c r="PLJ26" s="77"/>
      <c r="PLK26" s="77"/>
      <c r="PLL26" s="77"/>
      <c r="PLM26" s="77"/>
      <c r="PLN26" s="77"/>
      <c r="PLO26" s="77"/>
      <c r="PLP26" s="77"/>
      <c r="PLQ26" s="77"/>
      <c r="PLR26" s="77"/>
      <c r="PLS26" s="77"/>
      <c r="PLT26" s="77"/>
      <c r="PLU26" s="77"/>
      <c r="PLV26" s="77"/>
      <c r="PLW26" s="77"/>
      <c r="PLX26" s="77"/>
      <c r="PLY26" s="77"/>
      <c r="PLZ26" s="77"/>
      <c r="PMA26" s="77"/>
      <c r="PMB26" s="77"/>
      <c r="PMC26" s="77"/>
      <c r="PMD26" s="77"/>
      <c r="PME26" s="77"/>
      <c r="PMF26" s="77"/>
      <c r="PMG26" s="77"/>
      <c r="PMH26" s="77"/>
      <c r="PMI26" s="77"/>
      <c r="PMJ26" s="77"/>
      <c r="PMK26" s="77"/>
      <c r="PML26" s="77"/>
      <c r="PMM26" s="77"/>
      <c r="PMN26" s="77"/>
      <c r="PMO26" s="77"/>
      <c r="PMP26" s="77"/>
      <c r="PMQ26" s="77"/>
      <c r="PMR26" s="77"/>
      <c r="PMS26" s="77"/>
      <c r="PMT26" s="77"/>
      <c r="PMU26" s="77"/>
      <c r="PMV26" s="77"/>
      <c r="PMW26" s="77"/>
      <c r="PMX26" s="77"/>
      <c r="PMY26" s="77"/>
      <c r="PMZ26" s="77"/>
      <c r="PNA26" s="77"/>
      <c r="PNB26" s="77"/>
      <c r="PNC26" s="77"/>
      <c r="PND26" s="77"/>
      <c r="PNE26" s="77"/>
      <c r="PNF26" s="77"/>
      <c r="PNG26" s="77"/>
      <c r="PNH26" s="77"/>
      <c r="PNI26" s="77"/>
      <c r="PNJ26" s="77"/>
      <c r="PNK26" s="77"/>
      <c r="PNL26" s="77"/>
      <c r="PNM26" s="77"/>
      <c r="PNN26" s="77"/>
      <c r="PNO26" s="77"/>
      <c r="PNP26" s="77"/>
      <c r="PNQ26" s="77"/>
      <c r="PNR26" s="77"/>
      <c r="PNS26" s="77"/>
      <c r="PNT26" s="77"/>
      <c r="PNU26" s="77"/>
      <c r="PNV26" s="77"/>
      <c r="PNW26" s="77"/>
      <c r="PNX26" s="77"/>
      <c r="PNY26" s="77"/>
      <c r="PNZ26" s="77"/>
      <c r="POA26" s="77"/>
      <c r="POB26" s="77"/>
      <c r="POC26" s="77"/>
      <c r="POD26" s="77"/>
      <c r="POE26" s="77"/>
      <c r="POF26" s="77"/>
      <c r="POG26" s="77"/>
      <c r="POH26" s="77"/>
      <c r="POI26" s="77"/>
      <c r="POJ26" s="77"/>
      <c r="POK26" s="77"/>
      <c r="POL26" s="77"/>
      <c r="POM26" s="77"/>
      <c r="PON26" s="77"/>
      <c r="POO26" s="77"/>
      <c r="POP26" s="77"/>
      <c r="POQ26" s="77"/>
      <c r="POR26" s="77"/>
      <c r="POS26" s="77"/>
      <c r="POT26" s="77"/>
      <c r="POU26" s="77"/>
      <c r="POV26" s="77"/>
      <c r="POW26" s="77"/>
      <c r="POX26" s="77"/>
      <c r="POY26" s="77"/>
      <c r="POZ26" s="77"/>
      <c r="PPA26" s="77"/>
      <c r="PPB26" s="77"/>
      <c r="PPC26" s="77"/>
      <c r="PPD26" s="77"/>
      <c r="PPE26" s="77"/>
      <c r="PPF26" s="77"/>
      <c r="PPG26" s="77"/>
      <c r="PPH26" s="77"/>
      <c r="PPI26" s="77"/>
      <c r="PPJ26" s="77"/>
      <c r="PPK26" s="77"/>
      <c r="PPL26" s="77"/>
      <c r="PPM26" s="77"/>
      <c r="PPN26" s="77"/>
      <c r="PPO26" s="77"/>
      <c r="PPP26" s="77"/>
      <c r="PPQ26" s="77"/>
      <c r="PPR26" s="77"/>
      <c r="PPS26" s="77"/>
      <c r="PPT26" s="77"/>
      <c r="PPU26" s="77"/>
      <c r="PPV26" s="77"/>
      <c r="PPW26" s="77"/>
      <c r="PPX26" s="77"/>
      <c r="PPY26" s="77"/>
      <c r="PPZ26" s="77"/>
      <c r="PQA26" s="77"/>
      <c r="PQB26" s="77"/>
      <c r="PQC26" s="77"/>
      <c r="PQD26" s="77"/>
      <c r="PQE26" s="77"/>
      <c r="PQF26" s="77"/>
      <c r="PQG26" s="77"/>
      <c r="PQH26" s="77"/>
      <c r="PQI26" s="77"/>
      <c r="PQJ26" s="77"/>
      <c r="PQK26" s="77"/>
      <c r="PQL26" s="77"/>
      <c r="PQM26" s="77"/>
      <c r="PQN26" s="77"/>
      <c r="PQO26" s="77"/>
      <c r="PQP26" s="77"/>
      <c r="PQQ26" s="77"/>
      <c r="PQR26" s="77"/>
      <c r="PQS26" s="77"/>
      <c r="PQT26" s="77"/>
      <c r="PQU26" s="77"/>
      <c r="PQV26" s="77"/>
      <c r="PQW26" s="77"/>
      <c r="PQX26" s="77"/>
      <c r="PQY26" s="77"/>
      <c r="PQZ26" s="77"/>
      <c r="PRA26" s="77"/>
      <c r="PRB26" s="77"/>
      <c r="PRC26" s="77"/>
      <c r="PRD26" s="77"/>
      <c r="PRE26" s="77"/>
      <c r="PRF26" s="77"/>
      <c r="PRG26" s="77"/>
      <c r="PRH26" s="77"/>
      <c r="PRI26" s="77"/>
      <c r="PRJ26" s="77"/>
      <c r="PRK26" s="77"/>
      <c r="PRL26" s="77"/>
      <c r="PRM26" s="77"/>
      <c r="PRN26" s="77"/>
      <c r="PRO26" s="77"/>
      <c r="PRP26" s="77"/>
      <c r="PRQ26" s="77"/>
      <c r="PRR26" s="77"/>
      <c r="PRS26" s="77"/>
      <c r="PRT26" s="77"/>
      <c r="PRU26" s="77"/>
      <c r="PRV26" s="77"/>
      <c r="PRW26" s="77"/>
      <c r="PRX26" s="77"/>
      <c r="PRY26" s="77"/>
      <c r="PRZ26" s="77"/>
      <c r="PSA26" s="77"/>
      <c r="PSB26" s="77"/>
      <c r="PSC26" s="77"/>
      <c r="PSD26" s="77"/>
      <c r="PSE26" s="77"/>
      <c r="PSF26" s="77"/>
      <c r="PSG26" s="77"/>
      <c r="PSH26" s="77"/>
      <c r="PSI26" s="77"/>
      <c r="PSJ26" s="77"/>
      <c r="PSK26" s="77"/>
      <c r="PSL26" s="77"/>
      <c r="PSM26" s="77"/>
      <c r="PSN26" s="77"/>
      <c r="PSO26" s="77"/>
      <c r="PSP26" s="77"/>
      <c r="PSQ26" s="77"/>
      <c r="PSR26" s="77"/>
      <c r="PSS26" s="77"/>
      <c r="PST26" s="77"/>
      <c r="PSU26" s="77"/>
      <c r="PSV26" s="77"/>
      <c r="PSW26" s="77"/>
      <c r="PSX26" s="77"/>
      <c r="PSY26" s="77"/>
      <c r="PSZ26" s="77"/>
      <c r="PTA26" s="77"/>
      <c r="PTB26" s="77"/>
      <c r="PTC26" s="77"/>
      <c r="PTD26" s="77"/>
      <c r="PTE26" s="77"/>
      <c r="PTF26" s="77"/>
      <c r="PTG26" s="77"/>
      <c r="PTH26" s="77"/>
      <c r="PTI26" s="77"/>
      <c r="PTJ26" s="77"/>
      <c r="PTK26" s="77"/>
      <c r="PTL26" s="77"/>
      <c r="PTM26" s="77"/>
      <c r="PTN26" s="77"/>
      <c r="PTO26" s="77"/>
      <c r="PTP26" s="77"/>
      <c r="PTQ26" s="77"/>
      <c r="PTR26" s="77"/>
      <c r="PTS26" s="77"/>
      <c r="PTT26" s="77"/>
      <c r="PTU26" s="77"/>
      <c r="PTV26" s="77"/>
      <c r="PTW26" s="77"/>
      <c r="PTX26" s="77"/>
      <c r="PTY26" s="77"/>
      <c r="PTZ26" s="77"/>
      <c r="PUA26" s="77"/>
      <c r="PUB26" s="77"/>
      <c r="PUC26" s="77"/>
      <c r="PUD26" s="77"/>
      <c r="PUE26" s="77"/>
      <c r="PUF26" s="77"/>
      <c r="PUG26" s="77"/>
      <c r="PUH26" s="77"/>
      <c r="PUI26" s="77"/>
      <c r="PUJ26" s="77"/>
      <c r="PUK26" s="77"/>
      <c r="PUL26" s="77"/>
      <c r="PUM26" s="77"/>
      <c r="PUN26" s="77"/>
      <c r="PUO26" s="77"/>
      <c r="PUP26" s="77"/>
      <c r="PUQ26" s="77"/>
      <c r="PUR26" s="77"/>
      <c r="PUS26" s="77"/>
      <c r="PUT26" s="77"/>
      <c r="PUU26" s="77"/>
      <c r="PUV26" s="77"/>
      <c r="PUW26" s="77"/>
      <c r="PUX26" s="77"/>
      <c r="PUY26" s="77"/>
      <c r="PUZ26" s="77"/>
      <c r="PVA26" s="77"/>
      <c r="PVB26" s="77"/>
      <c r="PVC26" s="77"/>
      <c r="PVD26" s="77"/>
      <c r="PVE26" s="77"/>
      <c r="PVF26" s="77"/>
      <c r="PVG26" s="77"/>
      <c r="PVH26" s="77"/>
      <c r="PVI26" s="77"/>
      <c r="PVJ26" s="77"/>
      <c r="PVK26" s="77"/>
      <c r="PVL26" s="77"/>
      <c r="PVM26" s="77"/>
      <c r="PVN26" s="77"/>
      <c r="PVO26" s="77"/>
      <c r="PVP26" s="77"/>
      <c r="PVQ26" s="77"/>
      <c r="PVR26" s="77"/>
      <c r="PVS26" s="77"/>
      <c r="PVT26" s="77"/>
      <c r="PVU26" s="77"/>
      <c r="PVV26" s="77"/>
      <c r="PVW26" s="77"/>
      <c r="PVX26" s="77"/>
      <c r="PVY26" s="77"/>
      <c r="PVZ26" s="77"/>
      <c r="PWA26" s="77"/>
      <c r="PWB26" s="77"/>
      <c r="PWC26" s="77"/>
      <c r="PWD26" s="77"/>
      <c r="PWE26" s="77"/>
      <c r="PWF26" s="77"/>
      <c r="PWG26" s="77"/>
      <c r="PWH26" s="77"/>
      <c r="PWI26" s="77"/>
      <c r="PWJ26" s="77"/>
      <c r="PWK26" s="77"/>
      <c r="PWL26" s="77"/>
      <c r="PWM26" s="77"/>
      <c r="PWN26" s="77"/>
      <c r="PWO26" s="77"/>
      <c r="PWP26" s="77"/>
      <c r="PWQ26" s="77"/>
      <c r="PWR26" s="77"/>
      <c r="PWS26" s="77"/>
      <c r="PWT26" s="77"/>
      <c r="PWU26" s="77"/>
      <c r="PWV26" s="77"/>
      <c r="PWW26" s="77"/>
      <c r="PWX26" s="77"/>
      <c r="PWY26" s="77"/>
      <c r="PWZ26" s="77"/>
      <c r="PXA26" s="77"/>
      <c r="PXB26" s="77"/>
      <c r="PXC26" s="77"/>
      <c r="PXD26" s="77"/>
      <c r="PXE26" s="77"/>
      <c r="PXF26" s="77"/>
      <c r="PXG26" s="77"/>
      <c r="PXH26" s="77"/>
      <c r="PXI26" s="77"/>
      <c r="PXJ26" s="77"/>
      <c r="PXK26" s="77"/>
      <c r="PXL26" s="77"/>
      <c r="PXM26" s="77"/>
      <c r="PXN26" s="77"/>
      <c r="PXO26" s="77"/>
      <c r="PXP26" s="77"/>
      <c r="PXQ26" s="77"/>
      <c r="PXR26" s="77"/>
      <c r="PXS26" s="77"/>
      <c r="PXT26" s="77"/>
      <c r="PXU26" s="77"/>
      <c r="PXV26" s="77"/>
      <c r="PXW26" s="77"/>
      <c r="PXX26" s="77"/>
      <c r="PXY26" s="77"/>
      <c r="PXZ26" s="77"/>
      <c r="PYA26" s="77"/>
      <c r="PYB26" s="77"/>
      <c r="PYC26" s="77"/>
      <c r="PYD26" s="77"/>
      <c r="PYE26" s="77"/>
      <c r="PYF26" s="77"/>
      <c r="PYG26" s="77"/>
      <c r="PYH26" s="77"/>
      <c r="PYI26" s="77"/>
      <c r="PYJ26" s="77"/>
      <c r="PYK26" s="77"/>
      <c r="PYL26" s="77"/>
      <c r="PYM26" s="77"/>
      <c r="PYN26" s="77"/>
      <c r="PYO26" s="77"/>
      <c r="PYP26" s="77"/>
      <c r="PYQ26" s="77"/>
      <c r="PYR26" s="77"/>
      <c r="PYS26" s="77"/>
      <c r="PYT26" s="77"/>
      <c r="PYU26" s="77"/>
      <c r="PYV26" s="77"/>
      <c r="PYW26" s="77"/>
      <c r="PYX26" s="77"/>
      <c r="PYY26" s="77"/>
      <c r="PYZ26" s="77"/>
      <c r="PZA26" s="77"/>
      <c r="PZB26" s="77"/>
      <c r="PZC26" s="77"/>
      <c r="PZD26" s="77"/>
      <c r="PZE26" s="77"/>
      <c r="PZF26" s="77"/>
      <c r="PZG26" s="77"/>
      <c r="PZH26" s="77"/>
      <c r="PZI26" s="77"/>
      <c r="PZJ26" s="77"/>
      <c r="PZK26" s="77"/>
      <c r="PZL26" s="77"/>
      <c r="PZM26" s="77"/>
      <c r="PZN26" s="77"/>
      <c r="PZO26" s="77"/>
      <c r="PZP26" s="77"/>
      <c r="PZQ26" s="77"/>
      <c r="PZR26" s="77"/>
      <c r="PZS26" s="77"/>
      <c r="PZT26" s="77"/>
      <c r="PZU26" s="77"/>
      <c r="PZV26" s="77"/>
      <c r="PZW26" s="77"/>
      <c r="PZX26" s="77"/>
      <c r="PZY26" s="77"/>
      <c r="PZZ26" s="77"/>
      <c r="QAA26" s="77"/>
      <c r="QAB26" s="77"/>
      <c r="QAC26" s="77"/>
      <c r="QAD26" s="77"/>
      <c r="QAE26" s="77"/>
      <c r="QAF26" s="77"/>
      <c r="QAG26" s="77"/>
      <c r="QAH26" s="77"/>
      <c r="QAI26" s="77"/>
      <c r="QAJ26" s="77"/>
      <c r="QAK26" s="77"/>
      <c r="QAL26" s="77"/>
      <c r="QAM26" s="77"/>
      <c r="QAN26" s="77"/>
      <c r="QAO26" s="77"/>
      <c r="QAP26" s="77"/>
      <c r="QAQ26" s="77"/>
      <c r="QAR26" s="77"/>
      <c r="QAS26" s="77"/>
      <c r="QAT26" s="77"/>
      <c r="QAU26" s="77"/>
      <c r="QAV26" s="77"/>
      <c r="QAW26" s="77"/>
      <c r="QAX26" s="77"/>
      <c r="QAY26" s="77"/>
      <c r="QAZ26" s="77"/>
      <c r="QBA26" s="77"/>
      <c r="QBB26" s="77"/>
      <c r="QBC26" s="77"/>
      <c r="QBD26" s="77"/>
      <c r="QBE26" s="77"/>
      <c r="QBF26" s="77"/>
      <c r="QBG26" s="77"/>
      <c r="QBH26" s="77"/>
      <c r="QBI26" s="77"/>
      <c r="QBJ26" s="77"/>
      <c r="QBK26" s="77"/>
      <c r="QBL26" s="77"/>
      <c r="QBM26" s="77"/>
      <c r="QBN26" s="77"/>
      <c r="QBO26" s="77"/>
      <c r="QBP26" s="77"/>
      <c r="QBQ26" s="77"/>
      <c r="QBR26" s="77"/>
      <c r="QBS26" s="77"/>
      <c r="QBT26" s="77"/>
      <c r="QBU26" s="77"/>
      <c r="QBV26" s="77"/>
      <c r="QBW26" s="77"/>
      <c r="QBX26" s="77"/>
      <c r="QBY26" s="77"/>
      <c r="QBZ26" s="77"/>
      <c r="QCA26" s="77"/>
      <c r="QCB26" s="77"/>
      <c r="QCC26" s="77"/>
      <c r="QCD26" s="77"/>
      <c r="QCE26" s="77"/>
      <c r="QCF26" s="77"/>
      <c r="QCG26" s="77"/>
      <c r="QCH26" s="77"/>
      <c r="QCI26" s="77"/>
      <c r="QCJ26" s="77"/>
      <c r="QCK26" s="77"/>
      <c r="QCL26" s="77"/>
      <c r="QCM26" s="77"/>
      <c r="QCN26" s="77"/>
      <c r="QCO26" s="77"/>
      <c r="QCP26" s="77"/>
      <c r="QCQ26" s="77"/>
      <c r="QCR26" s="77"/>
      <c r="QCS26" s="77"/>
      <c r="QCT26" s="77"/>
      <c r="QCU26" s="77"/>
      <c r="QCV26" s="77"/>
      <c r="QCW26" s="77"/>
      <c r="QCX26" s="77"/>
      <c r="QCY26" s="77"/>
      <c r="QCZ26" s="77"/>
      <c r="QDA26" s="77"/>
      <c r="QDB26" s="77"/>
      <c r="QDC26" s="77"/>
      <c r="QDD26" s="77"/>
      <c r="QDE26" s="77"/>
      <c r="QDF26" s="77"/>
      <c r="QDG26" s="77"/>
      <c r="QDH26" s="77"/>
      <c r="QDI26" s="77"/>
      <c r="QDJ26" s="77"/>
      <c r="QDK26" s="77"/>
      <c r="QDL26" s="77"/>
      <c r="QDM26" s="77"/>
      <c r="QDN26" s="77"/>
      <c r="QDO26" s="77"/>
      <c r="QDP26" s="77"/>
      <c r="QDQ26" s="77"/>
      <c r="QDR26" s="77"/>
      <c r="QDS26" s="77"/>
      <c r="QDT26" s="77"/>
      <c r="QDU26" s="77"/>
      <c r="QDV26" s="77"/>
      <c r="QDW26" s="77"/>
      <c r="QDX26" s="77"/>
      <c r="QDY26" s="77"/>
      <c r="QDZ26" s="77"/>
      <c r="QEA26" s="77"/>
      <c r="QEB26" s="77"/>
      <c r="QEC26" s="77"/>
      <c r="QED26" s="77"/>
      <c r="QEE26" s="77"/>
      <c r="QEF26" s="77"/>
      <c r="QEG26" s="77"/>
      <c r="QEH26" s="77"/>
      <c r="QEI26" s="77"/>
      <c r="QEJ26" s="77"/>
      <c r="QEK26" s="77"/>
      <c r="QEL26" s="77"/>
      <c r="QEM26" s="77"/>
      <c r="QEN26" s="77"/>
      <c r="QEO26" s="77"/>
      <c r="QEP26" s="77"/>
      <c r="QEQ26" s="77"/>
      <c r="QER26" s="77"/>
      <c r="QES26" s="77"/>
      <c r="QET26" s="77"/>
      <c r="QEU26" s="77"/>
      <c r="QEV26" s="77"/>
      <c r="QEW26" s="77"/>
      <c r="QEX26" s="77"/>
      <c r="QEY26" s="77"/>
      <c r="QEZ26" s="77"/>
      <c r="QFA26" s="77"/>
      <c r="QFB26" s="77"/>
      <c r="QFC26" s="77"/>
      <c r="QFD26" s="77"/>
      <c r="QFE26" s="77"/>
      <c r="QFF26" s="77"/>
      <c r="QFG26" s="77"/>
      <c r="QFH26" s="77"/>
      <c r="QFI26" s="77"/>
      <c r="QFJ26" s="77"/>
      <c r="QFK26" s="77"/>
      <c r="QFL26" s="77"/>
      <c r="QFM26" s="77"/>
      <c r="QFN26" s="77"/>
      <c r="QFO26" s="77"/>
      <c r="QFP26" s="77"/>
      <c r="QFQ26" s="77"/>
      <c r="QFR26" s="77"/>
      <c r="QFS26" s="77"/>
      <c r="QFT26" s="77"/>
      <c r="QFU26" s="77"/>
      <c r="QFV26" s="77"/>
      <c r="QFW26" s="77"/>
      <c r="QFX26" s="77"/>
      <c r="QFY26" s="77"/>
      <c r="QFZ26" s="77"/>
      <c r="QGA26" s="77"/>
      <c r="QGB26" s="77"/>
      <c r="QGC26" s="77"/>
      <c r="QGD26" s="77"/>
      <c r="QGE26" s="77"/>
      <c r="QGF26" s="77"/>
      <c r="QGG26" s="77"/>
      <c r="QGH26" s="77"/>
      <c r="QGI26" s="77"/>
      <c r="QGJ26" s="77"/>
      <c r="QGK26" s="77"/>
      <c r="QGL26" s="77"/>
      <c r="QGM26" s="77"/>
      <c r="QGN26" s="77"/>
      <c r="QGO26" s="77"/>
      <c r="QGP26" s="77"/>
      <c r="QGQ26" s="77"/>
      <c r="QGR26" s="77"/>
      <c r="QGS26" s="77"/>
      <c r="QGT26" s="77"/>
      <c r="QGU26" s="77"/>
      <c r="QGV26" s="77"/>
      <c r="QGW26" s="77"/>
      <c r="QGX26" s="77"/>
      <c r="QGY26" s="77"/>
      <c r="QGZ26" s="77"/>
      <c r="QHA26" s="77"/>
      <c r="QHB26" s="77"/>
      <c r="QHC26" s="77"/>
      <c r="QHD26" s="77"/>
      <c r="QHE26" s="77"/>
      <c r="QHF26" s="77"/>
      <c r="QHG26" s="77"/>
      <c r="QHH26" s="77"/>
      <c r="QHI26" s="77"/>
      <c r="QHJ26" s="77"/>
      <c r="QHK26" s="77"/>
      <c r="QHL26" s="77"/>
      <c r="QHM26" s="77"/>
      <c r="QHN26" s="77"/>
      <c r="QHO26" s="77"/>
      <c r="QHP26" s="77"/>
      <c r="QHQ26" s="77"/>
      <c r="QHR26" s="77"/>
      <c r="QHS26" s="77"/>
      <c r="QHT26" s="77"/>
      <c r="QHU26" s="77"/>
      <c r="QHV26" s="77"/>
      <c r="QHW26" s="77"/>
      <c r="QHX26" s="77"/>
      <c r="QHY26" s="77"/>
      <c r="QHZ26" s="77"/>
      <c r="QIA26" s="77"/>
      <c r="QIB26" s="77"/>
      <c r="QIC26" s="77"/>
      <c r="QID26" s="77"/>
      <c r="QIE26" s="77"/>
      <c r="QIF26" s="77"/>
      <c r="QIG26" s="77"/>
      <c r="QIH26" s="77"/>
      <c r="QII26" s="77"/>
      <c r="QIJ26" s="77"/>
      <c r="QIK26" s="77"/>
      <c r="QIL26" s="77"/>
      <c r="QIM26" s="77"/>
      <c r="QIN26" s="77"/>
      <c r="QIO26" s="77"/>
      <c r="QIP26" s="77"/>
      <c r="QIQ26" s="77"/>
      <c r="QIR26" s="77"/>
      <c r="QIS26" s="77"/>
      <c r="QIT26" s="77"/>
      <c r="QIU26" s="77"/>
      <c r="QIV26" s="77"/>
      <c r="QIW26" s="77"/>
      <c r="QIX26" s="77"/>
      <c r="QIY26" s="77"/>
      <c r="QIZ26" s="77"/>
      <c r="QJA26" s="77"/>
      <c r="QJB26" s="77"/>
      <c r="QJC26" s="77"/>
      <c r="QJD26" s="77"/>
      <c r="QJE26" s="77"/>
      <c r="QJF26" s="77"/>
      <c r="QJG26" s="77"/>
      <c r="QJH26" s="77"/>
      <c r="QJI26" s="77"/>
      <c r="QJJ26" s="77"/>
      <c r="QJK26" s="77"/>
      <c r="QJL26" s="77"/>
      <c r="QJM26" s="77"/>
      <c r="QJN26" s="77"/>
      <c r="QJO26" s="77"/>
      <c r="QJP26" s="77"/>
      <c r="QJQ26" s="77"/>
      <c r="QJR26" s="77"/>
      <c r="QJS26" s="77"/>
      <c r="QJT26" s="77"/>
      <c r="QJU26" s="77"/>
      <c r="QJV26" s="77"/>
      <c r="QJW26" s="77"/>
      <c r="QJX26" s="77"/>
      <c r="QJY26" s="77"/>
      <c r="QJZ26" s="77"/>
      <c r="QKA26" s="77"/>
      <c r="QKB26" s="77"/>
      <c r="QKC26" s="77"/>
      <c r="QKD26" s="77"/>
      <c r="QKE26" s="77"/>
      <c r="QKF26" s="77"/>
      <c r="QKG26" s="77"/>
      <c r="QKH26" s="77"/>
      <c r="QKI26" s="77"/>
      <c r="QKJ26" s="77"/>
      <c r="QKK26" s="77"/>
      <c r="QKL26" s="77"/>
      <c r="QKM26" s="77"/>
      <c r="QKN26" s="77"/>
      <c r="QKO26" s="77"/>
      <c r="QKP26" s="77"/>
      <c r="QKQ26" s="77"/>
      <c r="QKR26" s="77"/>
      <c r="QKS26" s="77"/>
      <c r="QKT26" s="77"/>
      <c r="QKU26" s="77"/>
      <c r="QKV26" s="77"/>
      <c r="QKW26" s="77"/>
      <c r="QKX26" s="77"/>
      <c r="QKY26" s="77"/>
      <c r="QKZ26" s="77"/>
      <c r="QLA26" s="77"/>
      <c r="QLB26" s="77"/>
      <c r="QLC26" s="77"/>
      <c r="QLD26" s="77"/>
      <c r="QLE26" s="77"/>
      <c r="QLF26" s="77"/>
      <c r="QLG26" s="77"/>
      <c r="QLH26" s="77"/>
      <c r="QLI26" s="77"/>
      <c r="QLJ26" s="77"/>
      <c r="QLK26" s="77"/>
      <c r="QLL26" s="77"/>
      <c r="QLM26" s="77"/>
      <c r="QLN26" s="77"/>
      <c r="QLO26" s="77"/>
      <c r="QLP26" s="77"/>
      <c r="QLQ26" s="77"/>
      <c r="QLR26" s="77"/>
      <c r="QLS26" s="77"/>
      <c r="QLT26" s="77"/>
      <c r="QLU26" s="77"/>
      <c r="QLV26" s="77"/>
      <c r="QLW26" s="77"/>
      <c r="QLX26" s="77"/>
      <c r="QLY26" s="77"/>
      <c r="QLZ26" s="77"/>
      <c r="QMA26" s="77"/>
      <c r="QMB26" s="77"/>
      <c r="QMC26" s="77"/>
      <c r="QMD26" s="77"/>
      <c r="QME26" s="77"/>
      <c r="QMF26" s="77"/>
      <c r="QMG26" s="77"/>
      <c r="QMH26" s="77"/>
      <c r="QMI26" s="77"/>
      <c r="QMJ26" s="77"/>
      <c r="QMK26" s="77"/>
      <c r="QML26" s="77"/>
      <c r="QMM26" s="77"/>
      <c r="QMN26" s="77"/>
      <c r="QMO26" s="77"/>
      <c r="QMP26" s="77"/>
      <c r="QMQ26" s="77"/>
      <c r="QMR26" s="77"/>
      <c r="QMS26" s="77"/>
      <c r="QMT26" s="77"/>
      <c r="QMU26" s="77"/>
      <c r="QMV26" s="77"/>
      <c r="QMW26" s="77"/>
      <c r="QMX26" s="77"/>
      <c r="QMY26" s="77"/>
      <c r="QMZ26" s="77"/>
      <c r="QNA26" s="77"/>
      <c r="QNB26" s="77"/>
      <c r="QNC26" s="77"/>
      <c r="QND26" s="77"/>
      <c r="QNE26" s="77"/>
      <c r="QNF26" s="77"/>
      <c r="QNG26" s="77"/>
      <c r="QNH26" s="77"/>
      <c r="QNI26" s="77"/>
      <c r="QNJ26" s="77"/>
      <c r="QNK26" s="77"/>
      <c r="QNL26" s="77"/>
      <c r="QNM26" s="77"/>
      <c r="QNN26" s="77"/>
      <c r="QNO26" s="77"/>
      <c r="QNP26" s="77"/>
      <c r="QNQ26" s="77"/>
      <c r="QNR26" s="77"/>
      <c r="QNS26" s="77"/>
      <c r="QNT26" s="77"/>
      <c r="QNU26" s="77"/>
      <c r="QNV26" s="77"/>
      <c r="QNW26" s="77"/>
      <c r="QNX26" s="77"/>
      <c r="QNY26" s="77"/>
      <c r="QNZ26" s="77"/>
      <c r="QOA26" s="77"/>
      <c r="QOB26" s="77"/>
      <c r="QOC26" s="77"/>
      <c r="QOD26" s="77"/>
      <c r="QOE26" s="77"/>
      <c r="QOF26" s="77"/>
      <c r="QOG26" s="77"/>
      <c r="QOH26" s="77"/>
      <c r="QOI26" s="77"/>
      <c r="QOJ26" s="77"/>
      <c r="QOK26" s="77"/>
      <c r="QOL26" s="77"/>
      <c r="QOM26" s="77"/>
      <c r="QON26" s="77"/>
      <c r="QOO26" s="77"/>
      <c r="QOP26" s="77"/>
      <c r="QOQ26" s="77"/>
      <c r="QOR26" s="77"/>
      <c r="QOS26" s="77"/>
      <c r="QOT26" s="77"/>
      <c r="QOU26" s="77"/>
      <c r="QOV26" s="77"/>
      <c r="QOW26" s="77"/>
      <c r="QOX26" s="77"/>
      <c r="QOY26" s="77"/>
      <c r="QOZ26" s="77"/>
      <c r="QPA26" s="77"/>
      <c r="QPB26" s="77"/>
      <c r="QPC26" s="77"/>
      <c r="QPD26" s="77"/>
      <c r="QPE26" s="77"/>
      <c r="QPF26" s="77"/>
      <c r="QPG26" s="77"/>
      <c r="QPH26" s="77"/>
      <c r="QPI26" s="77"/>
      <c r="QPJ26" s="77"/>
      <c r="QPK26" s="77"/>
      <c r="QPL26" s="77"/>
      <c r="QPM26" s="77"/>
      <c r="QPN26" s="77"/>
      <c r="QPO26" s="77"/>
      <c r="QPP26" s="77"/>
      <c r="QPQ26" s="77"/>
      <c r="QPR26" s="77"/>
      <c r="QPS26" s="77"/>
      <c r="QPT26" s="77"/>
      <c r="QPU26" s="77"/>
      <c r="QPV26" s="77"/>
      <c r="QPW26" s="77"/>
      <c r="QPX26" s="77"/>
      <c r="QPY26" s="77"/>
      <c r="QPZ26" s="77"/>
      <c r="QQA26" s="77"/>
      <c r="QQB26" s="77"/>
      <c r="QQC26" s="77"/>
      <c r="QQD26" s="77"/>
      <c r="QQE26" s="77"/>
      <c r="QQF26" s="77"/>
      <c r="QQG26" s="77"/>
      <c r="QQH26" s="77"/>
      <c r="QQI26" s="77"/>
      <c r="QQJ26" s="77"/>
      <c r="QQK26" s="77"/>
      <c r="QQL26" s="77"/>
      <c r="QQM26" s="77"/>
      <c r="QQN26" s="77"/>
      <c r="QQO26" s="77"/>
      <c r="QQP26" s="77"/>
      <c r="QQQ26" s="77"/>
      <c r="QQR26" s="77"/>
      <c r="QQS26" s="77"/>
      <c r="QQT26" s="77"/>
      <c r="QQU26" s="77"/>
      <c r="QQV26" s="77"/>
      <c r="QQW26" s="77"/>
      <c r="QQX26" s="77"/>
      <c r="QQY26" s="77"/>
      <c r="QQZ26" s="77"/>
      <c r="QRA26" s="77"/>
      <c r="QRB26" s="77"/>
      <c r="QRC26" s="77"/>
      <c r="QRD26" s="77"/>
      <c r="QRE26" s="77"/>
      <c r="QRF26" s="77"/>
      <c r="QRG26" s="77"/>
      <c r="QRH26" s="77"/>
      <c r="QRI26" s="77"/>
      <c r="QRJ26" s="77"/>
      <c r="QRK26" s="77"/>
      <c r="QRL26" s="77"/>
      <c r="QRM26" s="77"/>
      <c r="QRN26" s="77"/>
      <c r="QRO26" s="77"/>
      <c r="QRP26" s="77"/>
      <c r="QRQ26" s="77"/>
      <c r="QRR26" s="77"/>
      <c r="QRS26" s="77"/>
      <c r="QRT26" s="77"/>
      <c r="QRU26" s="77"/>
      <c r="QRV26" s="77"/>
      <c r="QRW26" s="77"/>
      <c r="QRX26" s="77"/>
      <c r="QRY26" s="77"/>
      <c r="QRZ26" s="77"/>
      <c r="QSA26" s="77"/>
      <c r="QSB26" s="77"/>
      <c r="QSC26" s="77"/>
      <c r="QSD26" s="77"/>
      <c r="QSE26" s="77"/>
      <c r="QSF26" s="77"/>
      <c r="QSG26" s="77"/>
      <c r="QSH26" s="77"/>
      <c r="QSI26" s="77"/>
      <c r="QSJ26" s="77"/>
      <c r="QSK26" s="77"/>
      <c r="QSL26" s="77"/>
      <c r="QSM26" s="77"/>
      <c r="QSN26" s="77"/>
      <c r="QSO26" s="77"/>
      <c r="QSP26" s="77"/>
      <c r="QSQ26" s="77"/>
      <c r="QSR26" s="77"/>
      <c r="QSS26" s="77"/>
      <c r="QST26" s="77"/>
      <c r="QSU26" s="77"/>
      <c r="QSV26" s="77"/>
      <c r="QSW26" s="77"/>
      <c r="QSX26" s="77"/>
      <c r="QSY26" s="77"/>
      <c r="QSZ26" s="77"/>
      <c r="QTA26" s="77"/>
      <c r="QTB26" s="77"/>
      <c r="QTC26" s="77"/>
      <c r="QTD26" s="77"/>
      <c r="QTE26" s="77"/>
      <c r="QTF26" s="77"/>
      <c r="QTG26" s="77"/>
      <c r="QTH26" s="77"/>
      <c r="QTI26" s="77"/>
      <c r="QTJ26" s="77"/>
      <c r="QTK26" s="77"/>
      <c r="QTL26" s="77"/>
      <c r="QTM26" s="77"/>
      <c r="QTN26" s="77"/>
      <c r="QTO26" s="77"/>
      <c r="QTP26" s="77"/>
      <c r="QTQ26" s="77"/>
      <c r="QTR26" s="77"/>
      <c r="QTS26" s="77"/>
      <c r="QTT26" s="77"/>
      <c r="QTU26" s="77"/>
      <c r="QTV26" s="77"/>
      <c r="QTW26" s="77"/>
      <c r="QTX26" s="77"/>
      <c r="QTY26" s="77"/>
      <c r="QTZ26" s="77"/>
      <c r="QUA26" s="77"/>
      <c r="QUB26" s="77"/>
      <c r="QUC26" s="77"/>
      <c r="QUD26" s="77"/>
      <c r="QUE26" s="77"/>
      <c r="QUF26" s="77"/>
      <c r="QUG26" s="77"/>
      <c r="QUH26" s="77"/>
      <c r="QUI26" s="77"/>
      <c r="QUJ26" s="77"/>
      <c r="QUK26" s="77"/>
      <c r="QUL26" s="77"/>
      <c r="QUM26" s="77"/>
      <c r="QUN26" s="77"/>
      <c r="QUO26" s="77"/>
      <c r="QUP26" s="77"/>
      <c r="QUQ26" s="77"/>
      <c r="QUR26" s="77"/>
      <c r="QUS26" s="77"/>
      <c r="QUT26" s="77"/>
      <c r="QUU26" s="77"/>
      <c r="QUV26" s="77"/>
      <c r="QUW26" s="77"/>
      <c r="QUX26" s="77"/>
      <c r="QUY26" s="77"/>
      <c r="QUZ26" s="77"/>
      <c r="QVA26" s="77"/>
      <c r="QVB26" s="77"/>
      <c r="QVC26" s="77"/>
      <c r="QVD26" s="77"/>
      <c r="QVE26" s="77"/>
      <c r="QVF26" s="77"/>
      <c r="QVG26" s="77"/>
      <c r="QVH26" s="77"/>
      <c r="QVI26" s="77"/>
      <c r="QVJ26" s="77"/>
      <c r="QVK26" s="77"/>
      <c r="QVL26" s="77"/>
      <c r="QVM26" s="77"/>
      <c r="QVN26" s="77"/>
      <c r="QVO26" s="77"/>
      <c r="QVP26" s="77"/>
      <c r="QVQ26" s="77"/>
      <c r="QVR26" s="77"/>
      <c r="QVS26" s="77"/>
      <c r="QVT26" s="77"/>
      <c r="QVU26" s="77"/>
      <c r="QVV26" s="77"/>
      <c r="QVW26" s="77"/>
      <c r="QVX26" s="77"/>
      <c r="QVY26" s="77"/>
      <c r="QVZ26" s="77"/>
      <c r="QWA26" s="77"/>
      <c r="QWB26" s="77"/>
      <c r="QWC26" s="77"/>
      <c r="QWD26" s="77"/>
      <c r="QWE26" s="77"/>
      <c r="QWF26" s="77"/>
      <c r="QWG26" s="77"/>
      <c r="QWH26" s="77"/>
      <c r="QWI26" s="77"/>
      <c r="QWJ26" s="77"/>
      <c r="QWK26" s="77"/>
      <c r="QWL26" s="77"/>
      <c r="QWM26" s="77"/>
      <c r="QWN26" s="77"/>
      <c r="QWO26" s="77"/>
      <c r="QWP26" s="77"/>
      <c r="QWQ26" s="77"/>
      <c r="QWR26" s="77"/>
      <c r="QWS26" s="77"/>
      <c r="QWT26" s="77"/>
      <c r="QWU26" s="77"/>
      <c r="QWV26" s="77"/>
      <c r="QWW26" s="77"/>
      <c r="QWX26" s="77"/>
      <c r="QWY26" s="77"/>
      <c r="QWZ26" s="77"/>
      <c r="QXA26" s="77"/>
      <c r="QXB26" s="77"/>
      <c r="QXC26" s="77"/>
      <c r="QXD26" s="77"/>
      <c r="QXE26" s="77"/>
      <c r="QXF26" s="77"/>
      <c r="QXG26" s="77"/>
      <c r="QXH26" s="77"/>
      <c r="QXI26" s="77"/>
      <c r="QXJ26" s="77"/>
      <c r="QXK26" s="77"/>
      <c r="QXL26" s="77"/>
      <c r="QXM26" s="77"/>
      <c r="QXN26" s="77"/>
      <c r="QXO26" s="77"/>
      <c r="QXP26" s="77"/>
      <c r="QXQ26" s="77"/>
      <c r="QXR26" s="77"/>
      <c r="QXS26" s="77"/>
      <c r="QXT26" s="77"/>
      <c r="QXU26" s="77"/>
      <c r="QXV26" s="77"/>
      <c r="QXW26" s="77"/>
      <c r="QXX26" s="77"/>
      <c r="QXY26" s="77"/>
      <c r="QXZ26" s="77"/>
      <c r="QYA26" s="77"/>
      <c r="QYB26" s="77"/>
      <c r="QYC26" s="77"/>
      <c r="QYD26" s="77"/>
      <c r="QYE26" s="77"/>
      <c r="QYF26" s="77"/>
      <c r="QYG26" s="77"/>
      <c r="QYH26" s="77"/>
      <c r="QYI26" s="77"/>
      <c r="QYJ26" s="77"/>
      <c r="QYK26" s="77"/>
      <c r="QYL26" s="77"/>
      <c r="QYM26" s="77"/>
      <c r="QYN26" s="77"/>
      <c r="QYO26" s="77"/>
      <c r="QYP26" s="77"/>
      <c r="QYQ26" s="77"/>
      <c r="QYR26" s="77"/>
      <c r="QYS26" s="77"/>
      <c r="QYT26" s="77"/>
      <c r="QYU26" s="77"/>
      <c r="QYV26" s="77"/>
      <c r="QYW26" s="77"/>
      <c r="QYX26" s="77"/>
      <c r="QYY26" s="77"/>
      <c r="QYZ26" s="77"/>
      <c r="QZA26" s="77"/>
      <c r="QZB26" s="77"/>
      <c r="QZC26" s="77"/>
      <c r="QZD26" s="77"/>
      <c r="QZE26" s="77"/>
      <c r="QZF26" s="77"/>
      <c r="QZG26" s="77"/>
      <c r="QZH26" s="77"/>
      <c r="QZI26" s="77"/>
      <c r="QZJ26" s="77"/>
      <c r="QZK26" s="77"/>
      <c r="QZL26" s="77"/>
      <c r="QZM26" s="77"/>
      <c r="QZN26" s="77"/>
      <c r="QZO26" s="77"/>
      <c r="QZP26" s="77"/>
      <c r="QZQ26" s="77"/>
      <c r="QZR26" s="77"/>
      <c r="QZS26" s="77"/>
      <c r="QZT26" s="77"/>
      <c r="QZU26" s="77"/>
      <c r="QZV26" s="77"/>
      <c r="QZW26" s="77"/>
      <c r="QZX26" s="77"/>
      <c r="QZY26" s="77"/>
      <c r="QZZ26" s="77"/>
      <c r="RAA26" s="77"/>
      <c r="RAB26" s="77"/>
      <c r="RAC26" s="77"/>
      <c r="RAD26" s="77"/>
      <c r="RAE26" s="77"/>
      <c r="RAF26" s="77"/>
      <c r="RAG26" s="77"/>
      <c r="RAH26" s="77"/>
      <c r="RAI26" s="77"/>
      <c r="RAJ26" s="77"/>
      <c r="RAK26" s="77"/>
      <c r="RAL26" s="77"/>
      <c r="RAM26" s="77"/>
      <c r="RAN26" s="77"/>
      <c r="RAO26" s="77"/>
      <c r="RAP26" s="77"/>
      <c r="RAQ26" s="77"/>
      <c r="RAR26" s="77"/>
      <c r="RAS26" s="77"/>
      <c r="RAT26" s="77"/>
      <c r="RAU26" s="77"/>
      <c r="RAV26" s="77"/>
      <c r="RAW26" s="77"/>
      <c r="RAX26" s="77"/>
      <c r="RAY26" s="77"/>
      <c r="RAZ26" s="77"/>
      <c r="RBA26" s="77"/>
      <c r="RBB26" s="77"/>
      <c r="RBC26" s="77"/>
      <c r="RBD26" s="77"/>
      <c r="RBE26" s="77"/>
      <c r="RBF26" s="77"/>
      <c r="RBG26" s="77"/>
      <c r="RBH26" s="77"/>
      <c r="RBI26" s="77"/>
      <c r="RBJ26" s="77"/>
      <c r="RBK26" s="77"/>
      <c r="RBL26" s="77"/>
      <c r="RBM26" s="77"/>
      <c r="RBN26" s="77"/>
      <c r="RBO26" s="77"/>
      <c r="RBP26" s="77"/>
      <c r="RBQ26" s="77"/>
      <c r="RBR26" s="77"/>
      <c r="RBS26" s="77"/>
      <c r="RBT26" s="77"/>
      <c r="RBU26" s="77"/>
      <c r="RBV26" s="77"/>
      <c r="RBW26" s="77"/>
      <c r="RBX26" s="77"/>
      <c r="RBY26" s="77"/>
      <c r="RBZ26" s="77"/>
      <c r="RCA26" s="77"/>
      <c r="RCB26" s="77"/>
      <c r="RCC26" s="77"/>
      <c r="RCD26" s="77"/>
      <c r="RCE26" s="77"/>
      <c r="RCF26" s="77"/>
      <c r="RCG26" s="77"/>
      <c r="RCH26" s="77"/>
      <c r="RCI26" s="77"/>
      <c r="RCJ26" s="77"/>
      <c r="RCK26" s="77"/>
      <c r="RCL26" s="77"/>
      <c r="RCM26" s="77"/>
      <c r="RCN26" s="77"/>
      <c r="RCO26" s="77"/>
      <c r="RCP26" s="77"/>
      <c r="RCQ26" s="77"/>
      <c r="RCR26" s="77"/>
      <c r="RCS26" s="77"/>
      <c r="RCT26" s="77"/>
      <c r="RCU26" s="77"/>
      <c r="RCV26" s="77"/>
      <c r="RCW26" s="77"/>
      <c r="RCX26" s="77"/>
      <c r="RCY26" s="77"/>
      <c r="RCZ26" s="77"/>
      <c r="RDA26" s="77"/>
      <c r="RDB26" s="77"/>
      <c r="RDC26" s="77"/>
      <c r="RDD26" s="77"/>
      <c r="RDE26" s="77"/>
      <c r="RDF26" s="77"/>
      <c r="RDG26" s="77"/>
      <c r="RDH26" s="77"/>
      <c r="RDI26" s="77"/>
      <c r="RDJ26" s="77"/>
      <c r="RDK26" s="77"/>
      <c r="RDL26" s="77"/>
      <c r="RDM26" s="77"/>
      <c r="RDN26" s="77"/>
      <c r="RDO26" s="77"/>
      <c r="RDP26" s="77"/>
      <c r="RDQ26" s="77"/>
      <c r="RDR26" s="77"/>
      <c r="RDS26" s="77"/>
      <c r="RDT26" s="77"/>
      <c r="RDU26" s="77"/>
      <c r="RDV26" s="77"/>
      <c r="RDW26" s="77"/>
      <c r="RDX26" s="77"/>
      <c r="RDY26" s="77"/>
      <c r="RDZ26" s="77"/>
      <c r="REA26" s="77"/>
      <c r="REB26" s="77"/>
      <c r="REC26" s="77"/>
      <c r="RED26" s="77"/>
      <c r="REE26" s="77"/>
      <c r="REF26" s="77"/>
      <c r="REG26" s="77"/>
      <c r="REH26" s="77"/>
      <c r="REI26" s="77"/>
      <c r="REJ26" s="77"/>
      <c r="REK26" s="77"/>
      <c r="REL26" s="77"/>
      <c r="REM26" s="77"/>
      <c r="REN26" s="77"/>
      <c r="REO26" s="77"/>
      <c r="REP26" s="77"/>
      <c r="REQ26" s="77"/>
      <c r="RER26" s="77"/>
      <c r="RES26" s="77"/>
      <c r="RET26" s="77"/>
      <c r="REU26" s="77"/>
      <c r="REV26" s="77"/>
      <c r="REW26" s="77"/>
      <c r="REX26" s="77"/>
      <c r="REY26" s="77"/>
      <c r="REZ26" s="77"/>
      <c r="RFA26" s="77"/>
      <c r="RFB26" s="77"/>
      <c r="RFC26" s="77"/>
      <c r="RFD26" s="77"/>
      <c r="RFE26" s="77"/>
      <c r="RFF26" s="77"/>
      <c r="RFG26" s="77"/>
      <c r="RFH26" s="77"/>
      <c r="RFI26" s="77"/>
      <c r="RFJ26" s="77"/>
      <c r="RFK26" s="77"/>
      <c r="RFL26" s="77"/>
      <c r="RFM26" s="77"/>
      <c r="RFN26" s="77"/>
      <c r="RFO26" s="77"/>
      <c r="RFP26" s="77"/>
      <c r="RFQ26" s="77"/>
      <c r="RFR26" s="77"/>
      <c r="RFS26" s="77"/>
      <c r="RFT26" s="77"/>
      <c r="RFU26" s="77"/>
      <c r="RFV26" s="77"/>
      <c r="RFW26" s="77"/>
      <c r="RFX26" s="77"/>
      <c r="RFY26" s="77"/>
      <c r="RFZ26" s="77"/>
      <c r="RGA26" s="77"/>
      <c r="RGB26" s="77"/>
      <c r="RGC26" s="77"/>
      <c r="RGD26" s="77"/>
      <c r="RGE26" s="77"/>
      <c r="RGF26" s="77"/>
      <c r="RGG26" s="77"/>
      <c r="RGH26" s="77"/>
      <c r="RGI26" s="77"/>
      <c r="RGJ26" s="77"/>
      <c r="RGK26" s="77"/>
      <c r="RGL26" s="77"/>
      <c r="RGM26" s="77"/>
      <c r="RGN26" s="77"/>
      <c r="RGO26" s="77"/>
      <c r="RGP26" s="77"/>
      <c r="RGQ26" s="77"/>
      <c r="RGR26" s="77"/>
      <c r="RGS26" s="77"/>
      <c r="RGT26" s="77"/>
      <c r="RGU26" s="77"/>
      <c r="RGV26" s="77"/>
      <c r="RGW26" s="77"/>
      <c r="RGX26" s="77"/>
      <c r="RGY26" s="77"/>
      <c r="RGZ26" s="77"/>
      <c r="RHA26" s="77"/>
      <c r="RHB26" s="77"/>
      <c r="RHC26" s="77"/>
      <c r="RHD26" s="77"/>
      <c r="RHE26" s="77"/>
      <c r="RHF26" s="77"/>
      <c r="RHG26" s="77"/>
      <c r="RHH26" s="77"/>
      <c r="RHI26" s="77"/>
      <c r="RHJ26" s="77"/>
      <c r="RHK26" s="77"/>
      <c r="RHL26" s="77"/>
      <c r="RHM26" s="77"/>
      <c r="RHN26" s="77"/>
      <c r="RHO26" s="77"/>
      <c r="RHP26" s="77"/>
      <c r="RHQ26" s="77"/>
      <c r="RHR26" s="77"/>
      <c r="RHS26" s="77"/>
      <c r="RHT26" s="77"/>
      <c r="RHU26" s="77"/>
      <c r="RHV26" s="77"/>
      <c r="RHW26" s="77"/>
      <c r="RHX26" s="77"/>
      <c r="RHY26" s="77"/>
      <c r="RHZ26" s="77"/>
      <c r="RIA26" s="77"/>
      <c r="RIB26" s="77"/>
      <c r="RIC26" s="77"/>
      <c r="RID26" s="77"/>
      <c r="RIE26" s="77"/>
      <c r="RIF26" s="77"/>
      <c r="RIG26" s="77"/>
      <c r="RIH26" s="77"/>
      <c r="RII26" s="77"/>
      <c r="RIJ26" s="77"/>
      <c r="RIK26" s="77"/>
      <c r="RIL26" s="77"/>
      <c r="RIM26" s="77"/>
      <c r="RIN26" s="77"/>
      <c r="RIO26" s="77"/>
      <c r="RIP26" s="77"/>
      <c r="RIQ26" s="77"/>
      <c r="RIR26" s="77"/>
      <c r="RIS26" s="77"/>
      <c r="RIT26" s="77"/>
      <c r="RIU26" s="77"/>
      <c r="RIV26" s="77"/>
      <c r="RIW26" s="77"/>
      <c r="RIX26" s="77"/>
      <c r="RIY26" s="77"/>
      <c r="RIZ26" s="77"/>
      <c r="RJA26" s="77"/>
      <c r="RJB26" s="77"/>
      <c r="RJC26" s="77"/>
      <c r="RJD26" s="77"/>
      <c r="RJE26" s="77"/>
      <c r="RJF26" s="77"/>
      <c r="RJG26" s="77"/>
      <c r="RJH26" s="77"/>
      <c r="RJI26" s="77"/>
      <c r="RJJ26" s="77"/>
      <c r="RJK26" s="77"/>
      <c r="RJL26" s="77"/>
      <c r="RJM26" s="77"/>
      <c r="RJN26" s="77"/>
      <c r="RJO26" s="77"/>
      <c r="RJP26" s="77"/>
      <c r="RJQ26" s="77"/>
      <c r="RJR26" s="77"/>
      <c r="RJS26" s="77"/>
      <c r="RJT26" s="77"/>
      <c r="RJU26" s="77"/>
      <c r="RJV26" s="77"/>
      <c r="RJW26" s="77"/>
      <c r="RJX26" s="77"/>
      <c r="RJY26" s="77"/>
      <c r="RJZ26" s="77"/>
      <c r="RKA26" s="77"/>
      <c r="RKB26" s="77"/>
      <c r="RKC26" s="77"/>
      <c r="RKD26" s="77"/>
      <c r="RKE26" s="77"/>
      <c r="RKF26" s="77"/>
      <c r="RKG26" s="77"/>
      <c r="RKH26" s="77"/>
      <c r="RKI26" s="77"/>
      <c r="RKJ26" s="77"/>
      <c r="RKK26" s="77"/>
      <c r="RKL26" s="77"/>
      <c r="RKM26" s="77"/>
      <c r="RKN26" s="77"/>
      <c r="RKO26" s="77"/>
      <c r="RKP26" s="77"/>
      <c r="RKQ26" s="77"/>
      <c r="RKR26" s="77"/>
      <c r="RKS26" s="77"/>
      <c r="RKT26" s="77"/>
      <c r="RKU26" s="77"/>
      <c r="RKV26" s="77"/>
      <c r="RKW26" s="77"/>
      <c r="RKX26" s="77"/>
      <c r="RKY26" s="77"/>
      <c r="RKZ26" s="77"/>
      <c r="RLA26" s="77"/>
      <c r="RLB26" s="77"/>
      <c r="RLC26" s="77"/>
      <c r="RLD26" s="77"/>
      <c r="RLE26" s="77"/>
      <c r="RLF26" s="77"/>
      <c r="RLG26" s="77"/>
      <c r="RLH26" s="77"/>
      <c r="RLI26" s="77"/>
      <c r="RLJ26" s="77"/>
      <c r="RLK26" s="77"/>
      <c r="RLL26" s="77"/>
      <c r="RLM26" s="77"/>
      <c r="RLN26" s="77"/>
      <c r="RLO26" s="77"/>
      <c r="RLP26" s="77"/>
      <c r="RLQ26" s="77"/>
      <c r="RLR26" s="77"/>
      <c r="RLS26" s="77"/>
      <c r="RLT26" s="77"/>
      <c r="RLU26" s="77"/>
      <c r="RLV26" s="77"/>
      <c r="RLW26" s="77"/>
      <c r="RLX26" s="77"/>
      <c r="RLY26" s="77"/>
      <c r="RLZ26" s="77"/>
      <c r="RMA26" s="77"/>
      <c r="RMB26" s="77"/>
      <c r="RMC26" s="77"/>
      <c r="RMD26" s="77"/>
      <c r="RME26" s="77"/>
      <c r="RMF26" s="77"/>
      <c r="RMG26" s="77"/>
      <c r="RMH26" s="77"/>
      <c r="RMI26" s="77"/>
      <c r="RMJ26" s="77"/>
      <c r="RMK26" s="77"/>
      <c r="RML26" s="77"/>
      <c r="RMM26" s="77"/>
      <c r="RMN26" s="77"/>
      <c r="RMO26" s="77"/>
      <c r="RMP26" s="77"/>
      <c r="RMQ26" s="77"/>
      <c r="RMR26" s="77"/>
      <c r="RMS26" s="77"/>
      <c r="RMT26" s="77"/>
      <c r="RMU26" s="77"/>
      <c r="RMV26" s="77"/>
      <c r="RMW26" s="77"/>
      <c r="RMX26" s="77"/>
      <c r="RMY26" s="77"/>
      <c r="RMZ26" s="77"/>
      <c r="RNA26" s="77"/>
      <c r="RNB26" s="77"/>
      <c r="RNC26" s="77"/>
      <c r="RND26" s="77"/>
      <c r="RNE26" s="77"/>
      <c r="RNF26" s="77"/>
      <c r="RNG26" s="77"/>
      <c r="RNH26" s="77"/>
      <c r="RNI26" s="77"/>
      <c r="RNJ26" s="77"/>
      <c r="RNK26" s="77"/>
      <c r="RNL26" s="77"/>
      <c r="RNM26" s="77"/>
      <c r="RNN26" s="77"/>
      <c r="RNO26" s="77"/>
      <c r="RNP26" s="77"/>
      <c r="RNQ26" s="77"/>
      <c r="RNR26" s="77"/>
      <c r="RNS26" s="77"/>
      <c r="RNT26" s="77"/>
      <c r="RNU26" s="77"/>
      <c r="RNV26" s="77"/>
      <c r="RNW26" s="77"/>
      <c r="RNX26" s="77"/>
      <c r="RNY26" s="77"/>
      <c r="RNZ26" s="77"/>
      <c r="ROA26" s="77"/>
      <c r="ROB26" s="77"/>
      <c r="ROC26" s="77"/>
      <c r="ROD26" s="77"/>
      <c r="ROE26" s="77"/>
      <c r="ROF26" s="77"/>
      <c r="ROG26" s="77"/>
      <c r="ROH26" s="77"/>
      <c r="ROI26" s="77"/>
      <c r="ROJ26" s="77"/>
      <c r="ROK26" s="77"/>
      <c r="ROL26" s="77"/>
      <c r="ROM26" s="77"/>
      <c r="RON26" s="77"/>
      <c r="ROO26" s="77"/>
      <c r="ROP26" s="77"/>
      <c r="ROQ26" s="77"/>
      <c r="ROR26" s="77"/>
      <c r="ROS26" s="77"/>
      <c r="ROT26" s="77"/>
      <c r="ROU26" s="77"/>
      <c r="ROV26" s="77"/>
      <c r="ROW26" s="77"/>
      <c r="ROX26" s="77"/>
      <c r="ROY26" s="77"/>
      <c r="ROZ26" s="77"/>
      <c r="RPA26" s="77"/>
      <c r="RPB26" s="77"/>
      <c r="RPC26" s="77"/>
      <c r="RPD26" s="77"/>
      <c r="RPE26" s="77"/>
      <c r="RPF26" s="77"/>
      <c r="RPG26" s="77"/>
      <c r="RPH26" s="77"/>
      <c r="RPI26" s="77"/>
      <c r="RPJ26" s="77"/>
      <c r="RPK26" s="77"/>
      <c r="RPL26" s="77"/>
      <c r="RPM26" s="77"/>
      <c r="RPN26" s="77"/>
      <c r="RPO26" s="77"/>
      <c r="RPP26" s="77"/>
      <c r="RPQ26" s="77"/>
      <c r="RPR26" s="77"/>
      <c r="RPS26" s="77"/>
      <c r="RPT26" s="77"/>
      <c r="RPU26" s="77"/>
      <c r="RPV26" s="77"/>
      <c r="RPW26" s="77"/>
      <c r="RPX26" s="77"/>
      <c r="RPY26" s="77"/>
      <c r="RPZ26" s="77"/>
      <c r="RQA26" s="77"/>
      <c r="RQB26" s="77"/>
      <c r="RQC26" s="77"/>
      <c r="RQD26" s="77"/>
      <c r="RQE26" s="77"/>
      <c r="RQF26" s="77"/>
      <c r="RQG26" s="77"/>
      <c r="RQH26" s="77"/>
      <c r="RQI26" s="77"/>
      <c r="RQJ26" s="77"/>
      <c r="RQK26" s="77"/>
      <c r="RQL26" s="77"/>
      <c r="RQM26" s="77"/>
      <c r="RQN26" s="77"/>
      <c r="RQO26" s="77"/>
      <c r="RQP26" s="77"/>
      <c r="RQQ26" s="77"/>
      <c r="RQR26" s="77"/>
      <c r="RQS26" s="77"/>
      <c r="RQT26" s="77"/>
      <c r="RQU26" s="77"/>
      <c r="RQV26" s="77"/>
      <c r="RQW26" s="77"/>
      <c r="RQX26" s="77"/>
      <c r="RQY26" s="77"/>
      <c r="RQZ26" s="77"/>
      <c r="RRA26" s="77"/>
      <c r="RRB26" s="77"/>
      <c r="RRC26" s="77"/>
      <c r="RRD26" s="77"/>
      <c r="RRE26" s="77"/>
      <c r="RRF26" s="77"/>
      <c r="RRG26" s="77"/>
      <c r="RRH26" s="77"/>
      <c r="RRI26" s="77"/>
      <c r="RRJ26" s="77"/>
      <c r="RRK26" s="77"/>
      <c r="RRL26" s="77"/>
      <c r="RRM26" s="77"/>
      <c r="RRN26" s="77"/>
      <c r="RRO26" s="77"/>
      <c r="RRP26" s="77"/>
      <c r="RRQ26" s="77"/>
      <c r="RRR26" s="77"/>
      <c r="RRS26" s="77"/>
      <c r="RRT26" s="77"/>
      <c r="RRU26" s="77"/>
      <c r="RRV26" s="77"/>
      <c r="RRW26" s="77"/>
      <c r="RRX26" s="77"/>
      <c r="RRY26" s="77"/>
      <c r="RRZ26" s="77"/>
      <c r="RSA26" s="77"/>
      <c r="RSB26" s="77"/>
      <c r="RSC26" s="77"/>
      <c r="RSD26" s="77"/>
      <c r="RSE26" s="77"/>
      <c r="RSF26" s="77"/>
      <c r="RSG26" s="77"/>
      <c r="RSH26" s="77"/>
      <c r="RSI26" s="77"/>
      <c r="RSJ26" s="77"/>
      <c r="RSK26" s="77"/>
      <c r="RSL26" s="77"/>
      <c r="RSM26" s="77"/>
      <c r="RSN26" s="77"/>
      <c r="RSO26" s="77"/>
      <c r="RSP26" s="77"/>
      <c r="RSQ26" s="77"/>
      <c r="RSR26" s="77"/>
      <c r="RSS26" s="77"/>
      <c r="RST26" s="77"/>
      <c r="RSU26" s="77"/>
      <c r="RSV26" s="77"/>
      <c r="RSW26" s="77"/>
      <c r="RSX26" s="77"/>
      <c r="RSY26" s="77"/>
      <c r="RSZ26" s="77"/>
      <c r="RTA26" s="77"/>
      <c r="RTB26" s="77"/>
      <c r="RTC26" s="77"/>
      <c r="RTD26" s="77"/>
      <c r="RTE26" s="77"/>
      <c r="RTF26" s="77"/>
      <c r="RTG26" s="77"/>
      <c r="RTH26" s="77"/>
      <c r="RTI26" s="77"/>
      <c r="RTJ26" s="77"/>
      <c r="RTK26" s="77"/>
      <c r="RTL26" s="77"/>
      <c r="RTM26" s="77"/>
      <c r="RTN26" s="77"/>
      <c r="RTO26" s="77"/>
      <c r="RTP26" s="77"/>
      <c r="RTQ26" s="77"/>
      <c r="RTR26" s="77"/>
      <c r="RTS26" s="77"/>
      <c r="RTT26" s="77"/>
      <c r="RTU26" s="77"/>
      <c r="RTV26" s="77"/>
      <c r="RTW26" s="77"/>
      <c r="RTX26" s="77"/>
      <c r="RTY26" s="77"/>
      <c r="RTZ26" s="77"/>
      <c r="RUA26" s="77"/>
      <c r="RUB26" s="77"/>
      <c r="RUC26" s="77"/>
      <c r="RUD26" s="77"/>
      <c r="RUE26" s="77"/>
      <c r="RUF26" s="77"/>
      <c r="RUG26" s="77"/>
      <c r="RUH26" s="77"/>
      <c r="RUI26" s="77"/>
      <c r="RUJ26" s="77"/>
      <c r="RUK26" s="77"/>
      <c r="RUL26" s="77"/>
      <c r="RUM26" s="77"/>
      <c r="RUN26" s="77"/>
      <c r="RUO26" s="77"/>
      <c r="RUP26" s="77"/>
      <c r="RUQ26" s="77"/>
      <c r="RUR26" s="77"/>
      <c r="RUS26" s="77"/>
      <c r="RUT26" s="77"/>
      <c r="RUU26" s="77"/>
      <c r="RUV26" s="77"/>
      <c r="RUW26" s="77"/>
      <c r="RUX26" s="77"/>
      <c r="RUY26" s="77"/>
      <c r="RUZ26" s="77"/>
      <c r="RVA26" s="77"/>
      <c r="RVB26" s="77"/>
      <c r="RVC26" s="77"/>
      <c r="RVD26" s="77"/>
      <c r="RVE26" s="77"/>
      <c r="RVF26" s="77"/>
      <c r="RVG26" s="77"/>
      <c r="RVH26" s="77"/>
      <c r="RVI26" s="77"/>
      <c r="RVJ26" s="77"/>
      <c r="RVK26" s="77"/>
      <c r="RVL26" s="77"/>
      <c r="RVM26" s="77"/>
      <c r="RVN26" s="77"/>
      <c r="RVO26" s="77"/>
      <c r="RVP26" s="77"/>
      <c r="RVQ26" s="77"/>
      <c r="RVR26" s="77"/>
      <c r="RVS26" s="77"/>
      <c r="RVT26" s="77"/>
      <c r="RVU26" s="77"/>
      <c r="RVV26" s="77"/>
      <c r="RVW26" s="77"/>
      <c r="RVX26" s="77"/>
      <c r="RVY26" s="77"/>
      <c r="RVZ26" s="77"/>
      <c r="RWA26" s="77"/>
      <c r="RWB26" s="77"/>
      <c r="RWC26" s="77"/>
      <c r="RWD26" s="77"/>
      <c r="RWE26" s="77"/>
      <c r="RWF26" s="77"/>
      <c r="RWG26" s="77"/>
      <c r="RWH26" s="77"/>
      <c r="RWI26" s="77"/>
      <c r="RWJ26" s="77"/>
      <c r="RWK26" s="77"/>
      <c r="RWL26" s="77"/>
      <c r="RWM26" s="77"/>
      <c r="RWN26" s="77"/>
      <c r="RWO26" s="77"/>
      <c r="RWP26" s="77"/>
      <c r="RWQ26" s="77"/>
      <c r="RWR26" s="77"/>
      <c r="RWS26" s="77"/>
      <c r="RWT26" s="77"/>
      <c r="RWU26" s="77"/>
      <c r="RWV26" s="77"/>
      <c r="RWW26" s="77"/>
      <c r="RWX26" s="77"/>
      <c r="RWY26" s="77"/>
      <c r="RWZ26" s="77"/>
      <c r="RXA26" s="77"/>
      <c r="RXB26" s="77"/>
      <c r="RXC26" s="77"/>
      <c r="RXD26" s="77"/>
      <c r="RXE26" s="77"/>
      <c r="RXF26" s="77"/>
      <c r="RXG26" s="77"/>
      <c r="RXH26" s="77"/>
      <c r="RXI26" s="77"/>
      <c r="RXJ26" s="77"/>
      <c r="RXK26" s="77"/>
      <c r="RXL26" s="77"/>
      <c r="RXM26" s="77"/>
      <c r="RXN26" s="77"/>
      <c r="RXO26" s="77"/>
      <c r="RXP26" s="77"/>
      <c r="RXQ26" s="77"/>
      <c r="RXR26" s="77"/>
      <c r="RXS26" s="77"/>
      <c r="RXT26" s="77"/>
      <c r="RXU26" s="77"/>
      <c r="RXV26" s="77"/>
      <c r="RXW26" s="77"/>
      <c r="RXX26" s="77"/>
      <c r="RXY26" s="77"/>
      <c r="RXZ26" s="77"/>
      <c r="RYA26" s="77"/>
      <c r="RYB26" s="77"/>
      <c r="RYC26" s="77"/>
      <c r="RYD26" s="77"/>
      <c r="RYE26" s="77"/>
      <c r="RYF26" s="77"/>
      <c r="RYG26" s="77"/>
      <c r="RYH26" s="77"/>
      <c r="RYI26" s="77"/>
      <c r="RYJ26" s="77"/>
      <c r="RYK26" s="77"/>
      <c r="RYL26" s="77"/>
      <c r="RYM26" s="77"/>
      <c r="RYN26" s="77"/>
      <c r="RYO26" s="77"/>
      <c r="RYP26" s="77"/>
      <c r="RYQ26" s="77"/>
      <c r="RYR26" s="77"/>
      <c r="RYS26" s="77"/>
      <c r="RYT26" s="77"/>
      <c r="RYU26" s="77"/>
      <c r="RYV26" s="77"/>
      <c r="RYW26" s="77"/>
      <c r="RYX26" s="77"/>
      <c r="RYY26" s="77"/>
      <c r="RYZ26" s="77"/>
      <c r="RZA26" s="77"/>
      <c r="RZB26" s="77"/>
      <c r="RZC26" s="77"/>
      <c r="RZD26" s="77"/>
      <c r="RZE26" s="77"/>
      <c r="RZF26" s="77"/>
      <c r="RZG26" s="77"/>
      <c r="RZH26" s="77"/>
      <c r="RZI26" s="77"/>
      <c r="RZJ26" s="77"/>
      <c r="RZK26" s="77"/>
      <c r="RZL26" s="77"/>
      <c r="RZM26" s="77"/>
      <c r="RZN26" s="77"/>
      <c r="RZO26" s="77"/>
      <c r="RZP26" s="77"/>
      <c r="RZQ26" s="77"/>
      <c r="RZR26" s="77"/>
      <c r="RZS26" s="77"/>
      <c r="RZT26" s="77"/>
      <c r="RZU26" s="77"/>
      <c r="RZV26" s="77"/>
      <c r="RZW26" s="77"/>
      <c r="RZX26" s="77"/>
      <c r="RZY26" s="77"/>
      <c r="RZZ26" s="77"/>
      <c r="SAA26" s="77"/>
      <c r="SAB26" s="77"/>
      <c r="SAC26" s="77"/>
      <c r="SAD26" s="77"/>
      <c r="SAE26" s="77"/>
      <c r="SAF26" s="77"/>
      <c r="SAG26" s="77"/>
      <c r="SAH26" s="77"/>
      <c r="SAI26" s="77"/>
      <c r="SAJ26" s="77"/>
      <c r="SAK26" s="77"/>
      <c r="SAL26" s="77"/>
      <c r="SAM26" s="77"/>
      <c r="SAN26" s="77"/>
      <c r="SAO26" s="77"/>
      <c r="SAP26" s="77"/>
      <c r="SAQ26" s="77"/>
      <c r="SAR26" s="77"/>
      <c r="SAS26" s="77"/>
      <c r="SAT26" s="77"/>
      <c r="SAU26" s="77"/>
      <c r="SAV26" s="77"/>
      <c r="SAW26" s="77"/>
      <c r="SAX26" s="77"/>
      <c r="SAY26" s="77"/>
      <c r="SAZ26" s="77"/>
      <c r="SBA26" s="77"/>
      <c r="SBB26" s="77"/>
      <c r="SBC26" s="77"/>
      <c r="SBD26" s="77"/>
      <c r="SBE26" s="77"/>
      <c r="SBF26" s="77"/>
      <c r="SBG26" s="77"/>
      <c r="SBH26" s="77"/>
      <c r="SBI26" s="77"/>
      <c r="SBJ26" s="77"/>
      <c r="SBK26" s="77"/>
      <c r="SBL26" s="77"/>
      <c r="SBM26" s="77"/>
      <c r="SBN26" s="77"/>
      <c r="SBO26" s="77"/>
      <c r="SBP26" s="77"/>
      <c r="SBQ26" s="77"/>
      <c r="SBR26" s="77"/>
      <c r="SBS26" s="77"/>
      <c r="SBT26" s="77"/>
      <c r="SBU26" s="77"/>
      <c r="SBV26" s="77"/>
      <c r="SBW26" s="77"/>
      <c r="SBX26" s="77"/>
      <c r="SBY26" s="77"/>
      <c r="SBZ26" s="77"/>
      <c r="SCA26" s="77"/>
      <c r="SCB26" s="77"/>
      <c r="SCC26" s="77"/>
      <c r="SCD26" s="77"/>
      <c r="SCE26" s="77"/>
      <c r="SCF26" s="77"/>
      <c r="SCG26" s="77"/>
      <c r="SCH26" s="77"/>
      <c r="SCI26" s="77"/>
      <c r="SCJ26" s="77"/>
      <c r="SCK26" s="77"/>
      <c r="SCL26" s="77"/>
      <c r="SCM26" s="77"/>
      <c r="SCN26" s="77"/>
      <c r="SCO26" s="77"/>
      <c r="SCP26" s="77"/>
      <c r="SCQ26" s="77"/>
      <c r="SCR26" s="77"/>
      <c r="SCS26" s="77"/>
      <c r="SCT26" s="77"/>
      <c r="SCU26" s="77"/>
      <c r="SCV26" s="77"/>
      <c r="SCW26" s="77"/>
      <c r="SCX26" s="77"/>
      <c r="SCY26" s="77"/>
      <c r="SCZ26" s="77"/>
      <c r="SDA26" s="77"/>
      <c r="SDB26" s="77"/>
      <c r="SDC26" s="77"/>
      <c r="SDD26" s="77"/>
      <c r="SDE26" s="77"/>
      <c r="SDF26" s="77"/>
      <c r="SDG26" s="77"/>
      <c r="SDH26" s="77"/>
      <c r="SDI26" s="77"/>
      <c r="SDJ26" s="77"/>
      <c r="SDK26" s="77"/>
      <c r="SDL26" s="77"/>
      <c r="SDM26" s="77"/>
      <c r="SDN26" s="77"/>
      <c r="SDO26" s="77"/>
      <c r="SDP26" s="77"/>
      <c r="SDQ26" s="77"/>
      <c r="SDR26" s="77"/>
      <c r="SDS26" s="77"/>
      <c r="SDT26" s="77"/>
      <c r="SDU26" s="77"/>
      <c r="SDV26" s="77"/>
      <c r="SDW26" s="77"/>
      <c r="SDX26" s="77"/>
      <c r="SDY26" s="77"/>
      <c r="SDZ26" s="77"/>
      <c r="SEA26" s="77"/>
      <c r="SEB26" s="77"/>
      <c r="SEC26" s="77"/>
      <c r="SED26" s="77"/>
      <c r="SEE26" s="77"/>
      <c r="SEF26" s="77"/>
      <c r="SEG26" s="77"/>
      <c r="SEH26" s="77"/>
      <c r="SEI26" s="77"/>
      <c r="SEJ26" s="77"/>
      <c r="SEK26" s="77"/>
      <c r="SEL26" s="77"/>
      <c r="SEM26" s="77"/>
      <c r="SEN26" s="77"/>
      <c r="SEO26" s="77"/>
      <c r="SEP26" s="77"/>
      <c r="SEQ26" s="77"/>
      <c r="SER26" s="77"/>
      <c r="SES26" s="77"/>
      <c r="SET26" s="77"/>
      <c r="SEU26" s="77"/>
      <c r="SEV26" s="77"/>
      <c r="SEW26" s="77"/>
      <c r="SEX26" s="77"/>
      <c r="SEY26" s="77"/>
      <c r="SEZ26" s="77"/>
      <c r="SFA26" s="77"/>
      <c r="SFB26" s="77"/>
      <c r="SFC26" s="77"/>
      <c r="SFD26" s="77"/>
      <c r="SFE26" s="77"/>
      <c r="SFF26" s="77"/>
      <c r="SFG26" s="77"/>
      <c r="SFH26" s="77"/>
      <c r="SFI26" s="77"/>
      <c r="SFJ26" s="77"/>
      <c r="SFK26" s="77"/>
      <c r="SFL26" s="77"/>
      <c r="SFM26" s="77"/>
      <c r="SFN26" s="77"/>
      <c r="SFO26" s="77"/>
      <c r="SFP26" s="77"/>
      <c r="SFQ26" s="77"/>
      <c r="SFR26" s="77"/>
      <c r="SFS26" s="77"/>
      <c r="SFT26" s="77"/>
      <c r="SFU26" s="77"/>
      <c r="SFV26" s="77"/>
      <c r="SFW26" s="77"/>
      <c r="SFX26" s="77"/>
      <c r="SFY26" s="77"/>
      <c r="SFZ26" s="77"/>
      <c r="SGA26" s="77"/>
      <c r="SGB26" s="77"/>
      <c r="SGC26" s="77"/>
      <c r="SGD26" s="77"/>
      <c r="SGE26" s="77"/>
      <c r="SGF26" s="77"/>
      <c r="SGG26" s="77"/>
      <c r="SGH26" s="77"/>
      <c r="SGI26" s="77"/>
      <c r="SGJ26" s="77"/>
      <c r="SGK26" s="77"/>
      <c r="SGL26" s="77"/>
      <c r="SGM26" s="77"/>
      <c r="SGN26" s="77"/>
      <c r="SGO26" s="77"/>
      <c r="SGP26" s="77"/>
      <c r="SGQ26" s="77"/>
      <c r="SGR26" s="77"/>
      <c r="SGS26" s="77"/>
      <c r="SGT26" s="77"/>
      <c r="SGU26" s="77"/>
      <c r="SGV26" s="77"/>
      <c r="SGW26" s="77"/>
      <c r="SGX26" s="77"/>
      <c r="SGY26" s="77"/>
      <c r="SGZ26" s="77"/>
      <c r="SHA26" s="77"/>
      <c r="SHB26" s="77"/>
      <c r="SHC26" s="77"/>
      <c r="SHD26" s="77"/>
      <c r="SHE26" s="77"/>
      <c r="SHF26" s="77"/>
      <c r="SHG26" s="77"/>
      <c r="SHH26" s="77"/>
      <c r="SHI26" s="77"/>
      <c r="SHJ26" s="77"/>
      <c r="SHK26" s="77"/>
      <c r="SHL26" s="77"/>
      <c r="SHM26" s="77"/>
      <c r="SHN26" s="77"/>
      <c r="SHO26" s="77"/>
      <c r="SHP26" s="77"/>
      <c r="SHQ26" s="77"/>
      <c r="SHR26" s="77"/>
      <c r="SHS26" s="77"/>
      <c r="SHT26" s="77"/>
      <c r="SHU26" s="77"/>
      <c r="SHV26" s="77"/>
      <c r="SHW26" s="77"/>
      <c r="SHX26" s="77"/>
      <c r="SHY26" s="77"/>
      <c r="SHZ26" s="77"/>
      <c r="SIA26" s="77"/>
      <c r="SIB26" s="77"/>
      <c r="SIC26" s="77"/>
      <c r="SID26" s="77"/>
      <c r="SIE26" s="77"/>
      <c r="SIF26" s="77"/>
      <c r="SIG26" s="77"/>
      <c r="SIH26" s="77"/>
      <c r="SII26" s="77"/>
      <c r="SIJ26" s="77"/>
      <c r="SIK26" s="77"/>
      <c r="SIL26" s="77"/>
      <c r="SIM26" s="77"/>
      <c r="SIN26" s="77"/>
      <c r="SIO26" s="77"/>
      <c r="SIP26" s="77"/>
      <c r="SIQ26" s="77"/>
      <c r="SIR26" s="77"/>
      <c r="SIS26" s="77"/>
      <c r="SIT26" s="77"/>
      <c r="SIU26" s="77"/>
      <c r="SIV26" s="77"/>
      <c r="SIW26" s="77"/>
      <c r="SIX26" s="77"/>
      <c r="SIY26" s="77"/>
      <c r="SIZ26" s="77"/>
      <c r="SJA26" s="77"/>
      <c r="SJB26" s="77"/>
      <c r="SJC26" s="77"/>
      <c r="SJD26" s="77"/>
      <c r="SJE26" s="77"/>
      <c r="SJF26" s="77"/>
      <c r="SJG26" s="77"/>
      <c r="SJH26" s="77"/>
      <c r="SJI26" s="77"/>
      <c r="SJJ26" s="77"/>
      <c r="SJK26" s="77"/>
      <c r="SJL26" s="77"/>
      <c r="SJM26" s="77"/>
      <c r="SJN26" s="77"/>
      <c r="SJO26" s="77"/>
      <c r="SJP26" s="77"/>
      <c r="SJQ26" s="77"/>
      <c r="SJR26" s="77"/>
      <c r="SJS26" s="77"/>
      <c r="SJT26" s="77"/>
      <c r="SJU26" s="77"/>
      <c r="SJV26" s="77"/>
      <c r="SJW26" s="77"/>
      <c r="SJX26" s="77"/>
      <c r="SJY26" s="77"/>
      <c r="SJZ26" s="77"/>
      <c r="SKA26" s="77"/>
      <c r="SKB26" s="77"/>
      <c r="SKC26" s="77"/>
      <c r="SKD26" s="77"/>
      <c r="SKE26" s="77"/>
      <c r="SKF26" s="77"/>
      <c r="SKG26" s="77"/>
      <c r="SKH26" s="77"/>
      <c r="SKI26" s="77"/>
      <c r="SKJ26" s="77"/>
      <c r="SKK26" s="77"/>
      <c r="SKL26" s="77"/>
      <c r="SKM26" s="77"/>
      <c r="SKN26" s="77"/>
      <c r="SKO26" s="77"/>
      <c r="SKP26" s="77"/>
      <c r="SKQ26" s="77"/>
      <c r="SKR26" s="77"/>
      <c r="SKS26" s="77"/>
      <c r="SKT26" s="77"/>
      <c r="SKU26" s="77"/>
      <c r="SKV26" s="77"/>
      <c r="SKW26" s="77"/>
      <c r="SKX26" s="77"/>
      <c r="SKY26" s="77"/>
      <c r="SKZ26" s="77"/>
      <c r="SLA26" s="77"/>
      <c r="SLB26" s="77"/>
      <c r="SLC26" s="77"/>
      <c r="SLD26" s="77"/>
      <c r="SLE26" s="77"/>
      <c r="SLF26" s="77"/>
      <c r="SLG26" s="77"/>
      <c r="SLH26" s="77"/>
      <c r="SLI26" s="77"/>
      <c r="SLJ26" s="77"/>
      <c r="SLK26" s="77"/>
      <c r="SLL26" s="77"/>
      <c r="SLM26" s="77"/>
      <c r="SLN26" s="77"/>
      <c r="SLO26" s="77"/>
      <c r="SLP26" s="77"/>
      <c r="SLQ26" s="77"/>
      <c r="SLR26" s="77"/>
      <c r="SLS26" s="77"/>
      <c r="SLT26" s="77"/>
      <c r="SLU26" s="77"/>
      <c r="SLV26" s="77"/>
      <c r="SLW26" s="77"/>
      <c r="SLX26" s="77"/>
      <c r="SLY26" s="77"/>
      <c r="SLZ26" s="77"/>
      <c r="SMA26" s="77"/>
      <c r="SMB26" s="77"/>
      <c r="SMC26" s="77"/>
      <c r="SMD26" s="77"/>
      <c r="SME26" s="77"/>
      <c r="SMF26" s="77"/>
      <c r="SMG26" s="77"/>
      <c r="SMH26" s="77"/>
      <c r="SMI26" s="77"/>
      <c r="SMJ26" s="77"/>
      <c r="SMK26" s="77"/>
      <c r="SML26" s="77"/>
      <c r="SMM26" s="77"/>
      <c r="SMN26" s="77"/>
      <c r="SMO26" s="77"/>
      <c r="SMP26" s="77"/>
      <c r="SMQ26" s="77"/>
      <c r="SMR26" s="77"/>
      <c r="SMS26" s="77"/>
      <c r="SMT26" s="77"/>
      <c r="SMU26" s="77"/>
      <c r="SMV26" s="77"/>
      <c r="SMW26" s="77"/>
      <c r="SMX26" s="77"/>
      <c r="SMY26" s="77"/>
      <c r="SMZ26" s="77"/>
      <c r="SNA26" s="77"/>
      <c r="SNB26" s="77"/>
      <c r="SNC26" s="77"/>
      <c r="SND26" s="77"/>
      <c r="SNE26" s="77"/>
      <c r="SNF26" s="77"/>
      <c r="SNG26" s="77"/>
      <c r="SNH26" s="77"/>
      <c r="SNI26" s="77"/>
      <c r="SNJ26" s="77"/>
      <c r="SNK26" s="77"/>
      <c r="SNL26" s="77"/>
      <c r="SNM26" s="77"/>
      <c r="SNN26" s="77"/>
      <c r="SNO26" s="77"/>
      <c r="SNP26" s="77"/>
      <c r="SNQ26" s="77"/>
      <c r="SNR26" s="77"/>
      <c r="SNS26" s="77"/>
      <c r="SNT26" s="77"/>
      <c r="SNU26" s="77"/>
      <c r="SNV26" s="77"/>
      <c r="SNW26" s="77"/>
      <c r="SNX26" s="77"/>
      <c r="SNY26" s="77"/>
      <c r="SNZ26" s="77"/>
      <c r="SOA26" s="77"/>
      <c r="SOB26" s="77"/>
      <c r="SOC26" s="77"/>
      <c r="SOD26" s="77"/>
      <c r="SOE26" s="77"/>
      <c r="SOF26" s="77"/>
      <c r="SOG26" s="77"/>
      <c r="SOH26" s="77"/>
      <c r="SOI26" s="77"/>
      <c r="SOJ26" s="77"/>
      <c r="SOK26" s="77"/>
      <c r="SOL26" s="77"/>
      <c r="SOM26" s="77"/>
      <c r="SON26" s="77"/>
      <c r="SOO26" s="77"/>
      <c r="SOP26" s="77"/>
      <c r="SOQ26" s="77"/>
      <c r="SOR26" s="77"/>
      <c r="SOS26" s="77"/>
      <c r="SOT26" s="77"/>
      <c r="SOU26" s="77"/>
      <c r="SOV26" s="77"/>
      <c r="SOW26" s="77"/>
      <c r="SOX26" s="77"/>
      <c r="SOY26" s="77"/>
      <c r="SOZ26" s="77"/>
      <c r="SPA26" s="77"/>
      <c r="SPB26" s="77"/>
      <c r="SPC26" s="77"/>
      <c r="SPD26" s="77"/>
      <c r="SPE26" s="77"/>
      <c r="SPF26" s="77"/>
      <c r="SPG26" s="77"/>
      <c r="SPH26" s="77"/>
      <c r="SPI26" s="77"/>
      <c r="SPJ26" s="77"/>
      <c r="SPK26" s="77"/>
      <c r="SPL26" s="77"/>
      <c r="SPM26" s="77"/>
      <c r="SPN26" s="77"/>
      <c r="SPO26" s="77"/>
      <c r="SPP26" s="77"/>
      <c r="SPQ26" s="77"/>
      <c r="SPR26" s="77"/>
      <c r="SPS26" s="77"/>
      <c r="SPT26" s="77"/>
      <c r="SPU26" s="77"/>
      <c r="SPV26" s="77"/>
      <c r="SPW26" s="77"/>
      <c r="SPX26" s="77"/>
      <c r="SPY26" s="77"/>
      <c r="SPZ26" s="77"/>
      <c r="SQA26" s="77"/>
      <c r="SQB26" s="77"/>
      <c r="SQC26" s="77"/>
      <c r="SQD26" s="77"/>
      <c r="SQE26" s="77"/>
      <c r="SQF26" s="77"/>
      <c r="SQG26" s="77"/>
      <c r="SQH26" s="77"/>
      <c r="SQI26" s="77"/>
      <c r="SQJ26" s="77"/>
      <c r="SQK26" s="77"/>
      <c r="SQL26" s="77"/>
      <c r="SQM26" s="77"/>
      <c r="SQN26" s="77"/>
      <c r="SQO26" s="77"/>
      <c r="SQP26" s="77"/>
      <c r="SQQ26" s="77"/>
      <c r="SQR26" s="77"/>
      <c r="SQS26" s="77"/>
      <c r="SQT26" s="77"/>
      <c r="SQU26" s="77"/>
      <c r="SQV26" s="77"/>
      <c r="SQW26" s="77"/>
      <c r="SQX26" s="77"/>
      <c r="SQY26" s="77"/>
      <c r="SQZ26" s="77"/>
      <c r="SRA26" s="77"/>
      <c r="SRB26" s="77"/>
      <c r="SRC26" s="77"/>
      <c r="SRD26" s="77"/>
      <c r="SRE26" s="77"/>
      <c r="SRF26" s="77"/>
      <c r="SRG26" s="77"/>
      <c r="SRH26" s="77"/>
      <c r="SRI26" s="77"/>
      <c r="SRJ26" s="77"/>
      <c r="SRK26" s="77"/>
      <c r="SRL26" s="77"/>
      <c r="SRM26" s="77"/>
      <c r="SRN26" s="77"/>
      <c r="SRO26" s="77"/>
      <c r="SRP26" s="77"/>
      <c r="SRQ26" s="77"/>
      <c r="SRR26" s="77"/>
      <c r="SRS26" s="77"/>
      <c r="SRT26" s="77"/>
      <c r="SRU26" s="77"/>
      <c r="SRV26" s="77"/>
      <c r="SRW26" s="77"/>
      <c r="SRX26" s="77"/>
      <c r="SRY26" s="77"/>
      <c r="SRZ26" s="77"/>
      <c r="SSA26" s="77"/>
      <c r="SSB26" s="77"/>
      <c r="SSC26" s="77"/>
      <c r="SSD26" s="77"/>
      <c r="SSE26" s="77"/>
      <c r="SSF26" s="77"/>
      <c r="SSG26" s="77"/>
      <c r="SSH26" s="77"/>
      <c r="SSI26" s="77"/>
      <c r="SSJ26" s="77"/>
      <c r="SSK26" s="77"/>
      <c r="SSL26" s="77"/>
      <c r="SSM26" s="77"/>
      <c r="SSN26" s="77"/>
      <c r="SSO26" s="77"/>
      <c r="SSP26" s="77"/>
      <c r="SSQ26" s="77"/>
      <c r="SSR26" s="77"/>
      <c r="SSS26" s="77"/>
      <c r="SST26" s="77"/>
      <c r="SSU26" s="77"/>
      <c r="SSV26" s="77"/>
      <c r="SSW26" s="77"/>
      <c r="SSX26" s="77"/>
      <c r="SSY26" s="77"/>
      <c r="SSZ26" s="77"/>
      <c r="STA26" s="77"/>
      <c r="STB26" s="77"/>
      <c r="STC26" s="77"/>
      <c r="STD26" s="77"/>
      <c r="STE26" s="77"/>
      <c r="STF26" s="77"/>
      <c r="STG26" s="77"/>
      <c r="STH26" s="77"/>
      <c r="STI26" s="77"/>
      <c r="STJ26" s="77"/>
      <c r="STK26" s="77"/>
      <c r="STL26" s="77"/>
      <c r="STM26" s="77"/>
      <c r="STN26" s="77"/>
      <c r="STO26" s="77"/>
      <c r="STP26" s="77"/>
      <c r="STQ26" s="77"/>
      <c r="STR26" s="77"/>
      <c r="STS26" s="77"/>
      <c r="STT26" s="77"/>
      <c r="STU26" s="77"/>
      <c r="STV26" s="77"/>
      <c r="STW26" s="77"/>
      <c r="STX26" s="77"/>
      <c r="STY26" s="77"/>
      <c r="STZ26" s="77"/>
      <c r="SUA26" s="77"/>
      <c r="SUB26" s="77"/>
      <c r="SUC26" s="77"/>
      <c r="SUD26" s="77"/>
      <c r="SUE26" s="77"/>
      <c r="SUF26" s="77"/>
      <c r="SUG26" s="77"/>
      <c r="SUH26" s="77"/>
      <c r="SUI26" s="77"/>
      <c r="SUJ26" s="77"/>
      <c r="SUK26" s="77"/>
      <c r="SUL26" s="77"/>
      <c r="SUM26" s="77"/>
      <c r="SUN26" s="77"/>
      <c r="SUO26" s="77"/>
      <c r="SUP26" s="77"/>
      <c r="SUQ26" s="77"/>
      <c r="SUR26" s="77"/>
      <c r="SUS26" s="77"/>
      <c r="SUT26" s="77"/>
      <c r="SUU26" s="77"/>
      <c r="SUV26" s="77"/>
      <c r="SUW26" s="77"/>
      <c r="SUX26" s="77"/>
      <c r="SUY26" s="77"/>
      <c r="SUZ26" s="77"/>
      <c r="SVA26" s="77"/>
      <c r="SVB26" s="77"/>
      <c r="SVC26" s="77"/>
      <c r="SVD26" s="77"/>
      <c r="SVE26" s="77"/>
      <c r="SVF26" s="77"/>
      <c r="SVG26" s="77"/>
      <c r="SVH26" s="77"/>
      <c r="SVI26" s="77"/>
      <c r="SVJ26" s="77"/>
      <c r="SVK26" s="77"/>
      <c r="SVL26" s="77"/>
      <c r="SVM26" s="77"/>
      <c r="SVN26" s="77"/>
      <c r="SVO26" s="77"/>
      <c r="SVP26" s="77"/>
      <c r="SVQ26" s="77"/>
      <c r="SVR26" s="77"/>
      <c r="SVS26" s="77"/>
      <c r="SVT26" s="77"/>
      <c r="SVU26" s="77"/>
      <c r="SVV26" s="77"/>
      <c r="SVW26" s="77"/>
      <c r="SVX26" s="77"/>
      <c r="SVY26" s="77"/>
      <c r="SVZ26" s="77"/>
      <c r="SWA26" s="77"/>
      <c r="SWB26" s="77"/>
      <c r="SWC26" s="77"/>
      <c r="SWD26" s="77"/>
      <c r="SWE26" s="77"/>
      <c r="SWF26" s="77"/>
      <c r="SWG26" s="77"/>
      <c r="SWH26" s="77"/>
      <c r="SWI26" s="77"/>
      <c r="SWJ26" s="77"/>
      <c r="SWK26" s="77"/>
      <c r="SWL26" s="77"/>
      <c r="SWM26" s="77"/>
      <c r="SWN26" s="77"/>
      <c r="SWO26" s="77"/>
      <c r="SWP26" s="77"/>
      <c r="SWQ26" s="77"/>
      <c r="SWR26" s="77"/>
      <c r="SWS26" s="77"/>
      <c r="SWT26" s="77"/>
      <c r="SWU26" s="77"/>
      <c r="SWV26" s="77"/>
      <c r="SWW26" s="77"/>
      <c r="SWX26" s="77"/>
      <c r="SWY26" s="77"/>
      <c r="SWZ26" s="77"/>
      <c r="SXA26" s="77"/>
      <c r="SXB26" s="77"/>
      <c r="SXC26" s="77"/>
      <c r="SXD26" s="77"/>
      <c r="SXE26" s="77"/>
      <c r="SXF26" s="77"/>
      <c r="SXG26" s="77"/>
      <c r="SXH26" s="77"/>
      <c r="SXI26" s="77"/>
      <c r="SXJ26" s="77"/>
      <c r="SXK26" s="77"/>
      <c r="SXL26" s="77"/>
      <c r="SXM26" s="77"/>
      <c r="SXN26" s="77"/>
      <c r="SXO26" s="77"/>
      <c r="SXP26" s="77"/>
      <c r="SXQ26" s="77"/>
      <c r="SXR26" s="77"/>
      <c r="SXS26" s="77"/>
      <c r="SXT26" s="77"/>
      <c r="SXU26" s="77"/>
      <c r="SXV26" s="77"/>
      <c r="SXW26" s="77"/>
      <c r="SXX26" s="77"/>
      <c r="SXY26" s="77"/>
      <c r="SXZ26" s="77"/>
      <c r="SYA26" s="77"/>
      <c r="SYB26" s="77"/>
      <c r="SYC26" s="77"/>
      <c r="SYD26" s="77"/>
      <c r="SYE26" s="77"/>
      <c r="SYF26" s="77"/>
      <c r="SYG26" s="77"/>
      <c r="SYH26" s="77"/>
      <c r="SYI26" s="77"/>
      <c r="SYJ26" s="77"/>
      <c r="SYK26" s="77"/>
      <c r="SYL26" s="77"/>
      <c r="SYM26" s="77"/>
      <c r="SYN26" s="77"/>
      <c r="SYO26" s="77"/>
      <c r="SYP26" s="77"/>
      <c r="SYQ26" s="77"/>
      <c r="SYR26" s="77"/>
      <c r="SYS26" s="77"/>
      <c r="SYT26" s="77"/>
      <c r="SYU26" s="77"/>
      <c r="SYV26" s="77"/>
      <c r="SYW26" s="77"/>
      <c r="SYX26" s="77"/>
      <c r="SYY26" s="77"/>
      <c r="SYZ26" s="77"/>
      <c r="SZA26" s="77"/>
      <c r="SZB26" s="77"/>
      <c r="SZC26" s="77"/>
      <c r="SZD26" s="77"/>
      <c r="SZE26" s="77"/>
      <c r="SZF26" s="77"/>
      <c r="SZG26" s="77"/>
      <c r="SZH26" s="77"/>
      <c r="SZI26" s="77"/>
      <c r="SZJ26" s="77"/>
      <c r="SZK26" s="77"/>
      <c r="SZL26" s="77"/>
      <c r="SZM26" s="77"/>
      <c r="SZN26" s="77"/>
      <c r="SZO26" s="77"/>
      <c r="SZP26" s="77"/>
      <c r="SZQ26" s="77"/>
      <c r="SZR26" s="77"/>
      <c r="SZS26" s="77"/>
      <c r="SZT26" s="77"/>
      <c r="SZU26" s="77"/>
      <c r="SZV26" s="77"/>
      <c r="SZW26" s="77"/>
      <c r="SZX26" s="77"/>
      <c r="SZY26" s="77"/>
      <c r="SZZ26" s="77"/>
      <c r="TAA26" s="77"/>
      <c r="TAB26" s="77"/>
      <c r="TAC26" s="77"/>
      <c r="TAD26" s="77"/>
      <c r="TAE26" s="77"/>
      <c r="TAF26" s="77"/>
      <c r="TAG26" s="77"/>
      <c r="TAH26" s="77"/>
      <c r="TAI26" s="77"/>
      <c r="TAJ26" s="77"/>
      <c r="TAK26" s="77"/>
      <c r="TAL26" s="77"/>
      <c r="TAM26" s="77"/>
      <c r="TAN26" s="77"/>
      <c r="TAO26" s="77"/>
      <c r="TAP26" s="77"/>
      <c r="TAQ26" s="77"/>
      <c r="TAR26" s="77"/>
      <c r="TAS26" s="77"/>
      <c r="TAT26" s="77"/>
      <c r="TAU26" s="77"/>
      <c r="TAV26" s="77"/>
      <c r="TAW26" s="77"/>
      <c r="TAX26" s="77"/>
      <c r="TAY26" s="77"/>
      <c r="TAZ26" s="77"/>
      <c r="TBA26" s="77"/>
      <c r="TBB26" s="77"/>
      <c r="TBC26" s="77"/>
      <c r="TBD26" s="77"/>
      <c r="TBE26" s="77"/>
      <c r="TBF26" s="77"/>
      <c r="TBG26" s="77"/>
      <c r="TBH26" s="77"/>
      <c r="TBI26" s="77"/>
      <c r="TBJ26" s="77"/>
      <c r="TBK26" s="77"/>
      <c r="TBL26" s="77"/>
      <c r="TBM26" s="77"/>
      <c r="TBN26" s="77"/>
      <c r="TBO26" s="77"/>
      <c r="TBP26" s="77"/>
      <c r="TBQ26" s="77"/>
      <c r="TBR26" s="77"/>
      <c r="TBS26" s="77"/>
      <c r="TBT26" s="77"/>
      <c r="TBU26" s="77"/>
      <c r="TBV26" s="77"/>
      <c r="TBW26" s="77"/>
      <c r="TBX26" s="77"/>
      <c r="TBY26" s="77"/>
      <c r="TBZ26" s="77"/>
      <c r="TCA26" s="77"/>
      <c r="TCB26" s="77"/>
      <c r="TCC26" s="77"/>
      <c r="TCD26" s="77"/>
      <c r="TCE26" s="77"/>
      <c r="TCF26" s="77"/>
      <c r="TCG26" s="77"/>
      <c r="TCH26" s="77"/>
      <c r="TCI26" s="77"/>
      <c r="TCJ26" s="77"/>
      <c r="TCK26" s="77"/>
      <c r="TCL26" s="77"/>
      <c r="TCM26" s="77"/>
      <c r="TCN26" s="77"/>
      <c r="TCO26" s="77"/>
      <c r="TCP26" s="77"/>
      <c r="TCQ26" s="77"/>
      <c r="TCR26" s="77"/>
      <c r="TCS26" s="77"/>
      <c r="TCT26" s="77"/>
      <c r="TCU26" s="77"/>
      <c r="TCV26" s="77"/>
      <c r="TCW26" s="77"/>
      <c r="TCX26" s="77"/>
      <c r="TCY26" s="77"/>
      <c r="TCZ26" s="77"/>
      <c r="TDA26" s="77"/>
      <c r="TDB26" s="77"/>
      <c r="TDC26" s="77"/>
      <c r="TDD26" s="77"/>
      <c r="TDE26" s="77"/>
      <c r="TDF26" s="77"/>
      <c r="TDG26" s="77"/>
      <c r="TDH26" s="77"/>
      <c r="TDI26" s="77"/>
      <c r="TDJ26" s="77"/>
      <c r="TDK26" s="77"/>
      <c r="TDL26" s="77"/>
      <c r="TDM26" s="77"/>
      <c r="TDN26" s="77"/>
      <c r="TDO26" s="77"/>
      <c r="TDP26" s="77"/>
      <c r="TDQ26" s="77"/>
      <c r="TDR26" s="77"/>
      <c r="TDS26" s="77"/>
      <c r="TDT26" s="77"/>
      <c r="TDU26" s="77"/>
      <c r="TDV26" s="77"/>
      <c r="TDW26" s="77"/>
      <c r="TDX26" s="77"/>
      <c r="TDY26" s="77"/>
      <c r="TDZ26" s="77"/>
      <c r="TEA26" s="77"/>
      <c r="TEB26" s="77"/>
      <c r="TEC26" s="77"/>
      <c r="TED26" s="77"/>
      <c r="TEE26" s="77"/>
      <c r="TEF26" s="77"/>
      <c r="TEG26" s="77"/>
      <c r="TEH26" s="77"/>
      <c r="TEI26" s="77"/>
      <c r="TEJ26" s="77"/>
      <c r="TEK26" s="77"/>
      <c r="TEL26" s="77"/>
      <c r="TEM26" s="77"/>
      <c r="TEN26" s="77"/>
      <c r="TEO26" s="77"/>
      <c r="TEP26" s="77"/>
      <c r="TEQ26" s="77"/>
      <c r="TER26" s="77"/>
      <c r="TES26" s="77"/>
      <c r="TET26" s="77"/>
      <c r="TEU26" s="77"/>
      <c r="TEV26" s="77"/>
      <c r="TEW26" s="77"/>
      <c r="TEX26" s="77"/>
      <c r="TEY26" s="77"/>
      <c r="TEZ26" s="77"/>
      <c r="TFA26" s="77"/>
      <c r="TFB26" s="77"/>
      <c r="TFC26" s="77"/>
      <c r="TFD26" s="77"/>
      <c r="TFE26" s="77"/>
      <c r="TFF26" s="77"/>
      <c r="TFG26" s="77"/>
      <c r="TFH26" s="77"/>
      <c r="TFI26" s="77"/>
      <c r="TFJ26" s="77"/>
      <c r="TFK26" s="77"/>
      <c r="TFL26" s="77"/>
      <c r="TFM26" s="77"/>
      <c r="TFN26" s="77"/>
      <c r="TFO26" s="77"/>
      <c r="TFP26" s="77"/>
      <c r="TFQ26" s="77"/>
      <c r="TFR26" s="77"/>
      <c r="TFS26" s="77"/>
      <c r="TFT26" s="77"/>
      <c r="TFU26" s="77"/>
      <c r="TFV26" s="77"/>
      <c r="TFW26" s="77"/>
      <c r="TFX26" s="77"/>
      <c r="TFY26" s="77"/>
      <c r="TFZ26" s="77"/>
      <c r="TGA26" s="77"/>
      <c r="TGB26" s="77"/>
      <c r="TGC26" s="77"/>
      <c r="TGD26" s="77"/>
      <c r="TGE26" s="77"/>
      <c r="TGF26" s="77"/>
      <c r="TGG26" s="77"/>
      <c r="TGH26" s="77"/>
      <c r="TGI26" s="77"/>
      <c r="TGJ26" s="77"/>
      <c r="TGK26" s="77"/>
      <c r="TGL26" s="77"/>
      <c r="TGM26" s="77"/>
      <c r="TGN26" s="77"/>
      <c r="TGO26" s="77"/>
      <c r="TGP26" s="77"/>
      <c r="TGQ26" s="77"/>
      <c r="TGR26" s="77"/>
      <c r="TGS26" s="77"/>
      <c r="TGT26" s="77"/>
      <c r="TGU26" s="77"/>
      <c r="TGV26" s="77"/>
      <c r="TGW26" s="77"/>
      <c r="TGX26" s="77"/>
      <c r="TGY26" s="77"/>
      <c r="TGZ26" s="77"/>
      <c r="THA26" s="77"/>
      <c r="THB26" s="77"/>
      <c r="THC26" s="77"/>
      <c r="THD26" s="77"/>
      <c r="THE26" s="77"/>
      <c r="THF26" s="77"/>
      <c r="THG26" s="77"/>
      <c r="THH26" s="77"/>
      <c r="THI26" s="77"/>
      <c r="THJ26" s="77"/>
      <c r="THK26" s="77"/>
      <c r="THL26" s="77"/>
      <c r="THM26" s="77"/>
      <c r="THN26" s="77"/>
      <c r="THO26" s="77"/>
      <c r="THP26" s="77"/>
      <c r="THQ26" s="77"/>
      <c r="THR26" s="77"/>
      <c r="THS26" s="77"/>
      <c r="THT26" s="77"/>
      <c r="THU26" s="77"/>
      <c r="THV26" s="77"/>
      <c r="THW26" s="77"/>
      <c r="THX26" s="77"/>
      <c r="THY26" s="77"/>
      <c r="THZ26" s="77"/>
      <c r="TIA26" s="77"/>
      <c r="TIB26" s="77"/>
      <c r="TIC26" s="77"/>
      <c r="TID26" s="77"/>
      <c r="TIE26" s="77"/>
      <c r="TIF26" s="77"/>
      <c r="TIG26" s="77"/>
      <c r="TIH26" s="77"/>
      <c r="TII26" s="77"/>
      <c r="TIJ26" s="77"/>
      <c r="TIK26" s="77"/>
      <c r="TIL26" s="77"/>
      <c r="TIM26" s="77"/>
      <c r="TIN26" s="77"/>
      <c r="TIO26" s="77"/>
      <c r="TIP26" s="77"/>
      <c r="TIQ26" s="77"/>
      <c r="TIR26" s="77"/>
      <c r="TIS26" s="77"/>
      <c r="TIT26" s="77"/>
      <c r="TIU26" s="77"/>
      <c r="TIV26" s="77"/>
      <c r="TIW26" s="77"/>
      <c r="TIX26" s="77"/>
      <c r="TIY26" s="77"/>
      <c r="TIZ26" s="77"/>
      <c r="TJA26" s="77"/>
      <c r="TJB26" s="77"/>
      <c r="TJC26" s="77"/>
      <c r="TJD26" s="77"/>
      <c r="TJE26" s="77"/>
      <c r="TJF26" s="77"/>
      <c r="TJG26" s="77"/>
      <c r="TJH26" s="77"/>
      <c r="TJI26" s="77"/>
      <c r="TJJ26" s="77"/>
      <c r="TJK26" s="77"/>
      <c r="TJL26" s="77"/>
      <c r="TJM26" s="77"/>
      <c r="TJN26" s="77"/>
      <c r="TJO26" s="77"/>
      <c r="TJP26" s="77"/>
      <c r="TJQ26" s="77"/>
      <c r="TJR26" s="77"/>
      <c r="TJS26" s="77"/>
      <c r="TJT26" s="77"/>
      <c r="TJU26" s="77"/>
      <c r="TJV26" s="77"/>
      <c r="TJW26" s="77"/>
      <c r="TJX26" s="77"/>
      <c r="TJY26" s="77"/>
      <c r="TJZ26" s="77"/>
      <c r="TKA26" s="77"/>
      <c r="TKB26" s="77"/>
      <c r="TKC26" s="77"/>
      <c r="TKD26" s="77"/>
      <c r="TKE26" s="77"/>
      <c r="TKF26" s="77"/>
      <c r="TKG26" s="77"/>
      <c r="TKH26" s="77"/>
      <c r="TKI26" s="77"/>
      <c r="TKJ26" s="77"/>
      <c r="TKK26" s="77"/>
      <c r="TKL26" s="77"/>
      <c r="TKM26" s="77"/>
      <c r="TKN26" s="77"/>
      <c r="TKO26" s="77"/>
      <c r="TKP26" s="77"/>
      <c r="TKQ26" s="77"/>
      <c r="TKR26" s="77"/>
      <c r="TKS26" s="77"/>
      <c r="TKT26" s="77"/>
      <c r="TKU26" s="77"/>
      <c r="TKV26" s="77"/>
      <c r="TKW26" s="77"/>
      <c r="TKX26" s="77"/>
      <c r="TKY26" s="77"/>
      <c r="TKZ26" s="77"/>
      <c r="TLA26" s="77"/>
      <c r="TLB26" s="77"/>
      <c r="TLC26" s="77"/>
      <c r="TLD26" s="77"/>
      <c r="TLE26" s="77"/>
      <c r="TLF26" s="77"/>
      <c r="TLG26" s="77"/>
      <c r="TLH26" s="77"/>
      <c r="TLI26" s="77"/>
      <c r="TLJ26" s="77"/>
      <c r="TLK26" s="77"/>
      <c r="TLL26" s="77"/>
      <c r="TLM26" s="77"/>
      <c r="TLN26" s="77"/>
      <c r="TLO26" s="77"/>
      <c r="TLP26" s="77"/>
      <c r="TLQ26" s="77"/>
      <c r="TLR26" s="77"/>
      <c r="TLS26" s="77"/>
      <c r="TLT26" s="77"/>
      <c r="TLU26" s="77"/>
      <c r="TLV26" s="77"/>
      <c r="TLW26" s="77"/>
      <c r="TLX26" s="77"/>
      <c r="TLY26" s="77"/>
      <c r="TLZ26" s="77"/>
      <c r="TMA26" s="77"/>
      <c r="TMB26" s="77"/>
      <c r="TMC26" s="77"/>
      <c r="TMD26" s="77"/>
      <c r="TME26" s="77"/>
      <c r="TMF26" s="77"/>
      <c r="TMG26" s="77"/>
      <c r="TMH26" s="77"/>
      <c r="TMI26" s="77"/>
      <c r="TMJ26" s="77"/>
      <c r="TMK26" s="77"/>
      <c r="TML26" s="77"/>
      <c r="TMM26" s="77"/>
      <c r="TMN26" s="77"/>
      <c r="TMO26" s="77"/>
      <c r="TMP26" s="77"/>
      <c r="TMQ26" s="77"/>
      <c r="TMR26" s="77"/>
      <c r="TMS26" s="77"/>
      <c r="TMT26" s="77"/>
      <c r="TMU26" s="77"/>
      <c r="TMV26" s="77"/>
      <c r="TMW26" s="77"/>
      <c r="TMX26" s="77"/>
      <c r="TMY26" s="77"/>
      <c r="TMZ26" s="77"/>
      <c r="TNA26" s="77"/>
      <c r="TNB26" s="77"/>
      <c r="TNC26" s="77"/>
      <c r="TND26" s="77"/>
      <c r="TNE26" s="77"/>
      <c r="TNF26" s="77"/>
      <c r="TNG26" s="77"/>
      <c r="TNH26" s="77"/>
      <c r="TNI26" s="77"/>
      <c r="TNJ26" s="77"/>
      <c r="TNK26" s="77"/>
      <c r="TNL26" s="77"/>
      <c r="TNM26" s="77"/>
      <c r="TNN26" s="77"/>
      <c r="TNO26" s="77"/>
      <c r="TNP26" s="77"/>
      <c r="TNQ26" s="77"/>
      <c r="TNR26" s="77"/>
      <c r="TNS26" s="77"/>
      <c r="TNT26" s="77"/>
      <c r="TNU26" s="77"/>
      <c r="TNV26" s="77"/>
      <c r="TNW26" s="77"/>
      <c r="TNX26" s="77"/>
      <c r="TNY26" s="77"/>
      <c r="TNZ26" s="77"/>
      <c r="TOA26" s="77"/>
      <c r="TOB26" s="77"/>
      <c r="TOC26" s="77"/>
      <c r="TOD26" s="77"/>
      <c r="TOE26" s="77"/>
      <c r="TOF26" s="77"/>
      <c r="TOG26" s="77"/>
      <c r="TOH26" s="77"/>
      <c r="TOI26" s="77"/>
      <c r="TOJ26" s="77"/>
      <c r="TOK26" s="77"/>
      <c r="TOL26" s="77"/>
      <c r="TOM26" s="77"/>
      <c r="TON26" s="77"/>
      <c r="TOO26" s="77"/>
      <c r="TOP26" s="77"/>
      <c r="TOQ26" s="77"/>
      <c r="TOR26" s="77"/>
      <c r="TOS26" s="77"/>
      <c r="TOT26" s="77"/>
      <c r="TOU26" s="77"/>
      <c r="TOV26" s="77"/>
      <c r="TOW26" s="77"/>
      <c r="TOX26" s="77"/>
      <c r="TOY26" s="77"/>
      <c r="TOZ26" s="77"/>
      <c r="TPA26" s="77"/>
      <c r="TPB26" s="77"/>
      <c r="TPC26" s="77"/>
      <c r="TPD26" s="77"/>
      <c r="TPE26" s="77"/>
      <c r="TPF26" s="77"/>
      <c r="TPG26" s="77"/>
      <c r="TPH26" s="77"/>
      <c r="TPI26" s="77"/>
      <c r="TPJ26" s="77"/>
      <c r="TPK26" s="77"/>
      <c r="TPL26" s="77"/>
      <c r="TPM26" s="77"/>
      <c r="TPN26" s="77"/>
      <c r="TPO26" s="77"/>
      <c r="TPP26" s="77"/>
      <c r="TPQ26" s="77"/>
      <c r="TPR26" s="77"/>
      <c r="TPS26" s="77"/>
      <c r="TPT26" s="77"/>
      <c r="TPU26" s="77"/>
      <c r="TPV26" s="77"/>
      <c r="TPW26" s="77"/>
      <c r="TPX26" s="77"/>
      <c r="TPY26" s="77"/>
      <c r="TPZ26" s="77"/>
      <c r="TQA26" s="77"/>
      <c r="TQB26" s="77"/>
      <c r="TQC26" s="77"/>
      <c r="TQD26" s="77"/>
      <c r="TQE26" s="77"/>
      <c r="TQF26" s="77"/>
      <c r="TQG26" s="77"/>
      <c r="TQH26" s="77"/>
      <c r="TQI26" s="77"/>
      <c r="TQJ26" s="77"/>
      <c r="TQK26" s="77"/>
      <c r="TQL26" s="77"/>
      <c r="TQM26" s="77"/>
      <c r="TQN26" s="77"/>
      <c r="TQO26" s="77"/>
      <c r="TQP26" s="77"/>
      <c r="TQQ26" s="77"/>
      <c r="TQR26" s="77"/>
      <c r="TQS26" s="77"/>
      <c r="TQT26" s="77"/>
      <c r="TQU26" s="77"/>
      <c r="TQV26" s="77"/>
      <c r="TQW26" s="77"/>
      <c r="TQX26" s="77"/>
      <c r="TQY26" s="77"/>
      <c r="TQZ26" s="77"/>
      <c r="TRA26" s="77"/>
      <c r="TRB26" s="77"/>
      <c r="TRC26" s="77"/>
      <c r="TRD26" s="77"/>
      <c r="TRE26" s="77"/>
      <c r="TRF26" s="77"/>
      <c r="TRG26" s="77"/>
      <c r="TRH26" s="77"/>
      <c r="TRI26" s="77"/>
      <c r="TRJ26" s="77"/>
      <c r="TRK26" s="77"/>
      <c r="TRL26" s="77"/>
      <c r="TRM26" s="77"/>
      <c r="TRN26" s="77"/>
      <c r="TRO26" s="77"/>
      <c r="TRP26" s="77"/>
      <c r="TRQ26" s="77"/>
      <c r="TRR26" s="77"/>
      <c r="TRS26" s="77"/>
      <c r="TRT26" s="77"/>
      <c r="TRU26" s="77"/>
      <c r="TRV26" s="77"/>
      <c r="TRW26" s="77"/>
      <c r="TRX26" s="77"/>
      <c r="TRY26" s="77"/>
      <c r="TRZ26" s="77"/>
      <c r="TSA26" s="77"/>
      <c r="TSB26" s="77"/>
      <c r="TSC26" s="77"/>
      <c r="TSD26" s="77"/>
      <c r="TSE26" s="77"/>
      <c r="TSF26" s="77"/>
      <c r="TSG26" s="77"/>
      <c r="TSH26" s="77"/>
      <c r="TSI26" s="77"/>
      <c r="TSJ26" s="77"/>
      <c r="TSK26" s="77"/>
      <c r="TSL26" s="77"/>
      <c r="TSM26" s="77"/>
      <c r="TSN26" s="77"/>
      <c r="TSO26" s="77"/>
      <c r="TSP26" s="77"/>
      <c r="TSQ26" s="77"/>
      <c r="TSR26" s="77"/>
      <c r="TSS26" s="77"/>
      <c r="TST26" s="77"/>
      <c r="TSU26" s="77"/>
      <c r="TSV26" s="77"/>
      <c r="TSW26" s="77"/>
      <c r="TSX26" s="77"/>
      <c r="TSY26" s="77"/>
      <c r="TSZ26" s="77"/>
      <c r="TTA26" s="77"/>
      <c r="TTB26" s="77"/>
      <c r="TTC26" s="77"/>
      <c r="TTD26" s="77"/>
      <c r="TTE26" s="77"/>
      <c r="TTF26" s="77"/>
      <c r="TTG26" s="77"/>
      <c r="TTH26" s="77"/>
      <c r="TTI26" s="77"/>
      <c r="TTJ26" s="77"/>
      <c r="TTK26" s="77"/>
      <c r="TTL26" s="77"/>
      <c r="TTM26" s="77"/>
      <c r="TTN26" s="77"/>
      <c r="TTO26" s="77"/>
      <c r="TTP26" s="77"/>
      <c r="TTQ26" s="77"/>
      <c r="TTR26" s="77"/>
      <c r="TTS26" s="77"/>
      <c r="TTT26" s="77"/>
      <c r="TTU26" s="77"/>
      <c r="TTV26" s="77"/>
      <c r="TTW26" s="77"/>
      <c r="TTX26" s="77"/>
      <c r="TTY26" s="77"/>
      <c r="TTZ26" s="77"/>
      <c r="TUA26" s="77"/>
      <c r="TUB26" s="77"/>
      <c r="TUC26" s="77"/>
      <c r="TUD26" s="77"/>
      <c r="TUE26" s="77"/>
      <c r="TUF26" s="77"/>
      <c r="TUG26" s="77"/>
      <c r="TUH26" s="77"/>
      <c r="TUI26" s="77"/>
      <c r="TUJ26" s="77"/>
      <c r="TUK26" s="77"/>
      <c r="TUL26" s="77"/>
      <c r="TUM26" s="77"/>
      <c r="TUN26" s="77"/>
      <c r="TUO26" s="77"/>
      <c r="TUP26" s="77"/>
      <c r="TUQ26" s="77"/>
      <c r="TUR26" s="77"/>
      <c r="TUS26" s="77"/>
      <c r="TUT26" s="77"/>
      <c r="TUU26" s="77"/>
      <c r="TUV26" s="77"/>
      <c r="TUW26" s="77"/>
      <c r="TUX26" s="77"/>
      <c r="TUY26" s="77"/>
      <c r="TUZ26" s="77"/>
      <c r="TVA26" s="77"/>
      <c r="TVB26" s="77"/>
      <c r="TVC26" s="77"/>
      <c r="TVD26" s="77"/>
      <c r="TVE26" s="77"/>
      <c r="TVF26" s="77"/>
      <c r="TVG26" s="77"/>
      <c r="TVH26" s="77"/>
      <c r="TVI26" s="77"/>
      <c r="TVJ26" s="77"/>
      <c r="TVK26" s="77"/>
      <c r="TVL26" s="77"/>
      <c r="TVM26" s="77"/>
      <c r="TVN26" s="77"/>
      <c r="TVO26" s="77"/>
      <c r="TVP26" s="77"/>
      <c r="TVQ26" s="77"/>
      <c r="TVR26" s="77"/>
      <c r="TVS26" s="77"/>
      <c r="TVT26" s="77"/>
      <c r="TVU26" s="77"/>
      <c r="TVV26" s="77"/>
      <c r="TVW26" s="77"/>
      <c r="TVX26" s="77"/>
      <c r="TVY26" s="77"/>
      <c r="TVZ26" s="77"/>
      <c r="TWA26" s="77"/>
      <c r="TWB26" s="77"/>
      <c r="TWC26" s="77"/>
      <c r="TWD26" s="77"/>
      <c r="TWE26" s="77"/>
      <c r="TWF26" s="77"/>
      <c r="TWG26" s="77"/>
      <c r="TWH26" s="77"/>
      <c r="TWI26" s="77"/>
      <c r="TWJ26" s="77"/>
      <c r="TWK26" s="77"/>
      <c r="TWL26" s="77"/>
      <c r="TWM26" s="77"/>
      <c r="TWN26" s="77"/>
      <c r="TWO26" s="77"/>
      <c r="TWP26" s="77"/>
      <c r="TWQ26" s="77"/>
      <c r="TWR26" s="77"/>
      <c r="TWS26" s="77"/>
      <c r="TWT26" s="77"/>
      <c r="TWU26" s="77"/>
      <c r="TWV26" s="77"/>
      <c r="TWW26" s="77"/>
      <c r="TWX26" s="77"/>
      <c r="TWY26" s="77"/>
      <c r="TWZ26" s="77"/>
      <c r="TXA26" s="77"/>
      <c r="TXB26" s="77"/>
      <c r="TXC26" s="77"/>
      <c r="TXD26" s="77"/>
      <c r="TXE26" s="77"/>
      <c r="TXF26" s="77"/>
      <c r="TXG26" s="77"/>
      <c r="TXH26" s="77"/>
      <c r="TXI26" s="77"/>
      <c r="TXJ26" s="77"/>
      <c r="TXK26" s="77"/>
      <c r="TXL26" s="77"/>
      <c r="TXM26" s="77"/>
      <c r="TXN26" s="77"/>
      <c r="TXO26" s="77"/>
      <c r="TXP26" s="77"/>
      <c r="TXQ26" s="77"/>
      <c r="TXR26" s="77"/>
      <c r="TXS26" s="77"/>
      <c r="TXT26" s="77"/>
      <c r="TXU26" s="77"/>
      <c r="TXV26" s="77"/>
      <c r="TXW26" s="77"/>
      <c r="TXX26" s="77"/>
      <c r="TXY26" s="77"/>
      <c r="TXZ26" s="77"/>
      <c r="TYA26" s="77"/>
      <c r="TYB26" s="77"/>
      <c r="TYC26" s="77"/>
      <c r="TYD26" s="77"/>
      <c r="TYE26" s="77"/>
      <c r="TYF26" s="77"/>
      <c r="TYG26" s="77"/>
      <c r="TYH26" s="77"/>
      <c r="TYI26" s="77"/>
      <c r="TYJ26" s="77"/>
      <c r="TYK26" s="77"/>
      <c r="TYL26" s="77"/>
      <c r="TYM26" s="77"/>
      <c r="TYN26" s="77"/>
      <c r="TYO26" s="77"/>
      <c r="TYP26" s="77"/>
      <c r="TYQ26" s="77"/>
      <c r="TYR26" s="77"/>
      <c r="TYS26" s="77"/>
      <c r="TYT26" s="77"/>
      <c r="TYU26" s="77"/>
      <c r="TYV26" s="77"/>
      <c r="TYW26" s="77"/>
      <c r="TYX26" s="77"/>
      <c r="TYY26" s="77"/>
      <c r="TYZ26" s="77"/>
      <c r="TZA26" s="77"/>
      <c r="TZB26" s="77"/>
      <c r="TZC26" s="77"/>
      <c r="TZD26" s="77"/>
      <c r="TZE26" s="77"/>
      <c r="TZF26" s="77"/>
      <c r="TZG26" s="77"/>
      <c r="TZH26" s="77"/>
      <c r="TZI26" s="77"/>
      <c r="TZJ26" s="77"/>
      <c r="TZK26" s="77"/>
      <c r="TZL26" s="77"/>
      <c r="TZM26" s="77"/>
      <c r="TZN26" s="77"/>
      <c r="TZO26" s="77"/>
      <c r="TZP26" s="77"/>
      <c r="TZQ26" s="77"/>
      <c r="TZR26" s="77"/>
      <c r="TZS26" s="77"/>
      <c r="TZT26" s="77"/>
      <c r="TZU26" s="77"/>
      <c r="TZV26" s="77"/>
      <c r="TZW26" s="77"/>
      <c r="TZX26" s="77"/>
      <c r="TZY26" s="77"/>
      <c r="TZZ26" s="77"/>
      <c r="UAA26" s="77"/>
      <c r="UAB26" s="77"/>
      <c r="UAC26" s="77"/>
      <c r="UAD26" s="77"/>
      <c r="UAE26" s="77"/>
      <c r="UAF26" s="77"/>
      <c r="UAG26" s="77"/>
      <c r="UAH26" s="77"/>
      <c r="UAI26" s="77"/>
      <c r="UAJ26" s="77"/>
      <c r="UAK26" s="77"/>
      <c r="UAL26" s="77"/>
      <c r="UAM26" s="77"/>
      <c r="UAN26" s="77"/>
      <c r="UAO26" s="77"/>
      <c r="UAP26" s="77"/>
      <c r="UAQ26" s="77"/>
      <c r="UAR26" s="77"/>
      <c r="UAS26" s="77"/>
      <c r="UAT26" s="77"/>
      <c r="UAU26" s="77"/>
      <c r="UAV26" s="77"/>
      <c r="UAW26" s="77"/>
      <c r="UAX26" s="77"/>
      <c r="UAY26" s="77"/>
      <c r="UAZ26" s="77"/>
      <c r="UBA26" s="77"/>
      <c r="UBB26" s="77"/>
      <c r="UBC26" s="77"/>
      <c r="UBD26" s="77"/>
      <c r="UBE26" s="77"/>
      <c r="UBF26" s="77"/>
      <c r="UBG26" s="77"/>
      <c r="UBH26" s="77"/>
      <c r="UBI26" s="77"/>
      <c r="UBJ26" s="77"/>
      <c r="UBK26" s="77"/>
      <c r="UBL26" s="77"/>
      <c r="UBM26" s="77"/>
      <c r="UBN26" s="77"/>
      <c r="UBO26" s="77"/>
      <c r="UBP26" s="77"/>
      <c r="UBQ26" s="77"/>
      <c r="UBR26" s="77"/>
      <c r="UBS26" s="77"/>
      <c r="UBT26" s="77"/>
      <c r="UBU26" s="77"/>
      <c r="UBV26" s="77"/>
      <c r="UBW26" s="77"/>
      <c r="UBX26" s="77"/>
      <c r="UBY26" s="77"/>
      <c r="UBZ26" s="77"/>
      <c r="UCA26" s="77"/>
      <c r="UCB26" s="77"/>
      <c r="UCC26" s="77"/>
      <c r="UCD26" s="77"/>
      <c r="UCE26" s="77"/>
      <c r="UCF26" s="77"/>
      <c r="UCG26" s="77"/>
      <c r="UCH26" s="77"/>
      <c r="UCI26" s="77"/>
      <c r="UCJ26" s="77"/>
      <c r="UCK26" s="77"/>
      <c r="UCL26" s="77"/>
      <c r="UCM26" s="77"/>
      <c r="UCN26" s="77"/>
      <c r="UCO26" s="77"/>
      <c r="UCP26" s="77"/>
      <c r="UCQ26" s="77"/>
      <c r="UCR26" s="77"/>
      <c r="UCS26" s="77"/>
      <c r="UCT26" s="77"/>
      <c r="UCU26" s="77"/>
      <c r="UCV26" s="77"/>
      <c r="UCW26" s="77"/>
      <c r="UCX26" s="77"/>
      <c r="UCY26" s="77"/>
      <c r="UCZ26" s="77"/>
      <c r="UDA26" s="77"/>
      <c r="UDB26" s="77"/>
      <c r="UDC26" s="77"/>
      <c r="UDD26" s="77"/>
      <c r="UDE26" s="77"/>
      <c r="UDF26" s="77"/>
      <c r="UDG26" s="77"/>
      <c r="UDH26" s="77"/>
      <c r="UDI26" s="77"/>
      <c r="UDJ26" s="77"/>
      <c r="UDK26" s="77"/>
      <c r="UDL26" s="77"/>
      <c r="UDM26" s="77"/>
      <c r="UDN26" s="77"/>
      <c r="UDO26" s="77"/>
      <c r="UDP26" s="77"/>
      <c r="UDQ26" s="77"/>
      <c r="UDR26" s="77"/>
      <c r="UDS26" s="77"/>
      <c r="UDT26" s="77"/>
      <c r="UDU26" s="77"/>
      <c r="UDV26" s="77"/>
      <c r="UDW26" s="77"/>
      <c r="UDX26" s="77"/>
      <c r="UDY26" s="77"/>
      <c r="UDZ26" s="77"/>
      <c r="UEA26" s="77"/>
      <c r="UEB26" s="77"/>
      <c r="UEC26" s="77"/>
      <c r="UED26" s="77"/>
      <c r="UEE26" s="77"/>
      <c r="UEF26" s="77"/>
      <c r="UEG26" s="77"/>
      <c r="UEH26" s="77"/>
      <c r="UEI26" s="77"/>
      <c r="UEJ26" s="77"/>
      <c r="UEK26" s="77"/>
      <c r="UEL26" s="77"/>
      <c r="UEM26" s="77"/>
      <c r="UEN26" s="77"/>
      <c r="UEO26" s="77"/>
      <c r="UEP26" s="77"/>
      <c r="UEQ26" s="77"/>
      <c r="UER26" s="77"/>
      <c r="UES26" s="77"/>
      <c r="UET26" s="77"/>
      <c r="UEU26" s="77"/>
      <c r="UEV26" s="77"/>
      <c r="UEW26" s="77"/>
      <c r="UEX26" s="77"/>
      <c r="UEY26" s="77"/>
      <c r="UEZ26" s="77"/>
      <c r="UFA26" s="77"/>
      <c r="UFB26" s="77"/>
      <c r="UFC26" s="77"/>
      <c r="UFD26" s="77"/>
      <c r="UFE26" s="77"/>
      <c r="UFF26" s="77"/>
      <c r="UFG26" s="77"/>
      <c r="UFH26" s="77"/>
      <c r="UFI26" s="77"/>
      <c r="UFJ26" s="77"/>
      <c r="UFK26" s="77"/>
      <c r="UFL26" s="77"/>
      <c r="UFM26" s="77"/>
      <c r="UFN26" s="77"/>
      <c r="UFO26" s="77"/>
      <c r="UFP26" s="77"/>
      <c r="UFQ26" s="77"/>
      <c r="UFR26" s="77"/>
      <c r="UFS26" s="77"/>
      <c r="UFT26" s="77"/>
      <c r="UFU26" s="77"/>
      <c r="UFV26" s="77"/>
      <c r="UFW26" s="77"/>
      <c r="UFX26" s="77"/>
      <c r="UFY26" s="77"/>
      <c r="UFZ26" s="77"/>
      <c r="UGA26" s="77"/>
      <c r="UGB26" s="77"/>
      <c r="UGC26" s="77"/>
      <c r="UGD26" s="77"/>
      <c r="UGE26" s="77"/>
      <c r="UGF26" s="77"/>
      <c r="UGG26" s="77"/>
      <c r="UGH26" s="77"/>
      <c r="UGI26" s="77"/>
      <c r="UGJ26" s="77"/>
      <c r="UGK26" s="77"/>
      <c r="UGL26" s="77"/>
      <c r="UGM26" s="77"/>
      <c r="UGN26" s="77"/>
      <c r="UGO26" s="77"/>
      <c r="UGP26" s="77"/>
      <c r="UGQ26" s="77"/>
      <c r="UGR26" s="77"/>
      <c r="UGS26" s="77"/>
      <c r="UGT26" s="77"/>
      <c r="UGU26" s="77"/>
      <c r="UGV26" s="77"/>
      <c r="UGW26" s="77"/>
      <c r="UGX26" s="77"/>
      <c r="UGY26" s="77"/>
      <c r="UGZ26" s="77"/>
      <c r="UHA26" s="77"/>
      <c r="UHB26" s="77"/>
      <c r="UHC26" s="77"/>
      <c r="UHD26" s="77"/>
      <c r="UHE26" s="77"/>
      <c r="UHF26" s="77"/>
      <c r="UHG26" s="77"/>
      <c r="UHH26" s="77"/>
      <c r="UHI26" s="77"/>
      <c r="UHJ26" s="77"/>
      <c r="UHK26" s="77"/>
      <c r="UHL26" s="77"/>
      <c r="UHM26" s="77"/>
      <c r="UHN26" s="77"/>
      <c r="UHO26" s="77"/>
      <c r="UHP26" s="77"/>
      <c r="UHQ26" s="77"/>
      <c r="UHR26" s="77"/>
      <c r="UHS26" s="77"/>
      <c r="UHT26" s="77"/>
      <c r="UHU26" s="77"/>
      <c r="UHV26" s="77"/>
      <c r="UHW26" s="77"/>
      <c r="UHX26" s="77"/>
      <c r="UHY26" s="77"/>
      <c r="UHZ26" s="77"/>
      <c r="UIA26" s="77"/>
      <c r="UIB26" s="77"/>
      <c r="UIC26" s="77"/>
      <c r="UID26" s="77"/>
      <c r="UIE26" s="77"/>
      <c r="UIF26" s="77"/>
      <c r="UIG26" s="77"/>
      <c r="UIH26" s="77"/>
      <c r="UII26" s="77"/>
      <c r="UIJ26" s="77"/>
      <c r="UIK26" s="77"/>
      <c r="UIL26" s="77"/>
      <c r="UIM26" s="77"/>
      <c r="UIN26" s="77"/>
      <c r="UIO26" s="77"/>
      <c r="UIP26" s="77"/>
      <c r="UIQ26" s="77"/>
      <c r="UIR26" s="77"/>
      <c r="UIS26" s="77"/>
      <c r="UIT26" s="77"/>
      <c r="UIU26" s="77"/>
      <c r="UIV26" s="77"/>
      <c r="UIW26" s="77"/>
      <c r="UIX26" s="77"/>
      <c r="UIY26" s="77"/>
      <c r="UIZ26" s="77"/>
      <c r="UJA26" s="77"/>
      <c r="UJB26" s="77"/>
      <c r="UJC26" s="77"/>
      <c r="UJD26" s="77"/>
      <c r="UJE26" s="77"/>
      <c r="UJF26" s="77"/>
      <c r="UJG26" s="77"/>
      <c r="UJH26" s="77"/>
      <c r="UJI26" s="77"/>
      <c r="UJJ26" s="77"/>
      <c r="UJK26" s="77"/>
      <c r="UJL26" s="77"/>
      <c r="UJM26" s="77"/>
      <c r="UJN26" s="77"/>
      <c r="UJO26" s="77"/>
      <c r="UJP26" s="77"/>
      <c r="UJQ26" s="77"/>
      <c r="UJR26" s="77"/>
      <c r="UJS26" s="77"/>
      <c r="UJT26" s="77"/>
      <c r="UJU26" s="77"/>
      <c r="UJV26" s="77"/>
      <c r="UJW26" s="77"/>
      <c r="UJX26" s="77"/>
      <c r="UJY26" s="77"/>
      <c r="UJZ26" s="77"/>
      <c r="UKA26" s="77"/>
      <c r="UKB26" s="77"/>
      <c r="UKC26" s="77"/>
      <c r="UKD26" s="77"/>
      <c r="UKE26" s="77"/>
      <c r="UKF26" s="77"/>
      <c r="UKG26" s="77"/>
      <c r="UKH26" s="77"/>
      <c r="UKI26" s="77"/>
      <c r="UKJ26" s="77"/>
      <c r="UKK26" s="77"/>
      <c r="UKL26" s="77"/>
      <c r="UKM26" s="77"/>
      <c r="UKN26" s="77"/>
      <c r="UKO26" s="77"/>
      <c r="UKP26" s="77"/>
      <c r="UKQ26" s="77"/>
      <c r="UKR26" s="77"/>
      <c r="UKS26" s="77"/>
      <c r="UKT26" s="77"/>
      <c r="UKU26" s="77"/>
      <c r="UKV26" s="77"/>
      <c r="UKW26" s="77"/>
      <c r="UKX26" s="77"/>
      <c r="UKY26" s="77"/>
      <c r="UKZ26" s="77"/>
      <c r="ULA26" s="77"/>
      <c r="ULB26" s="77"/>
      <c r="ULC26" s="77"/>
      <c r="ULD26" s="77"/>
      <c r="ULE26" s="77"/>
      <c r="ULF26" s="77"/>
      <c r="ULG26" s="77"/>
      <c r="ULH26" s="77"/>
      <c r="ULI26" s="77"/>
      <c r="ULJ26" s="77"/>
      <c r="ULK26" s="77"/>
      <c r="ULL26" s="77"/>
      <c r="ULM26" s="77"/>
      <c r="ULN26" s="77"/>
      <c r="ULO26" s="77"/>
      <c r="ULP26" s="77"/>
      <c r="ULQ26" s="77"/>
      <c r="ULR26" s="77"/>
      <c r="ULS26" s="77"/>
      <c r="ULT26" s="77"/>
      <c r="ULU26" s="77"/>
      <c r="ULV26" s="77"/>
      <c r="ULW26" s="77"/>
      <c r="ULX26" s="77"/>
      <c r="ULY26" s="77"/>
      <c r="ULZ26" s="77"/>
      <c r="UMA26" s="77"/>
      <c r="UMB26" s="77"/>
      <c r="UMC26" s="77"/>
      <c r="UMD26" s="77"/>
      <c r="UME26" s="77"/>
      <c r="UMF26" s="77"/>
      <c r="UMG26" s="77"/>
      <c r="UMH26" s="77"/>
      <c r="UMI26" s="77"/>
      <c r="UMJ26" s="77"/>
      <c r="UMK26" s="77"/>
      <c r="UML26" s="77"/>
      <c r="UMM26" s="77"/>
      <c r="UMN26" s="77"/>
      <c r="UMO26" s="77"/>
      <c r="UMP26" s="77"/>
      <c r="UMQ26" s="77"/>
      <c r="UMR26" s="77"/>
      <c r="UMS26" s="77"/>
      <c r="UMT26" s="77"/>
      <c r="UMU26" s="77"/>
      <c r="UMV26" s="77"/>
      <c r="UMW26" s="77"/>
      <c r="UMX26" s="77"/>
      <c r="UMY26" s="77"/>
      <c r="UMZ26" s="77"/>
      <c r="UNA26" s="77"/>
      <c r="UNB26" s="77"/>
      <c r="UNC26" s="77"/>
      <c r="UND26" s="77"/>
      <c r="UNE26" s="77"/>
      <c r="UNF26" s="77"/>
      <c r="UNG26" s="77"/>
      <c r="UNH26" s="77"/>
      <c r="UNI26" s="77"/>
      <c r="UNJ26" s="77"/>
      <c r="UNK26" s="77"/>
      <c r="UNL26" s="77"/>
      <c r="UNM26" s="77"/>
      <c r="UNN26" s="77"/>
      <c r="UNO26" s="77"/>
      <c r="UNP26" s="77"/>
      <c r="UNQ26" s="77"/>
      <c r="UNR26" s="77"/>
      <c r="UNS26" s="77"/>
      <c r="UNT26" s="77"/>
      <c r="UNU26" s="77"/>
      <c r="UNV26" s="77"/>
      <c r="UNW26" s="77"/>
      <c r="UNX26" s="77"/>
      <c r="UNY26" s="77"/>
      <c r="UNZ26" s="77"/>
      <c r="UOA26" s="77"/>
      <c r="UOB26" s="77"/>
      <c r="UOC26" s="77"/>
      <c r="UOD26" s="77"/>
      <c r="UOE26" s="77"/>
      <c r="UOF26" s="77"/>
      <c r="UOG26" s="77"/>
      <c r="UOH26" s="77"/>
      <c r="UOI26" s="77"/>
      <c r="UOJ26" s="77"/>
      <c r="UOK26" s="77"/>
      <c r="UOL26" s="77"/>
      <c r="UOM26" s="77"/>
      <c r="UON26" s="77"/>
      <c r="UOO26" s="77"/>
      <c r="UOP26" s="77"/>
      <c r="UOQ26" s="77"/>
      <c r="UOR26" s="77"/>
      <c r="UOS26" s="77"/>
      <c r="UOT26" s="77"/>
      <c r="UOU26" s="77"/>
      <c r="UOV26" s="77"/>
      <c r="UOW26" s="77"/>
      <c r="UOX26" s="77"/>
      <c r="UOY26" s="77"/>
      <c r="UOZ26" s="77"/>
      <c r="UPA26" s="77"/>
      <c r="UPB26" s="77"/>
      <c r="UPC26" s="77"/>
      <c r="UPD26" s="77"/>
      <c r="UPE26" s="77"/>
      <c r="UPF26" s="77"/>
      <c r="UPG26" s="77"/>
      <c r="UPH26" s="77"/>
      <c r="UPI26" s="77"/>
      <c r="UPJ26" s="77"/>
      <c r="UPK26" s="77"/>
      <c r="UPL26" s="77"/>
      <c r="UPM26" s="77"/>
      <c r="UPN26" s="77"/>
      <c r="UPO26" s="77"/>
      <c r="UPP26" s="77"/>
      <c r="UPQ26" s="77"/>
      <c r="UPR26" s="77"/>
      <c r="UPS26" s="77"/>
      <c r="UPT26" s="77"/>
      <c r="UPU26" s="77"/>
      <c r="UPV26" s="77"/>
      <c r="UPW26" s="77"/>
      <c r="UPX26" s="77"/>
      <c r="UPY26" s="77"/>
      <c r="UPZ26" s="77"/>
      <c r="UQA26" s="77"/>
      <c r="UQB26" s="77"/>
      <c r="UQC26" s="77"/>
      <c r="UQD26" s="77"/>
      <c r="UQE26" s="77"/>
      <c r="UQF26" s="77"/>
      <c r="UQG26" s="77"/>
      <c r="UQH26" s="77"/>
      <c r="UQI26" s="77"/>
      <c r="UQJ26" s="77"/>
      <c r="UQK26" s="77"/>
      <c r="UQL26" s="77"/>
      <c r="UQM26" s="77"/>
      <c r="UQN26" s="77"/>
      <c r="UQO26" s="77"/>
      <c r="UQP26" s="77"/>
      <c r="UQQ26" s="77"/>
      <c r="UQR26" s="77"/>
      <c r="UQS26" s="77"/>
      <c r="UQT26" s="77"/>
      <c r="UQU26" s="77"/>
      <c r="UQV26" s="77"/>
      <c r="UQW26" s="77"/>
      <c r="UQX26" s="77"/>
      <c r="UQY26" s="77"/>
      <c r="UQZ26" s="77"/>
      <c r="URA26" s="77"/>
      <c r="URB26" s="77"/>
      <c r="URC26" s="77"/>
      <c r="URD26" s="77"/>
      <c r="URE26" s="77"/>
      <c r="URF26" s="77"/>
      <c r="URG26" s="77"/>
      <c r="URH26" s="77"/>
      <c r="URI26" s="77"/>
      <c r="URJ26" s="77"/>
      <c r="URK26" s="77"/>
      <c r="URL26" s="77"/>
      <c r="URM26" s="77"/>
      <c r="URN26" s="77"/>
      <c r="URO26" s="77"/>
      <c r="URP26" s="77"/>
      <c r="URQ26" s="77"/>
      <c r="URR26" s="77"/>
      <c r="URS26" s="77"/>
      <c r="URT26" s="77"/>
      <c r="URU26" s="77"/>
      <c r="URV26" s="77"/>
      <c r="URW26" s="77"/>
      <c r="URX26" s="77"/>
      <c r="URY26" s="77"/>
      <c r="URZ26" s="77"/>
      <c r="USA26" s="77"/>
      <c r="USB26" s="77"/>
      <c r="USC26" s="77"/>
      <c r="USD26" s="77"/>
      <c r="USE26" s="77"/>
      <c r="USF26" s="77"/>
      <c r="USG26" s="77"/>
      <c r="USH26" s="77"/>
      <c r="USI26" s="77"/>
      <c r="USJ26" s="77"/>
      <c r="USK26" s="77"/>
      <c r="USL26" s="77"/>
      <c r="USM26" s="77"/>
      <c r="USN26" s="77"/>
      <c r="USO26" s="77"/>
      <c r="USP26" s="77"/>
      <c r="USQ26" s="77"/>
      <c r="USR26" s="77"/>
      <c r="USS26" s="77"/>
      <c r="UST26" s="77"/>
      <c r="USU26" s="77"/>
      <c r="USV26" s="77"/>
      <c r="USW26" s="77"/>
      <c r="USX26" s="77"/>
      <c r="USY26" s="77"/>
      <c r="USZ26" s="77"/>
      <c r="UTA26" s="77"/>
      <c r="UTB26" s="77"/>
      <c r="UTC26" s="77"/>
      <c r="UTD26" s="77"/>
      <c r="UTE26" s="77"/>
      <c r="UTF26" s="77"/>
      <c r="UTG26" s="77"/>
      <c r="UTH26" s="77"/>
      <c r="UTI26" s="77"/>
      <c r="UTJ26" s="77"/>
      <c r="UTK26" s="77"/>
      <c r="UTL26" s="77"/>
      <c r="UTM26" s="77"/>
      <c r="UTN26" s="77"/>
      <c r="UTO26" s="77"/>
      <c r="UTP26" s="77"/>
      <c r="UTQ26" s="77"/>
      <c r="UTR26" s="77"/>
      <c r="UTS26" s="77"/>
      <c r="UTT26" s="77"/>
      <c r="UTU26" s="77"/>
      <c r="UTV26" s="77"/>
      <c r="UTW26" s="77"/>
      <c r="UTX26" s="77"/>
      <c r="UTY26" s="77"/>
      <c r="UTZ26" s="77"/>
      <c r="UUA26" s="77"/>
      <c r="UUB26" s="77"/>
      <c r="UUC26" s="77"/>
      <c r="UUD26" s="77"/>
      <c r="UUE26" s="77"/>
      <c r="UUF26" s="77"/>
      <c r="UUG26" s="77"/>
      <c r="UUH26" s="77"/>
      <c r="UUI26" s="77"/>
      <c r="UUJ26" s="77"/>
      <c r="UUK26" s="77"/>
      <c r="UUL26" s="77"/>
      <c r="UUM26" s="77"/>
      <c r="UUN26" s="77"/>
      <c r="UUO26" s="77"/>
      <c r="UUP26" s="77"/>
      <c r="UUQ26" s="77"/>
      <c r="UUR26" s="77"/>
      <c r="UUS26" s="77"/>
      <c r="UUT26" s="77"/>
      <c r="UUU26" s="77"/>
      <c r="UUV26" s="77"/>
      <c r="UUW26" s="77"/>
      <c r="UUX26" s="77"/>
      <c r="UUY26" s="77"/>
      <c r="UUZ26" s="77"/>
      <c r="UVA26" s="77"/>
      <c r="UVB26" s="77"/>
      <c r="UVC26" s="77"/>
      <c r="UVD26" s="77"/>
      <c r="UVE26" s="77"/>
      <c r="UVF26" s="77"/>
      <c r="UVG26" s="77"/>
      <c r="UVH26" s="77"/>
      <c r="UVI26" s="77"/>
      <c r="UVJ26" s="77"/>
      <c r="UVK26" s="77"/>
      <c r="UVL26" s="77"/>
      <c r="UVM26" s="77"/>
      <c r="UVN26" s="77"/>
      <c r="UVO26" s="77"/>
      <c r="UVP26" s="77"/>
      <c r="UVQ26" s="77"/>
      <c r="UVR26" s="77"/>
      <c r="UVS26" s="77"/>
      <c r="UVT26" s="77"/>
      <c r="UVU26" s="77"/>
      <c r="UVV26" s="77"/>
      <c r="UVW26" s="77"/>
      <c r="UVX26" s="77"/>
      <c r="UVY26" s="77"/>
      <c r="UVZ26" s="77"/>
      <c r="UWA26" s="77"/>
      <c r="UWB26" s="77"/>
      <c r="UWC26" s="77"/>
      <c r="UWD26" s="77"/>
      <c r="UWE26" s="77"/>
      <c r="UWF26" s="77"/>
      <c r="UWG26" s="77"/>
      <c r="UWH26" s="77"/>
      <c r="UWI26" s="77"/>
      <c r="UWJ26" s="77"/>
      <c r="UWK26" s="77"/>
      <c r="UWL26" s="77"/>
      <c r="UWM26" s="77"/>
      <c r="UWN26" s="77"/>
      <c r="UWO26" s="77"/>
      <c r="UWP26" s="77"/>
      <c r="UWQ26" s="77"/>
      <c r="UWR26" s="77"/>
      <c r="UWS26" s="77"/>
      <c r="UWT26" s="77"/>
      <c r="UWU26" s="77"/>
      <c r="UWV26" s="77"/>
      <c r="UWW26" s="77"/>
      <c r="UWX26" s="77"/>
      <c r="UWY26" s="77"/>
      <c r="UWZ26" s="77"/>
      <c r="UXA26" s="77"/>
      <c r="UXB26" s="77"/>
      <c r="UXC26" s="77"/>
      <c r="UXD26" s="77"/>
      <c r="UXE26" s="77"/>
      <c r="UXF26" s="77"/>
      <c r="UXG26" s="77"/>
      <c r="UXH26" s="77"/>
      <c r="UXI26" s="77"/>
      <c r="UXJ26" s="77"/>
      <c r="UXK26" s="77"/>
      <c r="UXL26" s="77"/>
      <c r="UXM26" s="77"/>
      <c r="UXN26" s="77"/>
      <c r="UXO26" s="77"/>
      <c r="UXP26" s="77"/>
      <c r="UXQ26" s="77"/>
      <c r="UXR26" s="77"/>
      <c r="UXS26" s="77"/>
      <c r="UXT26" s="77"/>
      <c r="UXU26" s="77"/>
      <c r="UXV26" s="77"/>
      <c r="UXW26" s="77"/>
      <c r="UXX26" s="77"/>
      <c r="UXY26" s="77"/>
      <c r="UXZ26" s="77"/>
      <c r="UYA26" s="77"/>
      <c r="UYB26" s="77"/>
      <c r="UYC26" s="77"/>
      <c r="UYD26" s="77"/>
      <c r="UYE26" s="77"/>
      <c r="UYF26" s="77"/>
      <c r="UYG26" s="77"/>
      <c r="UYH26" s="77"/>
      <c r="UYI26" s="77"/>
      <c r="UYJ26" s="77"/>
      <c r="UYK26" s="77"/>
      <c r="UYL26" s="77"/>
      <c r="UYM26" s="77"/>
      <c r="UYN26" s="77"/>
      <c r="UYO26" s="77"/>
      <c r="UYP26" s="77"/>
      <c r="UYQ26" s="77"/>
      <c r="UYR26" s="77"/>
      <c r="UYS26" s="77"/>
      <c r="UYT26" s="77"/>
      <c r="UYU26" s="77"/>
      <c r="UYV26" s="77"/>
      <c r="UYW26" s="77"/>
      <c r="UYX26" s="77"/>
      <c r="UYY26" s="77"/>
      <c r="UYZ26" s="77"/>
      <c r="UZA26" s="77"/>
      <c r="UZB26" s="77"/>
      <c r="UZC26" s="77"/>
      <c r="UZD26" s="77"/>
      <c r="UZE26" s="77"/>
      <c r="UZF26" s="77"/>
      <c r="UZG26" s="77"/>
      <c r="UZH26" s="77"/>
      <c r="UZI26" s="77"/>
      <c r="UZJ26" s="77"/>
      <c r="UZK26" s="77"/>
      <c r="UZL26" s="77"/>
      <c r="UZM26" s="77"/>
      <c r="UZN26" s="77"/>
      <c r="UZO26" s="77"/>
      <c r="UZP26" s="77"/>
      <c r="UZQ26" s="77"/>
      <c r="UZR26" s="77"/>
      <c r="UZS26" s="77"/>
      <c r="UZT26" s="77"/>
      <c r="UZU26" s="77"/>
      <c r="UZV26" s="77"/>
      <c r="UZW26" s="77"/>
      <c r="UZX26" s="77"/>
      <c r="UZY26" s="77"/>
      <c r="UZZ26" s="77"/>
      <c r="VAA26" s="77"/>
      <c r="VAB26" s="77"/>
      <c r="VAC26" s="77"/>
      <c r="VAD26" s="77"/>
      <c r="VAE26" s="77"/>
      <c r="VAF26" s="77"/>
      <c r="VAG26" s="77"/>
      <c r="VAH26" s="77"/>
      <c r="VAI26" s="77"/>
      <c r="VAJ26" s="77"/>
      <c r="VAK26" s="77"/>
      <c r="VAL26" s="77"/>
      <c r="VAM26" s="77"/>
      <c r="VAN26" s="77"/>
      <c r="VAO26" s="77"/>
      <c r="VAP26" s="77"/>
      <c r="VAQ26" s="77"/>
      <c r="VAR26" s="77"/>
      <c r="VAS26" s="77"/>
      <c r="VAT26" s="77"/>
      <c r="VAU26" s="77"/>
      <c r="VAV26" s="77"/>
      <c r="VAW26" s="77"/>
      <c r="VAX26" s="77"/>
      <c r="VAY26" s="77"/>
      <c r="VAZ26" s="77"/>
      <c r="VBA26" s="77"/>
      <c r="VBB26" s="77"/>
      <c r="VBC26" s="77"/>
      <c r="VBD26" s="77"/>
      <c r="VBE26" s="77"/>
      <c r="VBF26" s="77"/>
      <c r="VBG26" s="77"/>
      <c r="VBH26" s="77"/>
      <c r="VBI26" s="77"/>
      <c r="VBJ26" s="77"/>
      <c r="VBK26" s="77"/>
      <c r="VBL26" s="77"/>
      <c r="VBM26" s="77"/>
      <c r="VBN26" s="77"/>
      <c r="VBO26" s="77"/>
      <c r="VBP26" s="77"/>
      <c r="VBQ26" s="77"/>
      <c r="VBR26" s="77"/>
      <c r="VBS26" s="77"/>
      <c r="VBT26" s="77"/>
      <c r="VBU26" s="77"/>
      <c r="VBV26" s="77"/>
      <c r="VBW26" s="77"/>
      <c r="VBX26" s="77"/>
      <c r="VBY26" s="77"/>
      <c r="VBZ26" s="77"/>
      <c r="VCA26" s="77"/>
      <c r="VCB26" s="77"/>
      <c r="VCC26" s="77"/>
      <c r="VCD26" s="77"/>
      <c r="VCE26" s="77"/>
      <c r="VCF26" s="77"/>
      <c r="VCG26" s="77"/>
      <c r="VCH26" s="77"/>
      <c r="VCI26" s="77"/>
      <c r="VCJ26" s="77"/>
      <c r="VCK26" s="77"/>
      <c r="VCL26" s="77"/>
      <c r="VCM26" s="77"/>
      <c r="VCN26" s="77"/>
      <c r="VCO26" s="77"/>
      <c r="VCP26" s="77"/>
      <c r="VCQ26" s="77"/>
      <c r="VCR26" s="77"/>
      <c r="VCS26" s="77"/>
      <c r="VCT26" s="77"/>
      <c r="VCU26" s="77"/>
      <c r="VCV26" s="77"/>
      <c r="VCW26" s="77"/>
      <c r="VCX26" s="77"/>
      <c r="VCY26" s="77"/>
      <c r="VCZ26" s="77"/>
      <c r="VDA26" s="77"/>
      <c r="VDB26" s="77"/>
      <c r="VDC26" s="77"/>
      <c r="VDD26" s="77"/>
      <c r="VDE26" s="77"/>
      <c r="VDF26" s="77"/>
      <c r="VDG26" s="77"/>
      <c r="VDH26" s="77"/>
      <c r="VDI26" s="77"/>
      <c r="VDJ26" s="77"/>
      <c r="VDK26" s="77"/>
      <c r="VDL26" s="77"/>
      <c r="VDM26" s="77"/>
      <c r="VDN26" s="77"/>
      <c r="VDO26" s="77"/>
      <c r="VDP26" s="77"/>
      <c r="VDQ26" s="77"/>
      <c r="VDR26" s="77"/>
      <c r="VDS26" s="77"/>
      <c r="VDT26" s="77"/>
      <c r="VDU26" s="77"/>
      <c r="VDV26" s="77"/>
      <c r="VDW26" s="77"/>
      <c r="VDX26" s="77"/>
      <c r="VDY26" s="77"/>
      <c r="VDZ26" s="77"/>
      <c r="VEA26" s="77"/>
      <c r="VEB26" s="77"/>
      <c r="VEC26" s="77"/>
      <c r="VED26" s="77"/>
      <c r="VEE26" s="77"/>
      <c r="VEF26" s="77"/>
      <c r="VEG26" s="77"/>
      <c r="VEH26" s="77"/>
      <c r="VEI26" s="77"/>
      <c r="VEJ26" s="77"/>
      <c r="VEK26" s="77"/>
      <c r="VEL26" s="77"/>
      <c r="VEM26" s="77"/>
      <c r="VEN26" s="77"/>
      <c r="VEO26" s="77"/>
      <c r="VEP26" s="77"/>
      <c r="VEQ26" s="77"/>
      <c r="VER26" s="77"/>
      <c r="VES26" s="77"/>
      <c r="VET26" s="77"/>
      <c r="VEU26" s="77"/>
      <c r="VEV26" s="77"/>
      <c r="VEW26" s="77"/>
      <c r="VEX26" s="77"/>
      <c r="VEY26" s="77"/>
      <c r="VEZ26" s="77"/>
      <c r="VFA26" s="77"/>
      <c r="VFB26" s="77"/>
      <c r="VFC26" s="77"/>
      <c r="VFD26" s="77"/>
      <c r="VFE26" s="77"/>
      <c r="VFF26" s="77"/>
      <c r="VFG26" s="77"/>
      <c r="VFH26" s="77"/>
      <c r="VFI26" s="77"/>
      <c r="VFJ26" s="77"/>
      <c r="VFK26" s="77"/>
      <c r="VFL26" s="77"/>
      <c r="VFM26" s="77"/>
      <c r="VFN26" s="77"/>
      <c r="VFO26" s="77"/>
      <c r="VFP26" s="77"/>
      <c r="VFQ26" s="77"/>
      <c r="VFR26" s="77"/>
      <c r="VFS26" s="77"/>
      <c r="VFT26" s="77"/>
      <c r="VFU26" s="77"/>
      <c r="VFV26" s="77"/>
      <c r="VFW26" s="77"/>
      <c r="VFX26" s="77"/>
      <c r="VFY26" s="77"/>
      <c r="VFZ26" s="77"/>
      <c r="VGA26" s="77"/>
      <c r="VGB26" s="77"/>
      <c r="VGC26" s="77"/>
      <c r="VGD26" s="77"/>
      <c r="VGE26" s="77"/>
      <c r="VGF26" s="77"/>
      <c r="VGG26" s="77"/>
      <c r="VGH26" s="77"/>
      <c r="VGI26" s="77"/>
      <c r="VGJ26" s="77"/>
      <c r="VGK26" s="77"/>
      <c r="VGL26" s="77"/>
      <c r="VGM26" s="77"/>
      <c r="VGN26" s="77"/>
      <c r="VGO26" s="77"/>
      <c r="VGP26" s="77"/>
      <c r="VGQ26" s="77"/>
      <c r="VGR26" s="77"/>
      <c r="VGS26" s="77"/>
      <c r="VGT26" s="77"/>
      <c r="VGU26" s="77"/>
      <c r="VGV26" s="77"/>
      <c r="VGW26" s="77"/>
      <c r="VGX26" s="77"/>
      <c r="VGY26" s="77"/>
      <c r="VGZ26" s="77"/>
      <c r="VHA26" s="77"/>
      <c r="VHB26" s="77"/>
      <c r="VHC26" s="77"/>
      <c r="VHD26" s="77"/>
      <c r="VHE26" s="77"/>
      <c r="VHF26" s="77"/>
      <c r="VHG26" s="77"/>
      <c r="VHH26" s="77"/>
      <c r="VHI26" s="77"/>
      <c r="VHJ26" s="77"/>
      <c r="VHK26" s="77"/>
      <c r="VHL26" s="77"/>
      <c r="VHM26" s="77"/>
      <c r="VHN26" s="77"/>
      <c r="VHO26" s="77"/>
      <c r="VHP26" s="77"/>
      <c r="VHQ26" s="77"/>
      <c r="VHR26" s="77"/>
      <c r="VHS26" s="77"/>
      <c r="VHT26" s="77"/>
      <c r="VHU26" s="77"/>
      <c r="VHV26" s="77"/>
      <c r="VHW26" s="77"/>
      <c r="VHX26" s="77"/>
      <c r="VHY26" s="77"/>
      <c r="VHZ26" s="77"/>
      <c r="VIA26" s="77"/>
      <c r="VIB26" s="77"/>
      <c r="VIC26" s="77"/>
      <c r="VID26" s="77"/>
      <c r="VIE26" s="77"/>
      <c r="VIF26" s="77"/>
      <c r="VIG26" s="77"/>
      <c r="VIH26" s="77"/>
      <c r="VII26" s="77"/>
      <c r="VIJ26" s="77"/>
      <c r="VIK26" s="77"/>
      <c r="VIL26" s="77"/>
      <c r="VIM26" s="77"/>
      <c r="VIN26" s="77"/>
      <c r="VIO26" s="77"/>
      <c r="VIP26" s="77"/>
      <c r="VIQ26" s="77"/>
      <c r="VIR26" s="77"/>
      <c r="VIS26" s="77"/>
      <c r="VIT26" s="77"/>
      <c r="VIU26" s="77"/>
      <c r="VIV26" s="77"/>
      <c r="VIW26" s="77"/>
      <c r="VIX26" s="77"/>
      <c r="VIY26" s="77"/>
      <c r="VIZ26" s="77"/>
      <c r="VJA26" s="77"/>
      <c r="VJB26" s="77"/>
      <c r="VJC26" s="77"/>
      <c r="VJD26" s="77"/>
      <c r="VJE26" s="77"/>
      <c r="VJF26" s="77"/>
      <c r="VJG26" s="77"/>
      <c r="VJH26" s="77"/>
      <c r="VJI26" s="77"/>
      <c r="VJJ26" s="77"/>
      <c r="VJK26" s="77"/>
      <c r="VJL26" s="77"/>
      <c r="VJM26" s="77"/>
      <c r="VJN26" s="77"/>
      <c r="VJO26" s="77"/>
      <c r="VJP26" s="77"/>
      <c r="VJQ26" s="77"/>
      <c r="VJR26" s="77"/>
      <c r="VJS26" s="77"/>
      <c r="VJT26" s="77"/>
      <c r="VJU26" s="77"/>
      <c r="VJV26" s="77"/>
      <c r="VJW26" s="77"/>
      <c r="VJX26" s="77"/>
      <c r="VJY26" s="77"/>
      <c r="VJZ26" s="77"/>
      <c r="VKA26" s="77"/>
      <c r="VKB26" s="77"/>
      <c r="VKC26" s="77"/>
      <c r="VKD26" s="77"/>
      <c r="VKE26" s="77"/>
      <c r="VKF26" s="77"/>
      <c r="VKG26" s="77"/>
      <c r="VKH26" s="77"/>
      <c r="VKI26" s="77"/>
      <c r="VKJ26" s="77"/>
      <c r="VKK26" s="77"/>
      <c r="VKL26" s="77"/>
      <c r="VKM26" s="77"/>
      <c r="VKN26" s="77"/>
      <c r="VKO26" s="77"/>
      <c r="VKP26" s="77"/>
      <c r="VKQ26" s="77"/>
      <c r="VKR26" s="77"/>
      <c r="VKS26" s="77"/>
      <c r="VKT26" s="77"/>
      <c r="VKU26" s="77"/>
      <c r="VKV26" s="77"/>
      <c r="VKW26" s="77"/>
      <c r="VKX26" s="77"/>
      <c r="VKY26" s="77"/>
      <c r="VKZ26" s="77"/>
      <c r="VLA26" s="77"/>
      <c r="VLB26" s="77"/>
      <c r="VLC26" s="77"/>
      <c r="VLD26" s="77"/>
      <c r="VLE26" s="77"/>
      <c r="VLF26" s="77"/>
      <c r="VLG26" s="77"/>
      <c r="VLH26" s="77"/>
      <c r="VLI26" s="77"/>
      <c r="VLJ26" s="77"/>
      <c r="VLK26" s="77"/>
      <c r="VLL26" s="77"/>
      <c r="VLM26" s="77"/>
      <c r="VLN26" s="77"/>
      <c r="VLO26" s="77"/>
      <c r="VLP26" s="77"/>
      <c r="VLQ26" s="77"/>
      <c r="VLR26" s="77"/>
      <c r="VLS26" s="77"/>
      <c r="VLT26" s="77"/>
      <c r="VLU26" s="77"/>
      <c r="VLV26" s="77"/>
      <c r="VLW26" s="77"/>
      <c r="VLX26" s="77"/>
      <c r="VLY26" s="77"/>
      <c r="VLZ26" s="77"/>
      <c r="VMA26" s="77"/>
      <c r="VMB26" s="77"/>
      <c r="VMC26" s="77"/>
      <c r="VMD26" s="77"/>
      <c r="VME26" s="77"/>
      <c r="VMF26" s="77"/>
      <c r="VMG26" s="77"/>
      <c r="VMH26" s="77"/>
      <c r="VMI26" s="77"/>
      <c r="VMJ26" s="77"/>
      <c r="VMK26" s="77"/>
      <c r="VML26" s="77"/>
      <c r="VMM26" s="77"/>
      <c r="VMN26" s="77"/>
      <c r="VMO26" s="77"/>
      <c r="VMP26" s="77"/>
      <c r="VMQ26" s="77"/>
      <c r="VMR26" s="77"/>
      <c r="VMS26" s="77"/>
      <c r="VMT26" s="77"/>
      <c r="VMU26" s="77"/>
      <c r="VMV26" s="77"/>
      <c r="VMW26" s="77"/>
      <c r="VMX26" s="77"/>
      <c r="VMY26" s="77"/>
      <c r="VMZ26" s="77"/>
      <c r="VNA26" s="77"/>
      <c r="VNB26" s="77"/>
      <c r="VNC26" s="77"/>
      <c r="VND26" s="77"/>
      <c r="VNE26" s="77"/>
      <c r="VNF26" s="77"/>
      <c r="VNG26" s="77"/>
      <c r="VNH26" s="77"/>
      <c r="VNI26" s="77"/>
      <c r="VNJ26" s="77"/>
      <c r="VNK26" s="77"/>
      <c r="VNL26" s="77"/>
      <c r="VNM26" s="77"/>
      <c r="VNN26" s="77"/>
      <c r="VNO26" s="77"/>
      <c r="VNP26" s="77"/>
      <c r="VNQ26" s="77"/>
      <c r="VNR26" s="77"/>
      <c r="VNS26" s="77"/>
      <c r="VNT26" s="77"/>
      <c r="VNU26" s="77"/>
      <c r="VNV26" s="77"/>
      <c r="VNW26" s="77"/>
      <c r="VNX26" s="77"/>
      <c r="VNY26" s="77"/>
      <c r="VNZ26" s="77"/>
      <c r="VOA26" s="77"/>
      <c r="VOB26" s="77"/>
      <c r="VOC26" s="77"/>
      <c r="VOD26" s="77"/>
      <c r="VOE26" s="77"/>
      <c r="VOF26" s="77"/>
      <c r="VOG26" s="77"/>
      <c r="VOH26" s="77"/>
      <c r="VOI26" s="77"/>
      <c r="VOJ26" s="77"/>
      <c r="VOK26" s="77"/>
      <c r="VOL26" s="77"/>
      <c r="VOM26" s="77"/>
      <c r="VON26" s="77"/>
      <c r="VOO26" s="77"/>
      <c r="VOP26" s="77"/>
      <c r="VOQ26" s="77"/>
      <c r="VOR26" s="77"/>
      <c r="VOS26" s="77"/>
      <c r="VOT26" s="77"/>
      <c r="VOU26" s="77"/>
      <c r="VOV26" s="77"/>
      <c r="VOW26" s="77"/>
      <c r="VOX26" s="77"/>
      <c r="VOY26" s="77"/>
      <c r="VOZ26" s="77"/>
      <c r="VPA26" s="77"/>
      <c r="VPB26" s="77"/>
      <c r="VPC26" s="77"/>
      <c r="VPD26" s="77"/>
      <c r="VPE26" s="77"/>
      <c r="VPF26" s="77"/>
      <c r="VPG26" s="77"/>
      <c r="VPH26" s="77"/>
      <c r="VPI26" s="77"/>
      <c r="VPJ26" s="77"/>
      <c r="VPK26" s="77"/>
      <c r="VPL26" s="77"/>
      <c r="VPM26" s="77"/>
      <c r="VPN26" s="77"/>
      <c r="VPO26" s="77"/>
      <c r="VPP26" s="77"/>
      <c r="VPQ26" s="77"/>
      <c r="VPR26" s="77"/>
      <c r="VPS26" s="77"/>
      <c r="VPT26" s="77"/>
      <c r="VPU26" s="77"/>
      <c r="VPV26" s="77"/>
      <c r="VPW26" s="77"/>
      <c r="VPX26" s="77"/>
      <c r="VPY26" s="77"/>
      <c r="VPZ26" s="77"/>
      <c r="VQA26" s="77"/>
      <c r="VQB26" s="77"/>
      <c r="VQC26" s="77"/>
      <c r="VQD26" s="77"/>
      <c r="VQE26" s="77"/>
      <c r="VQF26" s="77"/>
      <c r="VQG26" s="77"/>
      <c r="VQH26" s="77"/>
      <c r="VQI26" s="77"/>
      <c r="VQJ26" s="77"/>
      <c r="VQK26" s="77"/>
      <c r="VQL26" s="77"/>
      <c r="VQM26" s="77"/>
      <c r="VQN26" s="77"/>
      <c r="VQO26" s="77"/>
      <c r="VQP26" s="77"/>
      <c r="VQQ26" s="77"/>
      <c r="VQR26" s="77"/>
      <c r="VQS26" s="77"/>
      <c r="VQT26" s="77"/>
      <c r="VQU26" s="77"/>
      <c r="VQV26" s="77"/>
      <c r="VQW26" s="77"/>
      <c r="VQX26" s="77"/>
      <c r="VQY26" s="77"/>
      <c r="VQZ26" s="77"/>
      <c r="VRA26" s="77"/>
      <c r="VRB26" s="77"/>
      <c r="VRC26" s="77"/>
      <c r="VRD26" s="77"/>
      <c r="VRE26" s="77"/>
      <c r="VRF26" s="77"/>
      <c r="VRG26" s="77"/>
      <c r="VRH26" s="77"/>
      <c r="VRI26" s="77"/>
      <c r="VRJ26" s="77"/>
      <c r="VRK26" s="77"/>
      <c r="VRL26" s="77"/>
      <c r="VRM26" s="77"/>
      <c r="VRN26" s="77"/>
      <c r="VRO26" s="77"/>
      <c r="VRP26" s="77"/>
      <c r="VRQ26" s="77"/>
      <c r="VRR26" s="77"/>
      <c r="VRS26" s="77"/>
      <c r="VRT26" s="77"/>
      <c r="VRU26" s="77"/>
      <c r="VRV26" s="77"/>
      <c r="VRW26" s="77"/>
      <c r="VRX26" s="77"/>
      <c r="VRY26" s="77"/>
      <c r="VRZ26" s="77"/>
      <c r="VSA26" s="77"/>
      <c r="VSB26" s="77"/>
      <c r="VSC26" s="77"/>
      <c r="VSD26" s="77"/>
      <c r="VSE26" s="77"/>
      <c r="VSF26" s="77"/>
      <c r="VSG26" s="77"/>
      <c r="VSH26" s="77"/>
      <c r="VSI26" s="77"/>
      <c r="VSJ26" s="77"/>
      <c r="VSK26" s="77"/>
      <c r="VSL26" s="77"/>
      <c r="VSM26" s="77"/>
      <c r="VSN26" s="77"/>
      <c r="VSO26" s="77"/>
      <c r="VSP26" s="77"/>
      <c r="VSQ26" s="77"/>
      <c r="VSR26" s="77"/>
      <c r="VSS26" s="77"/>
      <c r="VST26" s="77"/>
      <c r="VSU26" s="77"/>
      <c r="VSV26" s="77"/>
      <c r="VSW26" s="77"/>
      <c r="VSX26" s="77"/>
      <c r="VSY26" s="77"/>
      <c r="VSZ26" s="77"/>
      <c r="VTA26" s="77"/>
      <c r="VTB26" s="77"/>
      <c r="VTC26" s="77"/>
      <c r="VTD26" s="77"/>
      <c r="VTE26" s="77"/>
      <c r="VTF26" s="77"/>
      <c r="VTG26" s="77"/>
      <c r="VTH26" s="77"/>
      <c r="VTI26" s="77"/>
      <c r="VTJ26" s="77"/>
      <c r="VTK26" s="77"/>
      <c r="VTL26" s="77"/>
      <c r="VTM26" s="77"/>
      <c r="VTN26" s="77"/>
      <c r="VTO26" s="77"/>
      <c r="VTP26" s="77"/>
      <c r="VTQ26" s="77"/>
      <c r="VTR26" s="77"/>
      <c r="VTS26" s="77"/>
      <c r="VTT26" s="77"/>
      <c r="VTU26" s="77"/>
      <c r="VTV26" s="77"/>
      <c r="VTW26" s="77"/>
      <c r="VTX26" s="77"/>
      <c r="VTY26" s="77"/>
      <c r="VTZ26" s="77"/>
      <c r="VUA26" s="77"/>
      <c r="VUB26" s="77"/>
      <c r="VUC26" s="77"/>
      <c r="VUD26" s="77"/>
      <c r="VUE26" s="77"/>
      <c r="VUF26" s="77"/>
      <c r="VUG26" s="77"/>
      <c r="VUH26" s="77"/>
      <c r="VUI26" s="77"/>
      <c r="VUJ26" s="77"/>
      <c r="VUK26" s="77"/>
      <c r="VUL26" s="77"/>
      <c r="VUM26" s="77"/>
      <c r="VUN26" s="77"/>
      <c r="VUO26" s="77"/>
      <c r="VUP26" s="77"/>
      <c r="VUQ26" s="77"/>
      <c r="VUR26" s="77"/>
      <c r="VUS26" s="77"/>
      <c r="VUT26" s="77"/>
      <c r="VUU26" s="77"/>
      <c r="VUV26" s="77"/>
      <c r="VUW26" s="77"/>
      <c r="VUX26" s="77"/>
      <c r="VUY26" s="77"/>
      <c r="VUZ26" s="77"/>
      <c r="VVA26" s="77"/>
      <c r="VVB26" s="77"/>
      <c r="VVC26" s="77"/>
      <c r="VVD26" s="77"/>
      <c r="VVE26" s="77"/>
      <c r="VVF26" s="77"/>
      <c r="VVG26" s="77"/>
      <c r="VVH26" s="77"/>
      <c r="VVI26" s="77"/>
      <c r="VVJ26" s="77"/>
      <c r="VVK26" s="77"/>
      <c r="VVL26" s="77"/>
      <c r="VVM26" s="77"/>
      <c r="VVN26" s="77"/>
      <c r="VVO26" s="77"/>
      <c r="VVP26" s="77"/>
      <c r="VVQ26" s="77"/>
      <c r="VVR26" s="77"/>
      <c r="VVS26" s="77"/>
      <c r="VVT26" s="77"/>
      <c r="VVU26" s="77"/>
      <c r="VVV26" s="77"/>
      <c r="VVW26" s="77"/>
      <c r="VVX26" s="77"/>
      <c r="VVY26" s="77"/>
      <c r="VVZ26" s="77"/>
      <c r="VWA26" s="77"/>
      <c r="VWB26" s="77"/>
      <c r="VWC26" s="77"/>
      <c r="VWD26" s="77"/>
      <c r="VWE26" s="77"/>
      <c r="VWF26" s="77"/>
      <c r="VWG26" s="77"/>
      <c r="VWH26" s="77"/>
      <c r="VWI26" s="77"/>
      <c r="VWJ26" s="77"/>
      <c r="VWK26" s="77"/>
      <c r="VWL26" s="77"/>
      <c r="VWM26" s="77"/>
      <c r="VWN26" s="77"/>
      <c r="VWO26" s="77"/>
      <c r="VWP26" s="77"/>
      <c r="VWQ26" s="77"/>
      <c r="VWR26" s="77"/>
      <c r="VWS26" s="77"/>
      <c r="VWT26" s="77"/>
      <c r="VWU26" s="77"/>
      <c r="VWV26" s="77"/>
      <c r="VWW26" s="77"/>
      <c r="VWX26" s="77"/>
      <c r="VWY26" s="77"/>
      <c r="VWZ26" s="77"/>
      <c r="VXA26" s="77"/>
      <c r="VXB26" s="77"/>
      <c r="VXC26" s="77"/>
      <c r="VXD26" s="77"/>
      <c r="VXE26" s="77"/>
      <c r="VXF26" s="77"/>
      <c r="VXG26" s="77"/>
      <c r="VXH26" s="77"/>
      <c r="VXI26" s="77"/>
      <c r="VXJ26" s="77"/>
      <c r="VXK26" s="77"/>
      <c r="VXL26" s="77"/>
      <c r="VXM26" s="77"/>
      <c r="VXN26" s="77"/>
      <c r="VXO26" s="77"/>
      <c r="VXP26" s="77"/>
      <c r="VXQ26" s="77"/>
      <c r="VXR26" s="77"/>
      <c r="VXS26" s="77"/>
      <c r="VXT26" s="77"/>
      <c r="VXU26" s="77"/>
      <c r="VXV26" s="77"/>
      <c r="VXW26" s="77"/>
      <c r="VXX26" s="77"/>
      <c r="VXY26" s="77"/>
      <c r="VXZ26" s="77"/>
      <c r="VYA26" s="77"/>
      <c r="VYB26" s="77"/>
      <c r="VYC26" s="77"/>
      <c r="VYD26" s="77"/>
      <c r="VYE26" s="77"/>
      <c r="VYF26" s="77"/>
      <c r="VYG26" s="77"/>
      <c r="VYH26" s="77"/>
      <c r="VYI26" s="77"/>
      <c r="VYJ26" s="77"/>
      <c r="VYK26" s="77"/>
      <c r="VYL26" s="77"/>
      <c r="VYM26" s="77"/>
      <c r="VYN26" s="77"/>
      <c r="VYO26" s="77"/>
      <c r="VYP26" s="77"/>
      <c r="VYQ26" s="77"/>
      <c r="VYR26" s="77"/>
      <c r="VYS26" s="77"/>
      <c r="VYT26" s="77"/>
      <c r="VYU26" s="77"/>
      <c r="VYV26" s="77"/>
      <c r="VYW26" s="77"/>
      <c r="VYX26" s="77"/>
      <c r="VYY26" s="77"/>
      <c r="VYZ26" s="77"/>
      <c r="VZA26" s="77"/>
      <c r="VZB26" s="77"/>
      <c r="VZC26" s="77"/>
      <c r="VZD26" s="77"/>
      <c r="VZE26" s="77"/>
      <c r="VZF26" s="77"/>
      <c r="VZG26" s="77"/>
      <c r="VZH26" s="77"/>
      <c r="VZI26" s="77"/>
      <c r="VZJ26" s="77"/>
      <c r="VZK26" s="77"/>
      <c r="VZL26" s="77"/>
      <c r="VZM26" s="77"/>
      <c r="VZN26" s="77"/>
      <c r="VZO26" s="77"/>
      <c r="VZP26" s="77"/>
      <c r="VZQ26" s="77"/>
      <c r="VZR26" s="77"/>
      <c r="VZS26" s="77"/>
      <c r="VZT26" s="77"/>
      <c r="VZU26" s="77"/>
      <c r="VZV26" s="77"/>
      <c r="VZW26" s="77"/>
      <c r="VZX26" s="77"/>
      <c r="VZY26" s="77"/>
      <c r="VZZ26" s="77"/>
      <c r="WAA26" s="77"/>
      <c r="WAB26" s="77"/>
      <c r="WAC26" s="77"/>
      <c r="WAD26" s="77"/>
      <c r="WAE26" s="77"/>
      <c r="WAF26" s="77"/>
      <c r="WAG26" s="77"/>
      <c r="WAH26" s="77"/>
      <c r="WAI26" s="77"/>
      <c r="WAJ26" s="77"/>
      <c r="WAK26" s="77"/>
      <c r="WAL26" s="77"/>
      <c r="WAM26" s="77"/>
      <c r="WAN26" s="77"/>
      <c r="WAO26" s="77"/>
      <c r="WAP26" s="77"/>
      <c r="WAQ26" s="77"/>
      <c r="WAR26" s="77"/>
      <c r="WAS26" s="77"/>
      <c r="WAT26" s="77"/>
      <c r="WAU26" s="77"/>
      <c r="WAV26" s="77"/>
      <c r="WAW26" s="77"/>
      <c r="WAX26" s="77"/>
      <c r="WAY26" s="77"/>
      <c r="WAZ26" s="77"/>
      <c r="WBA26" s="77"/>
      <c r="WBB26" s="77"/>
      <c r="WBC26" s="77"/>
      <c r="WBD26" s="77"/>
      <c r="WBE26" s="77"/>
      <c r="WBF26" s="77"/>
      <c r="WBG26" s="77"/>
      <c r="WBH26" s="77"/>
      <c r="WBI26" s="77"/>
      <c r="WBJ26" s="77"/>
      <c r="WBK26" s="77"/>
      <c r="WBL26" s="77"/>
      <c r="WBM26" s="77"/>
      <c r="WBN26" s="77"/>
      <c r="WBO26" s="77"/>
      <c r="WBP26" s="77"/>
      <c r="WBQ26" s="77"/>
      <c r="WBR26" s="77"/>
      <c r="WBS26" s="77"/>
      <c r="WBT26" s="77"/>
      <c r="WBU26" s="77"/>
      <c r="WBV26" s="77"/>
      <c r="WBW26" s="77"/>
      <c r="WBX26" s="77"/>
      <c r="WBY26" s="77"/>
      <c r="WBZ26" s="77"/>
      <c r="WCA26" s="77"/>
      <c r="WCB26" s="77"/>
      <c r="WCC26" s="77"/>
      <c r="WCD26" s="77"/>
      <c r="WCE26" s="77"/>
      <c r="WCF26" s="77"/>
      <c r="WCG26" s="77"/>
      <c r="WCH26" s="77"/>
      <c r="WCI26" s="77"/>
      <c r="WCJ26" s="77"/>
      <c r="WCK26" s="77"/>
      <c r="WCL26" s="77"/>
      <c r="WCM26" s="77"/>
      <c r="WCN26" s="77"/>
      <c r="WCO26" s="77"/>
      <c r="WCP26" s="77"/>
      <c r="WCQ26" s="77"/>
      <c r="WCR26" s="77"/>
      <c r="WCS26" s="77"/>
      <c r="WCT26" s="77"/>
      <c r="WCU26" s="77"/>
      <c r="WCV26" s="77"/>
      <c r="WCW26" s="77"/>
      <c r="WCX26" s="77"/>
      <c r="WCY26" s="77"/>
      <c r="WCZ26" s="77"/>
      <c r="WDA26" s="77"/>
      <c r="WDB26" s="77"/>
      <c r="WDC26" s="77"/>
      <c r="WDD26" s="77"/>
      <c r="WDE26" s="77"/>
      <c r="WDF26" s="77"/>
      <c r="WDG26" s="77"/>
      <c r="WDH26" s="77"/>
      <c r="WDI26" s="77"/>
      <c r="WDJ26" s="77"/>
      <c r="WDK26" s="77"/>
      <c r="WDL26" s="77"/>
      <c r="WDM26" s="77"/>
      <c r="WDN26" s="77"/>
      <c r="WDO26" s="77"/>
      <c r="WDP26" s="77"/>
      <c r="WDQ26" s="77"/>
      <c r="WDR26" s="77"/>
      <c r="WDS26" s="77"/>
      <c r="WDT26" s="77"/>
      <c r="WDU26" s="77"/>
      <c r="WDV26" s="77"/>
      <c r="WDW26" s="77"/>
      <c r="WDX26" s="77"/>
      <c r="WDY26" s="77"/>
      <c r="WDZ26" s="77"/>
      <c r="WEA26" s="77"/>
      <c r="WEB26" s="77"/>
      <c r="WEC26" s="77"/>
      <c r="WED26" s="77"/>
      <c r="WEE26" s="77"/>
      <c r="WEF26" s="77"/>
      <c r="WEG26" s="77"/>
      <c r="WEH26" s="77"/>
      <c r="WEI26" s="77"/>
      <c r="WEJ26" s="77"/>
      <c r="WEK26" s="77"/>
      <c r="WEL26" s="77"/>
      <c r="WEM26" s="77"/>
      <c r="WEN26" s="77"/>
      <c r="WEO26" s="77"/>
      <c r="WEP26" s="77"/>
      <c r="WEQ26" s="77"/>
      <c r="WER26" s="77"/>
      <c r="WES26" s="77"/>
      <c r="WET26" s="77"/>
      <c r="WEU26" s="77"/>
      <c r="WEV26" s="77"/>
      <c r="WEW26" s="77"/>
      <c r="WEX26" s="77"/>
      <c r="WEY26" s="77"/>
      <c r="WEZ26" s="77"/>
      <c r="WFA26" s="77"/>
      <c r="WFB26" s="77"/>
      <c r="WFC26" s="77"/>
      <c r="WFD26" s="77"/>
      <c r="WFE26" s="77"/>
      <c r="WFF26" s="77"/>
      <c r="WFG26" s="77"/>
      <c r="WFH26" s="77"/>
      <c r="WFI26" s="77"/>
      <c r="WFJ26" s="77"/>
      <c r="WFK26" s="77"/>
      <c r="WFL26" s="77"/>
      <c r="WFM26" s="77"/>
      <c r="WFN26" s="77"/>
      <c r="WFO26" s="77"/>
      <c r="WFP26" s="77"/>
      <c r="WFQ26" s="77"/>
      <c r="WFR26" s="77"/>
      <c r="WFS26" s="77"/>
      <c r="WFT26" s="77"/>
      <c r="WFU26" s="77"/>
      <c r="WFV26" s="77"/>
      <c r="WFW26" s="77"/>
      <c r="WFX26" s="77"/>
      <c r="WFY26" s="77"/>
      <c r="WFZ26" s="77"/>
      <c r="WGA26" s="77"/>
      <c r="WGB26" s="77"/>
      <c r="WGC26" s="77"/>
      <c r="WGD26" s="77"/>
      <c r="WGE26" s="77"/>
      <c r="WGF26" s="77"/>
      <c r="WGG26" s="77"/>
      <c r="WGH26" s="77"/>
      <c r="WGI26" s="77"/>
      <c r="WGJ26" s="77"/>
      <c r="WGK26" s="77"/>
      <c r="WGL26" s="77"/>
      <c r="WGM26" s="77"/>
      <c r="WGN26" s="77"/>
      <c r="WGO26" s="77"/>
      <c r="WGP26" s="77"/>
      <c r="WGQ26" s="77"/>
      <c r="WGR26" s="77"/>
      <c r="WGS26" s="77"/>
      <c r="WGT26" s="77"/>
      <c r="WGU26" s="77"/>
      <c r="WGV26" s="77"/>
      <c r="WGW26" s="77"/>
      <c r="WGX26" s="77"/>
      <c r="WGY26" s="77"/>
      <c r="WGZ26" s="77"/>
      <c r="WHA26" s="77"/>
      <c r="WHB26" s="77"/>
      <c r="WHC26" s="77"/>
      <c r="WHD26" s="77"/>
      <c r="WHE26" s="77"/>
      <c r="WHF26" s="77"/>
      <c r="WHG26" s="77"/>
      <c r="WHH26" s="77"/>
      <c r="WHI26" s="77"/>
      <c r="WHJ26" s="77"/>
      <c r="WHK26" s="77"/>
      <c r="WHL26" s="77"/>
      <c r="WHM26" s="77"/>
      <c r="WHN26" s="77"/>
      <c r="WHO26" s="77"/>
      <c r="WHP26" s="77"/>
      <c r="WHQ26" s="77"/>
      <c r="WHR26" s="77"/>
      <c r="WHS26" s="77"/>
      <c r="WHT26" s="77"/>
      <c r="WHU26" s="77"/>
      <c r="WHV26" s="77"/>
      <c r="WHW26" s="77"/>
      <c r="WHX26" s="77"/>
      <c r="WHY26" s="77"/>
      <c r="WHZ26" s="77"/>
      <c r="WIA26" s="77"/>
      <c r="WIB26" s="77"/>
      <c r="WIC26" s="77"/>
      <c r="WID26" s="77"/>
      <c r="WIE26" s="77"/>
      <c r="WIF26" s="77"/>
      <c r="WIG26" s="77"/>
      <c r="WIH26" s="77"/>
      <c r="WII26" s="77"/>
      <c r="WIJ26" s="77"/>
      <c r="WIK26" s="77"/>
      <c r="WIL26" s="77"/>
      <c r="WIM26" s="77"/>
      <c r="WIN26" s="77"/>
      <c r="WIO26" s="77"/>
      <c r="WIP26" s="77"/>
      <c r="WIQ26" s="77"/>
      <c r="WIR26" s="77"/>
      <c r="WIS26" s="77"/>
      <c r="WIT26" s="77"/>
      <c r="WIU26" s="77"/>
      <c r="WIV26" s="77"/>
      <c r="WIW26" s="77"/>
      <c r="WIX26" s="77"/>
      <c r="WIY26" s="77"/>
      <c r="WIZ26" s="77"/>
      <c r="WJA26" s="77"/>
      <c r="WJB26" s="77"/>
      <c r="WJC26" s="77"/>
      <c r="WJD26" s="77"/>
      <c r="WJE26" s="77"/>
      <c r="WJF26" s="77"/>
      <c r="WJG26" s="77"/>
      <c r="WJH26" s="77"/>
      <c r="WJI26" s="77"/>
      <c r="WJJ26" s="77"/>
      <c r="WJK26" s="77"/>
      <c r="WJL26" s="77"/>
      <c r="WJM26" s="77"/>
      <c r="WJN26" s="77"/>
      <c r="WJO26" s="77"/>
      <c r="WJP26" s="77"/>
      <c r="WJQ26" s="77"/>
      <c r="WJR26" s="77"/>
      <c r="WJS26" s="77"/>
      <c r="WJT26" s="77"/>
      <c r="WJU26" s="77"/>
      <c r="WJV26" s="77"/>
      <c r="WJW26" s="77"/>
      <c r="WJX26" s="77"/>
      <c r="WJY26" s="77"/>
      <c r="WJZ26" s="77"/>
      <c r="WKA26" s="77"/>
      <c r="WKB26" s="77"/>
      <c r="WKC26" s="77"/>
      <c r="WKD26" s="77"/>
      <c r="WKE26" s="77"/>
      <c r="WKF26" s="77"/>
      <c r="WKG26" s="77"/>
      <c r="WKH26" s="77"/>
      <c r="WKI26" s="77"/>
      <c r="WKJ26" s="77"/>
      <c r="WKK26" s="77"/>
      <c r="WKL26" s="77"/>
      <c r="WKM26" s="77"/>
      <c r="WKN26" s="77"/>
      <c r="WKO26" s="77"/>
      <c r="WKP26" s="77"/>
      <c r="WKQ26" s="77"/>
      <c r="WKR26" s="77"/>
      <c r="WKS26" s="77"/>
      <c r="WKT26" s="77"/>
      <c r="WKU26" s="77"/>
      <c r="WKV26" s="77"/>
      <c r="WKW26" s="77"/>
      <c r="WKX26" s="77"/>
      <c r="WKY26" s="77"/>
      <c r="WKZ26" s="77"/>
      <c r="WLA26" s="77"/>
      <c r="WLB26" s="77"/>
      <c r="WLC26" s="77"/>
      <c r="WLD26" s="77"/>
      <c r="WLE26" s="77"/>
      <c r="WLF26" s="77"/>
      <c r="WLG26" s="77"/>
      <c r="WLH26" s="77"/>
      <c r="WLI26" s="77"/>
      <c r="WLJ26" s="77"/>
      <c r="WLK26" s="77"/>
      <c r="WLL26" s="77"/>
      <c r="WLM26" s="77"/>
      <c r="WLN26" s="77"/>
      <c r="WLO26" s="77"/>
      <c r="WLP26" s="77"/>
      <c r="WLQ26" s="77"/>
      <c r="WLR26" s="77"/>
      <c r="WLS26" s="77"/>
      <c r="WLT26" s="77"/>
      <c r="WLU26" s="77"/>
      <c r="WLV26" s="77"/>
      <c r="WLW26" s="77"/>
      <c r="WLX26" s="77"/>
      <c r="WLY26" s="77"/>
      <c r="WLZ26" s="77"/>
      <c r="WMA26" s="77"/>
      <c r="WMB26" s="77"/>
      <c r="WMC26" s="77"/>
      <c r="WMD26" s="77"/>
      <c r="WME26" s="77"/>
      <c r="WMF26" s="77"/>
      <c r="WMG26" s="77"/>
      <c r="WMH26" s="77"/>
      <c r="WMI26" s="77"/>
      <c r="WMJ26" s="77"/>
      <c r="WMK26" s="77"/>
      <c r="WML26" s="77"/>
      <c r="WMM26" s="77"/>
      <c r="WMN26" s="77"/>
      <c r="WMO26" s="77"/>
      <c r="WMP26" s="77"/>
      <c r="WMQ26" s="77"/>
      <c r="WMR26" s="77"/>
      <c r="WMS26" s="77"/>
      <c r="WMT26" s="77"/>
      <c r="WMU26" s="77"/>
      <c r="WMV26" s="77"/>
      <c r="WMW26" s="77"/>
      <c r="WMX26" s="77"/>
      <c r="WMY26" s="77"/>
      <c r="WMZ26" s="77"/>
      <c r="WNA26" s="77"/>
      <c r="WNB26" s="77"/>
      <c r="WNC26" s="77"/>
      <c r="WND26" s="77"/>
      <c r="WNE26" s="77"/>
      <c r="WNF26" s="77"/>
      <c r="WNG26" s="77"/>
      <c r="WNH26" s="77"/>
      <c r="WNI26" s="77"/>
      <c r="WNJ26" s="77"/>
      <c r="WNK26" s="77"/>
      <c r="WNL26" s="77"/>
      <c r="WNM26" s="77"/>
      <c r="WNN26" s="77"/>
      <c r="WNO26" s="77"/>
      <c r="WNP26" s="77"/>
      <c r="WNQ26" s="77"/>
      <c r="WNR26" s="77"/>
      <c r="WNS26" s="77"/>
      <c r="WNT26" s="77"/>
      <c r="WNU26" s="77"/>
      <c r="WNV26" s="77"/>
      <c r="WNW26" s="77"/>
      <c r="WNX26" s="77"/>
      <c r="WNY26" s="77"/>
      <c r="WNZ26" s="77"/>
      <c r="WOA26" s="77"/>
      <c r="WOB26" s="77"/>
      <c r="WOC26" s="77"/>
      <c r="WOD26" s="77"/>
      <c r="WOE26" s="77"/>
      <c r="WOF26" s="77"/>
      <c r="WOG26" s="77"/>
      <c r="WOH26" s="77"/>
      <c r="WOI26" s="77"/>
      <c r="WOJ26" s="77"/>
      <c r="WOK26" s="77"/>
      <c r="WOL26" s="77"/>
      <c r="WOM26" s="77"/>
      <c r="WON26" s="77"/>
      <c r="WOO26" s="77"/>
      <c r="WOP26" s="77"/>
      <c r="WOQ26" s="77"/>
      <c r="WOR26" s="77"/>
      <c r="WOS26" s="77"/>
      <c r="WOT26" s="77"/>
      <c r="WOU26" s="77"/>
      <c r="WOV26" s="77"/>
      <c r="WOW26" s="77"/>
      <c r="WOX26" s="77"/>
      <c r="WOY26" s="77"/>
      <c r="WOZ26" s="77"/>
      <c r="WPA26" s="77"/>
      <c r="WPB26" s="77"/>
      <c r="WPC26" s="77"/>
      <c r="WPD26" s="77"/>
      <c r="WPE26" s="77"/>
      <c r="WPF26" s="77"/>
      <c r="WPG26" s="77"/>
      <c r="WPH26" s="77"/>
      <c r="WPI26" s="77"/>
      <c r="WPJ26" s="77"/>
      <c r="WPK26" s="77"/>
      <c r="WPL26" s="77"/>
      <c r="WPM26" s="77"/>
      <c r="WPN26" s="77"/>
      <c r="WPO26" s="77"/>
      <c r="WPP26" s="77"/>
      <c r="WPQ26" s="77"/>
      <c r="WPR26" s="77"/>
      <c r="WPS26" s="77"/>
      <c r="WPT26" s="77"/>
      <c r="WPU26" s="77"/>
      <c r="WPV26" s="77"/>
      <c r="WPW26" s="77"/>
      <c r="WPX26" s="77"/>
      <c r="WPY26" s="77"/>
      <c r="WPZ26" s="77"/>
      <c r="WQA26" s="77"/>
      <c r="WQB26" s="77"/>
      <c r="WQC26" s="77"/>
      <c r="WQD26" s="77"/>
      <c r="WQE26" s="77"/>
      <c r="WQF26" s="77"/>
      <c r="WQG26" s="77"/>
      <c r="WQH26" s="77"/>
      <c r="WQI26" s="77"/>
      <c r="WQJ26" s="77"/>
      <c r="WQK26" s="77"/>
      <c r="WQL26" s="77"/>
      <c r="WQM26" s="77"/>
      <c r="WQN26" s="77"/>
      <c r="WQO26" s="77"/>
      <c r="WQP26" s="77"/>
      <c r="WQQ26" s="77"/>
      <c r="WQR26" s="77"/>
      <c r="WQS26" s="77"/>
      <c r="WQT26" s="77"/>
      <c r="WQU26" s="77"/>
      <c r="WQV26" s="77"/>
      <c r="WQW26" s="77"/>
      <c r="WQX26" s="77"/>
      <c r="WQY26" s="77"/>
      <c r="WQZ26" s="77"/>
      <c r="WRA26" s="77"/>
      <c r="WRB26" s="77"/>
      <c r="WRC26" s="77"/>
      <c r="WRD26" s="77"/>
      <c r="WRE26" s="77"/>
      <c r="WRF26" s="77"/>
      <c r="WRG26" s="77"/>
      <c r="WRH26" s="77"/>
      <c r="WRI26" s="77"/>
      <c r="WRJ26" s="77"/>
      <c r="WRK26" s="77"/>
      <c r="WRL26" s="77"/>
      <c r="WRM26" s="77"/>
      <c r="WRN26" s="77"/>
      <c r="WRO26" s="77"/>
      <c r="WRP26" s="77"/>
      <c r="WRQ26" s="77"/>
      <c r="WRR26" s="77"/>
      <c r="WRS26" s="77"/>
      <c r="WRT26" s="77"/>
      <c r="WRU26" s="77"/>
      <c r="WRV26" s="77"/>
      <c r="WRW26" s="77"/>
      <c r="WRX26" s="77"/>
      <c r="WRY26" s="77"/>
      <c r="WRZ26" s="77"/>
      <c r="WSA26" s="77"/>
      <c r="WSB26" s="77"/>
      <c r="WSC26" s="77"/>
      <c r="WSD26" s="77"/>
      <c r="WSE26" s="77"/>
      <c r="WSF26" s="77"/>
      <c r="WSG26" s="77"/>
      <c r="WSH26" s="77"/>
      <c r="WSI26" s="77"/>
      <c r="WSJ26" s="77"/>
      <c r="WSK26" s="77"/>
      <c r="WSL26" s="77"/>
      <c r="WSM26" s="77"/>
      <c r="WSN26" s="77"/>
      <c r="WSO26" s="77"/>
      <c r="WSP26" s="77"/>
      <c r="WSQ26" s="77"/>
      <c r="WSR26" s="77"/>
      <c r="WSS26" s="77"/>
      <c r="WST26" s="77"/>
      <c r="WSU26" s="77"/>
      <c r="WSV26" s="77"/>
      <c r="WSW26" s="77"/>
      <c r="WSX26" s="77"/>
      <c r="WSY26" s="77"/>
      <c r="WSZ26" s="77"/>
      <c r="WTA26" s="77"/>
      <c r="WTB26" s="77"/>
      <c r="WTC26" s="77"/>
      <c r="WTD26" s="77"/>
      <c r="WTE26" s="77"/>
      <c r="WTF26" s="77"/>
      <c r="WTG26" s="77"/>
      <c r="WTH26" s="77"/>
      <c r="WTI26" s="77"/>
      <c r="WTJ26" s="77"/>
      <c r="WTK26" s="77"/>
      <c r="WTL26" s="77"/>
      <c r="WTM26" s="77"/>
      <c r="WTN26" s="77"/>
      <c r="WTO26" s="77"/>
      <c r="WTP26" s="77"/>
      <c r="WTQ26" s="77"/>
      <c r="WTR26" s="77"/>
      <c r="WTS26" s="77"/>
      <c r="WTT26" s="77"/>
      <c r="WTU26" s="77"/>
      <c r="WTV26" s="77"/>
      <c r="WTW26" s="77"/>
      <c r="WTX26" s="77"/>
      <c r="WTY26" s="77"/>
      <c r="WTZ26" s="77"/>
      <c r="WUA26" s="77"/>
      <c r="WUB26" s="77"/>
      <c r="WUC26" s="77"/>
      <c r="WUD26" s="77"/>
      <c r="WUE26" s="77"/>
      <c r="WUF26" s="77"/>
      <c r="WUG26" s="77"/>
      <c r="WUH26" s="77"/>
      <c r="WUI26" s="77"/>
      <c r="WUJ26" s="77"/>
      <c r="WUK26" s="77"/>
      <c r="WUL26" s="77"/>
      <c r="WUM26" s="77"/>
      <c r="WUN26" s="77"/>
      <c r="WUO26" s="77"/>
      <c r="WUP26" s="77"/>
      <c r="WUQ26" s="77"/>
      <c r="WUR26" s="77"/>
      <c r="WUS26" s="77"/>
      <c r="WUT26" s="77"/>
      <c r="WUU26" s="77"/>
      <c r="WUV26" s="77"/>
      <c r="WUW26" s="77"/>
      <c r="WUX26" s="77"/>
      <c r="WUY26" s="77"/>
      <c r="WUZ26" s="77"/>
      <c r="WVA26" s="77"/>
      <c r="WVB26" s="77"/>
      <c r="WVC26" s="77"/>
      <c r="WVD26" s="77"/>
      <c r="WVE26" s="77"/>
      <c r="WVF26" s="77"/>
      <c r="WVG26" s="77"/>
      <c r="WVH26" s="77"/>
      <c r="WVI26" s="77"/>
      <c r="WVJ26" s="77"/>
      <c r="WVK26" s="77"/>
      <c r="WVL26" s="77"/>
      <c r="WVM26" s="77"/>
      <c r="WVN26" s="77"/>
      <c r="WVO26" s="77"/>
      <c r="WVP26" s="77"/>
      <c r="WVQ26" s="77"/>
      <c r="WVR26" s="77"/>
      <c r="WVS26" s="77"/>
      <c r="WVT26" s="77"/>
      <c r="WVU26" s="77"/>
      <c r="WVV26" s="77"/>
      <c r="WVW26" s="77"/>
      <c r="WVX26" s="77"/>
      <c r="WVY26" s="77"/>
      <c r="WVZ26" s="77"/>
      <c r="WWA26" s="77"/>
      <c r="WWB26" s="77"/>
      <c r="WWC26" s="77"/>
      <c r="WWD26" s="77"/>
      <c r="WWE26" s="77"/>
      <c r="WWF26" s="77"/>
      <c r="WWG26" s="77"/>
      <c r="WWH26" s="77"/>
      <c r="WWI26" s="77"/>
      <c r="WWJ26" s="77"/>
      <c r="WWK26" s="77"/>
      <c r="WWL26" s="77"/>
      <c r="WWM26" s="77"/>
      <c r="WWN26" s="77"/>
      <c r="WWO26" s="77"/>
      <c r="WWP26" s="77"/>
      <c r="WWQ26" s="77"/>
      <c r="WWR26" s="77"/>
      <c r="WWS26" s="77"/>
      <c r="WWT26" s="77"/>
      <c r="WWU26" s="77"/>
      <c r="WWV26" s="77"/>
      <c r="WWW26" s="77"/>
      <c r="WWX26" s="77"/>
      <c r="WWY26" s="77"/>
      <c r="WWZ26" s="77"/>
      <c r="WXA26" s="77"/>
      <c r="WXB26" s="77"/>
      <c r="WXC26" s="77"/>
      <c r="WXD26" s="77"/>
      <c r="WXE26" s="77"/>
      <c r="WXF26" s="77"/>
      <c r="WXG26" s="77"/>
      <c r="WXH26" s="77"/>
      <c r="WXI26" s="77"/>
      <c r="WXJ26" s="77"/>
      <c r="WXK26" s="77"/>
      <c r="WXL26" s="77"/>
      <c r="WXM26" s="77"/>
      <c r="WXN26" s="77"/>
      <c r="WXO26" s="77"/>
      <c r="WXP26" s="77"/>
      <c r="WXQ26" s="77"/>
      <c r="WXR26" s="77"/>
      <c r="WXS26" s="77"/>
      <c r="WXT26" s="77"/>
      <c r="WXU26" s="77"/>
      <c r="WXV26" s="77"/>
      <c r="WXW26" s="77"/>
      <c r="WXX26" s="77"/>
      <c r="WXY26" s="77"/>
      <c r="WXZ26" s="77"/>
      <c r="WYA26" s="77"/>
      <c r="WYB26" s="77"/>
      <c r="WYC26" s="77"/>
      <c r="WYD26" s="77"/>
      <c r="WYE26" s="77"/>
      <c r="WYF26" s="77"/>
      <c r="WYG26" s="77"/>
      <c r="WYH26" s="77"/>
      <c r="WYI26" s="77"/>
      <c r="WYJ26" s="77"/>
      <c r="WYK26" s="77"/>
      <c r="WYL26" s="77"/>
      <c r="WYM26" s="77"/>
      <c r="WYN26" s="77"/>
      <c r="WYO26" s="77"/>
      <c r="WYP26" s="77"/>
      <c r="WYQ26" s="77"/>
      <c r="WYR26" s="77"/>
      <c r="WYS26" s="77"/>
      <c r="WYT26" s="77"/>
      <c r="WYU26" s="77"/>
      <c r="WYV26" s="77"/>
      <c r="WYW26" s="77"/>
      <c r="WYX26" s="77"/>
      <c r="WYY26" s="77"/>
      <c r="WYZ26" s="77"/>
      <c r="WZA26" s="77"/>
      <c r="WZB26" s="77"/>
      <c r="WZC26" s="77"/>
      <c r="WZD26" s="77"/>
      <c r="WZE26" s="77"/>
      <c r="WZF26" s="77"/>
      <c r="WZG26" s="77"/>
      <c r="WZH26" s="77"/>
      <c r="WZI26" s="77"/>
      <c r="WZJ26" s="77"/>
      <c r="WZK26" s="77"/>
      <c r="WZL26" s="77"/>
      <c r="WZM26" s="77"/>
      <c r="WZN26" s="77"/>
      <c r="WZO26" s="77"/>
      <c r="WZP26" s="77"/>
      <c r="WZQ26" s="77"/>
      <c r="WZR26" s="77"/>
      <c r="WZS26" s="77"/>
      <c r="WZT26" s="77"/>
      <c r="WZU26" s="77"/>
      <c r="WZV26" s="77"/>
      <c r="WZW26" s="77"/>
      <c r="WZX26" s="77"/>
      <c r="WZY26" s="77"/>
      <c r="WZZ26" s="77"/>
      <c r="XAA26" s="77"/>
      <c r="XAB26" s="77"/>
      <c r="XAC26" s="77"/>
      <c r="XAD26" s="77"/>
      <c r="XAE26" s="77"/>
      <c r="XAF26" s="77"/>
      <c r="XAG26" s="77"/>
      <c r="XAH26" s="77"/>
      <c r="XAI26" s="77"/>
      <c r="XAJ26" s="77"/>
      <c r="XAK26" s="77"/>
      <c r="XAL26" s="77"/>
      <c r="XAM26" s="77"/>
      <c r="XAN26" s="77"/>
      <c r="XAO26" s="77"/>
      <c r="XAP26" s="77"/>
      <c r="XAQ26" s="77"/>
      <c r="XAR26" s="77"/>
      <c r="XAS26" s="77"/>
      <c r="XAT26" s="77"/>
      <c r="XAU26" s="77"/>
      <c r="XAV26" s="77"/>
      <c r="XAW26" s="77"/>
      <c r="XAX26" s="77"/>
      <c r="XAY26" s="77"/>
      <c r="XAZ26" s="77"/>
      <c r="XBA26" s="77"/>
      <c r="XBB26" s="77"/>
      <c r="XBC26" s="77"/>
      <c r="XBD26" s="77"/>
      <c r="XBE26" s="77"/>
      <c r="XBF26" s="77"/>
      <c r="XBG26" s="77"/>
      <c r="XBH26" s="77"/>
      <c r="XBI26" s="77"/>
      <c r="XBJ26" s="77"/>
      <c r="XBK26" s="77"/>
      <c r="XBL26" s="77"/>
      <c r="XBM26" s="77"/>
      <c r="XBN26" s="77"/>
      <c r="XBO26" s="77"/>
      <c r="XBP26" s="77"/>
      <c r="XBQ26" s="77"/>
      <c r="XBR26" s="77"/>
      <c r="XBS26" s="77"/>
      <c r="XBT26" s="77"/>
      <c r="XBU26" s="77"/>
      <c r="XBV26" s="77"/>
      <c r="XBW26" s="77"/>
      <c r="XBX26" s="77"/>
      <c r="XBY26" s="77"/>
      <c r="XBZ26" s="77"/>
      <c r="XCA26" s="77"/>
      <c r="XCB26" s="77"/>
      <c r="XCC26" s="77"/>
      <c r="XCD26" s="77"/>
      <c r="XCE26" s="77"/>
      <c r="XCF26" s="77"/>
      <c r="XCG26" s="77"/>
      <c r="XCH26" s="77"/>
      <c r="XCI26" s="77"/>
      <c r="XCJ26" s="77"/>
      <c r="XCK26" s="77"/>
      <c r="XCL26" s="77"/>
      <c r="XCM26" s="77"/>
      <c r="XCN26" s="77"/>
      <c r="XCO26" s="77"/>
      <c r="XCP26" s="77"/>
      <c r="XCQ26" s="77"/>
      <c r="XCR26" s="77"/>
      <c r="XCS26" s="77"/>
      <c r="XCT26" s="77"/>
      <c r="XCU26" s="77"/>
      <c r="XCV26" s="77"/>
      <c r="XCW26" s="77"/>
      <c r="XCX26" s="77"/>
      <c r="XCY26" s="77"/>
      <c r="XCZ26" s="77"/>
      <c r="XDA26" s="77"/>
      <c r="XDB26" s="77"/>
      <c r="XDC26" s="77"/>
      <c r="XDD26" s="77"/>
      <c r="XDE26" s="77"/>
      <c r="XDF26" s="77"/>
      <c r="XDG26" s="77"/>
      <c r="XDH26" s="77"/>
      <c r="XDI26" s="77"/>
      <c r="XDJ26" s="77"/>
      <c r="XDK26" s="77"/>
      <c r="XDL26" s="77"/>
      <c r="XDM26" s="77"/>
      <c r="XDN26" s="77"/>
      <c r="XDO26" s="77"/>
      <c r="XDP26" s="77"/>
      <c r="XDQ26" s="77"/>
      <c r="XDR26" s="77"/>
      <c r="XDS26" s="77"/>
      <c r="XDT26" s="77"/>
      <c r="XDU26" s="77"/>
      <c r="XDV26" s="77"/>
      <c r="XDW26" s="77"/>
      <c r="XDX26" s="77"/>
      <c r="XDY26" s="77"/>
      <c r="XDZ26" s="77"/>
      <c r="XEA26" s="77"/>
      <c r="XEB26" s="77"/>
      <c r="XEC26" s="77"/>
      <c r="XED26" s="77"/>
      <c r="XEE26" s="77"/>
      <c r="XEF26" s="77"/>
      <c r="XEG26" s="77"/>
      <c r="XEH26" s="77"/>
      <c r="XEI26" s="77"/>
      <c r="XEJ26" s="77"/>
      <c r="XEK26" s="77"/>
      <c r="XEL26" s="77"/>
      <c r="XEM26" s="77"/>
      <c r="XEN26" s="77"/>
      <c r="XEO26" s="77"/>
      <c r="XEP26" s="77"/>
      <c r="XEQ26" s="77"/>
      <c r="XER26" s="77"/>
      <c r="XES26" s="77"/>
      <c r="XET26" s="77"/>
      <c r="XEU26" s="77"/>
      <c r="XEV26" s="77"/>
      <c r="XEW26" s="77"/>
      <c r="XEX26" s="77"/>
      <c r="XEY26" s="77"/>
      <c r="XEZ26" s="77"/>
      <c r="XFA26" s="77"/>
      <c r="XFB26" s="77"/>
      <c r="XFC26" s="77"/>
    </row>
    <row r="27" s="71" customFormat="true" ht="39.75" customHeight="true" spans="1:7">
      <c r="A27" s="90"/>
      <c r="B27" s="101" t="s">
        <v>580</v>
      </c>
      <c r="C27" s="97" t="s">
        <v>581</v>
      </c>
      <c r="D27" s="98">
        <v>174</v>
      </c>
      <c r="E27" s="50">
        <v>503</v>
      </c>
      <c r="F27" s="50"/>
      <c r="G27" s="50">
        <v>2130305</v>
      </c>
    </row>
    <row r="28" s="73" customFormat="true" ht="33" customHeight="true" spans="1:7">
      <c r="A28" s="90"/>
      <c r="B28" s="96" t="s">
        <v>582</v>
      </c>
      <c r="C28" s="97" t="s">
        <v>583</v>
      </c>
      <c r="D28" s="98">
        <v>100</v>
      </c>
      <c r="E28" s="50">
        <v>503</v>
      </c>
      <c r="F28" s="50"/>
      <c r="G28" s="50">
        <v>2130305</v>
      </c>
    </row>
    <row r="29" s="71" customFormat="true" ht="29.25" customHeight="true" spans="1:7">
      <c r="A29" s="91" t="s">
        <v>584</v>
      </c>
      <c r="B29" s="91" t="s">
        <v>585</v>
      </c>
      <c r="C29" s="92"/>
      <c r="D29" s="90">
        <f>D30+D35</f>
        <v>6020</v>
      </c>
      <c r="E29" s="50">
        <v>503</v>
      </c>
      <c r="F29" s="50"/>
      <c r="G29" s="50">
        <v>2130305</v>
      </c>
    </row>
    <row r="30" s="71" customFormat="true" ht="33" customHeight="true" spans="1:7">
      <c r="A30" s="90"/>
      <c r="B30" s="91" t="s">
        <v>553</v>
      </c>
      <c r="C30" s="92"/>
      <c r="D30" s="93">
        <f>SUM(D31:D34)</f>
        <v>2100</v>
      </c>
      <c r="E30" s="50">
        <v>503</v>
      </c>
      <c r="F30" s="50"/>
      <c r="G30" s="50">
        <v>2130305</v>
      </c>
    </row>
    <row r="31" s="71" customFormat="true" ht="29.25" customHeight="true" spans="1:7">
      <c r="A31" s="90"/>
      <c r="B31" s="101" t="s">
        <v>578</v>
      </c>
      <c r="C31" s="97" t="s">
        <v>586</v>
      </c>
      <c r="D31" s="98">
        <v>1800</v>
      </c>
      <c r="E31" s="50">
        <v>503</v>
      </c>
      <c r="F31" s="50"/>
      <c r="G31" s="50">
        <v>2130305</v>
      </c>
    </row>
    <row r="32" s="73" customFormat="true" ht="29.25" customHeight="true" spans="1:7">
      <c r="A32" s="90"/>
      <c r="B32" s="106" t="s">
        <v>587</v>
      </c>
      <c r="C32" s="107" t="s">
        <v>588</v>
      </c>
      <c r="D32" s="108">
        <v>150</v>
      </c>
      <c r="E32" s="50">
        <v>503</v>
      </c>
      <c r="F32" s="50"/>
      <c r="G32" s="50">
        <v>2130305</v>
      </c>
    </row>
    <row r="33" s="73" customFormat="true" ht="29.25" customHeight="true" spans="1:7">
      <c r="A33" s="90"/>
      <c r="B33" s="109" t="s">
        <v>589</v>
      </c>
      <c r="C33" s="107" t="s">
        <v>590</v>
      </c>
      <c r="D33" s="108">
        <v>100</v>
      </c>
      <c r="E33" s="50">
        <v>503</v>
      </c>
      <c r="F33" s="50"/>
      <c r="G33" s="50">
        <v>2130305</v>
      </c>
    </row>
    <row r="34" s="73" customFormat="true" ht="29.25" customHeight="true" spans="1:7">
      <c r="A34" s="90"/>
      <c r="B34" s="109" t="s">
        <v>591</v>
      </c>
      <c r="C34" s="107" t="s">
        <v>592</v>
      </c>
      <c r="D34" s="108">
        <v>50</v>
      </c>
      <c r="E34" s="50">
        <v>503</v>
      </c>
      <c r="F34" s="50"/>
      <c r="G34" s="50">
        <v>2130305</v>
      </c>
    </row>
    <row r="35" s="71" customFormat="true" ht="24.95" customHeight="true" spans="1:16383">
      <c r="A35" s="99"/>
      <c r="B35" s="100" t="s">
        <v>560</v>
      </c>
      <c r="C35" s="92"/>
      <c r="D35" s="88">
        <f>SUM(D36:D39)</f>
        <v>3920</v>
      </c>
      <c r="E35" s="50">
        <v>503</v>
      </c>
      <c r="F35" s="50"/>
      <c r="G35" s="50">
        <v>2130305</v>
      </c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  <c r="BM35" s="77"/>
      <c r="BN35" s="77"/>
      <c r="BO35" s="77"/>
      <c r="BP35" s="77"/>
      <c r="BQ35" s="77"/>
      <c r="BR35" s="77"/>
      <c r="BS35" s="77"/>
      <c r="BT35" s="77"/>
      <c r="BU35" s="77"/>
      <c r="BV35" s="77"/>
      <c r="BW35" s="77"/>
      <c r="BX35" s="77"/>
      <c r="BY35" s="77"/>
      <c r="BZ35" s="77"/>
      <c r="CA35" s="77"/>
      <c r="CB35" s="77"/>
      <c r="CC35" s="77"/>
      <c r="CD35" s="77"/>
      <c r="CE35" s="77"/>
      <c r="CF35" s="77"/>
      <c r="CG35" s="77"/>
      <c r="CH35" s="77"/>
      <c r="CI35" s="77"/>
      <c r="CJ35" s="77"/>
      <c r="CK35" s="77"/>
      <c r="CL35" s="77"/>
      <c r="CM35" s="77"/>
      <c r="CN35" s="77"/>
      <c r="CO35" s="77"/>
      <c r="CP35" s="77"/>
      <c r="CQ35" s="77"/>
      <c r="CR35" s="77"/>
      <c r="CS35" s="77"/>
      <c r="CT35" s="77"/>
      <c r="CU35" s="77"/>
      <c r="CV35" s="77"/>
      <c r="CW35" s="77"/>
      <c r="CX35" s="77"/>
      <c r="CY35" s="77"/>
      <c r="CZ35" s="77"/>
      <c r="DA35" s="77"/>
      <c r="DB35" s="77"/>
      <c r="DC35" s="77"/>
      <c r="DD35" s="77"/>
      <c r="DE35" s="77"/>
      <c r="DF35" s="77"/>
      <c r="DG35" s="77"/>
      <c r="DH35" s="77"/>
      <c r="DI35" s="77"/>
      <c r="DJ35" s="77"/>
      <c r="DK35" s="77"/>
      <c r="DL35" s="77"/>
      <c r="DM35" s="77"/>
      <c r="DN35" s="77"/>
      <c r="DO35" s="77"/>
      <c r="DP35" s="77"/>
      <c r="DQ35" s="77"/>
      <c r="DR35" s="77"/>
      <c r="DS35" s="77"/>
      <c r="DT35" s="77"/>
      <c r="DU35" s="77"/>
      <c r="DV35" s="77"/>
      <c r="DW35" s="77"/>
      <c r="DX35" s="77"/>
      <c r="DY35" s="77"/>
      <c r="DZ35" s="77"/>
      <c r="EA35" s="77"/>
      <c r="EB35" s="77"/>
      <c r="EC35" s="77"/>
      <c r="ED35" s="77"/>
      <c r="EE35" s="77"/>
      <c r="EF35" s="77"/>
      <c r="EG35" s="77"/>
      <c r="EH35" s="77"/>
      <c r="EI35" s="77"/>
      <c r="EJ35" s="77"/>
      <c r="EK35" s="77"/>
      <c r="EL35" s="77"/>
      <c r="EM35" s="77"/>
      <c r="EN35" s="77"/>
      <c r="EO35" s="77"/>
      <c r="EP35" s="77"/>
      <c r="EQ35" s="77"/>
      <c r="ER35" s="77"/>
      <c r="ES35" s="77"/>
      <c r="ET35" s="77"/>
      <c r="EU35" s="77"/>
      <c r="EV35" s="77"/>
      <c r="EW35" s="77"/>
      <c r="EX35" s="77"/>
      <c r="EY35" s="77"/>
      <c r="EZ35" s="77"/>
      <c r="FA35" s="77"/>
      <c r="FB35" s="77"/>
      <c r="FC35" s="77"/>
      <c r="FD35" s="77"/>
      <c r="FE35" s="77"/>
      <c r="FF35" s="77"/>
      <c r="FG35" s="77"/>
      <c r="FH35" s="77"/>
      <c r="FI35" s="77"/>
      <c r="FJ35" s="77"/>
      <c r="FK35" s="77"/>
      <c r="FL35" s="77"/>
      <c r="FM35" s="77"/>
      <c r="FN35" s="77"/>
      <c r="FO35" s="77"/>
      <c r="FP35" s="77"/>
      <c r="FQ35" s="77"/>
      <c r="FR35" s="77"/>
      <c r="FS35" s="77"/>
      <c r="FT35" s="77"/>
      <c r="FU35" s="77"/>
      <c r="FV35" s="77"/>
      <c r="FW35" s="77"/>
      <c r="FX35" s="77"/>
      <c r="FY35" s="77"/>
      <c r="FZ35" s="77"/>
      <c r="GA35" s="77"/>
      <c r="GB35" s="77"/>
      <c r="GC35" s="77"/>
      <c r="GD35" s="77"/>
      <c r="GE35" s="77"/>
      <c r="GF35" s="77"/>
      <c r="GG35" s="77"/>
      <c r="GH35" s="77"/>
      <c r="GI35" s="77"/>
      <c r="GJ35" s="77"/>
      <c r="GK35" s="77"/>
      <c r="GL35" s="77"/>
      <c r="GM35" s="77"/>
      <c r="GN35" s="77"/>
      <c r="GO35" s="77"/>
      <c r="GP35" s="77"/>
      <c r="GQ35" s="77"/>
      <c r="GR35" s="77"/>
      <c r="GS35" s="77"/>
      <c r="GT35" s="77"/>
      <c r="GU35" s="77"/>
      <c r="GV35" s="77"/>
      <c r="GW35" s="77"/>
      <c r="GX35" s="77"/>
      <c r="GY35" s="77"/>
      <c r="GZ35" s="77"/>
      <c r="HA35" s="77"/>
      <c r="HB35" s="77"/>
      <c r="HC35" s="77"/>
      <c r="HD35" s="77"/>
      <c r="HE35" s="77"/>
      <c r="HF35" s="77"/>
      <c r="HG35" s="77"/>
      <c r="HH35" s="77"/>
      <c r="HI35" s="77"/>
      <c r="HJ35" s="77"/>
      <c r="HK35" s="77"/>
      <c r="HL35" s="77"/>
      <c r="HM35" s="77"/>
      <c r="HN35" s="77"/>
      <c r="HO35" s="77"/>
      <c r="HP35" s="77"/>
      <c r="HQ35" s="77"/>
      <c r="HR35" s="77"/>
      <c r="HS35" s="77"/>
      <c r="HT35" s="77"/>
      <c r="HU35" s="77"/>
      <c r="HV35" s="77"/>
      <c r="HW35" s="77"/>
      <c r="HX35" s="77"/>
      <c r="HY35" s="77"/>
      <c r="HZ35" s="77"/>
      <c r="IA35" s="77"/>
      <c r="IB35" s="77"/>
      <c r="IC35" s="77"/>
      <c r="ID35" s="77"/>
      <c r="IE35" s="77"/>
      <c r="IF35" s="77"/>
      <c r="IG35" s="77"/>
      <c r="IH35" s="77"/>
      <c r="II35" s="77"/>
      <c r="IJ35" s="77"/>
      <c r="IK35" s="77"/>
      <c r="IL35" s="77"/>
      <c r="IM35" s="77"/>
      <c r="IN35" s="77"/>
      <c r="IO35" s="77"/>
      <c r="IP35" s="77"/>
      <c r="IQ35" s="77"/>
      <c r="IR35" s="77"/>
      <c r="IS35" s="77"/>
      <c r="IT35" s="77"/>
      <c r="IU35" s="77"/>
      <c r="IV35" s="77"/>
      <c r="IW35" s="77"/>
      <c r="IX35" s="77"/>
      <c r="IY35" s="77"/>
      <c r="IZ35" s="77"/>
      <c r="JA35" s="77"/>
      <c r="JB35" s="77"/>
      <c r="JC35" s="77"/>
      <c r="JD35" s="77"/>
      <c r="JE35" s="77"/>
      <c r="JF35" s="77"/>
      <c r="JG35" s="77"/>
      <c r="JH35" s="77"/>
      <c r="JI35" s="77"/>
      <c r="JJ35" s="77"/>
      <c r="JK35" s="77"/>
      <c r="JL35" s="77"/>
      <c r="JM35" s="77"/>
      <c r="JN35" s="77"/>
      <c r="JO35" s="77"/>
      <c r="JP35" s="77"/>
      <c r="JQ35" s="77"/>
      <c r="JR35" s="77"/>
      <c r="JS35" s="77"/>
      <c r="JT35" s="77"/>
      <c r="JU35" s="77"/>
      <c r="JV35" s="77"/>
      <c r="JW35" s="77"/>
      <c r="JX35" s="77"/>
      <c r="JY35" s="77"/>
      <c r="JZ35" s="77"/>
      <c r="KA35" s="77"/>
      <c r="KB35" s="77"/>
      <c r="KC35" s="77"/>
      <c r="KD35" s="77"/>
      <c r="KE35" s="77"/>
      <c r="KF35" s="77"/>
      <c r="KG35" s="77"/>
      <c r="KH35" s="77"/>
      <c r="KI35" s="77"/>
      <c r="KJ35" s="77"/>
      <c r="KK35" s="77"/>
      <c r="KL35" s="77"/>
      <c r="KM35" s="77"/>
      <c r="KN35" s="77"/>
      <c r="KO35" s="77"/>
      <c r="KP35" s="77"/>
      <c r="KQ35" s="77"/>
      <c r="KR35" s="77"/>
      <c r="KS35" s="77"/>
      <c r="KT35" s="77"/>
      <c r="KU35" s="77"/>
      <c r="KV35" s="77"/>
      <c r="KW35" s="77"/>
      <c r="KX35" s="77"/>
      <c r="KY35" s="77"/>
      <c r="KZ35" s="77"/>
      <c r="LA35" s="77"/>
      <c r="LB35" s="77"/>
      <c r="LC35" s="77"/>
      <c r="LD35" s="77"/>
      <c r="LE35" s="77"/>
      <c r="LF35" s="77"/>
      <c r="LG35" s="77"/>
      <c r="LH35" s="77"/>
      <c r="LI35" s="77"/>
      <c r="LJ35" s="77"/>
      <c r="LK35" s="77"/>
      <c r="LL35" s="77"/>
      <c r="LM35" s="77"/>
      <c r="LN35" s="77"/>
      <c r="LO35" s="77"/>
      <c r="LP35" s="77"/>
      <c r="LQ35" s="77"/>
      <c r="LR35" s="77"/>
      <c r="LS35" s="77"/>
      <c r="LT35" s="77"/>
      <c r="LU35" s="77"/>
      <c r="LV35" s="77"/>
      <c r="LW35" s="77"/>
      <c r="LX35" s="77"/>
      <c r="LY35" s="77"/>
      <c r="LZ35" s="77"/>
      <c r="MA35" s="77"/>
      <c r="MB35" s="77"/>
      <c r="MC35" s="77"/>
      <c r="MD35" s="77"/>
      <c r="ME35" s="77"/>
      <c r="MF35" s="77"/>
      <c r="MG35" s="77"/>
      <c r="MH35" s="77"/>
      <c r="MI35" s="77"/>
      <c r="MJ35" s="77"/>
      <c r="MK35" s="77"/>
      <c r="ML35" s="77"/>
      <c r="MM35" s="77"/>
      <c r="MN35" s="77"/>
      <c r="MO35" s="77"/>
      <c r="MP35" s="77"/>
      <c r="MQ35" s="77"/>
      <c r="MR35" s="77"/>
      <c r="MS35" s="77"/>
      <c r="MT35" s="77"/>
      <c r="MU35" s="77"/>
      <c r="MV35" s="77"/>
      <c r="MW35" s="77"/>
      <c r="MX35" s="77"/>
      <c r="MY35" s="77"/>
      <c r="MZ35" s="77"/>
      <c r="NA35" s="77"/>
      <c r="NB35" s="77"/>
      <c r="NC35" s="77"/>
      <c r="ND35" s="77"/>
      <c r="NE35" s="77"/>
      <c r="NF35" s="77"/>
      <c r="NG35" s="77"/>
      <c r="NH35" s="77"/>
      <c r="NI35" s="77"/>
      <c r="NJ35" s="77"/>
      <c r="NK35" s="77"/>
      <c r="NL35" s="77"/>
      <c r="NM35" s="77"/>
      <c r="NN35" s="77"/>
      <c r="NO35" s="77"/>
      <c r="NP35" s="77"/>
      <c r="NQ35" s="77"/>
      <c r="NR35" s="77"/>
      <c r="NS35" s="77"/>
      <c r="NT35" s="77"/>
      <c r="NU35" s="77"/>
      <c r="NV35" s="77"/>
      <c r="NW35" s="77"/>
      <c r="NX35" s="77"/>
      <c r="NY35" s="77"/>
      <c r="NZ35" s="77"/>
      <c r="OA35" s="77"/>
      <c r="OB35" s="77"/>
      <c r="OC35" s="77"/>
      <c r="OD35" s="77"/>
      <c r="OE35" s="77"/>
      <c r="OF35" s="77"/>
      <c r="OG35" s="77"/>
      <c r="OH35" s="77"/>
      <c r="OI35" s="77"/>
      <c r="OJ35" s="77"/>
      <c r="OK35" s="77"/>
      <c r="OL35" s="77"/>
      <c r="OM35" s="77"/>
      <c r="ON35" s="77"/>
      <c r="OO35" s="77"/>
      <c r="OP35" s="77"/>
      <c r="OQ35" s="77"/>
      <c r="OR35" s="77"/>
      <c r="OS35" s="77"/>
      <c r="OT35" s="77"/>
      <c r="OU35" s="77"/>
      <c r="OV35" s="77"/>
      <c r="OW35" s="77"/>
      <c r="OX35" s="77"/>
      <c r="OY35" s="77"/>
      <c r="OZ35" s="77"/>
      <c r="PA35" s="77"/>
      <c r="PB35" s="77"/>
      <c r="PC35" s="77"/>
      <c r="PD35" s="77"/>
      <c r="PE35" s="77"/>
      <c r="PF35" s="77"/>
      <c r="PG35" s="77"/>
      <c r="PH35" s="77"/>
      <c r="PI35" s="77"/>
      <c r="PJ35" s="77"/>
      <c r="PK35" s="77"/>
      <c r="PL35" s="77"/>
      <c r="PM35" s="77"/>
      <c r="PN35" s="77"/>
      <c r="PO35" s="77"/>
      <c r="PP35" s="77"/>
      <c r="PQ35" s="77"/>
      <c r="PR35" s="77"/>
      <c r="PS35" s="77"/>
      <c r="PT35" s="77"/>
      <c r="PU35" s="77"/>
      <c r="PV35" s="77"/>
      <c r="PW35" s="77"/>
      <c r="PX35" s="77"/>
      <c r="PY35" s="77"/>
      <c r="PZ35" s="77"/>
      <c r="QA35" s="77"/>
      <c r="QB35" s="77"/>
      <c r="QC35" s="77"/>
      <c r="QD35" s="77"/>
      <c r="QE35" s="77"/>
      <c r="QF35" s="77"/>
      <c r="QG35" s="77"/>
      <c r="QH35" s="77"/>
      <c r="QI35" s="77"/>
      <c r="QJ35" s="77"/>
      <c r="QK35" s="77"/>
      <c r="QL35" s="77"/>
      <c r="QM35" s="77"/>
      <c r="QN35" s="77"/>
      <c r="QO35" s="77"/>
      <c r="QP35" s="77"/>
      <c r="QQ35" s="77"/>
      <c r="QR35" s="77"/>
      <c r="QS35" s="77"/>
      <c r="QT35" s="77"/>
      <c r="QU35" s="77"/>
      <c r="QV35" s="77"/>
      <c r="QW35" s="77"/>
      <c r="QX35" s="77"/>
      <c r="QY35" s="77"/>
      <c r="QZ35" s="77"/>
      <c r="RA35" s="77"/>
      <c r="RB35" s="77"/>
      <c r="RC35" s="77"/>
      <c r="RD35" s="77"/>
      <c r="RE35" s="77"/>
      <c r="RF35" s="77"/>
      <c r="RG35" s="77"/>
      <c r="RH35" s="77"/>
      <c r="RI35" s="77"/>
      <c r="RJ35" s="77"/>
      <c r="RK35" s="77"/>
      <c r="RL35" s="77"/>
      <c r="RM35" s="77"/>
      <c r="RN35" s="77"/>
      <c r="RO35" s="77"/>
      <c r="RP35" s="77"/>
      <c r="RQ35" s="77"/>
      <c r="RR35" s="77"/>
      <c r="RS35" s="77"/>
      <c r="RT35" s="77"/>
      <c r="RU35" s="77"/>
      <c r="RV35" s="77"/>
      <c r="RW35" s="77"/>
      <c r="RX35" s="77"/>
      <c r="RY35" s="77"/>
      <c r="RZ35" s="77"/>
      <c r="SA35" s="77"/>
      <c r="SB35" s="77"/>
      <c r="SC35" s="77"/>
      <c r="SD35" s="77"/>
      <c r="SE35" s="77"/>
      <c r="SF35" s="77"/>
      <c r="SG35" s="77"/>
      <c r="SH35" s="77"/>
      <c r="SI35" s="77"/>
      <c r="SJ35" s="77"/>
      <c r="SK35" s="77"/>
      <c r="SL35" s="77"/>
      <c r="SM35" s="77"/>
      <c r="SN35" s="77"/>
      <c r="SO35" s="77"/>
      <c r="SP35" s="77"/>
      <c r="SQ35" s="77"/>
      <c r="SR35" s="77"/>
      <c r="SS35" s="77"/>
      <c r="ST35" s="77"/>
      <c r="SU35" s="77"/>
      <c r="SV35" s="77"/>
      <c r="SW35" s="77"/>
      <c r="SX35" s="77"/>
      <c r="SY35" s="77"/>
      <c r="SZ35" s="77"/>
      <c r="TA35" s="77"/>
      <c r="TB35" s="77"/>
      <c r="TC35" s="77"/>
      <c r="TD35" s="77"/>
      <c r="TE35" s="77"/>
      <c r="TF35" s="77"/>
      <c r="TG35" s="77"/>
      <c r="TH35" s="77"/>
      <c r="TI35" s="77"/>
      <c r="TJ35" s="77"/>
      <c r="TK35" s="77"/>
      <c r="TL35" s="77"/>
      <c r="TM35" s="77"/>
      <c r="TN35" s="77"/>
      <c r="TO35" s="77"/>
      <c r="TP35" s="77"/>
      <c r="TQ35" s="77"/>
      <c r="TR35" s="77"/>
      <c r="TS35" s="77"/>
      <c r="TT35" s="77"/>
      <c r="TU35" s="77"/>
      <c r="TV35" s="77"/>
      <c r="TW35" s="77"/>
      <c r="TX35" s="77"/>
      <c r="TY35" s="77"/>
      <c r="TZ35" s="77"/>
      <c r="UA35" s="77"/>
      <c r="UB35" s="77"/>
      <c r="UC35" s="77"/>
      <c r="UD35" s="77"/>
      <c r="UE35" s="77"/>
      <c r="UF35" s="77"/>
      <c r="UG35" s="77"/>
      <c r="UH35" s="77"/>
      <c r="UI35" s="77"/>
      <c r="UJ35" s="77"/>
      <c r="UK35" s="77"/>
      <c r="UL35" s="77"/>
      <c r="UM35" s="77"/>
      <c r="UN35" s="77"/>
      <c r="UO35" s="77"/>
      <c r="UP35" s="77"/>
      <c r="UQ35" s="77"/>
      <c r="UR35" s="77"/>
      <c r="US35" s="77"/>
      <c r="UT35" s="77"/>
      <c r="UU35" s="77"/>
      <c r="UV35" s="77"/>
      <c r="UW35" s="77"/>
      <c r="UX35" s="77"/>
      <c r="UY35" s="77"/>
      <c r="UZ35" s="77"/>
      <c r="VA35" s="77"/>
      <c r="VB35" s="77"/>
      <c r="VC35" s="77"/>
      <c r="VD35" s="77"/>
      <c r="VE35" s="77"/>
      <c r="VF35" s="77"/>
      <c r="VG35" s="77"/>
      <c r="VH35" s="77"/>
      <c r="VI35" s="77"/>
      <c r="VJ35" s="77"/>
      <c r="VK35" s="77"/>
      <c r="VL35" s="77"/>
      <c r="VM35" s="77"/>
      <c r="VN35" s="77"/>
      <c r="VO35" s="77"/>
      <c r="VP35" s="77"/>
      <c r="VQ35" s="77"/>
      <c r="VR35" s="77"/>
      <c r="VS35" s="77"/>
      <c r="VT35" s="77"/>
      <c r="VU35" s="77"/>
      <c r="VV35" s="77"/>
      <c r="VW35" s="77"/>
      <c r="VX35" s="77"/>
      <c r="VY35" s="77"/>
      <c r="VZ35" s="77"/>
      <c r="WA35" s="77"/>
      <c r="WB35" s="77"/>
      <c r="WC35" s="77"/>
      <c r="WD35" s="77"/>
      <c r="WE35" s="77"/>
      <c r="WF35" s="77"/>
      <c r="WG35" s="77"/>
      <c r="WH35" s="77"/>
      <c r="WI35" s="77"/>
      <c r="WJ35" s="77"/>
      <c r="WK35" s="77"/>
      <c r="WL35" s="77"/>
      <c r="WM35" s="77"/>
      <c r="WN35" s="77"/>
      <c r="WO35" s="77"/>
      <c r="WP35" s="77"/>
      <c r="WQ35" s="77"/>
      <c r="WR35" s="77"/>
      <c r="WS35" s="77"/>
      <c r="WT35" s="77"/>
      <c r="WU35" s="77"/>
      <c r="WV35" s="77"/>
      <c r="WW35" s="77"/>
      <c r="WX35" s="77"/>
      <c r="WY35" s="77"/>
      <c r="WZ35" s="77"/>
      <c r="XA35" s="77"/>
      <c r="XB35" s="77"/>
      <c r="XC35" s="77"/>
      <c r="XD35" s="77"/>
      <c r="XE35" s="77"/>
      <c r="XF35" s="77"/>
      <c r="XG35" s="77"/>
      <c r="XH35" s="77"/>
      <c r="XI35" s="77"/>
      <c r="XJ35" s="77"/>
      <c r="XK35" s="77"/>
      <c r="XL35" s="77"/>
      <c r="XM35" s="77"/>
      <c r="XN35" s="77"/>
      <c r="XO35" s="77"/>
      <c r="XP35" s="77"/>
      <c r="XQ35" s="77"/>
      <c r="XR35" s="77"/>
      <c r="XS35" s="77"/>
      <c r="XT35" s="77"/>
      <c r="XU35" s="77"/>
      <c r="XV35" s="77"/>
      <c r="XW35" s="77"/>
      <c r="XX35" s="77"/>
      <c r="XY35" s="77"/>
      <c r="XZ35" s="77"/>
      <c r="YA35" s="77"/>
      <c r="YB35" s="77"/>
      <c r="YC35" s="77"/>
      <c r="YD35" s="77"/>
      <c r="YE35" s="77"/>
      <c r="YF35" s="77"/>
      <c r="YG35" s="77"/>
      <c r="YH35" s="77"/>
      <c r="YI35" s="77"/>
      <c r="YJ35" s="77"/>
      <c r="YK35" s="77"/>
      <c r="YL35" s="77"/>
      <c r="YM35" s="77"/>
      <c r="YN35" s="77"/>
      <c r="YO35" s="77"/>
      <c r="YP35" s="77"/>
      <c r="YQ35" s="77"/>
      <c r="YR35" s="77"/>
      <c r="YS35" s="77"/>
      <c r="YT35" s="77"/>
      <c r="YU35" s="77"/>
      <c r="YV35" s="77"/>
      <c r="YW35" s="77"/>
      <c r="YX35" s="77"/>
      <c r="YY35" s="77"/>
      <c r="YZ35" s="77"/>
      <c r="ZA35" s="77"/>
      <c r="ZB35" s="77"/>
      <c r="ZC35" s="77"/>
      <c r="ZD35" s="77"/>
      <c r="ZE35" s="77"/>
      <c r="ZF35" s="77"/>
      <c r="ZG35" s="77"/>
      <c r="ZH35" s="77"/>
      <c r="ZI35" s="77"/>
      <c r="ZJ35" s="77"/>
      <c r="ZK35" s="77"/>
      <c r="ZL35" s="77"/>
      <c r="ZM35" s="77"/>
      <c r="ZN35" s="77"/>
      <c r="ZO35" s="77"/>
      <c r="ZP35" s="77"/>
      <c r="ZQ35" s="77"/>
      <c r="ZR35" s="77"/>
      <c r="ZS35" s="77"/>
      <c r="ZT35" s="77"/>
      <c r="ZU35" s="77"/>
      <c r="ZV35" s="77"/>
      <c r="ZW35" s="77"/>
      <c r="ZX35" s="77"/>
      <c r="ZY35" s="77"/>
      <c r="ZZ35" s="77"/>
      <c r="AAA35" s="77"/>
      <c r="AAB35" s="77"/>
      <c r="AAC35" s="77"/>
      <c r="AAD35" s="77"/>
      <c r="AAE35" s="77"/>
      <c r="AAF35" s="77"/>
      <c r="AAG35" s="77"/>
      <c r="AAH35" s="77"/>
      <c r="AAI35" s="77"/>
      <c r="AAJ35" s="77"/>
      <c r="AAK35" s="77"/>
      <c r="AAL35" s="77"/>
      <c r="AAM35" s="77"/>
      <c r="AAN35" s="77"/>
      <c r="AAO35" s="77"/>
      <c r="AAP35" s="77"/>
      <c r="AAQ35" s="77"/>
      <c r="AAR35" s="77"/>
      <c r="AAS35" s="77"/>
      <c r="AAT35" s="77"/>
      <c r="AAU35" s="77"/>
      <c r="AAV35" s="77"/>
      <c r="AAW35" s="77"/>
      <c r="AAX35" s="77"/>
      <c r="AAY35" s="77"/>
      <c r="AAZ35" s="77"/>
      <c r="ABA35" s="77"/>
      <c r="ABB35" s="77"/>
      <c r="ABC35" s="77"/>
      <c r="ABD35" s="77"/>
      <c r="ABE35" s="77"/>
      <c r="ABF35" s="77"/>
      <c r="ABG35" s="77"/>
      <c r="ABH35" s="77"/>
      <c r="ABI35" s="77"/>
      <c r="ABJ35" s="77"/>
      <c r="ABK35" s="77"/>
      <c r="ABL35" s="77"/>
      <c r="ABM35" s="77"/>
      <c r="ABN35" s="77"/>
      <c r="ABO35" s="77"/>
      <c r="ABP35" s="77"/>
      <c r="ABQ35" s="77"/>
      <c r="ABR35" s="77"/>
      <c r="ABS35" s="77"/>
      <c r="ABT35" s="77"/>
      <c r="ABU35" s="77"/>
      <c r="ABV35" s="77"/>
      <c r="ABW35" s="77"/>
      <c r="ABX35" s="77"/>
      <c r="ABY35" s="77"/>
      <c r="ABZ35" s="77"/>
      <c r="ACA35" s="77"/>
      <c r="ACB35" s="77"/>
      <c r="ACC35" s="77"/>
      <c r="ACD35" s="77"/>
      <c r="ACE35" s="77"/>
      <c r="ACF35" s="77"/>
      <c r="ACG35" s="77"/>
      <c r="ACH35" s="77"/>
      <c r="ACI35" s="77"/>
      <c r="ACJ35" s="77"/>
      <c r="ACK35" s="77"/>
      <c r="ACL35" s="77"/>
      <c r="ACM35" s="77"/>
      <c r="ACN35" s="77"/>
      <c r="ACO35" s="77"/>
      <c r="ACP35" s="77"/>
      <c r="ACQ35" s="77"/>
      <c r="ACR35" s="77"/>
      <c r="ACS35" s="77"/>
      <c r="ACT35" s="77"/>
      <c r="ACU35" s="77"/>
      <c r="ACV35" s="77"/>
      <c r="ACW35" s="77"/>
      <c r="ACX35" s="77"/>
      <c r="ACY35" s="77"/>
      <c r="ACZ35" s="77"/>
      <c r="ADA35" s="77"/>
      <c r="ADB35" s="77"/>
      <c r="ADC35" s="77"/>
      <c r="ADD35" s="77"/>
      <c r="ADE35" s="77"/>
      <c r="ADF35" s="77"/>
      <c r="ADG35" s="77"/>
      <c r="ADH35" s="77"/>
      <c r="ADI35" s="77"/>
      <c r="ADJ35" s="77"/>
      <c r="ADK35" s="77"/>
      <c r="ADL35" s="77"/>
      <c r="ADM35" s="77"/>
      <c r="ADN35" s="77"/>
      <c r="ADO35" s="77"/>
      <c r="ADP35" s="77"/>
      <c r="ADQ35" s="77"/>
      <c r="ADR35" s="77"/>
      <c r="ADS35" s="77"/>
      <c r="ADT35" s="77"/>
      <c r="ADU35" s="77"/>
      <c r="ADV35" s="77"/>
      <c r="ADW35" s="77"/>
      <c r="ADX35" s="77"/>
      <c r="ADY35" s="77"/>
      <c r="ADZ35" s="77"/>
      <c r="AEA35" s="77"/>
      <c r="AEB35" s="77"/>
      <c r="AEC35" s="77"/>
      <c r="AED35" s="77"/>
      <c r="AEE35" s="77"/>
      <c r="AEF35" s="77"/>
      <c r="AEG35" s="77"/>
      <c r="AEH35" s="77"/>
      <c r="AEI35" s="77"/>
      <c r="AEJ35" s="77"/>
      <c r="AEK35" s="77"/>
      <c r="AEL35" s="77"/>
      <c r="AEM35" s="77"/>
      <c r="AEN35" s="77"/>
      <c r="AEO35" s="77"/>
      <c r="AEP35" s="77"/>
      <c r="AEQ35" s="77"/>
      <c r="AER35" s="77"/>
      <c r="AES35" s="77"/>
      <c r="AET35" s="77"/>
      <c r="AEU35" s="77"/>
      <c r="AEV35" s="77"/>
      <c r="AEW35" s="77"/>
      <c r="AEX35" s="77"/>
      <c r="AEY35" s="77"/>
      <c r="AEZ35" s="77"/>
      <c r="AFA35" s="77"/>
      <c r="AFB35" s="77"/>
      <c r="AFC35" s="77"/>
      <c r="AFD35" s="77"/>
      <c r="AFE35" s="77"/>
      <c r="AFF35" s="77"/>
      <c r="AFG35" s="77"/>
      <c r="AFH35" s="77"/>
      <c r="AFI35" s="77"/>
      <c r="AFJ35" s="77"/>
      <c r="AFK35" s="77"/>
      <c r="AFL35" s="77"/>
      <c r="AFM35" s="77"/>
      <c r="AFN35" s="77"/>
      <c r="AFO35" s="77"/>
      <c r="AFP35" s="77"/>
      <c r="AFQ35" s="77"/>
      <c r="AFR35" s="77"/>
      <c r="AFS35" s="77"/>
      <c r="AFT35" s="77"/>
      <c r="AFU35" s="77"/>
      <c r="AFV35" s="77"/>
      <c r="AFW35" s="77"/>
      <c r="AFX35" s="77"/>
      <c r="AFY35" s="77"/>
      <c r="AFZ35" s="77"/>
      <c r="AGA35" s="77"/>
      <c r="AGB35" s="77"/>
      <c r="AGC35" s="77"/>
      <c r="AGD35" s="77"/>
      <c r="AGE35" s="77"/>
      <c r="AGF35" s="77"/>
      <c r="AGG35" s="77"/>
      <c r="AGH35" s="77"/>
      <c r="AGI35" s="77"/>
      <c r="AGJ35" s="77"/>
      <c r="AGK35" s="77"/>
      <c r="AGL35" s="77"/>
      <c r="AGM35" s="77"/>
      <c r="AGN35" s="77"/>
      <c r="AGO35" s="77"/>
      <c r="AGP35" s="77"/>
      <c r="AGQ35" s="77"/>
      <c r="AGR35" s="77"/>
      <c r="AGS35" s="77"/>
      <c r="AGT35" s="77"/>
      <c r="AGU35" s="77"/>
      <c r="AGV35" s="77"/>
      <c r="AGW35" s="77"/>
      <c r="AGX35" s="77"/>
      <c r="AGY35" s="77"/>
      <c r="AGZ35" s="77"/>
      <c r="AHA35" s="77"/>
      <c r="AHB35" s="77"/>
      <c r="AHC35" s="77"/>
      <c r="AHD35" s="77"/>
      <c r="AHE35" s="77"/>
      <c r="AHF35" s="77"/>
      <c r="AHG35" s="77"/>
      <c r="AHH35" s="77"/>
      <c r="AHI35" s="77"/>
      <c r="AHJ35" s="77"/>
      <c r="AHK35" s="77"/>
      <c r="AHL35" s="77"/>
      <c r="AHM35" s="77"/>
      <c r="AHN35" s="77"/>
      <c r="AHO35" s="77"/>
      <c r="AHP35" s="77"/>
      <c r="AHQ35" s="77"/>
      <c r="AHR35" s="77"/>
      <c r="AHS35" s="77"/>
      <c r="AHT35" s="77"/>
      <c r="AHU35" s="77"/>
      <c r="AHV35" s="77"/>
      <c r="AHW35" s="77"/>
      <c r="AHX35" s="77"/>
      <c r="AHY35" s="77"/>
      <c r="AHZ35" s="77"/>
      <c r="AIA35" s="77"/>
      <c r="AIB35" s="77"/>
      <c r="AIC35" s="77"/>
      <c r="AID35" s="77"/>
      <c r="AIE35" s="77"/>
      <c r="AIF35" s="77"/>
      <c r="AIG35" s="77"/>
      <c r="AIH35" s="77"/>
      <c r="AII35" s="77"/>
      <c r="AIJ35" s="77"/>
      <c r="AIK35" s="77"/>
      <c r="AIL35" s="77"/>
      <c r="AIM35" s="77"/>
      <c r="AIN35" s="77"/>
      <c r="AIO35" s="77"/>
      <c r="AIP35" s="77"/>
      <c r="AIQ35" s="77"/>
      <c r="AIR35" s="77"/>
      <c r="AIS35" s="77"/>
      <c r="AIT35" s="77"/>
      <c r="AIU35" s="77"/>
      <c r="AIV35" s="77"/>
      <c r="AIW35" s="77"/>
      <c r="AIX35" s="77"/>
      <c r="AIY35" s="77"/>
      <c r="AIZ35" s="77"/>
      <c r="AJA35" s="77"/>
      <c r="AJB35" s="77"/>
      <c r="AJC35" s="77"/>
      <c r="AJD35" s="77"/>
      <c r="AJE35" s="77"/>
      <c r="AJF35" s="77"/>
      <c r="AJG35" s="77"/>
      <c r="AJH35" s="77"/>
      <c r="AJI35" s="77"/>
      <c r="AJJ35" s="77"/>
      <c r="AJK35" s="77"/>
      <c r="AJL35" s="77"/>
      <c r="AJM35" s="77"/>
      <c r="AJN35" s="77"/>
      <c r="AJO35" s="77"/>
      <c r="AJP35" s="77"/>
      <c r="AJQ35" s="77"/>
      <c r="AJR35" s="77"/>
      <c r="AJS35" s="77"/>
      <c r="AJT35" s="77"/>
      <c r="AJU35" s="77"/>
      <c r="AJV35" s="77"/>
      <c r="AJW35" s="77"/>
      <c r="AJX35" s="77"/>
      <c r="AJY35" s="77"/>
      <c r="AJZ35" s="77"/>
      <c r="AKA35" s="77"/>
      <c r="AKB35" s="77"/>
      <c r="AKC35" s="77"/>
      <c r="AKD35" s="77"/>
      <c r="AKE35" s="77"/>
      <c r="AKF35" s="77"/>
      <c r="AKG35" s="77"/>
      <c r="AKH35" s="77"/>
      <c r="AKI35" s="77"/>
      <c r="AKJ35" s="77"/>
      <c r="AKK35" s="77"/>
      <c r="AKL35" s="77"/>
      <c r="AKM35" s="77"/>
      <c r="AKN35" s="77"/>
      <c r="AKO35" s="77"/>
      <c r="AKP35" s="77"/>
      <c r="AKQ35" s="77"/>
      <c r="AKR35" s="77"/>
      <c r="AKS35" s="77"/>
      <c r="AKT35" s="77"/>
      <c r="AKU35" s="77"/>
      <c r="AKV35" s="77"/>
      <c r="AKW35" s="77"/>
      <c r="AKX35" s="77"/>
      <c r="AKY35" s="77"/>
      <c r="AKZ35" s="77"/>
      <c r="ALA35" s="77"/>
      <c r="ALB35" s="77"/>
      <c r="ALC35" s="77"/>
      <c r="ALD35" s="77"/>
      <c r="ALE35" s="77"/>
      <c r="ALF35" s="77"/>
      <c r="ALG35" s="77"/>
      <c r="ALH35" s="77"/>
      <c r="ALI35" s="77"/>
      <c r="ALJ35" s="77"/>
      <c r="ALK35" s="77"/>
      <c r="ALL35" s="77"/>
      <c r="ALM35" s="77"/>
      <c r="ALN35" s="77"/>
      <c r="ALO35" s="77"/>
      <c r="ALP35" s="77"/>
      <c r="ALQ35" s="77"/>
      <c r="ALR35" s="77"/>
      <c r="ALS35" s="77"/>
      <c r="ALT35" s="77"/>
      <c r="ALU35" s="77"/>
      <c r="ALV35" s="77"/>
      <c r="ALW35" s="77"/>
      <c r="ALX35" s="77"/>
      <c r="ALY35" s="77"/>
      <c r="ALZ35" s="77"/>
      <c r="AMA35" s="77"/>
      <c r="AMB35" s="77"/>
      <c r="AMC35" s="77"/>
      <c r="AMD35" s="77"/>
      <c r="AME35" s="77"/>
      <c r="AMF35" s="77"/>
      <c r="AMG35" s="77"/>
      <c r="AMH35" s="77"/>
      <c r="AMI35" s="77"/>
      <c r="AMJ35" s="77"/>
      <c r="AMK35" s="77"/>
      <c r="AML35" s="77"/>
      <c r="AMM35" s="77"/>
      <c r="AMN35" s="77"/>
      <c r="AMO35" s="77"/>
      <c r="AMP35" s="77"/>
      <c r="AMQ35" s="77"/>
      <c r="AMR35" s="77"/>
      <c r="AMS35" s="77"/>
      <c r="AMT35" s="77"/>
      <c r="AMU35" s="77"/>
      <c r="AMV35" s="77"/>
      <c r="AMW35" s="77"/>
      <c r="AMX35" s="77"/>
      <c r="AMY35" s="77"/>
      <c r="AMZ35" s="77"/>
      <c r="ANA35" s="77"/>
      <c r="ANB35" s="77"/>
      <c r="ANC35" s="77"/>
      <c r="AND35" s="77"/>
      <c r="ANE35" s="77"/>
      <c r="ANF35" s="77"/>
      <c r="ANG35" s="77"/>
      <c r="ANH35" s="77"/>
      <c r="ANI35" s="77"/>
      <c r="ANJ35" s="77"/>
      <c r="ANK35" s="77"/>
      <c r="ANL35" s="77"/>
      <c r="ANM35" s="77"/>
      <c r="ANN35" s="77"/>
      <c r="ANO35" s="77"/>
      <c r="ANP35" s="77"/>
      <c r="ANQ35" s="77"/>
      <c r="ANR35" s="77"/>
      <c r="ANS35" s="77"/>
      <c r="ANT35" s="77"/>
      <c r="ANU35" s="77"/>
      <c r="ANV35" s="77"/>
      <c r="ANW35" s="77"/>
      <c r="ANX35" s="77"/>
      <c r="ANY35" s="77"/>
      <c r="ANZ35" s="77"/>
      <c r="AOA35" s="77"/>
      <c r="AOB35" s="77"/>
      <c r="AOC35" s="77"/>
      <c r="AOD35" s="77"/>
      <c r="AOE35" s="77"/>
      <c r="AOF35" s="77"/>
      <c r="AOG35" s="77"/>
      <c r="AOH35" s="77"/>
      <c r="AOI35" s="77"/>
      <c r="AOJ35" s="77"/>
      <c r="AOK35" s="77"/>
      <c r="AOL35" s="77"/>
      <c r="AOM35" s="77"/>
      <c r="AON35" s="77"/>
      <c r="AOO35" s="77"/>
      <c r="AOP35" s="77"/>
      <c r="AOQ35" s="77"/>
      <c r="AOR35" s="77"/>
      <c r="AOS35" s="77"/>
      <c r="AOT35" s="77"/>
      <c r="AOU35" s="77"/>
      <c r="AOV35" s="77"/>
      <c r="AOW35" s="77"/>
      <c r="AOX35" s="77"/>
      <c r="AOY35" s="77"/>
      <c r="AOZ35" s="77"/>
      <c r="APA35" s="77"/>
      <c r="APB35" s="77"/>
      <c r="APC35" s="77"/>
      <c r="APD35" s="77"/>
      <c r="APE35" s="77"/>
      <c r="APF35" s="77"/>
      <c r="APG35" s="77"/>
      <c r="APH35" s="77"/>
      <c r="API35" s="77"/>
      <c r="APJ35" s="77"/>
      <c r="APK35" s="77"/>
      <c r="APL35" s="77"/>
      <c r="APM35" s="77"/>
      <c r="APN35" s="77"/>
      <c r="APO35" s="77"/>
      <c r="APP35" s="77"/>
      <c r="APQ35" s="77"/>
      <c r="APR35" s="77"/>
      <c r="APS35" s="77"/>
      <c r="APT35" s="77"/>
      <c r="APU35" s="77"/>
      <c r="APV35" s="77"/>
      <c r="APW35" s="77"/>
      <c r="APX35" s="77"/>
      <c r="APY35" s="77"/>
      <c r="APZ35" s="77"/>
      <c r="AQA35" s="77"/>
      <c r="AQB35" s="77"/>
      <c r="AQC35" s="77"/>
      <c r="AQD35" s="77"/>
      <c r="AQE35" s="77"/>
      <c r="AQF35" s="77"/>
      <c r="AQG35" s="77"/>
      <c r="AQH35" s="77"/>
      <c r="AQI35" s="77"/>
      <c r="AQJ35" s="77"/>
      <c r="AQK35" s="77"/>
      <c r="AQL35" s="77"/>
      <c r="AQM35" s="77"/>
      <c r="AQN35" s="77"/>
      <c r="AQO35" s="77"/>
      <c r="AQP35" s="77"/>
      <c r="AQQ35" s="77"/>
      <c r="AQR35" s="77"/>
      <c r="AQS35" s="77"/>
      <c r="AQT35" s="77"/>
      <c r="AQU35" s="77"/>
      <c r="AQV35" s="77"/>
      <c r="AQW35" s="77"/>
      <c r="AQX35" s="77"/>
      <c r="AQY35" s="77"/>
      <c r="AQZ35" s="77"/>
      <c r="ARA35" s="77"/>
      <c r="ARB35" s="77"/>
      <c r="ARC35" s="77"/>
      <c r="ARD35" s="77"/>
      <c r="ARE35" s="77"/>
      <c r="ARF35" s="77"/>
      <c r="ARG35" s="77"/>
      <c r="ARH35" s="77"/>
      <c r="ARI35" s="77"/>
      <c r="ARJ35" s="77"/>
      <c r="ARK35" s="77"/>
      <c r="ARL35" s="77"/>
      <c r="ARM35" s="77"/>
      <c r="ARN35" s="77"/>
      <c r="ARO35" s="77"/>
      <c r="ARP35" s="77"/>
      <c r="ARQ35" s="77"/>
      <c r="ARR35" s="77"/>
      <c r="ARS35" s="77"/>
      <c r="ART35" s="77"/>
      <c r="ARU35" s="77"/>
      <c r="ARV35" s="77"/>
      <c r="ARW35" s="77"/>
      <c r="ARX35" s="77"/>
      <c r="ARY35" s="77"/>
      <c r="ARZ35" s="77"/>
      <c r="ASA35" s="77"/>
      <c r="ASB35" s="77"/>
      <c r="ASC35" s="77"/>
      <c r="ASD35" s="77"/>
      <c r="ASE35" s="77"/>
      <c r="ASF35" s="77"/>
      <c r="ASG35" s="77"/>
      <c r="ASH35" s="77"/>
      <c r="ASI35" s="77"/>
      <c r="ASJ35" s="77"/>
      <c r="ASK35" s="77"/>
      <c r="ASL35" s="77"/>
      <c r="ASM35" s="77"/>
      <c r="ASN35" s="77"/>
      <c r="ASO35" s="77"/>
      <c r="ASP35" s="77"/>
      <c r="ASQ35" s="77"/>
      <c r="ASR35" s="77"/>
      <c r="ASS35" s="77"/>
      <c r="AST35" s="77"/>
      <c r="ASU35" s="77"/>
      <c r="ASV35" s="77"/>
      <c r="ASW35" s="77"/>
      <c r="ASX35" s="77"/>
      <c r="ASY35" s="77"/>
      <c r="ASZ35" s="77"/>
      <c r="ATA35" s="77"/>
      <c r="ATB35" s="77"/>
      <c r="ATC35" s="77"/>
      <c r="ATD35" s="77"/>
      <c r="ATE35" s="77"/>
      <c r="ATF35" s="77"/>
      <c r="ATG35" s="77"/>
      <c r="ATH35" s="77"/>
      <c r="ATI35" s="77"/>
      <c r="ATJ35" s="77"/>
      <c r="ATK35" s="77"/>
      <c r="ATL35" s="77"/>
      <c r="ATM35" s="77"/>
      <c r="ATN35" s="77"/>
      <c r="ATO35" s="77"/>
      <c r="ATP35" s="77"/>
      <c r="ATQ35" s="77"/>
      <c r="ATR35" s="77"/>
      <c r="ATS35" s="77"/>
      <c r="ATT35" s="77"/>
      <c r="ATU35" s="77"/>
      <c r="ATV35" s="77"/>
      <c r="ATW35" s="77"/>
      <c r="ATX35" s="77"/>
      <c r="ATY35" s="77"/>
      <c r="ATZ35" s="77"/>
      <c r="AUA35" s="77"/>
      <c r="AUB35" s="77"/>
      <c r="AUC35" s="77"/>
      <c r="AUD35" s="77"/>
      <c r="AUE35" s="77"/>
      <c r="AUF35" s="77"/>
      <c r="AUG35" s="77"/>
      <c r="AUH35" s="77"/>
      <c r="AUI35" s="77"/>
      <c r="AUJ35" s="77"/>
      <c r="AUK35" s="77"/>
      <c r="AUL35" s="77"/>
      <c r="AUM35" s="77"/>
      <c r="AUN35" s="77"/>
      <c r="AUO35" s="77"/>
      <c r="AUP35" s="77"/>
      <c r="AUQ35" s="77"/>
      <c r="AUR35" s="77"/>
      <c r="AUS35" s="77"/>
      <c r="AUT35" s="77"/>
      <c r="AUU35" s="77"/>
      <c r="AUV35" s="77"/>
      <c r="AUW35" s="77"/>
      <c r="AUX35" s="77"/>
      <c r="AUY35" s="77"/>
      <c r="AUZ35" s="77"/>
      <c r="AVA35" s="77"/>
      <c r="AVB35" s="77"/>
      <c r="AVC35" s="77"/>
      <c r="AVD35" s="77"/>
      <c r="AVE35" s="77"/>
      <c r="AVF35" s="77"/>
      <c r="AVG35" s="77"/>
      <c r="AVH35" s="77"/>
      <c r="AVI35" s="77"/>
      <c r="AVJ35" s="77"/>
      <c r="AVK35" s="77"/>
      <c r="AVL35" s="77"/>
      <c r="AVM35" s="77"/>
      <c r="AVN35" s="77"/>
      <c r="AVO35" s="77"/>
      <c r="AVP35" s="77"/>
      <c r="AVQ35" s="77"/>
      <c r="AVR35" s="77"/>
      <c r="AVS35" s="77"/>
      <c r="AVT35" s="77"/>
      <c r="AVU35" s="77"/>
      <c r="AVV35" s="77"/>
      <c r="AVW35" s="77"/>
      <c r="AVX35" s="77"/>
      <c r="AVY35" s="77"/>
      <c r="AVZ35" s="77"/>
      <c r="AWA35" s="77"/>
      <c r="AWB35" s="77"/>
      <c r="AWC35" s="77"/>
      <c r="AWD35" s="77"/>
      <c r="AWE35" s="77"/>
      <c r="AWF35" s="77"/>
      <c r="AWG35" s="77"/>
      <c r="AWH35" s="77"/>
      <c r="AWI35" s="77"/>
      <c r="AWJ35" s="77"/>
      <c r="AWK35" s="77"/>
      <c r="AWL35" s="77"/>
      <c r="AWM35" s="77"/>
      <c r="AWN35" s="77"/>
      <c r="AWO35" s="77"/>
      <c r="AWP35" s="77"/>
      <c r="AWQ35" s="77"/>
      <c r="AWR35" s="77"/>
      <c r="AWS35" s="77"/>
      <c r="AWT35" s="77"/>
      <c r="AWU35" s="77"/>
      <c r="AWV35" s="77"/>
      <c r="AWW35" s="77"/>
      <c r="AWX35" s="77"/>
      <c r="AWY35" s="77"/>
      <c r="AWZ35" s="77"/>
      <c r="AXA35" s="77"/>
      <c r="AXB35" s="77"/>
      <c r="AXC35" s="77"/>
      <c r="AXD35" s="77"/>
      <c r="AXE35" s="77"/>
      <c r="AXF35" s="77"/>
      <c r="AXG35" s="77"/>
      <c r="AXH35" s="77"/>
      <c r="AXI35" s="77"/>
      <c r="AXJ35" s="77"/>
      <c r="AXK35" s="77"/>
      <c r="AXL35" s="77"/>
      <c r="AXM35" s="77"/>
      <c r="AXN35" s="77"/>
      <c r="AXO35" s="77"/>
      <c r="AXP35" s="77"/>
      <c r="AXQ35" s="77"/>
      <c r="AXR35" s="77"/>
      <c r="AXS35" s="77"/>
      <c r="AXT35" s="77"/>
      <c r="AXU35" s="77"/>
      <c r="AXV35" s="77"/>
      <c r="AXW35" s="77"/>
      <c r="AXX35" s="77"/>
      <c r="AXY35" s="77"/>
      <c r="AXZ35" s="77"/>
      <c r="AYA35" s="77"/>
      <c r="AYB35" s="77"/>
      <c r="AYC35" s="77"/>
      <c r="AYD35" s="77"/>
      <c r="AYE35" s="77"/>
      <c r="AYF35" s="77"/>
      <c r="AYG35" s="77"/>
      <c r="AYH35" s="77"/>
      <c r="AYI35" s="77"/>
      <c r="AYJ35" s="77"/>
      <c r="AYK35" s="77"/>
      <c r="AYL35" s="77"/>
      <c r="AYM35" s="77"/>
      <c r="AYN35" s="77"/>
      <c r="AYO35" s="77"/>
      <c r="AYP35" s="77"/>
      <c r="AYQ35" s="77"/>
      <c r="AYR35" s="77"/>
      <c r="AYS35" s="77"/>
      <c r="AYT35" s="77"/>
      <c r="AYU35" s="77"/>
      <c r="AYV35" s="77"/>
      <c r="AYW35" s="77"/>
      <c r="AYX35" s="77"/>
      <c r="AYY35" s="77"/>
      <c r="AYZ35" s="77"/>
      <c r="AZA35" s="77"/>
      <c r="AZB35" s="77"/>
      <c r="AZC35" s="77"/>
      <c r="AZD35" s="77"/>
      <c r="AZE35" s="77"/>
      <c r="AZF35" s="77"/>
      <c r="AZG35" s="77"/>
      <c r="AZH35" s="77"/>
      <c r="AZI35" s="77"/>
      <c r="AZJ35" s="77"/>
      <c r="AZK35" s="77"/>
      <c r="AZL35" s="77"/>
      <c r="AZM35" s="77"/>
      <c r="AZN35" s="77"/>
      <c r="AZO35" s="77"/>
      <c r="AZP35" s="77"/>
      <c r="AZQ35" s="77"/>
      <c r="AZR35" s="77"/>
      <c r="AZS35" s="77"/>
      <c r="AZT35" s="77"/>
      <c r="AZU35" s="77"/>
      <c r="AZV35" s="77"/>
      <c r="AZW35" s="77"/>
      <c r="AZX35" s="77"/>
      <c r="AZY35" s="77"/>
      <c r="AZZ35" s="77"/>
      <c r="BAA35" s="77"/>
      <c r="BAB35" s="77"/>
      <c r="BAC35" s="77"/>
      <c r="BAD35" s="77"/>
      <c r="BAE35" s="77"/>
      <c r="BAF35" s="77"/>
      <c r="BAG35" s="77"/>
      <c r="BAH35" s="77"/>
      <c r="BAI35" s="77"/>
      <c r="BAJ35" s="77"/>
      <c r="BAK35" s="77"/>
      <c r="BAL35" s="77"/>
      <c r="BAM35" s="77"/>
      <c r="BAN35" s="77"/>
      <c r="BAO35" s="77"/>
      <c r="BAP35" s="77"/>
      <c r="BAQ35" s="77"/>
      <c r="BAR35" s="77"/>
      <c r="BAS35" s="77"/>
      <c r="BAT35" s="77"/>
      <c r="BAU35" s="77"/>
      <c r="BAV35" s="77"/>
      <c r="BAW35" s="77"/>
      <c r="BAX35" s="77"/>
      <c r="BAY35" s="77"/>
      <c r="BAZ35" s="77"/>
      <c r="BBA35" s="77"/>
      <c r="BBB35" s="77"/>
      <c r="BBC35" s="77"/>
      <c r="BBD35" s="77"/>
      <c r="BBE35" s="77"/>
      <c r="BBF35" s="77"/>
      <c r="BBG35" s="77"/>
      <c r="BBH35" s="77"/>
      <c r="BBI35" s="77"/>
      <c r="BBJ35" s="77"/>
      <c r="BBK35" s="77"/>
      <c r="BBL35" s="77"/>
      <c r="BBM35" s="77"/>
      <c r="BBN35" s="77"/>
      <c r="BBO35" s="77"/>
      <c r="BBP35" s="77"/>
      <c r="BBQ35" s="77"/>
      <c r="BBR35" s="77"/>
      <c r="BBS35" s="77"/>
      <c r="BBT35" s="77"/>
      <c r="BBU35" s="77"/>
      <c r="BBV35" s="77"/>
      <c r="BBW35" s="77"/>
      <c r="BBX35" s="77"/>
      <c r="BBY35" s="77"/>
      <c r="BBZ35" s="77"/>
      <c r="BCA35" s="77"/>
      <c r="BCB35" s="77"/>
      <c r="BCC35" s="77"/>
      <c r="BCD35" s="77"/>
      <c r="BCE35" s="77"/>
      <c r="BCF35" s="77"/>
      <c r="BCG35" s="77"/>
      <c r="BCH35" s="77"/>
      <c r="BCI35" s="77"/>
      <c r="BCJ35" s="77"/>
      <c r="BCK35" s="77"/>
      <c r="BCL35" s="77"/>
      <c r="BCM35" s="77"/>
      <c r="BCN35" s="77"/>
      <c r="BCO35" s="77"/>
      <c r="BCP35" s="77"/>
      <c r="BCQ35" s="77"/>
      <c r="BCR35" s="77"/>
      <c r="BCS35" s="77"/>
      <c r="BCT35" s="77"/>
      <c r="BCU35" s="77"/>
      <c r="BCV35" s="77"/>
      <c r="BCW35" s="77"/>
      <c r="BCX35" s="77"/>
      <c r="BCY35" s="77"/>
      <c r="BCZ35" s="77"/>
      <c r="BDA35" s="77"/>
      <c r="BDB35" s="77"/>
      <c r="BDC35" s="77"/>
      <c r="BDD35" s="77"/>
      <c r="BDE35" s="77"/>
      <c r="BDF35" s="77"/>
      <c r="BDG35" s="77"/>
      <c r="BDH35" s="77"/>
      <c r="BDI35" s="77"/>
      <c r="BDJ35" s="77"/>
      <c r="BDK35" s="77"/>
      <c r="BDL35" s="77"/>
      <c r="BDM35" s="77"/>
      <c r="BDN35" s="77"/>
      <c r="BDO35" s="77"/>
      <c r="BDP35" s="77"/>
      <c r="BDQ35" s="77"/>
      <c r="BDR35" s="77"/>
      <c r="BDS35" s="77"/>
      <c r="BDT35" s="77"/>
      <c r="BDU35" s="77"/>
      <c r="BDV35" s="77"/>
      <c r="BDW35" s="77"/>
      <c r="BDX35" s="77"/>
      <c r="BDY35" s="77"/>
      <c r="BDZ35" s="77"/>
      <c r="BEA35" s="77"/>
      <c r="BEB35" s="77"/>
      <c r="BEC35" s="77"/>
      <c r="BED35" s="77"/>
      <c r="BEE35" s="77"/>
      <c r="BEF35" s="77"/>
      <c r="BEG35" s="77"/>
      <c r="BEH35" s="77"/>
      <c r="BEI35" s="77"/>
      <c r="BEJ35" s="77"/>
      <c r="BEK35" s="77"/>
      <c r="BEL35" s="77"/>
      <c r="BEM35" s="77"/>
      <c r="BEN35" s="77"/>
      <c r="BEO35" s="77"/>
      <c r="BEP35" s="77"/>
      <c r="BEQ35" s="77"/>
      <c r="BER35" s="77"/>
      <c r="BES35" s="77"/>
      <c r="BET35" s="77"/>
      <c r="BEU35" s="77"/>
      <c r="BEV35" s="77"/>
      <c r="BEW35" s="77"/>
      <c r="BEX35" s="77"/>
      <c r="BEY35" s="77"/>
      <c r="BEZ35" s="77"/>
      <c r="BFA35" s="77"/>
      <c r="BFB35" s="77"/>
      <c r="BFC35" s="77"/>
      <c r="BFD35" s="77"/>
      <c r="BFE35" s="77"/>
      <c r="BFF35" s="77"/>
      <c r="BFG35" s="77"/>
      <c r="BFH35" s="77"/>
      <c r="BFI35" s="77"/>
      <c r="BFJ35" s="77"/>
      <c r="BFK35" s="77"/>
      <c r="BFL35" s="77"/>
      <c r="BFM35" s="77"/>
      <c r="BFN35" s="77"/>
      <c r="BFO35" s="77"/>
      <c r="BFP35" s="77"/>
      <c r="BFQ35" s="77"/>
      <c r="BFR35" s="77"/>
      <c r="BFS35" s="77"/>
      <c r="BFT35" s="77"/>
      <c r="BFU35" s="77"/>
      <c r="BFV35" s="77"/>
      <c r="BFW35" s="77"/>
      <c r="BFX35" s="77"/>
      <c r="BFY35" s="77"/>
      <c r="BFZ35" s="77"/>
      <c r="BGA35" s="77"/>
      <c r="BGB35" s="77"/>
      <c r="BGC35" s="77"/>
      <c r="BGD35" s="77"/>
      <c r="BGE35" s="77"/>
      <c r="BGF35" s="77"/>
      <c r="BGG35" s="77"/>
      <c r="BGH35" s="77"/>
      <c r="BGI35" s="77"/>
      <c r="BGJ35" s="77"/>
      <c r="BGK35" s="77"/>
      <c r="BGL35" s="77"/>
      <c r="BGM35" s="77"/>
      <c r="BGN35" s="77"/>
      <c r="BGO35" s="77"/>
      <c r="BGP35" s="77"/>
      <c r="BGQ35" s="77"/>
      <c r="BGR35" s="77"/>
      <c r="BGS35" s="77"/>
      <c r="BGT35" s="77"/>
      <c r="BGU35" s="77"/>
      <c r="BGV35" s="77"/>
      <c r="BGW35" s="77"/>
      <c r="BGX35" s="77"/>
      <c r="BGY35" s="77"/>
      <c r="BGZ35" s="77"/>
      <c r="BHA35" s="77"/>
      <c r="BHB35" s="77"/>
      <c r="BHC35" s="77"/>
      <c r="BHD35" s="77"/>
      <c r="BHE35" s="77"/>
      <c r="BHF35" s="77"/>
      <c r="BHG35" s="77"/>
      <c r="BHH35" s="77"/>
      <c r="BHI35" s="77"/>
      <c r="BHJ35" s="77"/>
      <c r="BHK35" s="77"/>
      <c r="BHL35" s="77"/>
      <c r="BHM35" s="77"/>
      <c r="BHN35" s="77"/>
      <c r="BHO35" s="77"/>
      <c r="BHP35" s="77"/>
      <c r="BHQ35" s="77"/>
      <c r="BHR35" s="77"/>
      <c r="BHS35" s="77"/>
      <c r="BHT35" s="77"/>
      <c r="BHU35" s="77"/>
      <c r="BHV35" s="77"/>
      <c r="BHW35" s="77"/>
      <c r="BHX35" s="77"/>
      <c r="BHY35" s="77"/>
      <c r="BHZ35" s="77"/>
      <c r="BIA35" s="77"/>
      <c r="BIB35" s="77"/>
      <c r="BIC35" s="77"/>
      <c r="BID35" s="77"/>
      <c r="BIE35" s="77"/>
      <c r="BIF35" s="77"/>
      <c r="BIG35" s="77"/>
      <c r="BIH35" s="77"/>
      <c r="BII35" s="77"/>
      <c r="BIJ35" s="77"/>
      <c r="BIK35" s="77"/>
      <c r="BIL35" s="77"/>
      <c r="BIM35" s="77"/>
      <c r="BIN35" s="77"/>
      <c r="BIO35" s="77"/>
      <c r="BIP35" s="77"/>
      <c r="BIQ35" s="77"/>
      <c r="BIR35" s="77"/>
      <c r="BIS35" s="77"/>
      <c r="BIT35" s="77"/>
      <c r="BIU35" s="77"/>
      <c r="BIV35" s="77"/>
      <c r="BIW35" s="77"/>
      <c r="BIX35" s="77"/>
      <c r="BIY35" s="77"/>
      <c r="BIZ35" s="77"/>
      <c r="BJA35" s="77"/>
      <c r="BJB35" s="77"/>
      <c r="BJC35" s="77"/>
      <c r="BJD35" s="77"/>
      <c r="BJE35" s="77"/>
      <c r="BJF35" s="77"/>
      <c r="BJG35" s="77"/>
      <c r="BJH35" s="77"/>
      <c r="BJI35" s="77"/>
      <c r="BJJ35" s="77"/>
      <c r="BJK35" s="77"/>
      <c r="BJL35" s="77"/>
      <c r="BJM35" s="77"/>
      <c r="BJN35" s="77"/>
      <c r="BJO35" s="77"/>
      <c r="BJP35" s="77"/>
      <c r="BJQ35" s="77"/>
      <c r="BJR35" s="77"/>
      <c r="BJS35" s="77"/>
      <c r="BJT35" s="77"/>
      <c r="BJU35" s="77"/>
      <c r="BJV35" s="77"/>
      <c r="BJW35" s="77"/>
      <c r="BJX35" s="77"/>
      <c r="BJY35" s="77"/>
      <c r="BJZ35" s="77"/>
      <c r="BKA35" s="77"/>
      <c r="BKB35" s="77"/>
      <c r="BKC35" s="77"/>
      <c r="BKD35" s="77"/>
      <c r="BKE35" s="77"/>
      <c r="BKF35" s="77"/>
      <c r="BKG35" s="77"/>
      <c r="BKH35" s="77"/>
      <c r="BKI35" s="77"/>
      <c r="BKJ35" s="77"/>
      <c r="BKK35" s="77"/>
      <c r="BKL35" s="77"/>
      <c r="BKM35" s="77"/>
      <c r="BKN35" s="77"/>
      <c r="BKO35" s="77"/>
      <c r="BKP35" s="77"/>
      <c r="BKQ35" s="77"/>
      <c r="BKR35" s="77"/>
      <c r="BKS35" s="77"/>
      <c r="BKT35" s="77"/>
      <c r="BKU35" s="77"/>
      <c r="BKV35" s="77"/>
      <c r="BKW35" s="77"/>
      <c r="BKX35" s="77"/>
      <c r="BKY35" s="77"/>
      <c r="BKZ35" s="77"/>
      <c r="BLA35" s="77"/>
      <c r="BLB35" s="77"/>
      <c r="BLC35" s="77"/>
      <c r="BLD35" s="77"/>
      <c r="BLE35" s="77"/>
      <c r="BLF35" s="77"/>
      <c r="BLG35" s="77"/>
      <c r="BLH35" s="77"/>
      <c r="BLI35" s="77"/>
      <c r="BLJ35" s="77"/>
      <c r="BLK35" s="77"/>
      <c r="BLL35" s="77"/>
      <c r="BLM35" s="77"/>
      <c r="BLN35" s="77"/>
      <c r="BLO35" s="77"/>
      <c r="BLP35" s="77"/>
      <c r="BLQ35" s="77"/>
      <c r="BLR35" s="77"/>
      <c r="BLS35" s="77"/>
      <c r="BLT35" s="77"/>
      <c r="BLU35" s="77"/>
      <c r="BLV35" s="77"/>
      <c r="BLW35" s="77"/>
      <c r="BLX35" s="77"/>
      <c r="BLY35" s="77"/>
      <c r="BLZ35" s="77"/>
      <c r="BMA35" s="77"/>
      <c r="BMB35" s="77"/>
      <c r="BMC35" s="77"/>
      <c r="BMD35" s="77"/>
      <c r="BME35" s="77"/>
      <c r="BMF35" s="77"/>
      <c r="BMG35" s="77"/>
      <c r="BMH35" s="77"/>
      <c r="BMI35" s="77"/>
      <c r="BMJ35" s="77"/>
      <c r="BMK35" s="77"/>
      <c r="BML35" s="77"/>
      <c r="BMM35" s="77"/>
      <c r="BMN35" s="77"/>
      <c r="BMO35" s="77"/>
      <c r="BMP35" s="77"/>
      <c r="BMQ35" s="77"/>
      <c r="BMR35" s="77"/>
      <c r="BMS35" s="77"/>
      <c r="BMT35" s="77"/>
      <c r="BMU35" s="77"/>
      <c r="BMV35" s="77"/>
      <c r="BMW35" s="77"/>
      <c r="BMX35" s="77"/>
      <c r="BMY35" s="77"/>
      <c r="BMZ35" s="77"/>
      <c r="BNA35" s="77"/>
      <c r="BNB35" s="77"/>
      <c r="BNC35" s="77"/>
      <c r="BND35" s="77"/>
      <c r="BNE35" s="77"/>
      <c r="BNF35" s="77"/>
      <c r="BNG35" s="77"/>
      <c r="BNH35" s="77"/>
      <c r="BNI35" s="77"/>
      <c r="BNJ35" s="77"/>
      <c r="BNK35" s="77"/>
      <c r="BNL35" s="77"/>
      <c r="BNM35" s="77"/>
      <c r="BNN35" s="77"/>
      <c r="BNO35" s="77"/>
      <c r="BNP35" s="77"/>
      <c r="BNQ35" s="77"/>
      <c r="BNR35" s="77"/>
      <c r="BNS35" s="77"/>
      <c r="BNT35" s="77"/>
      <c r="BNU35" s="77"/>
      <c r="BNV35" s="77"/>
      <c r="BNW35" s="77"/>
      <c r="BNX35" s="77"/>
      <c r="BNY35" s="77"/>
      <c r="BNZ35" s="77"/>
      <c r="BOA35" s="77"/>
      <c r="BOB35" s="77"/>
      <c r="BOC35" s="77"/>
      <c r="BOD35" s="77"/>
      <c r="BOE35" s="77"/>
      <c r="BOF35" s="77"/>
      <c r="BOG35" s="77"/>
      <c r="BOH35" s="77"/>
      <c r="BOI35" s="77"/>
      <c r="BOJ35" s="77"/>
      <c r="BOK35" s="77"/>
      <c r="BOL35" s="77"/>
      <c r="BOM35" s="77"/>
      <c r="BON35" s="77"/>
      <c r="BOO35" s="77"/>
      <c r="BOP35" s="77"/>
      <c r="BOQ35" s="77"/>
      <c r="BOR35" s="77"/>
      <c r="BOS35" s="77"/>
      <c r="BOT35" s="77"/>
      <c r="BOU35" s="77"/>
      <c r="BOV35" s="77"/>
      <c r="BOW35" s="77"/>
      <c r="BOX35" s="77"/>
      <c r="BOY35" s="77"/>
      <c r="BOZ35" s="77"/>
      <c r="BPA35" s="77"/>
      <c r="BPB35" s="77"/>
      <c r="BPC35" s="77"/>
      <c r="BPD35" s="77"/>
      <c r="BPE35" s="77"/>
      <c r="BPF35" s="77"/>
      <c r="BPG35" s="77"/>
      <c r="BPH35" s="77"/>
      <c r="BPI35" s="77"/>
      <c r="BPJ35" s="77"/>
      <c r="BPK35" s="77"/>
      <c r="BPL35" s="77"/>
      <c r="BPM35" s="77"/>
      <c r="BPN35" s="77"/>
      <c r="BPO35" s="77"/>
      <c r="BPP35" s="77"/>
      <c r="BPQ35" s="77"/>
      <c r="BPR35" s="77"/>
      <c r="BPS35" s="77"/>
      <c r="BPT35" s="77"/>
      <c r="BPU35" s="77"/>
      <c r="BPV35" s="77"/>
      <c r="BPW35" s="77"/>
      <c r="BPX35" s="77"/>
      <c r="BPY35" s="77"/>
      <c r="BPZ35" s="77"/>
      <c r="BQA35" s="77"/>
      <c r="BQB35" s="77"/>
      <c r="BQC35" s="77"/>
      <c r="BQD35" s="77"/>
      <c r="BQE35" s="77"/>
      <c r="BQF35" s="77"/>
      <c r="BQG35" s="77"/>
      <c r="BQH35" s="77"/>
      <c r="BQI35" s="77"/>
      <c r="BQJ35" s="77"/>
      <c r="BQK35" s="77"/>
      <c r="BQL35" s="77"/>
      <c r="BQM35" s="77"/>
      <c r="BQN35" s="77"/>
      <c r="BQO35" s="77"/>
      <c r="BQP35" s="77"/>
      <c r="BQQ35" s="77"/>
      <c r="BQR35" s="77"/>
      <c r="BQS35" s="77"/>
      <c r="BQT35" s="77"/>
      <c r="BQU35" s="77"/>
      <c r="BQV35" s="77"/>
      <c r="BQW35" s="77"/>
      <c r="BQX35" s="77"/>
      <c r="BQY35" s="77"/>
      <c r="BQZ35" s="77"/>
      <c r="BRA35" s="77"/>
      <c r="BRB35" s="77"/>
      <c r="BRC35" s="77"/>
      <c r="BRD35" s="77"/>
      <c r="BRE35" s="77"/>
      <c r="BRF35" s="77"/>
      <c r="BRG35" s="77"/>
      <c r="BRH35" s="77"/>
      <c r="BRI35" s="77"/>
      <c r="BRJ35" s="77"/>
      <c r="BRK35" s="77"/>
      <c r="BRL35" s="77"/>
      <c r="BRM35" s="77"/>
      <c r="BRN35" s="77"/>
      <c r="BRO35" s="77"/>
      <c r="BRP35" s="77"/>
      <c r="BRQ35" s="77"/>
      <c r="BRR35" s="77"/>
      <c r="BRS35" s="77"/>
      <c r="BRT35" s="77"/>
      <c r="BRU35" s="77"/>
      <c r="BRV35" s="77"/>
      <c r="BRW35" s="77"/>
      <c r="BRX35" s="77"/>
      <c r="BRY35" s="77"/>
      <c r="BRZ35" s="77"/>
      <c r="BSA35" s="77"/>
      <c r="BSB35" s="77"/>
      <c r="BSC35" s="77"/>
      <c r="BSD35" s="77"/>
      <c r="BSE35" s="77"/>
      <c r="BSF35" s="77"/>
      <c r="BSG35" s="77"/>
      <c r="BSH35" s="77"/>
      <c r="BSI35" s="77"/>
      <c r="BSJ35" s="77"/>
      <c r="BSK35" s="77"/>
      <c r="BSL35" s="77"/>
      <c r="BSM35" s="77"/>
      <c r="BSN35" s="77"/>
      <c r="BSO35" s="77"/>
      <c r="BSP35" s="77"/>
      <c r="BSQ35" s="77"/>
      <c r="BSR35" s="77"/>
      <c r="BSS35" s="77"/>
      <c r="BST35" s="77"/>
      <c r="BSU35" s="77"/>
      <c r="BSV35" s="77"/>
      <c r="BSW35" s="77"/>
      <c r="BSX35" s="77"/>
      <c r="BSY35" s="77"/>
      <c r="BSZ35" s="77"/>
      <c r="BTA35" s="77"/>
      <c r="BTB35" s="77"/>
      <c r="BTC35" s="77"/>
      <c r="BTD35" s="77"/>
      <c r="BTE35" s="77"/>
      <c r="BTF35" s="77"/>
      <c r="BTG35" s="77"/>
      <c r="BTH35" s="77"/>
      <c r="BTI35" s="77"/>
      <c r="BTJ35" s="77"/>
      <c r="BTK35" s="77"/>
      <c r="BTL35" s="77"/>
      <c r="BTM35" s="77"/>
      <c r="BTN35" s="77"/>
      <c r="BTO35" s="77"/>
      <c r="BTP35" s="77"/>
      <c r="BTQ35" s="77"/>
      <c r="BTR35" s="77"/>
      <c r="BTS35" s="77"/>
      <c r="BTT35" s="77"/>
      <c r="BTU35" s="77"/>
      <c r="BTV35" s="77"/>
      <c r="BTW35" s="77"/>
      <c r="BTX35" s="77"/>
      <c r="BTY35" s="77"/>
      <c r="BTZ35" s="77"/>
      <c r="BUA35" s="77"/>
      <c r="BUB35" s="77"/>
      <c r="BUC35" s="77"/>
      <c r="BUD35" s="77"/>
      <c r="BUE35" s="77"/>
      <c r="BUF35" s="77"/>
      <c r="BUG35" s="77"/>
      <c r="BUH35" s="77"/>
      <c r="BUI35" s="77"/>
      <c r="BUJ35" s="77"/>
      <c r="BUK35" s="77"/>
      <c r="BUL35" s="77"/>
      <c r="BUM35" s="77"/>
      <c r="BUN35" s="77"/>
      <c r="BUO35" s="77"/>
      <c r="BUP35" s="77"/>
      <c r="BUQ35" s="77"/>
      <c r="BUR35" s="77"/>
      <c r="BUS35" s="77"/>
      <c r="BUT35" s="77"/>
      <c r="BUU35" s="77"/>
      <c r="BUV35" s="77"/>
      <c r="BUW35" s="77"/>
      <c r="BUX35" s="77"/>
      <c r="BUY35" s="77"/>
      <c r="BUZ35" s="77"/>
      <c r="BVA35" s="77"/>
      <c r="BVB35" s="77"/>
      <c r="BVC35" s="77"/>
      <c r="BVD35" s="77"/>
      <c r="BVE35" s="77"/>
      <c r="BVF35" s="77"/>
      <c r="BVG35" s="77"/>
      <c r="BVH35" s="77"/>
      <c r="BVI35" s="77"/>
      <c r="BVJ35" s="77"/>
      <c r="BVK35" s="77"/>
      <c r="BVL35" s="77"/>
      <c r="BVM35" s="77"/>
      <c r="BVN35" s="77"/>
      <c r="BVO35" s="77"/>
      <c r="BVP35" s="77"/>
      <c r="BVQ35" s="77"/>
      <c r="BVR35" s="77"/>
      <c r="BVS35" s="77"/>
      <c r="BVT35" s="77"/>
      <c r="BVU35" s="77"/>
      <c r="BVV35" s="77"/>
      <c r="BVW35" s="77"/>
      <c r="BVX35" s="77"/>
      <c r="BVY35" s="77"/>
      <c r="BVZ35" s="77"/>
      <c r="BWA35" s="77"/>
      <c r="BWB35" s="77"/>
      <c r="BWC35" s="77"/>
      <c r="BWD35" s="77"/>
      <c r="BWE35" s="77"/>
      <c r="BWF35" s="77"/>
      <c r="BWG35" s="77"/>
      <c r="BWH35" s="77"/>
      <c r="BWI35" s="77"/>
      <c r="BWJ35" s="77"/>
      <c r="BWK35" s="77"/>
      <c r="BWL35" s="77"/>
      <c r="BWM35" s="77"/>
      <c r="BWN35" s="77"/>
      <c r="BWO35" s="77"/>
      <c r="BWP35" s="77"/>
      <c r="BWQ35" s="77"/>
      <c r="BWR35" s="77"/>
      <c r="BWS35" s="77"/>
      <c r="BWT35" s="77"/>
      <c r="BWU35" s="77"/>
      <c r="BWV35" s="77"/>
      <c r="BWW35" s="77"/>
      <c r="BWX35" s="77"/>
      <c r="BWY35" s="77"/>
      <c r="BWZ35" s="77"/>
      <c r="BXA35" s="77"/>
      <c r="BXB35" s="77"/>
      <c r="BXC35" s="77"/>
      <c r="BXD35" s="77"/>
      <c r="BXE35" s="77"/>
      <c r="BXF35" s="77"/>
      <c r="BXG35" s="77"/>
      <c r="BXH35" s="77"/>
      <c r="BXI35" s="77"/>
      <c r="BXJ35" s="77"/>
      <c r="BXK35" s="77"/>
      <c r="BXL35" s="77"/>
      <c r="BXM35" s="77"/>
      <c r="BXN35" s="77"/>
      <c r="BXO35" s="77"/>
      <c r="BXP35" s="77"/>
      <c r="BXQ35" s="77"/>
      <c r="BXR35" s="77"/>
      <c r="BXS35" s="77"/>
      <c r="BXT35" s="77"/>
      <c r="BXU35" s="77"/>
      <c r="BXV35" s="77"/>
      <c r="BXW35" s="77"/>
      <c r="BXX35" s="77"/>
      <c r="BXY35" s="77"/>
      <c r="BXZ35" s="77"/>
      <c r="BYA35" s="77"/>
      <c r="BYB35" s="77"/>
      <c r="BYC35" s="77"/>
      <c r="BYD35" s="77"/>
      <c r="BYE35" s="77"/>
      <c r="BYF35" s="77"/>
      <c r="BYG35" s="77"/>
      <c r="BYH35" s="77"/>
      <c r="BYI35" s="77"/>
      <c r="BYJ35" s="77"/>
      <c r="BYK35" s="77"/>
      <c r="BYL35" s="77"/>
      <c r="BYM35" s="77"/>
      <c r="BYN35" s="77"/>
      <c r="BYO35" s="77"/>
      <c r="BYP35" s="77"/>
      <c r="BYQ35" s="77"/>
      <c r="BYR35" s="77"/>
      <c r="BYS35" s="77"/>
      <c r="BYT35" s="77"/>
      <c r="BYU35" s="77"/>
      <c r="BYV35" s="77"/>
      <c r="BYW35" s="77"/>
      <c r="BYX35" s="77"/>
      <c r="BYY35" s="77"/>
      <c r="BYZ35" s="77"/>
      <c r="BZA35" s="77"/>
      <c r="BZB35" s="77"/>
      <c r="BZC35" s="77"/>
      <c r="BZD35" s="77"/>
      <c r="BZE35" s="77"/>
      <c r="BZF35" s="77"/>
      <c r="BZG35" s="77"/>
      <c r="BZH35" s="77"/>
      <c r="BZI35" s="77"/>
      <c r="BZJ35" s="77"/>
      <c r="BZK35" s="77"/>
      <c r="BZL35" s="77"/>
      <c r="BZM35" s="77"/>
      <c r="BZN35" s="77"/>
      <c r="BZO35" s="77"/>
      <c r="BZP35" s="77"/>
      <c r="BZQ35" s="77"/>
      <c r="BZR35" s="77"/>
      <c r="BZS35" s="77"/>
      <c r="BZT35" s="77"/>
      <c r="BZU35" s="77"/>
      <c r="BZV35" s="77"/>
      <c r="BZW35" s="77"/>
      <c r="BZX35" s="77"/>
      <c r="BZY35" s="77"/>
      <c r="BZZ35" s="77"/>
      <c r="CAA35" s="77"/>
      <c r="CAB35" s="77"/>
      <c r="CAC35" s="77"/>
      <c r="CAD35" s="77"/>
      <c r="CAE35" s="77"/>
      <c r="CAF35" s="77"/>
      <c r="CAG35" s="77"/>
      <c r="CAH35" s="77"/>
      <c r="CAI35" s="77"/>
      <c r="CAJ35" s="77"/>
      <c r="CAK35" s="77"/>
      <c r="CAL35" s="77"/>
      <c r="CAM35" s="77"/>
      <c r="CAN35" s="77"/>
      <c r="CAO35" s="77"/>
      <c r="CAP35" s="77"/>
      <c r="CAQ35" s="77"/>
      <c r="CAR35" s="77"/>
      <c r="CAS35" s="77"/>
      <c r="CAT35" s="77"/>
      <c r="CAU35" s="77"/>
      <c r="CAV35" s="77"/>
      <c r="CAW35" s="77"/>
      <c r="CAX35" s="77"/>
      <c r="CAY35" s="77"/>
      <c r="CAZ35" s="77"/>
      <c r="CBA35" s="77"/>
      <c r="CBB35" s="77"/>
      <c r="CBC35" s="77"/>
      <c r="CBD35" s="77"/>
      <c r="CBE35" s="77"/>
      <c r="CBF35" s="77"/>
      <c r="CBG35" s="77"/>
      <c r="CBH35" s="77"/>
      <c r="CBI35" s="77"/>
      <c r="CBJ35" s="77"/>
      <c r="CBK35" s="77"/>
      <c r="CBL35" s="77"/>
      <c r="CBM35" s="77"/>
      <c r="CBN35" s="77"/>
      <c r="CBO35" s="77"/>
      <c r="CBP35" s="77"/>
      <c r="CBQ35" s="77"/>
      <c r="CBR35" s="77"/>
      <c r="CBS35" s="77"/>
      <c r="CBT35" s="77"/>
      <c r="CBU35" s="77"/>
      <c r="CBV35" s="77"/>
      <c r="CBW35" s="77"/>
      <c r="CBX35" s="77"/>
      <c r="CBY35" s="77"/>
      <c r="CBZ35" s="77"/>
      <c r="CCA35" s="77"/>
      <c r="CCB35" s="77"/>
      <c r="CCC35" s="77"/>
      <c r="CCD35" s="77"/>
      <c r="CCE35" s="77"/>
      <c r="CCF35" s="77"/>
      <c r="CCG35" s="77"/>
      <c r="CCH35" s="77"/>
      <c r="CCI35" s="77"/>
      <c r="CCJ35" s="77"/>
      <c r="CCK35" s="77"/>
      <c r="CCL35" s="77"/>
      <c r="CCM35" s="77"/>
      <c r="CCN35" s="77"/>
      <c r="CCO35" s="77"/>
      <c r="CCP35" s="77"/>
      <c r="CCQ35" s="77"/>
      <c r="CCR35" s="77"/>
      <c r="CCS35" s="77"/>
      <c r="CCT35" s="77"/>
      <c r="CCU35" s="77"/>
      <c r="CCV35" s="77"/>
      <c r="CCW35" s="77"/>
      <c r="CCX35" s="77"/>
      <c r="CCY35" s="77"/>
      <c r="CCZ35" s="77"/>
      <c r="CDA35" s="77"/>
      <c r="CDB35" s="77"/>
      <c r="CDC35" s="77"/>
      <c r="CDD35" s="77"/>
      <c r="CDE35" s="77"/>
      <c r="CDF35" s="77"/>
      <c r="CDG35" s="77"/>
      <c r="CDH35" s="77"/>
      <c r="CDI35" s="77"/>
      <c r="CDJ35" s="77"/>
      <c r="CDK35" s="77"/>
      <c r="CDL35" s="77"/>
      <c r="CDM35" s="77"/>
      <c r="CDN35" s="77"/>
      <c r="CDO35" s="77"/>
      <c r="CDP35" s="77"/>
      <c r="CDQ35" s="77"/>
      <c r="CDR35" s="77"/>
      <c r="CDS35" s="77"/>
      <c r="CDT35" s="77"/>
      <c r="CDU35" s="77"/>
      <c r="CDV35" s="77"/>
      <c r="CDW35" s="77"/>
      <c r="CDX35" s="77"/>
      <c r="CDY35" s="77"/>
      <c r="CDZ35" s="77"/>
      <c r="CEA35" s="77"/>
      <c r="CEB35" s="77"/>
      <c r="CEC35" s="77"/>
      <c r="CED35" s="77"/>
      <c r="CEE35" s="77"/>
      <c r="CEF35" s="77"/>
      <c r="CEG35" s="77"/>
      <c r="CEH35" s="77"/>
      <c r="CEI35" s="77"/>
      <c r="CEJ35" s="77"/>
      <c r="CEK35" s="77"/>
      <c r="CEL35" s="77"/>
      <c r="CEM35" s="77"/>
      <c r="CEN35" s="77"/>
      <c r="CEO35" s="77"/>
      <c r="CEP35" s="77"/>
      <c r="CEQ35" s="77"/>
      <c r="CER35" s="77"/>
      <c r="CES35" s="77"/>
      <c r="CET35" s="77"/>
      <c r="CEU35" s="77"/>
      <c r="CEV35" s="77"/>
      <c r="CEW35" s="77"/>
      <c r="CEX35" s="77"/>
      <c r="CEY35" s="77"/>
      <c r="CEZ35" s="77"/>
      <c r="CFA35" s="77"/>
      <c r="CFB35" s="77"/>
      <c r="CFC35" s="77"/>
      <c r="CFD35" s="77"/>
      <c r="CFE35" s="77"/>
      <c r="CFF35" s="77"/>
      <c r="CFG35" s="77"/>
      <c r="CFH35" s="77"/>
      <c r="CFI35" s="77"/>
      <c r="CFJ35" s="77"/>
      <c r="CFK35" s="77"/>
      <c r="CFL35" s="77"/>
      <c r="CFM35" s="77"/>
      <c r="CFN35" s="77"/>
      <c r="CFO35" s="77"/>
      <c r="CFP35" s="77"/>
      <c r="CFQ35" s="77"/>
      <c r="CFR35" s="77"/>
      <c r="CFS35" s="77"/>
      <c r="CFT35" s="77"/>
      <c r="CFU35" s="77"/>
      <c r="CFV35" s="77"/>
      <c r="CFW35" s="77"/>
      <c r="CFX35" s="77"/>
      <c r="CFY35" s="77"/>
      <c r="CFZ35" s="77"/>
      <c r="CGA35" s="77"/>
      <c r="CGB35" s="77"/>
      <c r="CGC35" s="77"/>
      <c r="CGD35" s="77"/>
      <c r="CGE35" s="77"/>
      <c r="CGF35" s="77"/>
      <c r="CGG35" s="77"/>
      <c r="CGH35" s="77"/>
      <c r="CGI35" s="77"/>
      <c r="CGJ35" s="77"/>
      <c r="CGK35" s="77"/>
      <c r="CGL35" s="77"/>
      <c r="CGM35" s="77"/>
      <c r="CGN35" s="77"/>
      <c r="CGO35" s="77"/>
      <c r="CGP35" s="77"/>
      <c r="CGQ35" s="77"/>
      <c r="CGR35" s="77"/>
      <c r="CGS35" s="77"/>
      <c r="CGT35" s="77"/>
      <c r="CGU35" s="77"/>
      <c r="CGV35" s="77"/>
      <c r="CGW35" s="77"/>
      <c r="CGX35" s="77"/>
      <c r="CGY35" s="77"/>
      <c r="CGZ35" s="77"/>
      <c r="CHA35" s="77"/>
      <c r="CHB35" s="77"/>
      <c r="CHC35" s="77"/>
      <c r="CHD35" s="77"/>
      <c r="CHE35" s="77"/>
      <c r="CHF35" s="77"/>
      <c r="CHG35" s="77"/>
      <c r="CHH35" s="77"/>
      <c r="CHI35" s="77"/>
      <c r="CHJ35" s="77"/>
      <c r="CHK35" s="77"/>
      <c r="CHL35" s="77"/>
      <c r="CHM35" s="77"/>
      <c r="CHN35" s="77"/>
      <c r="CHO35" s="77"/>
      <c r="CHP35" s="77"/>
      <c r="CHQ35" s="77"/>
      <c r="CHR35" s="77"/>
      <c r="CHS35" s="77"/>
      <c r="CHT35" s="77"/>
      <c r="CHU35" s="77"/>
      <c r="CHV35" s="77"/>
      <c r="CHW35" s="77"/>
      <c r="CHX35" s="77"/>
      <c r="CHY35" s="77"/>
      <c r="CHZ35" s="77"/>
      <c r="CIA35" s="77"/>
      <c r="CIB35" s="77"/>
      <c r="CIC35" s="77"/>
      <c r="CID35" s="77"/>
      <c r="CIE35" s="77"/>
      <c r="CIF35" s="77"/>
      <c r="CIG35" s="77"/>
      <c r="CIH35" s="77"/>
      <c r="CII35" s="77"/>
      <c r="CIJ35" s="77"/>
      <c r="CIK35" s="77"/>
      <c r="CIL35" s="77"/>
      <c r="CIM35" s="77"/>
      <c r="CIN35" s="77"/>
      <c r="CIO35" s="77"/>
      <c r="CIP35" s="77"/>
      <c r="CIQ35" s="77"/>
      <c r="CIR35" s="77"/>
      <c r="CIS35" s="77"/>
      <c r="CIT35" s="77"/>
      <c r="CIU35" s="77"/>
      <c r="CIV35" s="77"/>
      <c r="CIW35" s="77"/>
      <c r="CIX35" s="77"/>
      <c r="CIY35" s="77"/>
      <c r="CIZ35" s="77"/>
      <c r="CJA35" s="77"/>
      <c r="CJB35" s="77"/>
      <c r="CJC35" s="77"/>
      <c r="CJD35" s="77"/>
      <c r="CJE35" s="77"/>
      <c r="CJF35" s="77"/>
      <c r="CJG35" s="77"/>
      <c r="CJH35" s="77"/>
      <c r="CJI35" s="77"/>
      <c r="CJJ35" s="77"/>
      <c r="CJK35" s="77"/>
      <c r="CJL35" s="77"/>
      <c r="CJM35" s="77"/>
      <c r="CJN35" s="77"/>
      <c r="CJO35" s="77"/>
      <c r="CJP35" s="77"/>
      <c r="CJQ35" s="77"/>
      <c r="CJR35" s="77"/>
      <c r="CJS35" s="77"/>
      <c r="CJT35" s="77"/>
      <c r="CJU35" s="77"/>
      <c r="CJV35" s="77"/>
      <c r="CJW35" s="77"/>
      <c r="CJX35" s="77"/>
      <c r="CJY35" s="77"/>
      <c r="CJZ35" s="77"/>
      <c r="CKA35" s="77"/>
      <c r="CKB35" s="77"/>
      <c r="CKC35" s="77"/>
      <c r="CKD35" s="77"/>
      <c r="CKE35" s="77"/>
      <c r="CKF35" s="77"/>
      <c r="CKG35" s="77"/>
      <c r="CKH35" s="77"/>
      <c r="CKI35" s="77"/>
      <c r="CKJ35" s="77"/>
      <c r="CKK35" s="77"/>
      <c r="CKL35" s="77"/>
      <c r="CKM35" s="77"/>
      <c r="CKN35" s="77"/>
      <c r="CKO35" s="77"/>
      <c r="CKP35" s="77"/>
      <c r="CKQ35" s="77"/>
      <c r="CKR35" s="77"/>
      <c r="CKS35" s="77"/>
      <c r="CKT35" s="77"/>
      <c r="CKU35" s="77"/>
      <c r="CKV35" s="77"/>
      <c r="CKW35" s="77"/>
      <c r="CKX35" s="77"/>
      <c r="CKY35" s="77"/>
      <c r="CKZ35" s="77"/>
      <c r="CLA35" s="77"/>
      <c r="CLB35" s="77"/>
      <c r="CLC35" s="77"/>
      <c r="CLD35" s="77"/>
      <c r="CLE35" s="77"/>
      <c r="CLF35" s="77"/>
      <c r="CLG35" s="77"/>
      <c r="CLH35" s="77"/>
      <c r="CLI35" s="77"/>
      <c r="CLJ35" s="77"/>
      <c r="CLK35" s="77"/>
      <c r="CLL35" s="77"/>
      <c r="CLM35" s="77"/>
      <c r="CLN35" s="77"/>
      <c r="CLO35" s="77"/>
      <c r="CLP35" s="77"/>
      <c r="CLQ35" s="77"/>
      <c r="CLR35" s="77"/>
      <c r="CLS35" s="77"/>
      <c r="CLT35" s="77"/>
      <c r="CLU35" s="77"/>
      <c r="CLV35" s="77"/>
      <c r="CLW35" s="77"/>
      <c r="CLX35" s="77"/>
      <c r="CLY35" s="77"/>
      <c r="CLZ35" s="77"/>
      <c r="CMA35" s="77"/>
      <c r="CMB35" s="77"/>
      <c r="CMC35" s="77"/>
      <c r="CMD35" s="77"/>
      <c r="CME35" s="77"/>
      <c r="CMF35" s="77"/>
      <c r="CMG35" s="77"/>
      <c r="CMH35" s="77"/>
      <c r="CMI35" s="77"/>
      <c r="CMJ35" s="77"/>
      <c r="CMK35" s="77"/>
      <c r="CML35" s="77"/>
      <c r="CMM35" s="77"/>
      <c r="CMN35" s="77"/>
      <c r="CMO35" s="77"/>
      <c r="CMP35" s="77"/>
      <c r="CMQ35" s="77"/>
      <c r="CMR35" s="77"/>
      <c r="CMS35" s="77"/>
      <c r="CMT35" s="77"/>
      <c r="CMU35" s="77"/>
      <c r="CMV35" s="77"/>
      <c r="CMW35" s="77"/>
      <c r="CMX35" s="77"/>
      <c r="CMY35" s="77"/>
      <c r="CMZ35" s="77"/>
      <c r="CNA35" s="77"/>
      <c r="CNB35" s="77"/>
      <c r="CNC35" s="77"/>
      <c r="CND35" s="77"/>
      <c r="CNE35" s="77"/>
      <c r="CNF35" s="77"/>
      <c r="CNG35" s="77"/>
      <c r="CNH35" s="77"/>
      <c r="CNI35" s="77"/>
      <c r="CNJ35" s="77"/>
      <c r="CNK35" s="77"/>
      <c r="CNL35" s="77"/>
      <c r="CNM35" s="77"/>
      <c r="CNN35" s="77"/>
      <c r="CNO35" s="77"/>
      <c r="CNP35" s="77"/>
      <c r="CNQ35" s="77"/>
      <c r="CNR35" s="77"/>
      <c r="CNS35" s="77"/>
      <c r="CNT35" s="77"/>
      <c r="CNU35" s="77"/>
      <c r="CNV35" s="77"/>
      <c r="CNW35" s="77"/>
      <c r="CNX35" s="77"/>
      <c r="CNY35" s="77"/>
      <c r="CNZ35" s="77"/>
      <c r="COA35" s="77"/>
      <c r="COB35" s="77"/>
      <c r="COC35" s="77"/>
      <c r="COD35" s="77"/>
      <c r="COE35" s="77"/>
      <c r="COF35" s="77"/>
      <c r="COG35" s="77"/>
      <c r="COH35" s="77"/>
      <c r="COI35" s="77"/>
      <c r="COJ35" s="77"/>
      <c r="COK35" s="77"/>
      <c r="COL35" s="77"/>
      <c r="COM35" s="77"/>
      <c r="CON35" s="77"/>
      <c r="COO35" s="77"/>
      <c r="COP35" s="77"/>
      <c r="COQ35" s="77"/>
      <c r="COR35" s="77"/>
      <c r="COS35" s="77"/>
      <c r="COT35" s="77"/>
      <c r="COU35" s="77"/>
      <c r="COV35" s="77"/>
      <c r="COW35" s="77"/>
      <c r="COX35" s="77"/>
      <c r="COY35" s="77"/>
      <c r="COZ35" s="77"/>
      <c r="CPA35" s="77"/>
      <c r="CPB35" s="77"/>
      <c r="CPC35" s="77"/>
      <c r="CPD35" s="77"/>
      <c r="CPE35" s="77"/>
      <c r="CPF35" s="77"/>
      <c r="CPG35" s="77"/>
      <c r="CPH35" s="77"/>
      <c r="CPI35" s="77"/>
      <c r="CPJ35" s="77"/>
      <c r="CPK35" s="77"/>
      <c r="CPL35" s="77"/>
      <c r="CPM35" s="77"/>
      <c r="CPN35" s="77"/>
      <c r="CPO35" s="77"/>
      <c r="CPP35" s="77"/>
      <c r="CPQ35" s="77"/>
      <c r="CPR35" s="77"/>
      <c r="CPS35" s="77"/>
      <c r="CPT35" s="77"/>
      <c r="CPU35" s="77"/>
      <c r="CPV35" s="77"/>
      <c r="CPW35" s="77"/>
      <c r="CPX35" s="77"/>
      <c r="CPY35" s="77"/>
      <c r="CPZ35" s="77"/>
      <c r="CQA35" s="77"/>
      <c r="CQB35" s="77"/>
      <c r="CQC35" s="77"/>
      <c r="CQD35" s="77"/>
      <c r="CQE35" s="77"/>
      <c r="CQF35" s="77"/>
      <c r="CQG35" s="77"/>
      <c r="CQH35" s="77"/>
      <c r="CQI35" s="77"/>
      <c r="CQJ35" s="77"/>
      <c r="CQK35" s="77"/>
      <c r="CQL35" s="77"/>
      <c r="CQM35" s="77"/>
      <c r="CQN35" s="77"/>
      <c r="CQO35" s="77"/>
      <c r="CQP35" s="77"/>
      <c r="CQQ35" s="77"/>
      <c r="CQR35" s="77"/>
      <c r="CQS35" s="77"/>
      <c r="CQT35" s="77"/>
      <c r="CQU35" s="77"/>
      <c r="CQV35" s="77"/>
      <c r="CQW35" s="77"/>
      <c r="CQX35" s="77"/>
      <c r="CQY35" s="77"/>
      <c r="CQZ35" s="77"/>
      <c r="CRA35" s="77"/>
      <c r="CRB35" s="77"/>
      <c r="CRC35" s="77"/>
      <c r="CRD35" s="77"/>
      <c r="CRE35" s="77"/>
      <c r="CRF35" s="77"/>
      <c r="CRG35" s="77"/>
      <c r="CRH35" s="77"/>
      <c r="CRI35" s="77"/>
      <c r="CRJ35" s="77"/>
      <c r="CRK35" s="77"/>
      <c r="CRL35" s="77"/>
      <c r="CRM35" s="77"/>
      <c r="CRN35" s="77"/>
      <c r="CRO35" s="77"/>
      <c r="CRP35" s="77"/>
      <c r="CRQ35" s="77"/>
      <c r="CRR35" s="77"/>
      <c r="CRS35" s="77"/>
      <c r="CRT35" s="77"/>
      <c r="CRU35" s="77"/>
      <c r="CRV35" s="77"/>
      <c r="CRW35" s="77"/>
      <c r="CRX35" s="77"/>
      <c r="CRY35" s="77"/>
      <c r="CRZ35" s="77"/>
      <c r="CSA35" s="77"/>
      <c r="CSB35" s="77"/>
      <c r="CSC35" s="77"/>
      <c r="CSD35" s="77"/>
      <c r="CSE35" s="77"/>
      <c r="CSF35" s="77"/>
      <c r="CSG35" s="77"/>
      <c r="CSH35" s="77"/>
      <c r="CSI35" s="77"/>
      <c r="CSJ35" s="77"/>
      <c r="CSK35" s="77"/>
      <c r="CSL35" s="77"/>
      <c r="CSM35" s="77"/>
      <c r="CSN35" s="77"/>
      <c r="CSO35" s="77"/>
      <c r="CSP35" s="77"/>
      <c r="CSQ35" s="77"/>
      <c r="CSR35" s="77"/>
      <c r="CSS35" s="77"/>
      <c r="CST35" s="77"/>
      <c r="CSU35" s="77"/>
      <c r="CSV35" s="77"/>
      <c r="CSW35" s="77"/>
      <c r="CSX35" s="77"/>
      <c r="CSY35" s="77"/>
      <c r="CSZ35" s="77"/>
      <c r="CTA35" s="77"/>
      <c r="CTB35" s="77"/>
      <c r="CTC35" s="77"/>
      <c r="CTD35" s="77"/>
      <c r="CTE35" s="77"/>
      <c r="CTF35" s="77"/>
      <c r="CTG35" s="77"/>
      <c r="CTH35" s="77"/>
      <c r="CTI35" s="77"/>
      <c r="CTJ35" s="77"/>
      <c r="CTK35" s="77"/>
      <c r="CTL35" s="77"/>
      <c r="CTM35" s="77"/>
      <c r="CTN35" s="77"/>
      <c r="CTO35" s="77"/>
      <c r="CTP35" s="77"/>
      <c r="CTQ35" s="77"/>
      <c r="CTR35" s="77"/>
      <c r="CTS35" s="77"/>
      <c r="CTT35" s="77"/>
      <c r="CTU35" s="77"/>
      <c r="CTV35" s="77"/>
      <c r="CTW35" s="77"/>
      <c r="CTX35" s="77"/>
      <c r="CTY35" s="77"/>
      <c r="CTZ35" s="77"/>
      <c r="CUA35" s="77"/>
      <c r="CUB35" s="77"/>
      <c r="CUC35" s="77"/>
      <c r="CUD35" s="77"/>
      <c r="CUE35" s="77"/>
      <c r="CUF35" s="77"/>
      <c r="CUG35" s="77"/>
      <c r="CUH35" s="77"/>
      <c r="CUI35" s="77"/>
      <c r="CUJ35" s="77"/>
      <c r="CUK35" s="77"/>
      <c r="CUL35" s="77"/>
      <c r="CUM35" s="77"/>
      <c r="CUN35" s="77"/>
      <c r="CUO35" s="77"/>
      <c r="CUP35" s="77"/>
      <c r="CUQ35" s="77"/>
      <c r="CUR35" s="77"/>
      <c r="CUS35" s="77"/>
      <c r="CUT35" s="77"/>
      <c r="CUU35" s="77"/>
      <c r="CUV35" s="77"/>
      <c r="CUW35" s="77"/>
      <c r="CUX35" s="77"/>
      <c r="CUY35" s="77"/>
      <c r="CUZ35" s="77"/>
      <c r="CVA35" s="77"/>
      <c r="CVB35" s="77"/>
      <c r="CVC35" s="77"/>
      <c r="CVD35" s="77"/>
      <c r="CVE35" s="77"/>
      <c r="CVF35" s="77"/>
      <c r="CVG35" s="77"/>
      <c r="CVH35" s="77"/>
      <c r="CVI35" s="77"/>
      <c r="CVJ35" s="77"/>
      <c r="CVK35" s="77"/>
      <c r="CVL35" s="77"/>
      <c r="CVM35" s="77"/>
      <c r="CVN35" s="77"/>
      <c r="CVO35" s="77"/>
      <c r="CVP35" s="77"/>
      <c r="CVQ35" s="77"/>
      <c r="CVR35" s="77"/>
      <c r="CVS35" s="77"/>
      <c r="CVT35" s="77"/>
      <c r="CVU35" s="77"/>
      <c r="CVV35" s="77"/>
      <c r="CVW35" s="77"/>
      <c r="CVX35" s="77"/>
      <c r="CVY35" s="77"/>
      <c r="CVZ35" s="77"/>
      <c r="CWA35" s="77"/>
      <c r="CWB35" s="77"/>
      <c r="CWC35" s="77"/>
      <c r="CWD35" s="77"/>
      <c r="CWE35" s="77"/>
      <c r="CWF35" s="77"/>
      <c r="CWG35" s="77"/>
      <c r="CWH35" s="77"/>
      <c r="CWI35" s="77"/>
      <c r="CWJ35" s="77"/>
      <c r="CWK35" s="77"/>
      <c r="CWL35" s="77"/>
      <c r="CWM35" s="77"/>
      <c r="CWN35" s="77"/>
      <c r="CWO35" s="77"/>
      <c r="CWP35" s="77"/>
      <c r="CWQ35" s="77"/>
      <c r="CWR35" s="77"/>
      <c r="CWS35" s="77"/>
      <c r="CWT35" s="77"/>
      <c r="CWU35" s="77"/>
      <c r="CWV35" s="77"/>
      <c r="CWW35" s="77"/>
      <c r="CWX35" s="77"/>
      <c r="CWY35" s="77"/>
      <c r="CWZ35" s="77"/>
      <c r="CXA35" s="77"/>
      <c r="CXB35" s="77"/>
      <c r="CXC35" s="77"/>
      <c r="CXD35" s="77"/>
      <c r="CXE35" s="77"/>
      <c r="CXF35" s="77"/>
      <c r="CXG35" s="77"/>
      <c r="CXH35" s="77"/>
      <c r="CXI35" s="77"/>
      <c r="CXJ35" s="77"/>
      <c r="CXK35" s="77"/>
      <c r="CXL35" s="77"/>
      <c r="CXM35" s="77"/>
      <c r="CXN35" s="77"/>
      <c r="CXO35" s="77"/>
      <c r="CXP35" s="77"/>
      <c r="CXQ35" s="77"/>
      <c r="CXR35" s="77"/>
      <c r="CXS35" s="77"/>
      <c r="CXT35" s="77"/>
      <c r="CXU35" s="77"/>
      <c r="CXV35" s="77"/>
      <c r="CXW35" s="77"/>
      <c r="CXX35" s="77"/>
      <c r="CXY35" s="77"/>
      <c r="CXZ35" s="77"/>
      <c r="CYA35" s="77"/>
      <c r="CYB35" s="77"/>
      <c r="CYC35" s="77"/>
      <c r="CYD35" s="77"/>
      <c r="CYE35" s="77"/>
      <c r="CYF35" s="77"/>
      <c r="CYG35" s="77"/>
      <c r="CYH35" s="77"/>
      <c r="CYI35" s="77"/>
      <c r="CYJ35" s="77"/>
      <c r="CYK35" s="77"/>
      <c r="CYL35" s="77"/>
      <c r="CYM35" s="77"/>
      <c r="CYN35" s="77"/>
      <c r="CYO35" s="77"/>
      <c r="CYP35" s="77"/>
      <c r="CYQ35" s="77"/>
      <c r="CYR35" s="77"/>
      <c r="CYS35" s="77"/>
      <c r="CYT35" s="77"/>
      <c r="CYU35" s="77"/>
      <c r="CYV35" s="77"/>
      <c r="CYW35" s="77"/>
      <c r="CYX35" s="77"/>
      <c r="CYY35" s="77"/>
      <c r="CYZ35" s="77"/>
      <c r="CZA35" s="77"/>
      <c r="CZB35" s="77"/>
      <c r="CZC35" s="77"/>
      <c r="CZD35" s="77"/>
      <c r="CZE35" s="77"/>
      <c r="CZF35" s="77"/>
      <c r="CZG35" s="77"/>
      <c r="CZH35" s="77"/>
      <c r="CZI35" s="77"/>
      <c r="CZJ35" s="77"/>
      <c r="CZK35" s="77"/>
      <c r="CZL35" s="77"/>
      <c r="CZM35" s="77"/>
      <c r="CZN35" s="77"/>
      <c r="CZO35" s="77"/>
      <c r="CZP35" s="77"/>
      <c r="CZQ35" s="77"/>
      <c r="CZR35" s="77"/>
      <c r="CZS35" s="77"/>
      <c r="CZT35" s="77"/>
      <c r="CZU35" s="77"/>
      <c r="CZV35" s="77"/>
      <c r="CZW35" s="77"/>
      <c r="CZX35" s="77"/>
      <c r="CZY35" s="77"/>
      <c r="CZZ35" s="77"/>
      <c r="DAA35" s="77"/>
      <c r="DAB35" s="77"/>
      <c r="DAC35" s="77"/>
      <c r="DAD35" s="77"/>
      <c r="DAE35" s="77"/>
      <c r="DAF35" s="77"/>
      <c r="DAG35" s="77"/>
      <c r="DAH35" s="77"/>
      <c r="DAI35" s="77"/>
      <c r="DAJ35" s="77"/>
      <c r="DAK35" s="77"/>
      <c r="DAL35" s="77"/>
      <c r="DAM35" s="77"/>
      <c r="DAN35" s="77"/>
      <c r="DAO35" s="77"/>
      <c r="DAP35" s="77"/>
      <c r="DAQ35" s="77"/>
      <c r="DAR35" s="77"/>
      <c r="DAS35" s="77"/>
      <c r="DAT35" s="77"/>
      <c r="DAU35" s="77"/>
      <c r="DAV35" s="77"/>
      <c r="DAW35" s="77"/>
      <c r="DAX35" s="77"/>
      <c r="DAY35" s="77"/>
      <c r="DAZ35" s="77"/>
      <c r="DBA35" s="77"/>
      <c r="DBB35" s="77"/>
      <c r="DBC35" s="77"/>
      <c r="DBD35" s="77"/>
      <c r="DBE35" s="77"/>
      <c r="DBF35" s="77"/>
      <c r="DBG35" s="77"/>
      <c r="DBH35" s="77"/>
      <c r="DBI35" s="77"/>
      <c r="DBJ35" s="77"/>
      <c r="DBK35" s="77"/>
      <c r="DBL35" s="77"/>
      <c r="DBM35" s="77"/>
      <c r="DBN35" s="77"/>
      <c r="DBO35" s="77"/>
      <c r="DBP35" s="77"/>
      <c r="DBQ35" s="77"/>
      <c r="DBR35" s="77"/>
      <c r="DBS35" s="77"/>
      <c r="DBT35" s="77"/>
      <c r="DBU35" s="77"/>
      <c r="DBV35" s="77"/>
      <c r="DBW35" s="77"/>
      <c r="DBX35" s="77"/>
      <c r="DBY35" s="77"/>
      <c r="DBZ35" s="77"/>
      <c r="DCA35" s="77"/>
      <c r="DCB35" s="77"/>
      <c r="DCC35" s="77"/>
      <c r="DCD35" s="77"/>
      <c r="DCE35" s="77"/>
      <c r="DCF35" s="77"/>
      <c r="DCG35" s="77"/>
      <c r="DCH35" s="77"/>
      <c r="DCI35" s="77"/>
      <c r="DCJ35" s="77"/>
      <c r="DCK35" s="77"/>
      <c r="DCL35" s="77"/>
      <c r="DCM35" s="77"/>
      <c r="DCN35" s="77"/>
      <c r="DCO35" s="77"/>
      <c r="DCP35" s="77"/>
      <c r="DCQ35" s="77"/>
      <c r="DCR35" s="77"/>
      <c r="DCS35" s="77"/>
      <c r="DCT35" s="77"/>
      <c r="DCU35" s="77"/>
      <c r="DCV35" s="77"/>
      <c r="DCW35" s="77"/>
      <c r="DCX35" s="77"/>
      <c r="DCY35" s="77"/>
      <c r="DCZ35" s="77"/>
      <c r="DDA35" s="77"/>
      <c r="DDB35" s="77"/>
      <c r="DDC35" s="77"/>
      <c r="DDD35" s="77"/>
      <c r="DDE35" s="77"/>
      <c r="DDF35" s="77"/>
      <c r="DDG35" s="77"/>
      <c r="DDH35" s="77"/>
      <c r="DDI35" s="77"/>
      <c r="DDJ35" s="77"/>
      <c r="DDK35" s="77"/>
      <c r="DDL35" s="77"/>
      <c r="DDM35" s="77"/>
      <c r="DDN35" s="77"/>
      <c r="DDO35" s="77"/>
      <c r="DDP35" s="77"/>
      <c r="DDQ35" s="77"/>
      <c r="DDR35" s="77"/>
      <c r="DDS35" s="77"/>
      <c r="DDT35" s="77"/>
      <c r="DDU35" s="77"/>
      <c r="DDV35" s="77"/>
      <c r="DDW35" s="77"/>
      <c r="DDX35" s="77"/>
      <c r="DDY35" s="77"/>
      <c r="DDZ35" s="77"/>
      <c r="DEA35" s="77"/>
      <c r="DEB35" s="77"/>
      <c r="DEC35" s="77"/>
      <c r="DED35" s="77"/>
      <c r="DEE35" s="77"/>
      <c r="DEF35" s="77"/>
      <c r="DEG35" s="77"/>
      <c r="DEH35" s="77"/>
      <c r="DEI35" s="77"/>
      <c r="DEJ35" s="77"/>
      <c r="DEK35" s="77"/>
      <c r="DEL35" s="77"/>
      <c r="DEM35" s="77"/>
      <c r="DEN35" s="77"/>
      <c r="DEO35" s="77"/>
      <c r="DEP35" s="77"/>
      <c r="DEQ35" s="77"/>
      <c r="DER35" s="77"/>
      <c r="DES35" s="77"/>
      <c r="DET35" s="77"/>
      <c r="DEU35" s="77"/>
      <c r="DEV35" s="77"/>
      <c r="DEW35" s="77"/>
      <c r="DEX35" s="77"/>
      <c r="DEY35" s="77"/>
      <c r="DEZ35" s="77"/>
      <c r="DFA35" s="77"/>
      <c r="DFB35" s="77"/>
      <c r="DFC35" s="77"/>
      <c r="DFD35" s="77"/>
      <c r="DFE35" s="77"/>
      <c r="DFF35" s="77"/>
      <c r="DFG35" s="77"/>
      <c r="DFH35" s="77"/>
      <c r="DFI35" s="77"/>
      <c r="DFJ35" s="77"/>
      <c r="DFK35" s="77"/>
      <c r="DFL35" s="77"/>
      <c r="DFM35" s="77"/>
      <c r="DFN35" s="77"/>
      <c r="DFO35" s="77"/>
      <c r="DFP35" s="77"/>
      <c r="DFQ35" s="77"/>
      <c r="DFR35" s="77"/>
      <c r="DFS35" s="77"/>
      <c r="DFT35" s="77"/>
      <c r="DFU35" s="77"/>
      <c r="DFV35" s="77"/>
      <c r="DFW35" s="77"/>
      <c r="DFX35" s="77"/>
      <c r="DFY35" s="77"/>
      <c r="DFZ35" s="77"/>
      <c r="DGA35" s="77"/>
      <c r="DGB35" s="77"/>
      <c r="DGC35" s="77"/>
      <c r="DGD35" s="77"/>
      <c r="DGE35" s="77"/>
      <c r="DGF35" s="77"/>
      <c r="DGG35" s="77"/>
      <c r="DGH35" s="77"/>
      <c r="DGI35" s="77"/>
      <c r="DGJ35" s="77"/>
      <c r="DGK35" s="77"/>
      <c r="DGL35" s="77"/>
      <c r="DGM35" s="77"/>
      <c r="DGN35" s="77"/>
      <c r="DGO35" s="77"/>
      <c r="DGP35" s="77"/>
      <c r="DGQ35" s="77"/>
      <c r="DGR35" s="77"/>
      <c r="DGS35" s="77"/>
      <c r="DGT35" s="77"/>
      <c r="DGU35" s="77"/>
      <c r="DGV35" s="77"/>
      <c r="DGW35" s="77"/>
      <c r="DGX35" s="77"/>
      <c r="DGY35" s="77"/>
      <c r="DGZ35" s="77"/>
      <c r="DHA35" s="77"/>
      <c r="DHB35" s="77"/>
      <c r="DHC35" s="77"/>
      <c r="DHD35" s="77"/>
      <c r="DHE35" s="77"/>
      <c r="DHF35" s="77"/>
      <c r="DHG35" s="77"/>
      <c r="DHH35" s="77"/>
      <c r="DHI35" s="77"/>
      <c r="DHJ35" s="77"/>
      <c r="DHK35" s="77"/>
      <c r="DHL35" s="77"/>
      <c r="DHM35" s="77"/>
      <c r="DHN35" s="77"/>
      <c r="DHO35" s="77"/>
      <c r="DHP35" s="77"/>
      <c r="DHQ35" s="77"/>
      <c r="DHR35" s="77"/>
      <c r="DHS35" s="77"/>
      <c r="DHT35" s="77"/>
      <c r="DHU35" s="77"/>
      <c r="DHV35" s="77"/>
      <c r="DHW35" s="77"/>
      <c r="DHX35" s="77"/>
      <c r="DHY35" s="77"/>
      <c r="DHZ35" s="77"/>
      <c r="DIA35" s="77"/>
      <c r="DIB35" s="77"/>
      <c r="DIC35" s="77"/>
      <c r="DID35" s="77"/>
      <c r="DIE35" s="77"/>
      <c r="DIF35" s="77"/>
      <c r="DIG35" s="77"/>
      <c r="DIH35" s="77"/>
      <c r="DII35" s="77"/>
      <c r="DIJ35" s="77"/>
      <c r="DIK35" s="77"/>
      <c r="DIL35" s="77"/>
      <c r="DIM35" s="77"/>
      <c r="DIN35" s="77"/>
      <c r="DIO35" s="77"/>
      <c r="DIP35" s="77"/>
      <c r="DIQ35" s="77"/>
      <c r="DIR35" s="77"/>
      <c r="DIS35" s="77"/>
      <c r="DIT35" s="77"/>
      <c r="DIU35" s="77"/>
      <c r="DIV35" s="77"/>
      <c r="DIW35" s="77"/>
      <c r="DIX35" s="77"/>
      <c r="DIY35" s="77"/>
      <c r="DIZ35" s="77"/>
      <c r="DJA35" s="77"/>
      <c r="DJB35" s="77"/>
      <c r="DJC35" s="77"/>
      <c r="DJD35" s="77"/>
      <c r="DJE35" s="77"/>
      <c r="DJF35" s="77"/>
      <c r="DJG35" s="77"/>
      <c r="DJH35" s="77"/>
      <c r="DJI35" s="77"/>
      <c r="DJJ35" s="77"/>
      <c r="DJK35" s="77"/>
      <c r="DJL35" s="77"/>
      <c r="DJM35" s="77"/>
      <c r="DJN35" s="77"/>
      <c r="DJO35" s="77"/>
      <c r="DJP35" s="77"/>
      <c r="DJQ35" s="77"/>
      <c r="DJR35" s="77"/>
      <c r="DJS35" s="77"/>
      <c r="DJT35" s="77"/>
      <c r="DJU35" s="77"/>
      <c r="DJV35" s="77"/>
      <c r="DJW35" s="77"/>
      <c r="DJX35" s="77"/>
      <c r="DJY35" s="77"/>
      <c r="DJZ35" s="77"/>
      <c r="DKA35" s="77"/>
      <c r="DKB35" s="77"/>
      <c r="DKC35" s="77"/>
      <c r="DKD35" s="77"/>
      <c r="DKE35" s="77"/>
      <c r="DKF35" s="77"/>
      <c r="DKG35" s="77"/>
      <c r="DKH35" s="77"/>
      <c r="DKI35" s="77"/>
      <c r="DKJ35" s="77"/>
      <c r="DKK35" s="77"/>
      <c r="DKL35" s="77"/>
      <c r="DKM35" s="77"/>
      <c r="DKN35" s="77"/>
      <c r="DKO35" s="77"/>
      <c r="DKP35" s="77"/>
      <c r="DKQ35" s="77"/>
      <c r="DKR35" s="77"/>
      <c r="DKS35" s="77"/>
      <c r="DKT35" s="77"/>
      <c r="DKU35" s="77"/>
      <c r="DKV35" s="77"/>
      <c r="DKW35" s="77"/>
      <c r="DKX35" s="77"/>
      <c r="DKY35" s="77"/>
      <c r="DKZ35" s="77"/>
      <c r="DLA35" s="77"/>
      <c r="DLB35" s="77"/>
      <c r="DLC35" s="77"/>
      <c r="DLD35" s="77"/>
      <c r="DLE35" s="77"/>
      <c r="DLF35" s="77"/>
      <c r="DLG35" s="77"/>
      <c r="DLH35" s="77"/>
      <c r="DLI35" s="77"/>
      <c r="DLJ35" s="77"/>
      <c r="DLK35" s="77"/>
      <c r="DLL35" s="77"/>
      <c r="DLM35" s="77"/>
      <c r="DLN35" s="77"/>
      <c r="DLO35" s="77"/>
      <c r="DLP35" s="77"/>
      <c r="DLQ35" s="77"/>
      <c r="DLR35" s="77"/>
      <c r="DLS35" s="77"/>
      <c r="DLT35" s="77"/>
      <c r="DLU35" s="77"/>
      <c r="DLV35" s="77"/>
      <c r="DLW35" s="77"/>
      <c r="DLX35" s="77"/>
      <c r="DLY35" s="77"/>
      <c r="DLZ35" s="77"/>
      <c r="DMA35" s="77"/>
      <c r="DMB35" s="77"/>
      <c r="DMC35" s="77"/>
      <c r="DMD35" s="77"/>
      <c r="DME35" s="77"/>
      <c r="DMF35" s="77"/>
      <c r="DMG35" s="77"/>
      <c r="DMH35" s="77"/>
      <c r="DMI35" s="77"/>
      <c r="DMJ35" s="77"/>
      <c r="DMK35" s="77"/>
      <c r="DML35" s="77"/>
      <c r="DMM35" s="77"/>
      <c r="DMN35" s="77"/>
      <c r="DMO35" s="77"/>
      <c r="DMP35" s="77"/>
      <c r="DMQ35" s="77"/>
      <c r="DMR35" s="77"/>
      <c r="DMS35" s="77"/>
      <c r="DMT35" s="77"/>
      <c r="DMU35" s="77"/>
      <c r="DMV35" s="77"/>
      <c r="DMW35" s="77"/>
      <c r="DMX35" s="77"/>
      <c r="DMY35" s="77"/>
      <c r="DMZ35" s="77"/>
      <c r="DNA35" s="77"/>
      <c r="DNB35" s="77"/>
      <c r="DNC35" s="77"/>
      <c r="DND35" s="77"/>
      <c r="DNE35" s="77"/>
      <c r="DNF35" s="77"/>
      <c r="DNG35" s="77"/>
      <c r="DNH35" s="77"/>
      <c r="DNI35" s="77"/>
      <c r="DNJ35" s="77"/>
      <c r="DNK35" s="77"/>
      <c r="DNL35" s="77"/>
      <c r="DNM35" s="77"/>
      <c r="DNN35" s="77"/>
      <c r="DNO35" s="77"/>
      <c r="DNP35" s="77"/>
      <c r="DNQ35" s="77"/>
      <c r="DNR35" s="77"/>
      <c r="DNS35" s="77"/>
      <c r="DNT35" s="77"/>
      <c r="DNU35" s="77"/>
      <c r="DNV35" s="77"/>
      <c r="DNW35" s="77"/>
      <c r="DNX35" s="77"/>
      <c r="DNY35" s="77"/>
      <c r="DNZ35" s="77"/>
      <c r="DOA35" s="77"/>
      <c r="DOB35" s="77"/>
      <c r="DOC35" s="77"/>
      <c r="DOD35" s="77"/>
      <c r="DOE35" s="77"/>
      <c r="DOF35" s="77"/>
      <c r="DOG35" s="77"/>
      <c r="DOH35" s="77"/>
      <c r="DOI35" s="77"/>
      <c r="DOJ35" s="77"/>
      <c r="DOK35" s="77"/>
      <c r="DOL35" s="77"/>
      <c r="DOM35" s="77"/>
      <c r="DON35" s="77"/>
      <c r="DOO35" s="77"/>
      <c r="DOP35" s="77"/>
      <c r="DOQ35" s="77"/>
      <c r="DOR35" s="77"/>
      <c r="DOS35" s="77"/>
      <c r="DOT35" s="77"/>
      <c r="DOU35" s="77"/>
      <c r="DOV35" s="77"/>
      <c r="DOW35" s="77"/>
      <c r="DOX35" s="77"/>
      <c r="DOY35" s="77"/>
      <c r="DOZ35" s="77"/>
      <c r="DPA35" s="77"/>
      <c r="DPB35" s="77"/>
      <c r="DPC35" s="77"/>
      <c r="DPD35" s="77"/>
      <c r="DPE35" s="77"/>
      <c r="DPF35" s="77"/>
      <c r="DPG35" s="77"/>
      <c r="DPH35" s="77"/>
      <c r="DPI35" s="77"/>
      <c r="DPJ35" s="77"/>
      <c r="DPK35" s="77"/>
      <c r="DPL35" s="77"/>
      <c r="DPM35" s="77"/>
      <c r="DPN35" s="77"/>
      <c r="DPO35" s="77"/>
      <c r="DPP35" s="77"/>
      <c r="DPQ35" s="77"/>
      <c r="DPR35" s="77"/>
      <c r="DPS35" s="77"/>
      <c r="DPT35" s="77"/>
      <c r="DPU35" s="77"/>
      <c r="DPV35" s="77"/>
      <c r="DPW35" s="77"/>
      <c r="DPX35" s="77"/>
      <c r="DPY35" s="77"/>
      <c r="DPZ35" s="77"/>
      <c r="DQA35" s="77"/>
      <c r="DQB35" s="77"/>
      <c r="DQC35" s="77"/>
      <c r="DQD35" s="77"/>
      <c r="DQE35" s="77"/>
      <c r="DQF35" s="77"/>
      <c r="DQG35" s="77"/>
      <c r="DQH35" s="77"/>
      <c r="DQI35" s="77"/>
      <c r="DQJ35" s="77"/>
      <c r="DQK35" s="77"/>
      <c r="DQL35" s="77"/>
      <c r="DQM35" s="77"/>
      <c r="DQN35" s="77"/>
      <c r="DQO35" s="77"/>
      <c r="DQP35" s="77"/>
      <c r="DQQ35" s="77"/>
      <c r="DQR35" s="77"/>
      <c r="DQS35" s="77"/>
      <c r="DQT35" s="77"/>
      <c r="DQU35" s="77"/>
      <c r="DQV35" s="77"/>
      <c r="DQW35" s="77"/>
      <c r="DQX35" s="77"/>
      <c r="DQY35" s="77"/>
      <c r="DQZ35" s="77"/>
      <c r="DRA35" s="77"/>
      <c r="DRB35" s="77"/>
      <c r="DRC35" s="77"/>
      <c r="DRD35" s="77"/>
      <c r="DRE35" s="77"/>
      <c r="DRF35" s="77"/>
      <c r="DRG35" s="77"/>
      <c r="DRH35" s="77"/>
      <c r="DRI35" s="77"/>
      <c r="DRJ35" s="77"/>
      <c r="DRK35" s="77"/>
      <c r="DRL35" s="77"/>
      <c r="DRM35" s="77"/>
      <c r="DRN35" s="77"/>
      <c r="DRO35" s="77"/>
      <c r="DRP35" s="77"/>
      <c r="DRQ35" s="77"/>
      <c r="DRR35" s="77"/>
      <c r="DRS35" s="77"/>
      <c r="DRT35" s="77"/>
      <c r="DRU35" s="77"/>
      <c r="DRV35" s="77"/>
      <c r="DRW35" s="77"/>
      <c r="DRX35" s="77"/>
      <c r="DRY35" s="77"/>
      <c r="DRZ35" s="77"/>
      <c r="DSA35" s="77"/>
      <c r="DSB35" s="77"/>
      <c r="DSC35" s="77"/>
      <c r="DSD35" s="77"/>
      <c r="DSE35" s="77"/>
      <c r="DSF35" s="77"/>
      <c r="DSG35" s="77"/>
      <c r="DSH35" s="77"/>
      <c r="DSI35" s="77"/>
      <c r="DSJ35" s="77"/>
      <c r="DSK35" s="77"/>
      <c r="DSL35" s="77"/>
      <c r="DSM35" s="77"/>
      <c r="DSN35" s="77"/>
      <c r="DSO35" s="77"/>
      <c r="DSP35" s="77"/>
      <c r="DSQ35" s="77"/>
      <c r="DSR35" s="77"/>
      <c r="DSS35" s="77"/>
      <c r="DST35" s="77"/>
      <c r="DSU35" s="77"/>
      <c r="DSV35" s="77"/>
      <c r="DSW35" s="77"/>
      <c r="DSX35" s="77"/>
      <c r="DSY35" s="77"/>
      <c r="DSZ35" s="77"/>
      <c r="DTA35" s="77"/>
      <c r="DTB35" s="77"/>
      <c r="DTC35" s="77"/>
      <c r="DTD35" s="77"/>
      <c r="DTE35" s="77"/>
      <c r="DTF35" s="77"/>
      <c r="DTG35" s="77"/>
      <c r="DTH35" s="77"/>
      <c r="DTI35" s="77"/>
      <c r="DTJ35" s="77"/>
      <c r="DTK35" s="77"/>
      <c r="DTL35" s="77"/>
      <c r="DTM35" s="77"/>
      <c r="DTN35" s="77"/>
      <c r="DTO35" s="77"/>
      <c r="DTP35" s="77"/>
      <c r="DTQ35" s="77"/>
      <c r="DTR35" s="77"/>
      <c r="DTS35" s="77"/>
      <c r="DTT35" s="77"/>
      <c r="DTU35" s="77"/>
      <c r="DTV35" s="77"/>
      <c r="DTW35" s="77"/>
      <c r="DTX35" s="77"/>
      <c r="DTY35" s="77"/>
      <c r="DTZ35" s="77"/>
      <c r="DUA35" s="77"/>
      <c r="DUB35" s="77"/>
      <c r="DUC35" s="77"/>
      <c r="DUD35" s="77"/>
      <c r="DUE35" s="77"/>
      <c r="DUF35" s="77"/>
      <c r="DUG35" s="77"/>
      <c r="DUH35" s="77"/>
      <c r="DUI35" s="77"/>
      <c r="DUJ35" s="77"/>
      <c r="DUK35" s="77"/>
      <c r="DUL35" s="77"/>
      <c r="DUM35" s="77"/>
      <c r="DUN35" s="77"/>
      <c r="DUO35" s="77"/>
      <c r="DUP35" s="77"/>
      <c r="DUQ35" s="77"/>
      <c r="DUR35" s="77"/>
      <c r="DUS35" s="77"/>
      <c r="DUT35" s="77"/>
      <c r="DUU35" s="77"/>
      <c r="DUV35" s="77"/>
      <c r="DUW35" s="77"/>
      <c r="DUX35" s="77"/>
      <c r="DUY35" s="77"/>
      <c r="DUZ35" s="77"/>
      <c r="DVA35" s="77"/>
      <c r="DVB35" s="77"/>
      <c r="DVC35" s="77"/>
      <c r="DVD35" s="77"/>
      <c r="DVE35" s="77"/>
      <c r="DVF35" s="77"/>
      <c r="DVG35" s="77"/>
      <c r="DVH35" s="77"/>
      <c r="DVI35" s="77"/>
      <c r="DVJ35" s="77"/>
      <c r="DVK35" s="77"/>
      <c r="DVL35" s="77"/>
      <c r="DVM35" s="77"/>
      <c r="DVN35" s="77"/>
      <c r="DVO35" s="77"/>
      <c r="DVP35" s="77"/>
      <c r="DVQ35" s="77"/>
      <c r="DVR35" s="77"/>
      <c r="DVS35" s="77"/>
      <c r="DVT35" s="77"/>
      <c r="DVU35" s="77"/>
      <c r="DVV35" s="77"/>
      <c r="DVW35" s="77"/>
      <c r="DVX35" s="77"/>
      <c r="DVY35" s="77"/>
      <c r="DVZ35" s="77"/>
      <c r="DWA35" s="77"/>
      <c r="DWB35" s="77"/>
      <c r="DWC35" s="77"/>
      <c r="DWD35" s="77"/>
      <c r="DWE35" s="77"/>
      <c r="DWF35" s="77"/>
      <c r="DWG35" s="77"/>
      <c r="DWH35" s="77"/>
      <c r="DWI35" s="77"/>
      <c r="DWJ35" s="77"/>
      <c r="DWK35" s="77"/>
      <c r="DWL35" s="77"/>
      <c r="DWM35" s="77"/>
      <c r="DWN35" s="77"/>
      <c r="DWO35" s="77"/>
      <c r="DWP35" s="77"/>
      <c r="DWQ35" s="77"/>
      <c r="DWR35" s="77"/>
      <c r="DWS35" s="77"/>
      <c r="DWT35" s="77"/>
      <c r="DWU35" s="77"/>
      <c r="DWV35" s="77"/>
      <c r="DWW35" s="77"/>
      <c r="DWX35" s="77"/>
      <c r="DWY35" s="77"/>
      <c r="DWZ35" s="77"/>
      <c r="DXA35" s="77"/>
      <c r="DXB35" s="77"/>
      <c r="DXC35" s="77"/>
      <c r="DXD35" s="77"/>
      <c r="DXE35" s="77"/>
      <c r="DXF35" s="77"/>
      <c r="DXG35" s="77"/>
      <c r="DXH35" s="77"/>
      <c r="DXI35" s="77"/>
      <c r="DXJ35" s="77"/>
      <c r="DXK35" s="77"/>
      <c r="DXL35" s="77"/>
      <c r="DXM35" s="77"/>
      <c r="DXN35" s="77"/>
      <c r="DXO35" s="77"/>
      <c r="DXP35" s="77"/>
      <c r="DXQ35" s="77"/>
      <c r="DXR35" s="77"/>
      <c r="DXS35" s="77"/>
      <c r="DXT35" s="77"/>
      <c r="DXU35" s="77"/>
      <c r="DXV35" s="77"/>
      <c r="DXW35" s="77"/>
      <c r="DXX35" s="77"/>
      <c r="DXY35" s="77"/>
      <c r="DXZ35" s="77"/>
      <c r="DYA35" s="77"/>
      <c r="DYB35" s="77"/>
      <c r="DYC35" s="77"/>
      <c r="DYD35" s="77"/>
      <c r="DYE35" s="77"/>
      <c r="DYF35" s="77"/>
      <c r="DYG35" s="77"/>
      <c r="DYH35" s="77"/>
      <c r="DYI35" s="77"/>
      <c r="DYJ35" s="77"/>
      <c r="DYK35" s="77"/>
      <c r="DYL35" s="77"/>
      <c r="DYM35" s="77"/>
      <c r="DYN35" s="77"/>
      <c r="DYO35" s="77"/>
      <c r="DYP35" s="77"/>
      <c r="DYQ35" s="77"/>
      <c r="DYR35" s="77"/>
      <c r="DYS35" s="77"/>
      <c r="DYT35" s="77"/>
      <c r="DYU35" s="77"/>
      <c r="DYV35" s="77"/>
      <c r="DYW35" s="77"/>
      <c r="DYX35" s="77"/>
      <c r="DYY35" s="77"/>
      <c r="DYZ35" s="77"/>
      <c r="DZA35" s="77"/>
      <c r="DZB35" s="77"/>
      <c r="DZC35" s="77"/>
      <c r="DZD35" s="77"/>
      <c r="DZE35" s="77"/>
      <c r="DZF35" s="77"/>
      <c r="DZG35" s="77"/>
      <c r="DZH35" s="77"/>
      <c r="DZI35" s="77"/>
      <c r="DZJ35" s="77"/>
      <c r="DZK35" s="77"/>
      <c r="DZL35" s="77"/>
      <c r="DZM35" s="77"/>
      <c r="DZN35" s="77"/>
      <c r="DZO35" s="77"/>
      <c r="DZP35" s="77"/>
      <c r="DZQ35" s="77"/>
      <c r="DZR35" s="77"/>
      <c r="DZS35" s="77"/>
      <c r="DZT35" s="77"/>
      <c r="DZU35" s="77"/>
      <c r="DZV35" s="77"/>
      <c r="DZW35" s="77"/>
      <c r="DZX35" s="77"/>
      <c r="DZY35" s="77"/>
      <c r="DZZ35" s="77"/>
      <c r="EAA35" s="77"/>
      <c r="EAB35" s="77"/>
      <c r="EAC35" s="77"/>
      <c r="EAD35" s="77"/>
      <c r="EAE35" s="77"/>
      <c r="EAF35" s="77"/>
      <c r="EAG35" s="77"/>
      <c r="EAH35" s="77"/>
      <c r="EAI35" s="77"/>
      <c r="EAJ35" s="77"/>
      <c r="EAK35" s="77"/>
      <c r="EAL35" s="77"/>
      <c r="EAM35" s="77"/>
      <c r="EAN35" s="77"/>
      <c r="EAO35" s="77"/>
      <c r="EAP35" s="77"/>
      <c r="EAQ35" s="77"/>
      <c r="EAR35" s="77"/>
      <c r="EAS35" s="77"/>
      <c r="EAT35" s="77"/>
      <c r="EAU35" s="77"/>
      <c r="EAV35" s="77"/>
      <c r="EAW35" s="77"/>
      <c r="EAX35" s="77"/>
      <c r="EAY35" s="77"/>
      <c r="EAZ35" s="77"/>
      <c r="EBA35" s="77"/>
      <c r="EBB35" s="77"/>
      <c r="EBC35" s="77"/>
      <c r="EBD35" s="77"/>
      <c r="EBE35" s="77"/>
      <c r="EBF35" s="77"/>
      <c r="EBG35" s="77"/>
      <c r="EBH35" s="77"/>
      <c r="EBI35" s="77"/>
      <c r="EBJ35" s="77"/>
      <c r="EBK35" s="77"/>
      <c r="EBL35" s="77"/>
      <c r="EBM35" s="77"/>
      <c r="EBN35" s="77"/>
      <c r="EBO35" s="77"/>
      <c r="EBP35" s="77"/>
      <c r="EBQ35" s="77"/>
      <c r="EBR35" s="77"/>
      <c r="EBS35" s="77"/>
      <c r="EBT35" s="77"/>
      <c r="EBU35" s="77"/>
      <c r="EBV35" s="77"/>
      <c r="EBW35" s="77"/>
      <c r="EBX35" s="77"/>
      <c r="EBY35" s="77"/>
      <c r="EBZ35" s="77"/>
      <c r="ECA35" s="77"/>
      <c r="ECB35" s="77"/>
      <c r="ECC35" s="77"/>
      <c r="ECD35" s="77"/>
      <c r="ECE35" s="77"/>
      <c r="ECF35" s="77"/>
      <c r="ECG35" s="77"/>
      <c r="ECH35" s="77"/>
      <c r="ECI35" s="77"/>
      <c r="ECJ35" s="77"/>
      <c r="ECK35" s="77"/>
      <c r="ECL35" s="77"/>
      <c r="ECM35" s="77"/>
      <c r="ECN35" s="77"/>
      <c r="ECO35" s="77"/>
      <c r="ECP35" s="77"/>
      <c r="ECQ35" s="77"/>
      <c r="ECR35" s="77"/>
      <c r="ECS35" s="77"/>
      <c r="ECT35" s="77"/>
      <c r="ECU35" s="77"/>
      <c r="ECV35" s="77"/>
      <c r="ECW35" s="77"/>
      <c r="ECX35" s="77"/>
      <c r="ECY35" s="77"/>
      <c r="ECZ35" s="77"/>
      <c r="EDA35" s="77"/>
      <c r="EDB35" s="77"/>
      <c r="EDC35" s="77"/>
      <c r="EDD35" s="77"/>
      <c r="EDE35" s="77"/>
      <c r="EDF35" s="77"/>
      <c r="EDG35" s="77"/>
      <c r="EDH35" s="77"/>
      <c r="EDI35" s="77"/>
      <c r="EDJ35" s="77"/>
      <c r="EDK35" s="77"/>
      <c r="EDL35" s="77"/>
      <c r="EDM35" s="77"/>
      <c r="EDN35" s="77"/>
      <c r="EDO35" s="77"/>
      <c r="EDP35" s="77"/>
      <c r="EDQ35" s="77"/>
      <c r="EDR35" s="77"/>
      <c r="EDS35" s="77"/>
      <c r="EDT35" s="77"/>
      <c r="EDU35" s="77"/>
      <c r="EDV35" s="77"/>
      <c r="EDW35" s="77"/>
      <c r="EDX35" s="77"/>
      <c r="EDY35" s="77"/>
      <c r="EDZ35" s="77"/>
      <c r="EEA35" s="77"/>
      <c r="EEB35" s="77"/>
      <c r="EEC35" s="77"/>
      <c r="EED35" s="77"/>
      <c r="EEE35" s="77"/>
      <c r="EEF35" s="77"/>
      <c r="EEG35" s="77"/>
      <c r="EEH35" s="77"/>
      <c r="EEI35" s="77"/>
      <c r="EEJ35" s="77"/>
      <c r="EEK35" s="77"/>
      <c r="EEL35" s="77"/>
      <c r="EEM35" s="77"/>
      <c r="EEN35" s="77"/>
      <c r="EEO35" s="77"/>
      <c r="EEP35" s="77"/>
      <c r="EEQ35" s="77"/>
      <c r="EER35" s="77"/>
      <c r="EES35" s="77"/>
      <c r="EET35" s="77"/>
      <c r="EEU35" s="77"/>
      <c r="EEV35" s="77"/>
      <c r="EEW35" s="77"/>
      <c r="EEX35" s="77"/>
      <c r="EEY35" s="77"/>
      <c r="EEZ35" s="77"/>
      <c r="EFA35" s="77"/>
      <c r="EFB35" s="77"/>
      <c r="EFC35" s="77"/>
      <c r="EFD35" s="77"/>
      <c r="EFE35" s="77"/>
      <c r="EFF35" s="77"/>
      <c r="EFG35" s="77"/>
      <c r="EFH35" s="77"/>
      <c r="EFI35" s="77"/>
      <c r="EFJ35" s="77"/>
      <c r="EFK35" s="77"/>
      <c r="EFL35" s="77"/>
      <c r="EFM35" s="77"/>
      <c r="EFN35" s="77"/>
      <c r="EFO35" s="77"/>
      <c r="EFP35" s="77"/>
      <c r="EFQ35" s="77"/>
      <c r="EFR35" s="77"/>
      <c r="EFS35" s="77"/>
      <c r="EFT35" s="77"/>
      <c r="EFU35" s="77"/>
      <c r="EFV35" s="77"/>
      <c r="EFW35" s="77"/>
      <c r="EFX35" s="77"/>
      <c r="EFY35" s="77"/>
      <c r="EFZ35" s="77"/>
      <c r="EGA35" s="77"/>
      <c r="EGB35" s="77"/>
      <c r="EGC35" s="77"/>
      <c r="EGD35" s="77"/>
      <c r="EGE35" s="77"/>
      <c r="EGF35" s="77"/>
      <c r="EGG35" s="77"/>
      <c r="EGH35" s="77"/>
      <c r="EGI35" s="77"/>
      <c r="EGJ35" s="77"/>
      <c r="EGK35" s="77"/>
      <c r="EGL35" s="77"/>
      <c r="EGM35" s="77"/>
      <c r="EGN35" s="77"/>
      <c r="EGO35" s="77"/>
      <c r="EGP35" s="77"/>
      <c r="EGQ35" s="77"/>
      <c r="EGR35" s="77"/>
      <c r="EGS35" s="77"/>
      <c r="EGT35" s="77"/>
      <c r="EGU35" s="77"/>
      <c r="EGV35" s="77"/>
      <c r="EGW35" s="77"/>
      <c r="EGX35" s="77"/>
      <c r="EGY35" s="77"/>
      <c r="EGZ35" s="77"/>
      <c r="EHA35" s="77"/>
      <c r="EHB35" s="77"/>
      <c r="EHC35" s="77"/>
      <c r="EHD35" s="77"/>
      <c r="EHE35" s="77"/>
      <c r="EHF35" s="77"/>
      <c r="EHG35" s="77"/>
      <c r="EHH35" s="77"/>
      <c r="EHI35" s="77"/>
      <c r="EHJ35" s="77"/>
      <c r="EHK35" s="77"/>
      <c r="EHL35" s="77"/>
      <c r="EHM35" s="77"/>
      <c r="EHN35" s="77"/>
      <c r="EHO35" s="77"/>
      <c r="EHP35" s="77"/>
      <c r="EHQ35" s="77"/>
      <c r="EHR35" s="77"/>
      <c r="EHS35" s="77"/>
      <c r="EHT35" s="77"/>
      <c r="EHU35" s="77"/>
      <c r="EHV35" s="77"/>
      <c r="EHW35" s="77"/>
      <c r="EHX35" s="77"/>
      <c r="EHY35" s="77"/>
      <c r="EHZ35" s="77"/>
      <c r="EIA35" s="77"/>
      <c r="EIB35" s="77"/>
      <c r="EIC35" s="77"/>
      <c r="EID35" s="77"/>
      <c r="EIE35" s="77"/>
      <c r="EIF35" s="77"/>
      <c r="EIG35" s="77"/>
      <c r="EIH35" s="77"/>
      <c r="EII35" s="77"/>
      <c r="EIJ35" s="77"/>
      <c r="EIK35" s="77"/>
      <c r="EIL35" s="77"/>
      <c r="EIM35" s="77"/>
      <c r="EIN35" s="77"/>
      <c r="EIO35" s="77"/>
      <c r="EIP35" s="77"/>
      <c r="EIQ35" s="77"/>
      <c r="EIR35" s="77"/>
      <c r="EIS35" s="77"/>
      <c r="EIT35" s="77"/>
      <c r="EIU35" s="77"/>
      <c r="EIV35" s="77"/>
      <c r="EIW35" s="77"/>
      <c r="EIX35" s="77"/>
      <c r="EIY35" s="77"/>
      <c r="EIZ35" s="77"/>
      <c r="EJA35" s="77"/>
      <c r="EJB35" s="77"/>
      <c r="EJC35" s="77"/>
      <c r="EJD35" s="77"/>
      <c r="EJE35" s="77"/>
      <c r="EJF35" s="77"/>
      <c r="EJG35" s="77"/>
      <c r="EJH35" s="77"/>
      <c r="EJI35" s="77"/>
      <c r="EJJ35" s="77"/>
      <c r="EJK35" s="77"/>
      <c r="EJL35" s="77"/>
      <c r="EJM35" s="77"/>
      <c r="EJN35" s="77"/>
      <c r="EJO35" s="77"/>
      <c r="EJP35" s="77"/>
      <c r="EJQ35" s="77"/>
      <c r="EJR35" s="77"/>
      <c r="EJS35" s="77"/>
      <c r="EJT35" s="77"/>
      <c r="EJU35" s="77"/>
      <c r="EJV35" s="77"/>
      <c r="EJW35" s="77"/>
      <c r="EJX35" s="77"/>
      <c r="EJY35" s="77"/>
      <c r="EJZ35" s="77"/>
      <c r="EKA35" s="77"/>
      <c r="EKB35" s="77"/>
      <c r="EKC35" s="77"/>
      <c r="EKD35" s="77"/>
      <c r="EKE35" s="77"/>
      <c r="EKF35" s="77"/>
      <c r="EKG35" s="77"/>
      <c r="EKH35" s="77"/>
      <c r="EKI35" s="77"/>
      <c r="EKJ35" s="77"/>
      <c r="EKK35" s="77"/>
      <c r="EKL35" s="77"/>
      <c r="EKM35" s="77"/>
      <c r="EKN35" s="77"/>
      <c r="EKO35" s="77"/>
      <c r="EKP35" s="77"/>
      <c r="EKQ35" s="77"/>
      <c r="EKR35" s="77"/>
      <c r="EKS35" s="77"/>
      <c r="EKT35" s="77"/>
      <c r="EKU35" s="77"/>
      <c r="EKV35" s="77"/>
      <c r="EKW35" s="77"/>
      <c r="EKX35" s="77"/>
      <c r="EKY35" s="77"/>
      <c r="EKZ35" s="77"/>
      <c r="ELA35" s="77"/>
      <c r="ELB35" s="77"/>
      <c r="ELC35" s="77"/>
      <c r="ELD35" s="77"/>
      <c r="ELE35" s="77"/>
      <c r="ELF35" s="77"/>
      <c r="ELG35" s="77"/>
      <c r="ELH35" s="77"/>
      <c r="ELI35" s="77"/>
      <c r="ELJ35" s="77"/>
      <c r="ELK35" s="77"/>
      <c r="ELL35" s="77"/>
      <c r="ELM35" s="77"/>
      <c r="ELN35" s="77"/>
      <c r="ELO35" s="77"/>
      <c r="ELP35" s="77"/>
      <c r="ELQ35" s="77"/>
      <c r="ELR35" s="77"/>
      <c r="ELS35" s="77"/>
      <c r="ELT35" s="77"/>
      <c r="ELU35" s="77"/>
      <c r="ELV35" s="77"/>
      <c r="ELW35" s="77"/>
      <c r="ELX35" s="77"/>
      <c r="ELY35" s="77"/>
      <c r="ELZ35" s="77"/>
      <c r="EMA35" s="77"/>
      <c r="EMB35" s="77"/>
      <c r="EMC35" s="77"/>
      <c r="EMD35" s="77"/>
      <c r="EME35" s="77"/>
      <c r="EMF35" s="77"/>
      <c r="EMG35" s="77"/>
      <c r="EMH35" s="77"/>
      <c r="EMI35" s="77"/>
      <c r="EMJ35" s="77"/>
      <c r="EMK35" s="77"/>
      <c r="EML35" s="77"/>
      <c r="EMM35" s="77"/>
      <c r="EMN35" s="77"/>
      <c r="EMO35" s="77"/>
      <c r="EMP35" s="77"/>
      <c r="EMQ35" s="77"/>
      <c r="EMR35" s="77"/>
      <c r="EMS35" s="77"/>
      <c r="EMT35" s="77"/>
      <c r="EMU35" s="77"/>
      <c r="EMV35" s="77"/>
      <c r="EMW35" s="77"/>
      <c r="EMX35" s="77"/>
      <c r="EMY35" s="77"/>
      <c r="EMZ35" s="77"/>
      <c r="ENA35" s="77"/>
      <c r="ENB35" s="77"/>
      <c r="ENC35" s="77"/>
      <c r="END35" s="77"/>
      <c r="ENE35" s="77"/>
      <c r="ENF35" s="77"/>
      <c r="ENG35" s="77"/>
      <c r="ENH35" s="77"/>
      <c r="ENI35" s="77"/>
      <c r="ENJ35" s="77"/>
      <c r="ENK35" s="77"/>
      <c r="ENL35" s="77"/>
      <c r="ENM35" s="77"/>
      <c r="ENN35" s="77"/>
      <c r="ENO35" s="77"/>
      <c r="ENP35" s="77"/>
      <c r="ENQ35" s="77"/>
      <c r="ENR35" s="77"/>
      <c r="ENS35" s="77"/>
      <c r="ENT35" s="77"/>
      <c r="ENU35" s="77"/>
      <c r="ENV35" s="77"/>
      <c r="ENW35" s="77"/>
      <c r="ENX35" s="77"/>
      <c r="ENY35" s="77"/>
      <c r="ENZ35" s="77"/>
      <c r="EOA35" s="77"/>
      <c r="EOB35" s="77"/>
      <c r="EOC35" s="77"/>
      <c r="EOD35" s="77"/>
      <c r="EOE35" s="77"/>
      <c r="EOF35" s="77"/>
      <c r="EOG35" s="77"/>
      <c r="EOH35" s="77"/>
      <c r="EOI35" s="77"/>
      <c r="EOJ35" s="77"/>
      <c r="EOK35" s="77"/>
      <c r="EOL35" s="77"/>
      <c r="EOM35" s="77"/>
      <c r="EON35" s="77"/>
      <c r="EOO35" s="77"/>
      <c r="EOP35" s="77"/>
      <c r="EOQ35" s="77"/>
      <c r="EOR35" s="77"/>
      <c r="EOS35" s="77"/>
      <c r="EOT35" s="77"/>
      <c r="EOU35" s="77"/>
      <c r="EOV35" s="77"/>
      <c r="EOW35" s="77"/>
      <c r="EOX35" s="77"/>
      <c r="EOY35" s="77"/>
      <c r="EOZ35" s="77"/>
      <c r="EPA35" s="77"/>
      <c r="EPB35" s="77"/>
      <c r="EPC35" s="77"/>
      <c r="EPD35" s="77"/>
      <c r="EPE35" s="77"/>
      <c r="EPF35" s="77"/>
      <c r="EPG35" s="77"/>
      <c r="EPH35" s="77"/>
      <c r="EPI35" s="77"/>
      <c r="EPJ35" s="77"/>
      <c r="EPK35" s="77"/>
      <c r="EPL35" s="77"/>
      <c r="EPM35" s="77"/>
      <c r="EPN35" s="77"/>
      <c r="EPO35" s="77"/>
      <c r="EPP35" s="77"/>
      <c r="EPQ35" s="77"/>
      <c r="EPR35" s="77"/>
      <c r="EPS35" s="77"/>
      <c r="EPT35" s="77"/>
      <c r="EPU35" s="77"/>
      <c r="EPV35" s="77"/>
      <c r="EPW35" s="77"/>
      <c r="EPX35" s="77"/>
      <c r="EPY35" s="77"/>
      <c r="EPZ35" s="77"/>
      <c r="EQA35" s="77"/>
      <c r="EQB35" s="77"/>
      <c r="EQC35" s="77"/>
      <c r="EQD35" s="77"/>
      <c r="EQE35" s="77"/>
      <c r="EQF35" s="77"/>
      <c r="EQG35" s="77"/>
      <c r="EQH35" s="77"/>
      <c r="EQI35" s="77"/>
      <c r="EQJ35" s="77"/>
      <c r="EQK35" s="77"/>
      <c r="EQL35" s="77"/>
      <c r="EQM35" s="77"/>
      <c r="EQN35" s="77"/>
      <c r="EQO35" s="77"/>
      <c r="EQP35" s="77"/>
      <c r="EQQ35" s="77"/>
      <c r="EQR35" s="77"/>
      <c r="EQS35" s="77"/>
      <c r="EQT35" s="77"/>
      <c r="EQU35" s="77"/>
      <c r="EQV35" s="77"/>
      <c r="EQW35" s="77"/>
      <c r="EQX35" s="77"/>
      <c r="EQY35" s="77"/>
      <c r="EQZ35" s="77"/>
      <c r="ERA35" s="77"/>
      <c r="ERB35" s="77"/>
      <c r="ERC35" s="77"/>
      <c r="ERD35" s="77"/>
      <c r="ERE35" s="77"/>
      <c r="ERF35" s="77"/>
      <c r="ERG35" s="77"/>
      <c r="ERH35" s="77"/>
      <c r="ERI35" s="77"/>
      <c r="ERJ35" s="77"/>
      <c r="ERK35" s="77"/>
      <c r="ERL35" s="77"/>
      <c r="ERM35" s="77"/>
      <c r="ERN35" s="77"/>
      <c r="ERO35" s="77"/>
      <c r="ERP35" s="77"/>
      <c r="ERQ35" s="77"/>
      <c r="ERR35" s="77"/>
      <c r="ERS35" s="77"/>
      <c r="ERT35" s="77"/>
      <c r="ERU35" s="77"/>
      <c r="ERV35" s="77"/>
      <c r="ERW35" s="77"/>
      <c r="ERX35" s="77"/>
      <c r="ERY35" s="77"/>
      <c r="ERZ35" s="77"/>
      <c r="ESA35" s="77"/>
      <c r="ESB35" s="77"/>
      <c r="ESC35" s="77"/>
      <c r="ESD35" s="77"/>
      <c r="ESE35" s="77"/>
      <c r="ESF35" s="77"/>
      <c r="ESG35" s="77"/>
      <c r="ESH35" s="77"/>
      <c r="ESI35" s="77"/>
      <c r="ESJ35" s="77"/>
      <c r="ESK35" s="77"/>
      <c r="ESL35" s="77"/>
      <c r="ESM35" s="77"/>
      <c r="ESN35" s="77"/>
      <c r="ESO35" s="77"/>
      <c r="ESP35" s="77"/>
      <c r="ESQ35" s="77"/>
      <c r="ESR35" s="77"/>
      <c r="ESS35" s="77"/>
      <c r="EST35" s="77"/>
      <c r="ESU35" s="77"/>
      <c r="ESV35" s="77"/>
      <c r="ESW35" s="77"/>
      <c r="ESX35" s="77"/>
      <c r="ESY35" s="77"/>
      <c r="ESZ35" s="77"/>
      <c r="ETA35" s="77"/>
      <c r="ETB35" s="77"/>
      <c r="ETC35" s="77"/>
      <c r="ETD35" s="77"/>
      <c r="ETE35" s="77"/>
      <c r="ETF35" s="77"/>
      <c r="ETG35" s="77"/>
      <c r="ETH35" s="77"/>
      <c r="ETI35" s="77"/>
      <c r="ETJ35" s="77"/>
      <c r="ETK35" s="77"/>
      <c r="ETL35" s="77"/>
      <c r="ETM35" s="77"/>
      <c r="ETN35" s="77"/>
      <c r="ETO35" s="77"/>
      <c r="ETP35" s="77"/>
      <c r="ETQ35" s="77"/>
      <c r="ETR35" s="77"/>
      <c r="ETS35" s="77"/>
      <c r="ETT35" s="77"/>
      <c r="ETU35" s="77"/>
      <c r="ETV35" s="77"/>
      <c r="ETW35" s="77"/>
      <c r="ETX35" s="77"/>
      <c r="ETY35" s="77"/>
      <c r="ETZ35" s="77"/>
      <c r="EUA35" s="77"/>
      <c r="EUB35" s="77"/>
      <c r="EUC35" s="77"/>
      <c r="EUD35" s="77"/>
      <c r="EUE35" s="77"/>
      <c r="EUF35" s="77"/>
      <c r="EUG35" s="77"/>
      <c r="EUH35" s="77"/>
      <c r="EUI35" s="77"/>
      <c r="EUJ35" s="77"/>
      <c r="EUK35" s="77"/>
      <c r="EUL35" s="77"/>
      <c r="EUM35" s="77"/>
      <c r="EUN35" s="77"/>
      <c r="EUO35" s="77"/>
      <c r="EUP35" s="77"/>
      <c r="EUQ35" s="77"/>
      <c r="EUR35" s="77"/>
      <c r="EUS35" s="77"/>
      <c r="EUT35" s="77"/>
      <c r="EUU35" s="77"/>
      <c r="EUV35" s="77"/>
      <c r="EUW35" s="77"/>
      <c r="EUX35" s="77"/>
      <c r="EUY35" s="77"/>
      <c r="EUZ35" s="77"/>
      <c r="EVA35" s="77"/>
      <c r="EVB35" s="77"/>
      <c r="EVC35" s="77"/>
      <c r="EVD35" s="77"/>
      <c r="EVE35" s="77"/>
      <c r="EVF35" s="77"/>
      <c r="EVG35" s="77"/>
      <c r="EVH35" s="77"/>
      <c r="EVI35" s="77"/>
      <c r="EVJ35" s="77"/>
      <c r="EVK35" s="77"/>
      <c r="EVL35" s="77"/>
      <c r="EVM35" s="77"/>
      <c r="EVN35" s="77"/>
      <c r="EVO35" s="77"/>
      <c r="EVP35" s="77"/>
      <c r="EVQ35" s="77"/>
      <c r="EVR35" s="77"/>
      <c r="EVS35" s="77"/>
      <c r="EVT35" s="77"/>
      <c r="EVU35" s="77"/>
      <c r="EVV35" s="77"/>
      <c r="EVW35" s="77"/>
      <c r="EVX35" s="77"/>
      <c r="EVY35" s="77"/>
      <c r="EVZ35" s="77"/>
      <c r="EWA35" s="77"/>
      <c r="EWB35" s="77"/>
      <c r="EWC35" s="77"/>
      <c r="EWD35" s="77"/>
      <c r="EWE35" s="77"/>
      <c r="EWF35" s="77"/>
      <c r="EWG35" s="77"/>
      <c r="EWH35" s="77"/>
      <c r="EWI35" s="77"/>
      <c r="EWJ35" s="77"/>
      <c r="EWK35" s="77"/>
      <c r="EWL35" s="77"/>
      <c r="EWM35" s="77"/>
      <c r="EWN35" s="77"/>
      <c r="EWO35" s="77"/>
      <c r="EWP35" s="77"/>
      <c r="EWQ35" s="77"/>
      <c r="EWR35" s="77"/>
      <c r="EWS35" s="77"/>
      <c r="EWT35" s="77"/>
      <c r="EWU35" s="77"/>
      <c r="EWV35" s="77"/>
      <c r="EWW35" s="77"/>
      <c r="EWX35" s="77"/>
      <c r="EWY35" s="77"/>
      <c r="EWZ35" s="77"/>
      <c r="EXA35" s="77"/>
      <c r="EXB35" s="77"/>
      <c r="EXC35" s="77"/>
      <c r="EXD35" s="77"/>
      <c r="EXE35" s="77"/>
      <c r="EXF35" s="77"/>
      <c r="EXG35" s="77"/>
      <c r="EXH35" s="77"/>
      <c r="EXI35" s="77"/>
      <c r="EXJ35" s="77"/>
      <c r="EXK35" s="77"/>
      <c r="EXL35" s="77"/>
      <c r="EXM35" s="77"/>
      <c r="EXN35" s="77"/>
      <c r="EXO35" s="77"/>
      <c r="EXP35" s="77"/>
      <c r="EXQ35" s="77"/>
      <c r="EXR35" s="77"/>
      <c r="EXS35" s="77"/>
      <c r="EXT35" s="77"/>
      <c r="EXU35" s="77"/>
      <c r="EXV35" s="77"/>
      <c r="EXW35" s="77"/>
      <c r="EXX35" s="77"/>
      <c r="EXY35" s="77"/>
      <c r="EXZ35" s="77"/>
      <c r="EYA35" s="77"/>
      <c r="EYB35" s="77"/>
      <c r="EYC35" s="77"/>
      <c r="EYD35" s="77"/>
      <c r="EYE35" s="77"/>
      <c r="EYF35" s="77"/>
      <c r="EYG35" s="77"/>
      <c r="EYH35" s="77"/>
      <c r="EYI35" s="77"/>
      <c r="EYJ35" s="77"/>
      <c r="EYK35" s="77"/>
      <c r="EYL35" s="77"/>
      <c r="EYM35" s="77"/>
      <c r="EYN35" s="77"/>
      <c r="EYO35" s="77"/>
      <c r="EYP35" s="77"/>
      <c r="EYQ35" s="77"/>
      <c r="EYR35" s="77"/>
      <c r="EYS35" s="77"/>
      <c r="EYT35" s="77"/>
      <c r="EYU35" s="77"/>
      <c r="EYV35" s="77"/>
      <c r="EYW35" s="77"/>
      <c r="EYX35" s="77"/>
      <c r="EYY35" s="77"/>
      <c r="EYZ35" s="77"/>
      <c r="EZA35" s="77"/>
      <c r="EZB35" s="77"/>
      <c r="EZC35" s="77"/>
      <c r="EZD35" s="77"/>
      <c r="EZE35" s="77"/>
      <c r="EZF35" s="77"/>
      <c r="EZG35" s="77"/>
      <c r="EZH35" s="77"/>
      <c r="EZI35" s="77"/>
      <c r="EZJ35" s="77"/>
      <c r="EZK35" s="77"/>
      <c r="EZL35" s="77"/>
      <c r="EZM35" s="77"/>
      <c r="EZN35" s="77"/>
      <c r="EZO35" s="77"/>
      <c r="EZP35" s="77"/>
      <c r="EZQ35" s="77"/>
      <c r="EZR35" s="77"/>
      <c r="EZS35" s="77"/>
      <c r="EZT35" s="77"/>
      <c r="EZU35" s="77"/>
      <c r="EZV35" s="77"/>
      <c r="EZW35" s="77"/>
      <c r="EZX35" s="77"/>
      <c r="EZY35" s="77"/>
      <c r="EZZ35" s="77"/>
      <c r="FAA35" s="77"/>
      <c r="FAB35" s="77"/>
      <c r="FAC35" s="77"/>
      <c r="FAD35" s="77"/>
      <c r="FAE35" s="77"/>
      <c r="FAF35" s="77"/>
      <c r="FAG35" s="77"/>
      <c r="FAH35" s="77"/>
      <c r="FAI35" s="77"/>
      <c r="FAJ35" s="77"/>
      <c r="FAK35" s="77"/>
      <c r="FAL35" s="77"/>
      <c r="FAM35" s="77"/>
      <c r="FAN35" s="77"/>
      <c r="FAO35" s="77"/>
      <c r="FAP35" s="77"/>
      <c r="FAQ35" s="77"/>
      <c r="FAR35" s="77"/>
      <c r="FAS35" s="77"/>
      <c r="FAT35" s="77"/>
      <c r="FAU35" s="77"/>
      <c r="FAV35" s="77"/>
      <c r="FAW35" s="77"/>
      <c r="FAX35" s="77"/>
      <c r="FAY35" s="77"/>
      <c r="FAZ35" s="77"/>
      <c r="FBA35" s="77"/>
      <c r="FBB35" s="77"/>
      <c r="FBC35" s="77"/>
      <c r="FBD35" s="77"/>
      <c r="FBE35" s="77"/>
      <c r="FBF35" s="77"/>
      <c r="FBG35" s="77"/>
      <c r="FBH35" s="77"/>
      <c r="FBI35" s="77"/>
      <c r="FBJ35" s="77"/>
      <c r="FBK35" s="77"/>
      <c r="FBL35" s="77"/>
      <c r="FBM35" s="77"/>
      <c r="FBN35" s="77"/>
      <c r="FBO35" s="77"/>
      <c r="FBP35" s="77"/>
      <c r="FBQ35" s="77"/>
      <c r="FBR35" s="77"/>
      <c r="FBS35" s="77"/>
      <c r="FBT35" s="77"/>
      <c r="FBU35" s="77"/>
      <c r="FBV35" s="77"/>
      <c r="FBW35" s="77"/>
      <c r="FBX35" s="77"/>
      <c r="FBY35" s="77"/>
      <c r="FBZ35" s="77"/>
      <c r="FCA35" s="77"/>
      <c r="FCB35" s="77"/>
      <c r="FCC35" s="77"/>
      <c r="FCD35" s="77"/>
      <c r="FCE35" s="77"/>
      <c r="FCF35" s="77"/>
      <c r="FCG35" s="77"/>
      <c r="FCH35" s="77"/>
      <c r="FCI35" s="77"/>
      <c r="FCJ35" s="77"/>
      <c r="FCK35" s="77"/>
      <c r="FCL35" s="77"/>
      <c r="FCM35" s="77"/>
      <c r="FCN35" s="77"/>
      <c r="FCO35" s="77"/>
      <c r="FCP35" s="77"/>
      <c r="FCQ35" s="77"/>
      <c r="FCR35" s="77"/>
      <c r="FCS35" s="77"/>
      <c r="FCT35" s="77"/>
      <c r="FCU35" s="77"/>
      <c r="FCV35" s="77"/>
      <c r="FCW35" s="77"/>
      <c r="FCX35" s="77"/>
      <c r="FCY35" s="77"/>
      <c r="FCZ35" s="77"/>
      <c r="FDA35" s="77"/>
      <c r="FDB35" s="77"/>
      <c r="FDC35" s="77"/>
      <c r="FDD35" s="77"/>
      <c r="FDE35" s="77"/>
      <c r="FDF35" s="77"/>
      <c r="FDG35" s="77"/>
      <c r="FDH35" s="77"/>
      <c r="FDI35" s="77"/>
      <c r="FDJ35" s="77"/>
      <c r="FDK35" s="77"/>
      <c r="FDL35" s="77"/>
      <c r="FDM35" s="77"/>
      <c r="FDN35" s="77"/>
      <c r="FDO35" s="77"/>
      <c r="FDP35" s="77"/>
      <c r="FDQ35" s="77"/>
      <c r="FDR35" s="77"/>
      <c r="FDS35" s="77"/>
      <c r="FDT35" s="77"/>
      <c r="FDU35" s="77"/>
      <c r="FDV35" s="77"/>
      <c r="FDW35" s="77"/>
      <c r="FDX35" s="77"/>
      <c r="FDY35" s="77"/>
      <c r="FDZ35" s="77"/>
      <c r="FEA35" s="77"/>
      <c r="FEB35" s="77"/>
      <c r="FEC35" s="77"/>
      <c r="FED35" s="77"/>
      <c r="FEE35" s="77"/>
      <c r="FEF35" s="77"/>
      <c r="FEG35" s="77"/>
      <c r="FEH35" s="77"/>
      <c r="FEI35" s="77"/>
      <c r="FEJ35" s="77"/>
      <c r="FEK35" s="77"/>
      <c r="FEL35" s="77"/>
      <c r="FEM35" s="77"/>
      <c r="FEN35" s="77"/>
      <c r="FEO35" s="77"/>
      <c r="FEP35" s="77"/>
      <c r="FEQ35" s="77"/>
      <c r="FER35" s="77"/>
      <c r="FES35" s="77"/>
      <c r="FET35" s="77"/>
      <c r="FEU35" s="77"/>
      <c r="FEV35" s="77"/>
      <c r="FEW35" s="77"/>
      <c r="FEX35" s="77"/>
      <c r="FEY35" s="77"/>
      <c r="FEZ35" s="77"/>
      <c r="FFA35" s="77"/>
      <c r="FFB35" s="77"/>
      <c r="FFC35" s="77"/>
      <c r="FFD35" s="77"/>
      <c r="FFE35" s="77"/>
      <c r="FFF35" s="77"/>
      <c r="FFG35" s="77"/>
      <c r="FFH35" s="77"/>
      <c r="FFI35" s="77"/>
      <c r="FFJ35" s="77"/>
      <c r="FFK35" s="77"/>
      <c r="FFL35" s="77"/>
      <c r="FFM35" s="77"/>
      <c r="FFN35" s="77"/>
      <c r="FFO35" s="77"/>
      <c r="FFP35" s="77"/>
      <c r="FFQ35" s="77"/>
      <c r="FFR35" s="77"/>
      <c r="FFS35" s="77"/>
      <c r="FFT35" s="77"/>
      <c r="FFU35" s="77"/>
      <c r="FFV35" s="77"/>
      <c r="FFW35" s="77"/>
      <c r="FFX35" s="77"/>
      <c r="FFY35" s="77"/>
      <c r="FFZ35" s="77"/>
      <c r="FGA35" s="77"/>
      <c r="FGB35" s="77"/>
      <c r="FGC35" s="77"/>
      <c r="FGD35" s="77"/>
      <c r="FGE35" s="77"/>
      <c r="FGF35" s="77"/>
      <c r="FGG35" s="77"/>
      <c r="FGH35" s="77"/>
      <c r="FGI35" s="77"/>
      <c r="FGJ35" s="77"/>
      <c r="FGK35" s="77"/>
      <c r="FGL35" s="77"/>
      <c r="FGM35" s="77"/>
      <c r="FGN35" s="77"/>
      <c r="FGO35" s="77"/>
      <c r="FGP35" s="77"/>
      <c r="FGQ35" s="77"/>
      <c r="FGR35" s="77"/>
      <c r="FGS35" s="77"/>
      <c r="FGT35" s="77"/>
      <c r="FGU35" s="77"/>
      <c r="FGV35" s="77"/>
      <c r="FGW35" s="77"/>
      <c r="FGX35" s="77"/>
      <c r="FGY35" s="77"/>
      <c r="FGZ35" s="77"/>
      <c r="FHA35" s="77"/>
      <c r="FHB35" s="77"/>
      <c r="FHC35" s="77"/>
      <c r="FHD35" s="77"/>
      <c r="FHE35" s="77"/>
      <c r="FHF35" s="77"/>
      <c r="FHG35" s="77"/>
      <c r="FHH35" s="77"/>
      <c r="FHI35" s="77"/>
      <c r="FHJ35" s="77"/>
      <c r="FHK35" s="77"/>
      <c r="FHL35" s="77"/>
      <c r="FHM35" s="77"/>
      <c r="FHN35" s="77"/>
      <c r="FHO35" s="77"/>
      <c r="FHP35" s="77"/>
      <c r="FHQ35" s="77"/>
      <c r="FHR35" s="77"/>
      <c r="FHS35" s="77"/>
      <c r="FHT35" s="77"/>
      <c r="FHU35" s="77"/>
      <c r="FHV35" s="77"/>
      <c r="FHW35" s="77"/>
      <c r="FHX35" s="77"/>
      <c r="FHY35" s="77"/>
      <c r="FHZ35" s="77"/>
      <c r="FIA35" s="77"/>
      <c r="FIB35" s="77"/>
      <c r="FIC35" s="77"/>
      <c r="FID35" s="77"/>
      <c r="FIE35" s="77"/>
      <c r="FIF35" s="77"/>
      <c r="FIG35" s="77"/>
      <c r="FIH35" s="77"/>
      <c r="FII35" s="77"/>
      <c r="FIJ35" s="77"/>
      <c r="FIK35" s="77"/>
      <c r="FIL35" s="77"/>
      <c r="FIM35" s="77"/>
      <c r="FIN35" s="77"/>
      <c r="FIO35" s="77"/>
      <c r="FIP35" s="77"/>
      <c r="FIQ35" s="77"/>
      <c r="FIR35" s="77"/>
      <c r="FIS35" s="77"/>
      <c r="FIT35" s="77"/>
      <c r="FIU35" s="77"/>
      <c r="FIV35" s="77"/>
      <c r="FIW35" s="77"/>
      <c r="FIX35" s="77"/>
      <c r="FIY35" s="77"/>
      <c r="FIZ35" s="77"/>
      <c r="FJA35" s="77"/>
      <c r="FJB35" s="77"/>
      <c r="FJC35" s="77"/>
      <c r="FJD35" s="77"/>
      <c r="FJE35" s="77"/>
      <c r="FJF35" s="77"/>
      <c r="FJG35" s="77"/>
      <c r="FJH35" s="77"/>
      <c r="FJI35" s="77"/>
      <c r="FJJ35" s="77"/>
      <c r="FJK35" s="77"/>
      <c r="FJL35" s="77"/>
      <c r="FJM35" s="77"/>
      <c r="FJN35" s="77"/>
      <c r="FJO35" s="77"/>
      <c r="FJP35" s="77"/>
      <c r="FJQ35" s="77"/>
      <c r="FJR35" s="77"/>
      <c r="FJS35" s="77"/>
      <c r="FJT35" s="77"/>
      <c r="FJU35" s="77"/>
      <c r="FJV35" s="77"/>
      <c r="FJW35" s="77"/>
      <c r="FJX35" s="77"/>
      <c r="FJY35" s="77"/>
      <c r="FJZ35" s="77"/>
      <c r="FKA35" s="77"/>
      <c r="FKB35" s="77"/>
      <c r="FKC35" s="77"/>
      <c r="FKD35" s="77"/>
      <c r="FKE35" s="77"/>
      <c r="FKF35" s="77"/>
      <c r="FKG35" s="77"/>
      <c r="FKH35" s="77"/>
      <c r="FKI35" s="77"/>
      <c r="FKJ35" s="77"/>
      <c r="FKK35" s="77"/>
      <c r="FKL35" s="77"/>
      <c r="FKM35" s="77"/>
      <c r="FKN35" s="77"/>
      <c r="FKO35" s="77"/>
      <c r="FKP35" s="77"/>
      <c r="FKQ35" s="77"/>
      <c r="FKR35" s="77"/>
      <c r="FKS35" s="77"/>
      <c r="FKT35" s="77"/>
      <c r="FKU35" s="77"/>
      <c r="FKV35" s="77"/>
      <c r="FKW35" s="77"/>
      <c r="FKX35" s="77"/>
      <c r="FKY35" s="77"/>
      <c r="FKZ35" s="77"/>
      <c r="FLA35" s="77"/>
      <c r="FLB35" s="77"/>
      <c r="FLC35" s="77"/>
      <c r="FLD35" s="77"/>
      <c r="FLE35" s="77"/>
      <c r="FLF35" s="77"/>
      <c r="FLG35" s="77"/>
      <c r="FLH35" s="77"/>
      <c r="FLI35" s="77"/>
      <c r="FLJ35" s="77"/>
      <c r="FLK35" s="77"/>
      <c r="FLL35" s="77"/>
      <c r="FLM35" s="77"/>
      <c r="FLN35" s="77"/>
      <c r="FLO35" s="77"/>
      <c r="FLP35" s="77"/>
      <c r="FLQ35" s="77"/>
      <c r="FLR35" s="77"/>
      <c r="FLS35" s="77"/>
      <c r="FLT35" s="77"/>
      <c r="FLU35" s="77"/>
      <c r="FLV35" s="77"/>
      <c r="FLW35" s="77"/>
      <c r="FLX35" s="77"/>
      <c r="FLY35" s="77"/>
      <c r="FLZ35" s="77"/>
      <c r="FMA35" s="77"/>
      <c r="FMB35" s="77"/>
      <c r="FMC35" s="77"/>
      <c r="FMD35" s="77"/>
      <c r="FME35" s="77"/>
      <c r="FMF35" s="77"/>
      <c r="FMG35" s="77"/>
      <c r="FMH35" s="77"/>
      <c r="FMI35" s="77"/>
      <c r="FMJ35" s="77"/>
      <c r="FMK35" s="77"/>
      <c r="FML35" s="77"/>
      <c r="FMM35" s="77"/>
      <c r="FMN35" s="77"/>
      <c r="FMO35" s="77"/>
      <c r="FMP35" s="77"/>
      <c r="FMQ35" s="77"/>
      <c r="FMR35" s="77"/>
      <c r="FMS35" s="77"/>
      <c r="FMT35" s="77"/>
      <c r="FMU35" s="77"/>
      <c r="FMV35" s="77"/>
      <c r="FMW35" s="77"/>
      <c r="FMX35" s="77"/>
      <c r="FMY35" s="77"/>
      <c r="FMZ35" s="77"/>
      <c r="FNA35" s="77"/>
      <c r="FNB35" s="77"/>
      <c r="FNC35" s="77"/>
      <c r="FND35" s="77"/>
      <c r="FNE35" s="77"/>
      <c r="FNF35" s="77"/>
      <c r="FNG35" s="77"/>
      <c r="FNH35" s="77"/>
      <c r="FNI35" s="77"/>
      <c r="FNJ35" s="77"/>
      <c r="FNK35" s="77"/>
      <c r="FNL35" s="77"/>
      <c r="FNM35" s="77"/>
      <c r="FNN35" s="77"/>
      <c r="FNO35" s="77"/>
      <c r="FNP35" s="77"/>
      <c r="FNQ35" s="77"/>
      <c r="FNR35" s="77"/>
      <c r="FNS35" s="77"/>
      <c r="FNT35" s="77"/>
      <c r="FNU35" s="77"/>
      <c r="FNV35" s="77"/>
      <c r="FNW35" s="77"/>
      <c r="FNX35" s="77"/>
      <c r="FNY35" s="77"/>
      <c r="FNZ35" s="77"/>
      <c r="FOA35" s="77"/>
      <c r="FOB35" s="77"/>
      <c r="FOC35" s="77"/>
      <c r="FOD35" s="77"/>
      <c r="FOE35" s="77"/>
      <c r="FOF35" s="77"/>
      <c r="FOG35" s="77"/>
      <c r="FOH35" s="77"/>
      <c r="FOI35" s="77"/>
      <c r="FOJ35" s="77"/>
      <c r="FOK35" s="77"/>
      <c r="FOL35" s="77"/>
      <c r="FOM35" s="77"/>
      <c r="FON35" s="77"/>
      <c r="FOO35" s="77"/>
      <c r="FOP35" s="77"/>
      <c r="FOQ35" s="77"/>
      <c r="FOR35" s="77"/>
      <c r="FOS35" s="77"/>
      <c r="FOT35" s="77"/>
      <c r="FOU35" s="77"/>
      <c r="FOV35" s="77"/>
      <c r="FOW35" s="77"/>
      <c r="FOX35" s="77"/>
      <c r="FOY35" s="77"/>
      <c r="FOZ35" s="77"/>
      <c r="FPA35" s="77"/>
      <c r="FPB35" s="77"/>
      <c r="FPC35" s="77"/>
      <c r="FPD35" s="77"/>
      <c r="FPE35" s="77"/>
      <c r="FPF35" s="77"/>
      <c r="FPG35" s="77"/>
      <c r="FPH35" s="77"/>
      <c r="FPI35" s="77"/>
      <c r="FPJ35" s="77"/>
      <c r="FPK35" s="77"/>
      <c r="FPL35" s="77"/>
      <c r="FPM35" s="77"/>
      <c r="FPN35" s="77"/>
      <c r="FPO35" s="77"/>
      <c r="FPP35" s="77"/>
      <c r="FPQ35" s="77"/>
      <c r="FPR35" s="77"/>
      <c r="FPS35" s="77"/>
      <c r="FPT35" s="77"/>
      <c r="FPU35" s="77"/>
      <c r="FPV35" s="77"/>
      <c r="FPW35" s="77"/>
      <c r="FPX35" s="77"/>
      <c r="FPY35" s="77"/>
      <c r="FPZ35" s="77"/>
      <c r="FQA35" s="77"/>
      <c r="FQB35" s="77"/>
      <c r="FQC35" s="77"/>
      <c r="FQD35" s="77"/>
      <c r="FQE35" s="77"/>
      <c r="FQF35" s="77"/>
      <c r="FQG35" s="77"/>
      <c r="FQH35" s="77"/>
      <c r="FQI35" s="77"/>
      <c r="FQJ35" s="77"/>
      <c r="FQK35" s="77"/>
      <c r="FQL35" s="77"/>
      <c r="FQM35" s="77"/>
      <c r="FQN35" s="77"/>
      <c r="FQO35" s="77"/>
      <c r="FQP35" s="77"/>
      <c r="FQQ35" s="77"/>
      <c r="FQR35" s="77"/>
      <c r="FQS35" s="77"/>
      <c r="FQT35" s="77"/>
      <c r="FQU35" s="77"/>
      <c r="FQV35" s="77"/>
      <c r="FQW35" s="77"/>
      <c r="FQX35" s="77"/>
      <c r="FQY35" s="77"/>
      <c r="FQZ35" s="77"/>
      <c r="FRA35" s="77"/>
      <c r="FRB35" s="77"/>
      <c r="FRC35" s="77"/>
      <c r="FRD35" s="77"/>
      <c r="FRE35" s="77"/>
      <c r="FRF35" s="77"/>
      <c r="FRG35" s="77"/>
      <c r="FRH35" s="77"/>
      <c r="FRI35" s="77"/>
      <c r="FRJ35" s="77"/>
      <c r="FRK35" s="77"/>
      <c r="FRL35" s="77"/>
      <c r="FRM35" s="77"/>
      <c r="FRN35" s="77"/>
      <c r="FRO35" s="77"/>
      <c r="FRP35" s="77"/>
      <c r="FRQ35" s="77"/>
      <c r="FRR35" s="77"/>
      <c r="FRS35" s="77"/>
      <c r="FRT35" s="77"/>
      <c r="FRU35" s="77"/>
      <c r="FRV35" s="77"/>
      <c r="FRW35" s="77"/>
      <c r="FRX35" s="77"/>
      <c r="FRY35" s="77"/>
      <c r="FRZ35" s="77"/>
      <c r="FSA35" s="77"/>
      <c r="FSB35" s="77"/>
      <c r="FSC35" s="77"/>
      <c r="FSD35" s="77"/>
      <c r="FSE35" s="77"/>
      <c r="FSF35" s="77"/>
      <c r="FSG35" s="77"/>
      <c r="FSH35" s="77"/>
      <c r="FSI35" s="77"/>
      <c r="FSJ35" s="77"/>
      <c r="FSK35" s="77"/>
      <c r="FSL35" s="77"/>
      <c r="FSM35" s="77"/>
      <c r="FSN35" s="77"/>
      <c r="FSO35" s="77"/>
      <c r="FSP35" s="77"/>
      <c r="FSQ35" s="77"/>
      <c r="FSR35" s="77"/>
      <c r="FSS35" s="77"/>
      <c r="FST35" s="77"/>
      <c r="FSU35" s="77"/>
      <c r="FSV35" s="77"/>
      <c r="FSW35" s="77"/>
      <c r="FSX35" s="77"/>
      <c r="FSY35" s="77"/>
      <c r="FSZ35" s="77"/>
      <c r="FTA35" s="77"/>
      <c r="FTB35" s="77"/>
      <c r="FTC35" s="77"/>
      <c r="FTD35" s="77"/>
      <c r="FTE35" s="77"/>
      <c r="FTF35" s="77"/>
      <c r="FTG35" s="77"/>
      <c r="FTH35" s="77"/>
      <c r="FTI35" s="77"/>
      <c r="FTJ35" s="77"/>
      <c r="FTK35" s="77"/>
      <c r="FTL35" s="77"/>
      <c r="FTM35" s="77"/>
      <c r="FTN35" s="77"/>
      <c r="FTO35" s="77"/>
      <c r="FTP35" s="77"/>
      <c r="FTQ35" s="77"/>
      <c r="FTR35" s="77"/>
      <c r="FTS35" s="77"/>
      <c r="FTT35" s="77"/>
      <c r="FTU35" s="77"/>
      <c r="FTV35" s="77"/>
      <c r="FTW35" s="77"/>
      <c r="FTX35" s="77"/>
      <c r="FTY35" s="77"/>
      <c r="FTZ35" s="77"/>
      <c r="FUA35" s="77"/>
      <c r="FUB35" s="77"/>
      <c r="FUC35" s="77"/>
      <c r="FUD35" s="77"/>
      <c r="FUE35" s="77"/>
      <c r="FUF35" s="77"/>
      <c r="FUG35" s="77"/>
      <c r="FUH35" s="77"/>
      <c r="FUI35" s="77"/>
      <c r="FUJ35" s="77"/>
      <c r="FUK35" s="77"/>
      <c r="FUL35" s="77"/>
      <c r="FUM35" s="77"/>
      <c r="FUN35" s="77"/>
      <c r="FUO35" s="77"/>
      <c r="FUP35" s="77"/>
      <c r="FUQ35" s="77"/>
      <c r="FUR35" s="77"/>
      <c r="FUS35" s="77"/>
      <c r="FUT35" s="77"/>
      <c r="FUU35" s="77"/>
      <c r="FUV35" s="77"/>
      <c r="FUW35" s="77"/>
      <c r="FUX35" s="77"/>
      <c r="FUY35" s="77"/>
      <c r="FUZ35" s="77"/>
      <c r="FVA35" s="77"/>
      <c r="FVB35" s="77"/>
      <c r="FVC35" s="77"/>
      <c r="FVD35" s="77"/>
      <c r="FVE35" s="77"/>
      <c r="FVF35" s="77"/>
      <c r="FVG35" s="77"/>
      <c r="FVH35" s="77"/>
      <c r="FVI35" s="77"/>
      <c r="FVJ35" s="77"/>
      <c r="FVK35" s="77"/>
      <c r="FVL35" s="77"/>
      <c r="FVM35" s="77"/>
      <c r="FVN35" s="77"/>
      <c r="FVO35" s="77"/>
      <c r="FVP35" s="77"/>
      <c r="FVQ35" s="77"/>
      <c r="FVR35" s="77"/>
      <c r="FVS35" s="77"/>
      <c r="FVT35" s="77"/>
      <c r="FVU35" s="77"/>
      <c r="FVV35" s="77"/>
      <c r="FVW35" s="77"/>
      <c r="FVX35" s="77"/>
      <c r="FVY35" s="77"/>
      <c r="FVZ35" s="77"/>
      <c r="FWA35" s="77"/>
      <c r="FWB35" s="77"/>
      <c r="FWC35" s="77"/>
      <c r="FWD35" s="77"/>
      <c r="FWE35" s="77"/>
      <c r="FWF35" s="77"/>
      <c r="FWG35" s="77"/>
      <c r="FWH35" s="77"/>
      <c r="FWI35" s="77"/>
      <c r="FWJ35" s="77"/>
      <c r="FWK35" s="77"/>
      <c r="FWL35" s="77"/>
      <c r="FWM35" s="77"/>
      <c r="FWN35" s="77"/>
      <c r="FWO35" s="77"/>
      <c r="FWP35" s="77"/>
      <c r="FWQ35" s="77"/>
      <c r="FWR35" s="77"/>
      <c r="FWS35" s="77"/>
      <c r="FWT35" s="77"/>
      <c r="FWU35" s="77"/>
      <c r="FWV35" s="77"/>
      <c r="FWW35" s="77"/>
      <c r="FWX35" s="77"/>
      <c r="FWY35" s="77"/>
      <c r="FWZ35" s="77"/>
      <c r="FXA35" s="77"/>
      <c r="FXB35" s="77"/>
      <c r="FXC35" s="77"/>
      <c r="FXD35" s="77"/>
      <c r="FXE35" s="77"/>
      <c r="FXF35" s="77"/>
      <c r="FXG35" s="77"/>
      <c r="FXH35" s="77"/>
      <c r="FXI35" s="77"/>
      <c r="FXJ35" s="77"/>
      <c r="FXK35" s="77"/>
      <c r="FXL35" s="77"/>
      <c r="FXM35" s="77"/>
      <c r="FXN35" s="77"/>
      <c r="FXO35" s="77"/>
      <c r="FXP35" s="77"/>
      <c r="FXQ35" s="77"/>
      <c r="FXR35" s="77"/>
      <c r="FXS35" s="77"/>
      <c r="FXT35" s="77"/>
      <c r="FXU35" s="77"/>
      <c r="FXV35" s="77"/>
      <c r="FXW35" s="77"/>
      <c r="FXX35" s="77"/>
      <c r="FXY35" s="77"/>
      <c r="FXZ35" s="77"/>
      <c r="FYA35" s="77"/>
      <c r="FYB35" s="77"/>
      <c r="FYC35" s="77"/>
      <c r="FYD35" s="77"/>
      <c r="FYE35" s="77"/>
      <c r="FYF35" s="77"/>
      <c r="FYG35" s="77"/>
      <c r="FYH35" s="77"/>
      <c r="FYI35" s="77"/>
      <c r="FYJ35" s="77"/>
      <c r="FYK35" s="77"/>
      <c r="FYL35" s="77"/>
      <c r="FYM35" s="77"/>
      <c r="FYN35" s="77"/>
      <c r="FYO35" s="77"/>
      <c r="FYP35" s="77"/>
      <c r="FYQ35" s="77"/>
      <c r="FYR35" s="77"/>
      <c r="FYS35" s="77"/>
      <c r="FYT35" s="77"/>
      <c r="FYU35" s="77"/>
      <c r="FYV35" s="77"/>
      <c r="FYW35" s="77"/>
      <c r="FYX35" s="77"/>
      <c r="FYY35" s="77"/>
      <c r="FYZ35" s="77"/>
      <c r="FZA35" s="77"/>
      <c r="FZB35" s="77"/>
      <c r="FZC35" s="77"/>
      <c r="FZD35" s="77"/>
      <c r="FZE35" s="77"/>
      <c r="FZF35" s="77"/>
      <c r="FZG35" s="77"/>
      <c r="FZH35" s="77"/>
      <c r="FZI35" s="77"/>
      <c r="FZJ35" s="77"/>
      <c r="FZK35" s="77"/>
      <c r="FZL35" s="77"/>
      <c r="FZM35" s="77"/>
      <c r="FZN35" s="77"/>
      <c r="FZO35" s="77"/>
      <c r="FZP35" s="77"/>
      <c r="FZQ35" s="77"/>
      <c r="FZR35" s="77"/>
      <c r="FZS35" s="77"/>
      <c r="FZT35" s="77"/>
      <c r="FZU35" s="77"/>
      <c r="FZV35" s="77"/>
      <c r="FZW35" s="77"/>
      <c r="FZX35" s="77"/>
      <c r="FZY35" s="77"/>
      <c r="FZZ35" s="77"/>
      <c r="GAA35" s="77"/>
      <c r="GAB35" s="77"/>
      <c r="GAC35" s="77"/>
      <c r="GAD35" s="77"/>
      <c r="GAE35" s="77"/>
      <c r="GAF35" s="77"/>
      <c r="GAG35" s="77"/>
      <c r="GAH35" s="77"/>
      <c r="GAI35" s="77"/>
      <c r="GAJ35" s="77"/>
      <c r="GAK35" s="77"/>
      <c r="GAL35" s="77"/>
      <c r="GAM35" s="77"/>
      <c r="GAN35" s="77"/>
      <c r="GAO35" s="77"/>
      <c r="GAP35" s="77"/>
      <c r="GAQ35" s="77"/>
      <c r="GAR35" s="77"/>
      <c r="GAS35" s="77"/>
      <c r="GAT35" s="77"/>
      <c r="GAU35" s="77"/>
      <c r="GAV35" s="77"/>
      <c r="GAW35" s="77"/>
      <c r="GAX35" s="77"/>
      <c r="GAY35" s="77"/>
      <c r="GAZ35" s="77"/>
      <c r="GBA35" s="77"/>
      <c r="GBB35" s="77"/>
      <c r="GBC35" s="77"/>
      <c r="GBD35" s="77"/>
      <c r="GBE35" s="77"/>
      <c r="GBF35" s="77"/>
      <c r="GBG35" s="77"/>
      <c r="GBH35" s="77"/>
      <c r="GBI35" s="77"/>
      <c r="GBJ35" s="77"/>
      <c r="GBK35" s="77"/>
      <c r="GBL35" s="77"/>
      <c r="GBM35" s="77"/>
      <c r="GBN35" s="77"/>
      <c r="GBO35" s="77"/>
      <c r="GBP35" s="77"/>
      <c r="GBQ35" s="77"/>
      <c r="GBR35" s="77"/>
      <c r="GBS35" s="77"/>
      <c r="GBT35" s="77"/>
      <c r="GBU35" s="77"/>
      <c r="GBV35" s="77"/>
      <c r="GBW35" s="77"/>
      <c r="GBX35" s="77"/>
      <c r="GBY35" s="77"/>
      <c r="GBZ35" s="77"/>
      <c r="GCA35" s="77"/>
      <c r="GCB35" s="77"/>
      <c r="GCC35" s="77"/>
      <c r="GCD35" s="77"/>
      <c r="GCE35" s="77"/>
      <c r="GCF35" s="77"/>
      <c r="GCG35" s="77"/>
      <c r="GCH35" s="77"/>
      <c r="GCI35" s="77"/>
      <c r="GCJ35" s="77"/>
      <c r="GCK35" s="77"/>
      <c r="GCL35" s="77"/>
      <c r="GCM35" s="77"/>
      <c r="GCN35" s="77"/>
      <c r="GCO35" s="77"/>
      <c r="GCP35" s="77"/>
      <c r="GCQ35" s="77"/>
      <c r="GCR35" s="77"/>
      <c r="GCS35" s="77"/>
      <c r="GCT35" s="77"/>
      <c r="GCU35" s="77"/>
      <c r="GCV35" s="77"/>
      <c r="GCW35" s="77"/>
      <c r="GCX35" s="77"/>
      <c r="GCY35" s="77"/>
      <c r="GCZ35" s="77"/>
      <c r="GDA35" s="77"/>
      <c r="GDB35" s="77"/>
      <c r="GDC35" s="77"/>
      <c r="GDD35" s="77"/>
      <c r="GDE35" s="77"/>
      <c r="GDF35" s="77"/>
      <c r="GDG35" s="77"/>
      <c r="GDH35" s="77"/>
      <c r="GDI35" s="77"/>
      <c r="GDJ35" s="77"/>
      <c r="GDK35" s="77"/>
      <c r="GDL35" s="77"/>
      <c r="GDM35" s="77"/>
      <c r="GDN35" s="77"/>
      <c r="GDO35" s="77"/>
      <c r="GDP35" s="77"/>
      <c r="GDQ35" s="77"/>
      <c r="GDR35" s="77"/>
      <c r="GDS35" s="77"/>
      <c r="GDT35" s="77"/>
      <c r="GDU35" s="77"/>
      <c r="GDV35" s="77"/>
      <c r="GDW35" s="77"/>
      <c r="GDX35" s="77"/>
      <c r="GDY35" s="77"/>
      <c r="GDZ35" s="77"/>
      <c r="GEA35" s="77"/>
      <c r="GEB35" s="77"/>
      <c r="GEC35" s="77"/>
      <c r="GED35" s="77"/>
      <c r="GEE35" s="77"/>
      <c r="GEF35" s="77"/>
      <c r="GEG35" s="77"/>
      <c r="GEH35" s="77"/>
      <c r="GEI35" s="77"/>
      <c r="GEJ35" s="77"/>
      <c r="GEK35" s="77"/>
      <c r="GEL35" s="77"/>
      <c r="GEM35" s="77"/>
      <c r="GEN35" s="77"/>
      <c r="GEO35" s="77"/>
      <c r="GEP35" s="77"/>
      <c r="GEQ35" s="77"/>
      <c r="GER35" s="77"/>
      <c r="GES35" s="77"/>
      <c r="GET35" s="77"/>
      <c r="GEU35" s="77"/>
      <c r="GEV35" s="77"/>
      <c r="GEW35" s="77"/>
      <c r="GEX35" s="77"/>
      <c r="GEY35" s="77"/>
      <c r="GEZ35" s="77"/>
      <c r="GFA35" s="77"/>
      <c r="GFB35" s="77"/>
      <c r="GFC35" s="77"/>
      <c r="GFD35" s="77"/>
      <c r="GFE35" s="77"/>
      <c r="GFF35" s="77"/>
      <c r="GFG35" s="77"/>
      <c r="GFH35" s="77"/>
      <c r="GFI35" s="77"/>
      <c r="GFJ35" s="77"/>
      <c r="GFK35" s="77"/>
      <c r="GFL35" s="77"/>
      <c r="GFM35" s="77"/>
      <c r="GFN35" s="77"/>
      <c r="GFO35" s="77"/>
      <c r="GFP35" s="77"/>
      <c r="GFQ35" s="77"/>
      <c r="GFR35" s="77"/>
      <c r="GFS35" s="77"/>
      <c r="GFT35" s="77"/>
      <c r="GFU35" s="77"/>
      <c r="GFV35" s="77"/>
      <c r="GFW35" s="77"/>
      <c r="GFX35" s="77"/>
      <c r="GFY35" s="77"/>
      <c r="GFZ35" s="77"/>
      <c r="GGA35" s="77"/>
      <c r="GGB35" s="77"/>
      <c r="GGC35" s="77"/>
      <c r="GGD35" s="77"/>
      <c r="GGE35" s="77"/>
      <c r="GGF35" s="77"/>
      <c r="GGG35" s="77"/>
      <c r="GGH35" s="77"/>
      <c r="GGI35" s="77"/>
      <c r="GGJ35" s="77"/>
      <c r="GGK35" s="77"/>
      <c r="GGL35" s="77"/>
      <c r="GGM35" s="77"/>
      <c r="GGN35" s="77"/>
      <c r="GGO35" s="77"/>
      <c r="GGP35" s="77"/>
      <c r="GGQ35" s="77"/>
      <c r="GGR35" s="77"/>
      <c r="GGS35" s="77"/>
      <c r="GGT35" s="77"/>
      <c r="GGU35" s="77"/>
      <c r="GGV35" s="77"/>
      <c r="GGW35" s="77"/>
      <c r="GGX35" s="77"/>
      <c r="GGY35" s="77"/>
      <c r="GGZ35" s="77"/>
      <c r="GHA35" s="77"/>
      <c r="GHB35" s="77"/>
      <c r="GHC35" s="77"/>
      <c r="GHD35" s="77"/>
      <c r="GHE35" s="77"/>
      <c r="GHF35" s="77"/>
      <c r="GHG35" s="77"/>
      <c r="GHH35" s="77"/>
      <c r="GHI35" s="77"/>
      <c r="GHJ35" s="77"/>
      <c r="GHK35" s="77"/>
      <c r="GHL35" s="77"/>
      <c r="GHM35" s="77"/>
      <c r="GHN35" s="77"/>
      <c r="GHO35" s="77"/>
      <c r="GHP35" s="77"/>
      <c r="GHQ35" s="77"/>
      <c r="GHR35" s="77"/>
      <c r="GHS35" s="77"/>
      <c r="GHT35" s="77"/>
      <c r="GHU35" s="77"/>
      <c r="GHV35" s="77"/>
      <c r="GHW35" s="77"/>
      <c r="GHX35" s="77"/>
      <c r="GHY35" s="77"/>
      <c r="GHZ35" s="77"/>
      <c r="GIA35" s="77"/>
      <c r="GIB35" s="77"/>
      <c r="GIC35" s="77"/>
      <c r="GID35" s="77"/>
      <c r="GIE35" s="77"/>
      <c r="GIF35" s="77"/>
      <c r="GIG35" s="77"/>
      <c r="GIH35" s="77"/>
      <c r="GII35" s="77"/>
      <c r="GIJ35" s="77"/>
      <c r="GIK35" s="77"/>
      <c r="GIL35" s="77"/>
      <c r="GIM35" s="77"/>
      <c r="GIN35" s="77"/>
      <c r="GIO35" s="77"/>
      <c r="GIP35" s="77"/>
      <c r="GIQ35" s="77"/>
      <c r="GIR35" s="77"/>
      <c r="GIS35" s="77"/>
      <c r="GIT35" s="77"/>
      <c r="GIU35" s="77"/>
      <c r="GIV35" s="77"/>
      <c r="GIW35" s="77"/>
      <c r="GIX35" s="77"/>
      <c r="GIY35" s="77"/>
      <c r="GIZ35" s="77"/>
      <c r="GJA35" s="77"/>
      <c r="GJB35" s="77"/>
      <c r="GJC35" s="77"/>
      <c r="GJD35" s="77"/>
      <c r="GJE35" s="77"/>
      <c r="GJF35" s="77"/>
      <c r="GJG35" s="77"/>
      <c r="GJH35" s="77"/>
      <c r="GJI35" s="77"/>
      <c r="GJJ35" s="77"/>
      <c r="GJK35" s="77"/>
      <c r="GJL35" s="77"/>
      <c r="GJM35" s="77"/>
      <c r="GJN35" s="77"/>
      <c r="GJO35" s="77"/>
      <c r="GJP35" s="77"/>
      <c r="GJQ35" s="77"/>
      <c r="GJR35" s="77"/>
      <c r="GJS35" s="77"/>
      <c r="GJT35" s="77"/>
      <c r="GJU35" s="77"/>
      <c r="GJV35" s="77"/>
      <c r="GJW35" s="77"/>
      <c r="GJX35" s="77"/>
      <c r="GJY35" s="77"/>
      <c r="GJZ35" s="77"/>
      <c r="GKA35" s="77"/>
      <c r="GKB35" s="77"/>
      <c r="GKC35" s="77"/>
      <c r="GKD35" s="77"/>
      <c r="GKE35" s="77"/>
      <c r="GKF35" s="77"/>
      <c r="GKG35" s="77"/>
      <c r="GKH35" s="77"/>
      <c r="GKI35" s="77"/>
      <c r="GKJ35" s="77"/>
      <c r="GKK35" s="77"/>
      <c r="GKL35" s="77"/>
      <c r="GKM35" s="77"/>
      <c r="GKN35" s="77"/>
      <c r="GKO35" s="77"/>
      <c r="GKP35" s="77"/>
      <c r="GKQ35" s="77"/>
      <c r="GKR35" s="77"/>
      <c r="GKS35" s="77"/>
      <c r="GKT35" s="77"/>
      <c r="GKU35" s="77"/>
      <c r="GKV35" s="77"/>
      <c r="GKW35" s="77"/>
      <c r="GKX35" s="77"/>
      <c r="GKY35" s="77"/>
      <c r="GKZ35" s="77"/>
      <c r="GLA35" s="77"/>
      <c r="GLB35" s="77"/>
      <c r="GLC35" s="77"/>
      <c r="GLD35" s="77"/>
      <c r="GLE35" s="77"/>
      <c r="GLF35" s="77"/>
      <c r="GLG35" s="77"/>
      <c r="GLH35" s="77"/>
      <c r="GLI35" s="77"/>
      <c r="GLJ35" s="77"/>
      <c r="GLK35" s="77"/>
      <c r="GLL35" s="77"/>
      <c r="GLM35" s="77"/>
      <c r="GLN35" s="77"/>
      <c r="GLO35" s="77"/>
      <c r="GLP35" s="77"/>
      <c r="GLQ35" s="77"/>
      <c r="GLR35" s="77"/>
      <c r="GLS35" s="77"/>
      <c r="GLT35" s="77"/>
      <c r="GLU35" s="77"/>
      <c r="GLV35" s="77"/>
      <c r="GLW35" s="77"/>
      <c r="GLX35" s="77"/>
      <c r="GLY35" s="77"/>
      <c r="GLZ35" s="77"/>
      <c r="GMA35" s="77"/>
      <c r="GMB35" s="77"/>
      <c r="GMC35" s="77"/>
      <c r="GMD35" s="77"/>
      <c r="GME35" s="77"/>
      <c r="GMF35" s="77"/>
      <c r="GMG35" s="77"/>
      <c r="GMH35" s="77"/>
      <c r="GMI35" s="77"/>
      <c r="GMJ35" s="77"/>
      <c r="GMK35" s="77"/>
      <c r="GML35" s="77"/>
      <c r="GMM35" s="77"/>
      <c r="GMN35" s="77"/>
      <c r="GMO35" s="77"/>
      <c r="GMP35" s="77"/>
      <c r="GMQ35" s="77"/>
      <c r="GMR35" s="77"/>
      <c r="GMS35" s="77"/>
      <c r="GMT35" s="77"/>
      <c r="GMU35" s="77"/>
      <c r="GMV35" s="77"/>
      <c r="GMW35" s="77"/>
      <c r="GMX35" s="77"/>
      <c r="GMY35" s="77"/>
      <c r="GMZ35" s="77"/>
      <c r="GNA35" s="77"/>
      <c r="GNB35" s="77"/>
      <c r="GNC35" s="77"/>
      <c r="GND35" s="77"/>
      <c r="GNE35" s="77"/>
      <c r="GNF35" s="77"/>
      <c r="GNG35" s="77"/>
      <c r="GNH35" s="77"/>
      <c r="GNI35" s="77"/>
      <c r="GNJ35" s="77"/>
      <c r="GNK35" s="77"/>
      <c r="GNL35" s="77"/>
      <c r="GNM35" s="77"/>
      <c r="GNN35" s="77"/>
      <c r="GNO35" s="77"/>
      <c r="GNP35" s="77"/>
      <c r="GNQ35" s="77"/>
      <c r="GNR35" s="77"/>
      <c r="GNS35" s="77"/>
      <c r="GNT35" s="77"/>
      <c r="GNU35" s="77"/>
      <c r="GNV35" s="77"/>
      <c r="GNW35" s="77"/>
      <c r="GNX35" s="77"/>
      <c r="GNY35" s="77"/>
      <c r="GNZ35" s="77"/>
      <c r="GOA35" s="77"/>
      <c r="GOB35" s="77"/>
      <c r="GOC35" s="77"/>
      <c r="GOD35" s="77"/>
      <c r="GOE35" s="77"/>
      <c r="GOF35" s="77"/>
      <c r="GOG35" s="77"/>
      <c r="GOH35" s="77"/>
      <c r="GOI35" s="77"/>
      <c r="GOJ35" s="77"/>
      <c r="GOK35" s="77"/>
      <c r="GOL35" s="77"/>
      <c r="GOM35" s="77"/>
      <c r="GON35" s="77"/>
      <c r="GOO35" s="77"/>
      <c r="GOP35" s="77"/>
      <c r="GOQ35" s="77"/>
      <c r="GOR35" s="77"/>
      <c r="GOS35" s="77"/>
      <c r="GOT35" s="77"/>
      <c r="GOU35" s="77"/>
      <c r="GOV35" s="77"/>
      <c r="GOW35" s="77"/>
      <c r="GOX35" s="77"/>
      <c r="GOY35" s="77"/>
      <c r="GOZ35" s="77"/>
      <c r="GPA35" s="77"/>
      <c r="GPB35" s="77"/>
      <c r="GPC35" s="77"/>
      <c r="GPD35" s="77"/>
      <c r="GPE35" s="77"/>
      <c r="GPF35" s="77"/>
      <c r="GPG35" s="77"/>
      <c r="GPH35" s="77"/>
      <c r="GPI35" s="77"/>
      <c r="GPJ35" s="77"/>
      <c r="GPK35" s="77"/>
      <c r="GPL35" s="77"/>
      <c r="GPM35" s="77"/>
      <c r="GPN35" s="77"/>
      <c r="GPO35" s="77"/>
      <c r="GPP35" s="77"/>
      <c r="GPQ35" s="77"/>
      <c r="GPR35" s="77"/>
      <c r="GPS35" s="77"/>
      <c r="GPT35" s="77"/>
      <c r="GPU35" s="77"/>
      <c r="GPV35" s="77"/>
      <c r="GPW35" s="77"/>
      <c r="GPX35" s="77"/>
      <c r="GPY35" s="77"/>
      <c r="GPZ35" s="77"/>
      <c r="GQA35" s="77"/>
      <c r="GQB35" s="77"/>
      <c r="GQC35" s="77"/>
      <c r="GQD35" s="77"/>
      <c r="GQE35" s="77"/>
      <c r="GQF35" s="77"/>
      <c r="GQG35" s="77"/>
      <c r="GQH35" s="77"/>
      <c r="GQI35" s="77"/>
      <c r="GQJ35" s="77"/>
      <c r="GQK35" s="77"/>
      <c r="GQL35" s="77"/>
      <c r="GQM35" s="77"/>
      <c r="GQN35" s="77"/>
      <c r="GQO35" s="77"/>
      <c r="GQP35" s="77"/>
      <c r="GQQ35" s="77"/>
      <c r="GQR35" s="77"/>
      <c r="GQS35" s="77"/>
      <c r="GQT35" s="77"/>
      <c r="GQU35" s="77"/>
      <c r="GQV35" s="77"/>
      <c r="GQW35" s="77"/>
      <c r="GQX35" s="77"/>
      <c r="GQY35" s="77"/>
      <c r="GQZ35" s="77"/>
      <c r="GRA35" s="77"/>
      <c r="GRB35" s="77"/>
      <c r="GRC35" s="77"/>
      <c r="GRD35" s="77"/>
      <c r="GRE35" s="77"/>
      <c r="GRF35" s="77"/>
      <c r="GRG35" s="77"/>
      <c r="GRH35" s="77"/>
      <c r="GRI35" s="77"/>
      <c r="GRJ35" s="77"/>
      <c r="GRK35" s="77"/>
      <c r="GRL35" s="77"/>
      <c r="GRM35" s="77"/>
      <c r="GRN35" s="77"/>
      <c r="GRO35" s="77"/>
      <c r="GRP35" s="77"/>
      <c r="GRQ35" s="77"/>
      <c r="GRR35" s="77"/>
      <c r="GRS35" s="77"/>
      <c r="GRT35" s="77"/>
      <c r="GRU35" s="77"/>
      <c r="GRV35" s="77"/>
      <c r="GRW35" s="77"/>
      <c r="GRX35" s="77"/>
      <c r="GRY35" s="77"/>
      <c r="GRZ35" s="77"/>
      <c r="GSA35" s="77"/>
      <c r="GSB35" s="77"/>
      <c r="GSC35" s="77"/>
      <c r="GSD35" s="77"/>
      <c r="GSE35" s="77"/>
      <c r="GSF35" s="77"/>
      <c r="GSG35" s="77"/>
      <c r="GSH35" s="77"/>
      <c r="GSI35" s="77"/>
      <c r="GSJ35" s="77"/>
      <c r="GSK35" s="77"/>
      <c r="GSL35" s="77"/>
      <c r="GSM35" s="77"/>
      <c r="GSN35" s="77"/>
      <c r="GSO35" s="77"/>
      <c r="GSP35" s="77"/>
      <c r="GSQ35" s="77"/>
      <c r="GSR35" s="77"/>
      <c r="GSS35" s="77"/>
      <c r="GST35" s="77"/>
      <c r="GSU35" s="77"/>
      <c r="GSV35" s="77"/>
      <c r="GSW35" s="77"/>
      <c r="GSX35" s="77"/>
      <c r="GSY35" s="77"/>
      <c r="GSZ35" s="77"/>
      <c r="GTA35" s="77"/>
      <c r="GTB35" s="77"/>
      <c r="GTC35" s="77"/>
      <c r="GTD35" s="77"/>
      <c r="GTE35" s="77"/>
      <c r="GTF35" s="77"/>
      <c r="GTG35" s="77"/>
      <c r="GTH35" s="77"/>
      <c r="GTI35" s="77"/>
      <c r="GTJ35" s="77"/>
      <c r="GTK35" s="77"/>
      <c r="GTL35" s="77"/>
      <c r="GTM35" s="77"/>
      <c r="GTN35" s="77"/>
      <c r="GTO35" s="77"/>
      <c r="GTP35" s="77"/>
      <c r="GTQ35" s="77"/>
      <c r="GTR35" s="77"/>
      <c r="GTS35" s="77"/>
      <c r="GTT35" s="77"/>
      <c r="GTU35" s="77"/>
      <c r="GTV35" s="77"/>
      <c r="GTW35" s="77"/>
      <c r="GTX35" s="77"/>
      <c r="GTY35" s="77"/>
      <c r="GTZ35" s="77"/>
      <c r="GUA35" s="77"/>
      <c r="GUB35" s="77"/>
      <c r="GUC35" s="77"/>
      <c r="GUD35" s="77"/>
      <c r="GUE35" s="77"/>
      <c r="GUF35" s="77"/>
      <c r="GUG35" s="77"/>
      <c r="GUH35" s="77"/>
      <c r="GUI35" s="77"/>
      <c r="GUJ35" s="77"/>
      <c r="GUK35" s="77"/>
      <c r="GUL35" s="77"/>
      <c r="GUM35" s="77"/>
      <c r="GUN35" s="77"/>
      <c r="GUO35" s="77"/>
      <c r="GUP35" s="77"/>
      <c r="GUQ35" s="77"/>
      <c r="GUR35" s="77"/>
      <c r="GUS35" s="77"/>
      <c r="GUT35" s="77"/>
      <c r="GUU35" s="77"/>
      <c r="GUV35" s="77"/>
      <c r="GUW35" s="77"/>
      <c r="GUX35" s="77"/>
      <c r="GUY35" s="77"/>
      <c r="GUZ35" s="77"/>
      <c r="GVA35" s="77"/>
      <c r="GVB35" s="77"/>
      <c r="GVC35" s="77"/>
      <c r="GVD35" s="77"/>
      <c r="GVE35" s="77"/>
      <c r="GVF35" s="77"/>
      <c r="GVG35" s="77"/>
      <c r="GVH35" s="77"/>
      <c r="GVI35" s="77"/>
      <c r="GVJ35" s="77"/>
      <c r="GVK35" s="77"/>
      <c r="GVL35" s="77"/>
      <c r="GVM35" s="77"/>
      <c r="GVN35" s="77"/>
      <c r="GVO35" s="77"/>
      <c r="GVP35" s="77"/>
      <c r="GVQ35" s="77"/>
      <c r="GVR35" s="77"/>
      <c r="GVS35" s="77"/>
      <c r="GVT35" s="77"/>
      <c r="GVU35" s="77"/>
      <c r="GVV35" s="77"/>
      <c r="GVW35" s="77"/>
      <c r="GVX35" s="77"/>
      <c r="GVY35" s="77"/>
      <c r="GVZ35" s="77"/>
      <c r="GWA35" s="77"/>
      <c r="GWB35" s="77"/>
      <c r="GWC35" s="77"/>
      <c r="GWD35" s="77"/>
      <c r="GWE35" s="77"/>
      <c r="GWF35" s="77"/>
      <c r="GWG35" s="77"/>
      <c r="GWH35" s="77"/>
      <c r="GWI35" s="77"/>
      <c r="GWJ35" s="77"/>
      <c r="GWK35" s="77"/>
      <c r="GWL35" s="77"/>
      <c r="GWM35" s="77"/>
      <c r="GWN35" s="77"/>
      <c r="GWO35" s="77"/>
      <c r="GWP35" s="77"/>
      <c r="GWQ35" s="77"/>
      <c r="GWR35" s="77"/>
      <c r="GWS35" s="77"/>
      <c r="GWT35" s="77"/>
      <c r="GWU35" s="77"/>
      <c r="GWV35" s="77"/>
      <c r="GWW35" s="77"/>
      <c r="GWX35" s="77"/>
      <c r="GWY35" s="77"/>
      <c r="GWZ35" s="77"/>
      <c r="GXA35" s="77"/>
      <c r="GXB35" s="77"/>
      <c r="GXC35" s="77"/>
      <c r="GXD35" s="77"/>
      <c r="GXE35" s="77"/>
      <c r="GXF35" s="77"/>
      <c r="GXG35" s="77"/>
      <c r="GXH35" s="77"/>
      <c r="GXI35" s="77"/>
      <c r="GXJ35" s="77"/>
      <c r="GXK35" s="77"/>
      <c r="GXL35" s="77"/>
      <c r="GXM35" s="77"/>
      <c r="GXN35" s="77"/>
      <c r="GXO35" s="77"/>
      <c r="GXP35" s="77"/>
      <c r="GXQ35" s="77"/>
      <c r="GXR35" s="77"/>
      <c r="GXS35" s="77"/>
      <c r="GXT35" s="77"/>
      <c r="GXU35" s="77"/>
      <c r="GXV35" s="77"/>
      <c r="GXW35" s="77"/>
      <c r="GXX35" s="77"/>
      <c r="GXY35" s="77"/>
      <c r="GXZ35" s="77"/>
      <c r="GYA35" s="77"/>
      <c r="GYB35" s="77"/>
      <c r="GYC35" s="77"/>
      <c r="GYD35" s="77"/>
      <c r="GYE35" s="77"/>
      <c r="GYF35" s="77"/>
      <c r="GYG35" s="77"/>
      <c r="GYH35" s="77"/>
      <c r="GYI35" s="77"/>
      <c r="GYJ35" s="77"/>
      <c r="GYK35" s="77"/>
      <c r="GYL35" s="77"/>
      <c r="GYM35" s="77"/>
      <c r="GYN35" s="77"/>
      <c r="GYO35" s="77"/>
      <c r="GYP35" s="77"/>
      <c r="GYQ35" s="77"/>
      <c r="GYR35" s="77"/>
      <c r="GYS35" s="77"/>
      <c r="GYT35" s="77"/>
      <c r="GYU35" s="77"/>
      <c r="GYV35" s="77"/>
      <c r="GYW35" s="77"/>
      <c r="GYX35" s="77"/>
      <c r="GYY35" s="77"/>
      <c r="GYZ35" s="77"/>
      <c r="GZA35" s="77"/>
      <c r="GZB35" s="77"/>
      <c r="GZC35" s="77"/>
      <c r="GZD35" s="77"/>
      <c r="GZE35" s="77"/>
      <c r="GZF35" s="77"/>
      <c r="GZG35" s="77"/>
      <c r="GZH35" s="77"/>
      <c r="GZI35" s="77"/>
      <c r="GZJ35" s="77"/>
      <c r="GZK35" s="77"/>
      <c r="GZL35" s="77"/>
      <c r="GZM35" s="77"/>
      <c r="GZN35" s="77"/>
      <c r="GZO35" s="77"/>
      <c r="GZP35" s="77"/>
      <c r="GZQ35" s="77"/>
      <c r="GZR35" s="77"/>
      <c r="GZS35" s="77"/>
      <c r="GZT35" s="77"/>
      <c r="GZU35" s="77"/>
      <c r="GZV35" s="77"/>
      <c r="GZW35" s="77"/>
      <c r="GZX35" s="77"/>
      <c r="GZY35" s="77"/>
      <c r="GZZ35" s="77"/>
      <c r="HAA35" s="77"/>
      <c r="HAB35" s="77"/>
      <c r="HAC35" s="77"/>
      <c r="HAD35" s="77"/>
      <c r="HAE35" s="77"/>
      <c r="HAF35" s="77"/>
      <c r="HAG35" s="77"/>
      <c r="HAH35" s="77"/>
      <c r="HAI35" s="77"/>
      <c r="HAJ35" s="77"/>
      <c r="HAK35" s="77"/>
      <c r="HAL35" s="77"/>
      <c r="HAM35" s="77"/>
      <c r="HAN35" s="77"/>
      <c r="HAO35" s="77"/>
      <c r="HAP35" s="77"/>
      <c r="HAQ35" s="77"/>
      <c r="HAR35" s="77"/>
      <c r="HAS35" s="77"/>
      <c r="HAT35" s="77"/>
      <c r="HAU35" s="77"/>
      <c r="HAV35" s="77"/>
      <c r="HAW35" s="77"/>
      <c r="HAX35" s="77"/>
      <c r="HAY35" s="77"/>
      <c r="HAZ35" s="77"/>
      <c r="HBA35" s="77"/>
      <c r="HBB35" s="77"/>
      <c r="HBC35" s="77"/>
      <c r="HBD35" s="77"/>
      <c r="HBE35" s="77"/>
      <c r="HBF35" s="77"/>
      <c r="HBG35" s="77"/>
      <c r="HBH35" s="77"/>
      <c r="HBI35" s="77"/>
      <c r="HBJ35" s="77"/>
      <c r="HBK35" s="77"/>
      <c r="HBL35" s="77"/>
      <c r="HBM35" s="77"/>
      <c r="HBN35" s="77"/>
      <c r="HBO35" s="77"/>
      <c r="HBP35" s="77"/>
      <c r="HBQ35" s="77"/>
      <c r="HBR35" s="77"/>
      <c r="HBS35" s="77"/>
      <c r="HBT35" s="77"/>
      <c r="HBU35" s="77"/>
      <c r="HBV35" s="77"/>
      <c r="HBW35" s="77"/>
      <c r="HBX35" s="77"/>
      <c r="HBY35" s="77"/>
      <c r="HBZ35" s="77"/>
      <c r="HCA35" s="77"/>
      <c r="HCB35" s="77"/>
      <c r="HCC35" s="77"/>
      <c r="HCD35" s="77"/>
      <c r="HCE35" s="77"/>
      <c r="HCF35" s="77"/>
      <c r="HCG35" s="77"/>
      <c r="HCH35" s="77"/>
      <c r="HCI35" s="77"/>
      <c r="HCJ35" s="77"/>
      <c r="HCK35" s="77"/>
      <c r="HCL35" s="77"/>
      <c r="HCM35" s="77"/>
      <c r="HCN35" s="77"/>
      <c r="HCO35" s="77"/>
      <c r="HCP35" s="77"/>
      <c r="HCQ35" s="77"/>
      <c r="HCR35" s="77"/>
      <c r="HCS35" s="77"/>
      <c r="HCT35" s="77"/>
      <c r="HCU35" s="77"/>
      <c r="HCV35" s="77"/>
      <c r="HCW35" s="77"/>
      <c r="HCX35" s="77"/>
      <c r="HCY35" s="77"/>
      <c r="HCZ35" s="77"/>
      <c r="HDA35" s="77"/>
      <c r="HDB35" s="77"/>
      <c r="HDC35" s="77"/>
      <c r="HDD35" s="77"/>
      <c r="HDE35" s="77"/>
      <c r="HDF35" s="77"/>
      <c r="HDG35" s="77"/>
      <c r="HDH35" s="77"/>
      <c r="HDI35" s="77"/>
      <c r="HDJ35" s="77"/>
      <c r="HDK35" s="77"/>
      <c r="HDL35" s="77"/>
      <c r="HDM35" s="77"/>
      <c r="HDN35" s="77"/>
      <c r="HDO35" s="77"/>
      <c r="HDP35" s="77"/>
      <c r="HDQ35" s="77"/>
      <c r="HDR35" s="77"/>
      <c r="HDS35" s="77"/>
      <c r="HDT35" s="77"/>
      <c r="HDU35" s="77"/>
      <c r="HDV35" s="77"/>
      <c r="HDW35" s="77"/>
      <c r="HDX35" s="77"/>
      <c r="HDY35" s="77"/>
      <c r="HDZ35" s="77"/>
      <c r="HEA35" s="77"/>
      <c r="HEB35" s="77"/>
      <c r="HEC35" s="77"/>
      <c r="HED35" s="77"/>
      <c r="HEE35" s="77"/>
      <c r="HEF35" s="77"/>
      <c r="HEG35" s="77"/>
      <c r="HEH35" s="77"/>
      <c r="HEI35" s="77"/>
      <c r="HEJ35" s="77"/>
      <c r="HEK35" s="77"/>
      <c r="HEL35" s="77"/>
      <c r="HEM35" s="77"/>
      <c r="HEN35" s="77"/>
      <c r="HEO35" s="77"/>
      <c r="HEP35" s="77"/>
      <c r="HEQ35" s="77"/>
      <c r="HER35" s="77"/>
      <c r="HES35" s="77"/>
      <c r="HET35" s="77"/>
      <c r="HEU35" s="77"/>
      <c r="HEV35" s="77"/>
      <c r="HEW35" s="77"/>
      <c r="HEX35" s="77"/>
      <c r="HEY35" s="77"/>
      <c r="HEZ35" s="77"/>
      <c r="HFA35" s="77"/>
      <c r="HFB35" s="77"/>
      <c r="HFC35" s="77"/>
      <c r="HFD35" s="77"/>
      <c r="HFE35" s="77"/>
      <c r="HFF35" s="77"/>
      <c r="HFG35" s="77"/>
      <c r="HFH35" s="77"/>
      <c r="HFI35" s="77"/>
      <c r="HFJ35" s="77"/>
      <c r="HFK35" s="77"/>
      <c r="HFL35" s="77"/>
      <c r="HFM35" s="77"/>
      <c r="HFN35" s="77"/>
      <c r="HFO35" s="77"/>
      <c r="HFP35" s="77"/>
      <c r="HFQ35" s="77"/>
      <c r="HFR35" s="77"/>
      <c r="HFS35" s="77"/>
      <c r="HFT35" s="77"/>
      <c r="HFU35" s="77"/>
      <c r="HFV35" s="77"/>
      <c r="HFW35" s="77"/>
      <c r="HFX35" s="77"/>
      <c r="HFY35" s="77"/>
      <c r="HFZ35" s="77"/>
      <c r="HGA35" s="77"/>
      <c r="HGB35" s="77"/>
      <c r="HGC35" s="77"/>
      <c r="HGD35" s="77"/>
      <c r="HGE35" s="77"/>
      <c r="HGF35" s="77"/>
      <c r="HGG35" s="77"/>
      <c r="HGH35" s="77"/>
      <c r="HGI35" s="77"/>
      <c r="HGJ35" s="77"/>
      <c r="HGK35" s="77"/>
      <c r="HGL35" s="77"/>
      <c r="HGM35" s="77"/>
      <c r="HGN35" s="77"/>
      <c r="HGO35" s="77"/>
      <c r="HGP35" s="77"/>
      <c r="HGQ35" s="77"/>
      <c r="HGR35" s="77"/>
      <c r="HGS35" s="77"/>
      <c r="HGT35" s="77"/>
      <c r="HGU35" s="77"/>
      <c r="HGV35" s="77"/>
      <c r="HGW35" s="77"/>
      <c r="HGX35" s="77"/>
      <c r="HGY35" s="77"/>
      <c r="HGZ35" s="77"/>
      <c r="HHA35" s="77"/>
      <c r="HHB35" s="77"/>
      <c r="HHC35" s="77"/>
      <c r="HHD35" s="77"/>
      <c r="HHE35" s="77"/>
      <c r="HHF35" s="77"/>
      <c r="HHG35" s="77"/>
      <c r="HHH35" s="77"/>
      <c r="HHI35" s="77"/>
      <c r="HHJ35" s="77"/>
      <c r="HHK35" s="77"/>
      <c r="HHL35" s="77"/>
      <c r="HHM35" s="77"/>
      <c r="HHN35" s="77"/>
      <c r="HHO35" s="77"/>
      <c r="HHP35" s="77"/>
      <c r="HHQ35" s="77"/>
      <c r="HHR35" s="77"/>
      <c r="HHS35" s="77"/>
      <c r="HHT35" s="77"/>
      <c r="HHU35" s="77"/>
      <c r="HHV35" s="77"/>
      <c r="HHW35" s="77"/>
      <c r="HHX35" s="77"/>
      <c r="HHY35" s="77"/>
      <c r="HHZ35" s="77"/>
      <c r="HIA35" s="77"/>
      <c r="HIB35" s="77"/>
      <c r="HIC35" s="77"/>
      <c r="HID35" s="77"/>
      <c r="HIE35" s="77"/>
      <c r="HIF35" s="77"/>
      <c r="HIG35" s="77"/>
      <c r="HIH35" s="77"/>
      <c r="HII35" s="77"/>
      <c r="HIJ35" s="77"/>
      <c r="HIK35" s="77"/>
      <c r="HIL35" s="77"/>
      <c r="HIM35" s="77"/>
      <c r="HIN35" s="77"/>
      <c r="HIO35" s="77"/>
      <c r="HIP35" s="77"/>
      <c r="HIQ35" s="77"/>
      <c r="HIR35" s="77"/>
      <c r="HIS35" s="77"/>
      <c r="HIT35" s="77"/>
      <c r="HIU35" s="77"/>
      <c r="HIV35" s="77"/>
      <c r="HIW35" s="77"/>
      <c r="HIX35" s="77"/>
      <c r="HIY35" s="77"/>
      <c r="HIZ35" s="77"/>
      <c r="HJA35" s="77"/>
      <c r="HJB35" s="77"/>
      <c r="HJC35" s="77"/>
      <c r="HJD35" s="77"/>
      <c r="HJE35" s="77"/>
      <c r="HJF35" s="77"/>
      <c r="HJG35" s="77"/>
      <c r="HJH35" s="77"/>
      <c r="HJI35" s="77"/>
      <c r="HJJ35" s="77"/>
      <c r="HJK35" s="77"/>
      <c r="HJL35" s="77"/>
      <c r="HJM35" s="77"/>
      <c r="HJN35" s="77"/>
      <c r="HJO35" s="77"/>
      <c r="HJP35" s="77"/>
      <c r="HJQ35" s="77"/>
      <c r="HJR35" s="77"/>
      <c r="HJS35" s="77"/>
      <c r="HJT35" s="77"/>
      <c r="HJU35" s="77"/>
      <c r="HJV35" s="77"/>
      <c r="HJW35" s="77"/>
      <c r="HJX35" s="77"/>
      <c r="HJY35" s="77"/>
      <c r="HJZ35" s="77"/>
      <c r="HKA35" s="77"/>
      <c r="HKB35" s="77"/>
      <c r="HKC35" s="77"/>
      <c r="HKD35" s="77"/>
      <c r="HKE35" s="77"/>
      <c r="HKF35" s="77"/>
      <c r="HKG35" s="77"/>
      <c r="HKH35" s="77"/>
      <c r="HKI35" s="77"/>
      <c r="HKJ35" s="77"/>
      <c r="HKK35" s="77"/>
      <c r="HKL35" s="77"/>
      <c r="HKM35" s="77"/>
      <c r="HKN35" s="77"/>
      <c r="HKO35" s="77"/>
      <c r="HKP35" s="77"/>
      <c r="HKQ35" s="77"/>
      <c r="HKR35" s="77"/>
      <c r="HKS35" s="77"/>
      <c r="HKT35" s="77"/>
      <c r="HKU35" s="77"/>
      <c r="HKV35" s="77"/>
      <c r="HKW35" s="77"/>
      <c r="HKX35" s="77"/>
      <c r="HKY35" s="77"/>
      <c r="HKZ35" s="77"/>
      <c r="HLA35" s="77"/>
      <c r="HLB35" s="77"/>
      <c r="HLC35" s="77"/>
      <c r="HLD35" s="77"/>
      <c r="HLE35" s="77"/>
      <c r="HLF35" s="77"/>
      <c r="HLG35" s="77"/>
      <c r="HLH35" s="77"/>
      <c r="HLI35" s="77"/>
      <c r="HLJ35" s="77"/>
      <c r="HLK35" s="77"/>
      <c r="HLL35" s="77"/>
      <c r="HLM35" s="77"/>
      <c r="HLN35" s="77"/>
      <c r="HLO35" s="77"/>
      <c r="HLP35" s="77"/>
      <c r="HLQ35" s="77"/>
      <c r="HLR35" s="77"/>
      <c r="HLS35" s="77"/>
      <c r="HLT35" s="77"/>
      <c r="HLU35" s="77"/>
      <c r="HLV35" s="77"/>
      <c r="HLW35" s="77"/>
      <c r="HLX35" s="77"/>
      <c r="HLY35" s="77"/>
      <c r="HLZ35" s="77"/>
      <c r="HMA35" s="77"/>
      <c r="HMB35" s="77"/>
      <c r="HMC35" s="77"/>
      <c r="HMD35" s="77"/>
      <c r="HME35" s="77"/>
      <c r="HMF35" s="77"/>
      <c r="HMG35" s="77"/>
      <c r="HMH35" s="77"/>
      <c r="HMI35" s="77"/>
      <c r="HMJ35" s="77"/>
      <c r="HMK35" s="77"/>
      <c r="HML35" s="77"/>
      <c r="HMM35" s="77"/>
      <c r="HMN35" s="77"/>
      <c r="HMO35" s="77"/>
      <c r="HMP35" s="77"/>
      <c r="HMQ35" s="77"/>
      <c r="HMR35" s="77"/>
      <c r="HMS35" s="77"/>
      <c r="HMT35" s="77"/>
      <c r="HMU35" s="77"/>
      <c r="HMV35" s="77"/>
      <c r="HMW35" s="77"/>
      <c r="HMX35" s="77"/>
      <c r="HMY35" s="77"/>
      <c r="HMZ35" s="77"/>
      <c r="HNA35" s="77"/>
      <c r="HNB35" s="77"/>
      <c r="HNC35" s="77"/>
      <c r="HND35" s="77"/>
      <c r="HNE35" s="77"/>
      <c r="HNF35" s="77"/>
      <c r="HNG35" s="77"/>
      <c r="HNH35" s="77"/>
      <c r="HNI35" s="77"/>
      <c r="HNJ35" s="77"/>
      <c r="HNK35" s="77"/>
      <c r="HNL35" s="77"/>
      <c r="HNM35" s="77"/>
      <c r="HNN35" s="77"/>
      <c r="HNO35" s="77"/>
      <c r="HNP35" s="77"/>
      <c r="HNQ35" s="77"/>
      <c r="HNR35" s="77"/>
      <c r="HNS35" s="77"/>
      <c r="HNT35" s="77"/>
      <c r="HNU35" s="77"/>
      <c r="HNV35" s="77"/>
      <c r="HNW35" s="77"/>
      <c r="HNX35" s="77"/>
      <c r="HNY35" s="77"/>
      <c r="HNZ35" s="77"/>
      <c r="HOA35" s="77"/>
      <c r="HOB35" s="77"/>
      <c r="HOC35" s="77"/>
      <c r="HOD35" s="77"/>
      <c r="HOE35" s="77"/>
      <c r="HOF35" s="77"/>
      <c r="HOG35" s="77"/>
      <c r="HOH35" s="77"/>
      <c r="HOI35" s="77"/>
      <c r="HOJ35" s="77"/>
      <c r="HOK35" s="77"/>
      <c r="HOL35" s="77"/>
      <c r="HOM35" s="77"/>
      <c r="HON35" s="77"/>
      <c r="HOO35" s="77"/>
      <c r="HOP35" s="77"/>
      <c r="HOQ35" s="77"/>
      <c r="HOR35" s="77"/>
      <c r="HOS35" s="77"/>
      <c r="HOT35" s="77"/>
      <c r="HOU35" s="77"/>
      <c r="HOV35" s="77"/>
      <c r="HOW35" s="77"/>
      <c r="HOX35" s="77"/>
      <c r="HOY35" s="77"/>
      <c r="HOZ35" s="77"/>
      <c r="HPA35" s="77"/>
      <c r="HPB35" s="77"/>
      <c r="HPC35" s="77"/>
      <c r="HPD35" s="77"/>
      <c r="HPE35" s="77"/>
      <c r="HPF35" s="77"/>
      <c r="HPG35" s="77"/>
      <c r="HPH35" s="77"/>
      <c r="HPI35" s="77"/>
      <c r="HPJ35" s="77"/>
      <c r="HPK35" s="77"/>
      <c r="HPL35" s="77"/>
      <c r="HPM35" s="77"/>
      <c r="HPN35" s="77"/>
      <c r="HPO35" s="77"/>
      <c r="HPP35" s="77"/>
      <c r="HPQ35" s="77"/>
      <c r="HPR35" s="77"/>
      <c r="HPS35" s="77"/>
      <c r="HPT35" s="77"/>
      <c r="HPU35" s="77"/>
      <c r="HPV35" s="77"/>
      <c r="HPW35" s="77"/>
      <c r="HPX35" s="77"/>
      <c r="HPY35" s="77"/>
      <c r="HPZ35" s="77"/>
      <c r="HQA35" s="77"/>
      <c r="HQB35" s="77"/>
      <c r="HQC35" s="77"/>
      <c r="HQD35" s="77"/>
      <c r="HQE35" s="77"/>
      <c r="HQF35" s="77"/>
      <c r="HQG35" s="77"/>
      <c r="HQH35" s="77"/>
      <c r="HQI35" s="77"/>
      <c r="HQJ35" s="77"/>
      <c r="HQK35" s="77"/>
      <c r="HQL35" s="77"/>
      <c r="HQM35" s="77"/>
      <c r="HQN35" s="77"/>
      <c r="HQO35" s="77"/>
      <c r="HQP35" s="77"/>
      <c r="HQQ35" s="77"/>
      <c r="HQR35" s="77"/>
      <c r="HQS35" s="77"/>
      <c r="HQT35" s="77"/>
      <c r="HQU35" s="77"/>
      <c r="HQV35" s="77"/>
      <c r="HQW35" s="77"/>
      <c r="HQX35" s="77"/>
      <c r="HQY35" s="77"/>
      <c r="HQZ35" s="77"/>
      <c r="HRA35" s="77"/>
      <c r="HRB35" s="77"/>
      <c r="HRC35" s="77"/>
      <c r="HRD35" s="77"/>
      <c r="HRE35" s="77"/>
      <c r="HRF35" s="77"/>
      <c r="HRG35" s="77"/>
      <c r="HRH35" s="77"/>
      <c r="HRI35" s="77"/>
      <c r="HRJ35" s="77"/>
      <c r="HRK35" s="77"/>
      <c r="HRL35" s="77"/>
      <c r="HRM35" s="77"/>
      <c r="HRN35" s="77"/>
      <c r="HRO35" s="77"/>
      <c r="HRP35" s="77"/>
      <c r="HRQ35" s="77"/>
      <c r="HRR35" s="77"/>
      <c r="HRS35" s="77"/>
      <c r="HRT35" s="77"/>
      <c r="HRU35" s="77"/>
      <c r="HRV35" s="77"/>
      <c r="HRW35" s="77"/>
      <c r="HRX35" s="77"/>
      <c r="HRY35" s="77"/>
      <c r="HRZ35" s="77"/>
      <c r="HSA35" s="77"/>
      <c r="HSB35" s="77"/>
      <c r="HSC35" s="77"/>
      <c r="HSD35" s="77"/>
      <c r="HSE35" s="77"/>
      <c r="HSF35" s="77"/>
      <c r="HSG35" s="77"/>
      <c r="HSH35" s="77"/>
      <c r="HSI35" s="77"/>
      <c r="HSJ35" s="77"/>
      <c r="HSK35" s="77"/>
      <c r="HSL35" s="77"/>
      <c r="HSM35" s="77"/>
      <c r="HSN35" s="77"/>
      <c r="HSO35" s="77"/>
      <c r="HSP35" s="77"/>
      <c r="HSQ35" s="77"/>
      <c r="HSR35" s="77"/>
      <c r="HSS35" s="77"/>
      <c r="HST35" s="77"/>
      <c r="HSU35" s="77"/>
      <c r="HSV35" s="77"/>
      <c r="HSW35" s="77"/>
      <c r="HSX35" s="77"/>
      <c r="HSY35" s="77"/>
      <c r="HSZ35" s="77"/>
      <c r="HTA35" s="77"/>
      <c r="HTB35" s="77"/>
      <c r="HTC35" s="77"/>
      <c r="HTD35" s="77"/>
      <c r="HTE35" s="77"/>
      <c r="HTF35" s="77"/>
      <c r="HTG35" s="77"/>
      <c r="HTH35" s="77"/>
      <c r="HTI35" s="77"/>
      <c r="HTJ35" s="77"/>
      <c r="HTK35" s="77"/>
      <c r="HTL35" s="77"/>
      <c r="HTM35" s="77"/>
      <c r="HTN35" s="77"/>
      <c r="HTO35" s="77"/>
      <c r="HTP35" s="77"/>
      <c r="HTQ35" s="77"/>
      <c r="HTR35" s="77"/>
      <c r="HTS35" s="77"/>
      <c r="HTT35" s="77"/>
      <c r="HTU35" s="77"/>
      <c r="HTV35" s="77"/>
      <c r="HTW35" s="77"/>
      <c r="HTX35" s="77"/>
      <c r="HTY35" s="77"/>
      <c r="HTZ35" s="77"/>
      <c r="HUA35" s="77"/>
      <c r="HUB35" s="77"/>
      <c r="HUC35" s="77"/>
      <c r="HUD35" s="77"/>
      <c r="HUE35" s="77"/>
      <c r="HUF35" s="77"/>
      <c r="HUG35" s="77"/>
      <c r="HUH35" s="77"/>
      <c r="HUI35" s="77"/>
      <c r="HUJ35" s="77"/>
      <c r="HUK35" s="77"/>
      <c r="HUL35" s="77"/>
      <c r="HUM35" s="77"/>
      <c r="HUN35" s="77"/>
      <c r="HUO35" s="77"/>
      <c r="HUP35" s="77"/>
      <c r="HUQ35" s="77"/>
      <c r="HUR35" s="77"/>
      <c r="HUS35" s="77"/>
      <c r="HUT35" s="77"/>
      <c r="HUU35" s="77"/>
      <c r="HUV35" s="77"/>
      <c r="HUW35" s="77"/>
      <c r="HUX35" s="77"/>
      <c r="HUY35" s="77"/>
      <c r="HUZ35" s="77"/>
      <c r="HVA35" s="77"/>
      <c r="HVB35" s="77"/>
      <c r="HVC35" s="77"/>
      <c r="HVD35" s="77"/>
      <c r="HVE35" s="77"/>
      <c r="HVF35" s="77"/>
      <c r="HVG35" s="77"/>
      <c r="HVH35" s="77"/>
      <c r="HVI35" s="77"/>
      <c r="HVJ35" s="77"/>
      <c r="HVK35" s="77"/>
      <c r="HVL35" s="77"/>
      <c r="HVM35" s="77"/>
      <c r="HVN35" s="77"/>
      <c r="HVO35" s="77"/>
      <c r="HVP35" s="77"/>
      <c r="HVQ35" s="77"/>
      <c r="HVR35" s="77"/>
      <c r="HVS35" s="77"/>
      <c r="HVT35" s="77"/>
      <c r="HVU35" s="77"/>
      <c r="HVV35" s="77"/>
      <c r="HVW35" s="77"/>
      <c r="HVX35" s="77"/>
      <c r="HVY35" s="77"/>
      <c r="HVZ35" s="77"/>
      <c r="HWA35" s="77"/>
      <c r="HWB35" s="77"/>
      <c r="HWC35" s="77"/>
      <c r="HWD35" s="77"/>
      <c r="HWE35" s="77"/>
      <c r="HWF35" s="77"/>
      <c r="HWG35" s="77"/>
      <c r="HWH35" s="77"/>
      <c r="HWI35" s="77"/>
      <c r="HWJ35" s="77"/>
      <c r="HWK35" s="77"/>
      <c r="HWL35" s="77"/>
      <c r="HWM35" s="77"/>
      <c r="HWN35" s="77"/>
      <c r="HWO35" s="77"/>
      <c r="HWP35" s="77"/>
      <c r="HWQ35" s="77"/>
      <c r="HWR35" s="77"/>
      <c r="HWS35" s="77"/>
      <c r="HWT35" s="77"/>
      <c r="HWU35" s="77"/>
      <c r="HWV35" s="77"/>
      <c r="HWW35" s="77"/>
      <c r="HWX35" s="77"/>
      <c r="HWY35" s="77"/>
      <c r="HWZ35" s="77"/>
      <c r="HXA35" s="77"/>
      <c r="HXB35" s="77"/>
      <c r="HXC35" s="77"/>
      <c r="HXD35" s="77"/>
      <c r="HXE35" s="77"/>
      <c r="HXF35" s="77"/>
      <c r="HXG35" s="77"/>
      <c r="HXH35" s="77"/>
      <c r="HXI35" s="77"/>
      <c r="HXJ35" s="77"/>
      <c r="HXK35" s="77"/>
      <c r="HXL35" s="77"/>
      <c r="HXM35" s="77"/>
      <c r="HXN35" s="77"/>
      <c r="HXO35" s="77"/>
      <c r="HXP35" s="77"/>
      <c r="HXQ35" s="77"/>
      <c r="HXR35" s="77"/>
      <c r="HXS35" s="77"/>
      <c r="HXT35" s="77"/>
      <c r="HXU35" s="77"/>
      <c r="HXV35" s="77"/>
      <c r="HXW35" s="77"/>
      <c r="HXX35" s="77"/>
      <c r="HXY35" s="77"/>
      <c r="HXZ35" s="77"/>
      <c r="HYA35" s="77"/>
      <c r="HYB35" s="77"/>
      <c r="HYC35" s="77"/>
      <c r="HYD35" s="77"/>
      <c r="HYE35" s="77"/>
      <c r="HYF35" s="77"/>
      <c r="HYG35" s="77"/>
      <c r="HYH35" s="77"/>
      <c r="HYI35" s="77"/>
      <c r="HYJ35" s="77"/>
      <c r="HYK35" s="77"/>
      <c r="HYL35" s="77"/>
      <c r="HYM35" s="77"/>
      <c r="HYN35" s="77"/>
      <c r="HYO35" s="77"/>
      <c r="HYP35" s="77"/>
      <c r="HYQ35" s="77"/>
      <c r="HYR35" s="77"/>
      <c r="HYS35" s="77"/>
      <c r="HYT35" s="77"/>
      <c r="HYU35" s="77"/>
      <c r="HYV35" s="77"/>
      <c r="HYW35" s="77"/>
      <c r="HYX35" s="77"/>
      <c r="HYY35" s="77"/>
      <c r="HYZ35" s="77"/>
      <c r="HZA35" s="77"/>
      <c r="HZB35" s="77"/>
      <c r="HZC35" s="77"/>
      <c r="HZD35" s="77"/>
      <c r="HZE35" s="77"/>
      <c r="HZF35" s="77"/>
      <c r="HZG35" s="77"/>
      <c r="HZH35" s="77"/>
      <c r="HZI35" s="77"/>
      <c r="HZJ35" s="77"/>
      <c r="HZK35" s="77"/>
      <c r="HZL35" s="77"/>
      <c r="HZM35" s="77"/>
      <c r="HZN35" s="77"/>
      <c r="HZO35" s="77"/>
      <c r="HZP35" s="77"/>
      <c r="HZQ35" s="77"/>
      <c r="HZR35" s="77"/>
      <c r="HZS35" s="77"/>
      <c r="HZT35" s="77"/>
      <c r="HZU35" s="77"/>
      <c r="HZV35" s="77"/>
      <c r="HZW35" s="77"/>
      <c r="HZX35" s="77"/>
      <c r="HZY35" s="77"/>
      <c r="HZZ35" s="77"/>
      <c r="IAA35" s="77"/>
      <c r="IAB35" s="77"/>
      <c r="IAC35" s="77"/>
      <c r="IAD35" s="77"/>
      <c r="IAE35" s="77"/>
      <c r="IAF35" s="77"/>
      <c r="IAG35" s="77"/>
      <c r="IAH35" s="77"/>
      <c r="IAI35" s="77"/>
      <c r="IAJ35" s="77"/>
      <c r="IAK35" s="77"/>
      <c r="IAL35" s="77"/>
      <c r="IAM35" s="77"/>
      <c r="IAN35" s="77"/>
      <c r="IAO35" s="77"/>
      <c r="IAP35" s="77"/>
      <c r="IAQ35" s="77"/>
      <c r="IAR35" s="77"/>
      <c r="IAS35" s="77"/>
      <c r="IAT35" s="77"/>
      <c r="IAU35" s="77"/>
      <c r="IAV35" s="77"/>
      <c r="IAW35" s="77"/>
      <c r="IAX35" s="77"/>
      <c r="IAY35" s="77"/>
      <c r="IAZ35" s="77"/>
      <c r="IBA35" s="77"/>
      <c r="IBB35" s="77"/>
      <c r="IBC35" s="77"/>
      <c r="IBD35" s="77"/>
      <c r="IBE35" s="77"/>
      <c r="IBF35" s="77"/>
      <c r="IBG35" s="77"/>
      <c r="IBH35" s="77"/>
      <c r="IBI35" s="77"/>
      <c r="IBJ35" s="77"/>
      <c r="IBK35" s="77"/>
      <c r="IBL35" s="77"/>
      <c r="IBM35" s="77"/>
      <c r="IBN35" s="77"/>
      <c r="IBO35" s="77"/>
      <c r="IBP35" s="77"/>
      <c r="IBQ35" s="77"/>
      <c r="IBR35" s="77"/>
      <c r="IBS35" s="77"/>
      <c r="IBT35" s="77"/>
      <c r="IBU35" s="77"/>
      <c r="IBV35" s="77"/>
      <c r="IBW35" s="77"/>
      <c r="IBX35" s="77"/>
      <c r="IBY35" s="77"/>
      <c r="IBZ35" s="77"/>
      <c r="ICA35" s="77"/>
      <c r="ICB35" s="77"/>
      <c r="ICC35" s="77"/>
      <c r="ICD35" s="77"/>
      <c r="ICE35" s="77"/>
      <c r="ICF35" s="77"/>
      <c r="ICG35" s="77"/>
      <c r="ICH35" s="77"/>
      <c r="ICI35" s="77"/>
      <c r="ICJ35" s="77"/>
      <c r="ICK35" s="77"/>
      <c r="ICL35" s="77"/>
      <c r="ICM35" s="77"/>
      <c r="ICN35" s="77"/>
      <c r="ICO35" s="77"/>
      <c r="ICP35" s="77"/>
      <c r="ICQ35" s="77"/>
      <c r="ICR35" s="77"/>
      <c r="ICS35" s="77"/>
      <c r="ICT35" s="77"/>
      <c r="ICU35" s="77"/>
      <c r="ICV35" s="77"/>
      <c r="ICW35" s="77"/>
      <c r="ICX35" s="77"/>
      <c r="ICY35" s="77"/>
      <c r="ICZ35" s="77"/>
      <c r="IDA35" s="77"/>
      <c r="IDB35" s="77"/>
      <c r="IDC35" s="77"/>
      <c r="IDD35" s="77"/>
      <c r="IDE35" s="77"/>
      <c r="IDF35" s="77"/>
      <c r="IDG35" s="77"/>
      <c r="IDH35" s="77"/>
      <c r="IDI35" s="77"/>
      <c r="IDJ35" s="77"/>
      <c r="IDK35" s="77"/>
      <c r="IDL35" s="77"/>
      <c r="IDM35" s="77"/>
      <c r="IDN35" s="77"/>
      <c r="IDO35" s="77"/>
      <c r="IDP35" s="77"/>
      <c r="IDQ35" s="77"/>
      <c r="IDR35" s="77"/>
      <c r="IDS35" s="77"/>
      <c r="IDT35" s="77"/>
      <c r="IDU35" s="77"/>
      <c r="IDV35" s="77"/>
      <c r="IDW35" s="77"/>
      <c r="IDX35" s="77"/>
      <c r="IDY35" s="77"/>
      <c r="IDZ35" s="77"/>
      <c r="IEA35" s="77"/>
      <c r="IEB35" s="77"/>
      <c r="IEC35" s="77"/>
      <c r="IED35" s="77"/>
      <c r="IEE35" s="77"/>
      <c r="IEF35" s="77"/>
      <c r="IEG35" s="77"/>
      <c r="IEH35" s="77"/>
      <c r="IEI35" s="77"/>
      <c r="IEJ35" s="77"/>
      <c r="IEK35" s="77"/>
      <c r="IEL35" s="77"/>
      <c r="IEM35" s="77"/>
      <c r="IEN35" s="77"/>
      <c r="IEO35" s="77"/>
      <c r="IEP35" s="77"/>
      <c r="IEQ35" s="77"/>
      <c r="IER35" s="77"/>
      <c r="IES35" s="77"/>
      <c r="IET35" s="77"/>
      <c r="IEU35" s="77"/>
      <c r="IEV35" s="77"/>
      <c r="IEW35" s="77"/>
      <c r="IEX35" s="77"/>
      <c r="IEY35" s="77"/>
      <c r="IEZ35" s="77"/>
      <c r="IFA35" s="77"/>
      <c r="IFB35" s="77"/>
      <c r="IFC35" s="77"/>
      <c r="IFD35" s="77"/>
      <c r="IFE35" s="77"/>
      <c r="IFF35" s="77"/>
      <c r="IFG35" s="77"/>
      <c r="IFH35" s="77"/>
      <c r="IFI35" s="77"/>
      <c r="IFJ35" s="77"/>
      <c r="IFK35" s="77"/>
      <c r="IFL35" s="77"/>
      <c r="IFM35" s="77"/>
      <c r="IFN35" s="77"/>
      <c r="IFO35" s="77"/>
      <c r="IFP35" s="77"/>
      <c r="IFQ35" s="77"/>
      <c r="IFR35" s="77"/>
      <c r="IFS35" s="77"/>
      <c r="IFT35" s="77"/>
      <c r="IFU35" s="77"/>
      <c r="IFV35" s="77"/>
      <c r="IFW35" s="77"/>
      <c r="IFX35" s="77"/>
      <c r="IFY35" s="77"/>
      <c r="IFZ35" s="77"/>
      <c r="IGA35" s="77"/>
      <c r="IGB35" s="77"/>
      <c r="IGC35" s="77"/>
      <c r="IGD35" s="77"/>
      <c r="IGE35" s="77"/>
      <c r="IGF35" s="77"/>
      <c r="IGG35" s="77"/>
      <c r="IGH35" s="77"/>
      <c r="IGI35" s="77"/>
      <c r="IGJ35" s="77"/>
      <c r="IGK35" s="77"/>
      <c r="IGL35" s="77"/>
      <c r="IGM35" s="77"/>
      <c r="IGN35" s="77"/>
      <c r="IGO35" s="77"/>
      <c r="IGP35" s="77"/>
      <c r="IGQ35" s="77"/>
      <c r="IGR35" s="77"/>
      <c r="IGS35" s="77"/>
      <c r="IGT35" s="77"/>
      <c r="IGU35" s="77"/>
      <c r="IGV35" s="77"/>
      <c r="IGW35" s="77"/>
      <c r="IGX35" s="77"/>
      <c r="IGY35" s="77"/>
      <c r="IGZ35" s="77"/>
      <c r="IHA35" s="77"/>
      <c r="IHB35" s="77"/>
      <c r="IHC35" s="77"/>
      <c r="IHD35" s="77"/>
      <c r="IHE35" s="77"/>
      <c r="IHF35" s="77"/>
      <c r="IHG35" s="77"/>
      <c r="IHH35" s="77"/>
      <c r="IHI35" s="77"/>
      <c r="IHJ35" s="77"/>
      <c r="IHK35" s="77"/>
      <c r="IHL35" s="77"/>
      <c r="IHM35" s="77"/>
      <c r="IHN35" s="77"/>
      <c r="IHO35" s="77"/>
      <c r="IHP35" s="77"/>
      <c r="IHQ35" s="77"/>
      <c r="IHR35" s="77"/>
      <c r="IHS35" s="77"/>
      <c r="IHT35" s="77"/>
      <c r="IHU35" s="77"/>
      <c r="IHV35" s="77"/>
      <c r="IHW35" s="77"/>
      <c r="IHX35" s="77"/>
      <c r="IHY35" s="77"/>
      <c r="IHZ35" s="77"/>
      <c r="IIA35" s="77"/>
      <c r="IIB35" s="77"/>
      <c r="IIC35" s="77"/>
      <c r="IID35" s="77"/>
      <c r="IIE35" s="77"/>
      <c r="IIF35" s="77"/>
      <c r="IIG35" s="77"/>
      <c r="IIH35" s="77"/>
      <c r="III35" s="77"/>
      <c r="IIJ35" s="77"/>
      <c r="IIK35" s="77"/>
      <c r="IIL35" s="77"/>
      <c r="IIM35" s="77"/>
      <c r="IIN35" s="77"/>
      <c r="IIO35" s="77"/>
      <c r="IIP35" s="77"/>
      <c r="IIQ35" s="77"/>
      <c r="IIR35" s="77"/>
      <c r="IIS35" s="77"/>
      <c r="IIT35" s="77"/>
      <c r="IIU35" s="77"/>
      <c r="IIV35" s="77"/>
      <c r="IIW35" s="77"/>
      <c r="IIX35" s="77"/>
      <c r="IIY35" s="77"/>
      <c r="IIZ35" s="77"/>
      <c r="IJA35" s="77"/>
      <c r="IJB35" s="77"/>
      <c r="IJC35" s="77"/>
      <c r="IJD35" s="77"/>
      <c r="IJE35" s="77"/>
      <c r="IJF35" s="77"/>
      <c r="IJG35" s="77"/>
      <c r="IJH35" s="77"/>
      <c r="IJI35" s="77"/>
      <c r="IJJ35" s="77"/>
      <c r="IJK35" s="77"/>
      <c r="IJL35" s="77"/>
      <c r="IJM35" s="77"/>
      <c r="IJN35" s="77"/>
      <c r="IJO35" s="77"/>
      <c r="IJP35" s="77"/>
      <c r="IJQ35" s="77"/>
      <c r="IJR35" s="77"/>
      <c r="IJS35" s="77"/>
      <c r="IJT35" s="77"/>
      <c r="IJU35" s="77"/>
      <c r="IJV35" s="77"/>
      <c r="IJW35" s="77"/>
      <c r="IJX35" s="77"/>
      <c r="IJY35" s="77"/>
      <c r="IJZ35" s="77"/>
      <c r="IKA35" s="77"/>
      <c r="IKB35" s="77"/>
      <c r="IKC35" s="77"/>
      <c r="IKD35" s="77"/>
      <c r="IKE35" s="77"/>
      <c r="IKF35" s="77"/>
      <c r="IKG35" s="77"/>
      <c r="IKH35" s="77"/>
      <c r="IKI35" s="77"/>
      <c r="IKJ35" s="77"/>
      <c r="IKK35" s="77"/>
      <c r="IKL35" s="77"/>
      <c r="IKM35" s="77"/>
      <c r="IKN35" s="77"/>
      <c r="IKO35" s="77"/>
      <c r="IKP35" s="77"/>
      <c r="IKQ35" s="77"/>
      <c r="IKR35" s="77"/>
      <c r="IKS35" s="77"/>
      <c r="IKT35" s="77"/>
      <c r="IKU35" s="77"/>
      <c r="IKV35" s="77"/>
      <c r="IKW35" s="77"/>
      <c r="IKX35" s="77"/>
      <c r="IKY35" s="77"/>
      <c r="IKZ35" s="77"/>
      <c r="ILA35" s="77"/>
      <c r="ILB35" s="77"/>
      <c r="ILC35" s="77"/>
      <c r="ILD35" s="77"/>
      <c r="ILE35" s="77"/>
      <c r="ILF35" s="77"/>
      <c r="ILG35" s="77"/>
      <c r="ILH35" s="77"/>
      <c r="ILI35" s="77"/>
      <c r="ILJ35" s="77"/>
      <c r="ILK35" s="77"/>
      <c r="ILL35" s="77"/>
      <c r="ILM35" s="77"/>
      <c r="ILN35" s="77"/>
      <c r="ILO35" s="77"/>
      <c r="ILP35" s="77"/>
      <c r="ILQ35" s="77"/>
      <c r="ILR35" s="77"/>
      <c r="ILS35" s="77"/>
      <c r="ILT35" s="77"/>
      <c r="ILU35" s="77"/>
      <c r="ILV35" s="77"/>
      <c r="ILW35" s="77"/>
      <c r="ILX35" s="77"/>
      <c r="ILY35" s="77"/>
      <c r="ILZ35" s="77"/>
      <c r="IMA35" s="77"/>
      <c r="IMB35" s="77"/>
      <c r="IMC35" s="77"/>
      <c r="IMD35" s="77"/>
      <c r="IME35" s="77"/>
      <c r="IMF35" s="77"/>
      <c r="IMG35" s="77"/>
      <c r="IMH35" s="77"/>
      <c r="IMI35" s="77"/>
      <c r="IMJ35" s="77"/>
      <c r="IMK35" s="77"/>
      <c r="IML35" s="77"/>
      <c r="IMM35" s="77"/>
      <c r="IMN35" s="77"/>
      <c r="IMO35" s="77"/>
      <c r="IMP35" s="77"/>
      <c r="IMQ35" s="77"/>
      <c r="IMR35" s="77"/>
      <c r="IMS35" s="77"/>
      <c r="IMT35" s="77"/>
      <c r="IMU35" s="77"/>
      <c r="IMV35" s="77"/>
      <c r="IMW35" s="77"/>
      <c r="IMX35" s="77"/>
      <c r="IMY35" s="77"/>
      <c r="IMZ35" s="77"/>
      <c r="INA35" s="77"/>
      <c r="INB35" s="77"/>
      <c r="INC35" s="77"/>
      <c r="IND35" s="77"/>
      <c r="INE35" s="77"/>
      <c r="INF35" s="77"/>
      <c r="ING35" s="77"/>
      <c r="INH35" s="77"/>
      <c r="INI35" s="77"/>
      <c r="INJ35" s="77"/>
      <c r="INK35" s="77"/>
      <c r="INL35" s="77"/>
      <c r="INM35" s="77"/>
      <c r="INN35" s="77"/>
      <c r="INO35" s="77"/>
      <c r="INP35" s="77"/>
      <c r="INQ35" s="77"/>
      <c r="INR35" s="77"/>
      <c r="INS35" s="77"/>
      <c r="INT35" s="77"/>
      <c r="INU35" s="77"/>
      <c r="INV35" s="77"/>
      <c r="INW35" s="77"/>
      <c r="INX35" s="77"/>
      <c r="INY35" s="77"/>
      <c r="INZ35" s="77"/>
      <c r="IOA35" s="77"/>
      <c r="IOB35" s="77"/>
      <c r="IOC35" s="77"/>
      <c r="IOD35" s="77"/>
      <c r="IOE35" s="77"/>
      <c r="IOF35" s="77"/>
      <c r="IOG35" s="77"/>
      <c r="IOH35" s="77"/>
      <c r="IOI35" s="77"/>
      <c r="IOJ35" s="77"/>
      <c r="IOK35" s="77"/>
      <c r="IOL35" s="77"/>
      <c r="IOM35" s="77"/>
      <c r="ION35" s="77"/>
      <c r="IOO35" s="77"/>
      <c r="IOP35" s="77"/>
      <c r="IOQ35" s="77"/>
      <c r="IOR35" s="77"/>
      <c r="IOS35" s="77"/>
      <c r="IOT35" s="77"/>
      <c r="IOU35" s="77"/>
      <c r="IOV35" s="77"/>
      <c r="IOW35" s="77"/>
      <c r="IOX35" s="77"/>
      <c r="IOY35" s="77"/>
      <c r="IOZ35" s="77"/>
      <c r="IPA35" s="77"/>
      <c r="IPB35" s="77"/>
      <c r="IPC35" s="77"/>
      <c r="IPD35" s="77"/>
      <c r="IPE35" s="77"/>
      <c r="IPF35" s="77"/>
      <c r="IPG35" s="77"/>
      <c r="IPH35" s="77"/>
      <c r="IPI35" s="77"/>
      <c r="IPJ35" s="77"/>
      <c r="IPK35" s="77"/>
      <c r="IPL35" s="77"/>
      <c r="IPM35" s="77"/>
      <c r="IPN35" s="77"/>
      <c r="IPO35" s="77"/>
      <c r="IPP35" s="77"/>
      <c r="IPQ35" s="77"/>
      <c r="IPR35" s="77"/>
      <c r="IPS35" s="77"/>
      <c r="IPT35" s="77"/>
      <c r="IPU35" s="77"/>
      <c r="IPV35" s="77"/>
      <c r="IPW35" s="77"/>
      <c r="IPX35" s="77"/>
      <c r="IPY35" s="77"/>
      <c r="IPZ35" s="77"/>
      <c r="IQA35" s="77"/>
      <c r="IQB35" s="77"/>
      <c r="IQC35" s="77"/>
      <c r="IQD35" s="77"/>
      <c r="IQE35" s="77"/>
      <c r="IQF35" s="77"/>
      <c r="IQG35" s="77"/>
      <c r="IQH35" s="77"/>
      <c r="IQI35" s="77"/>
      <c r="IQJ35" s="77"/>
      <c r="IQK35" s="77"/>
      <c r="IQL35" s="77"/>
      <c r="IQM35" s="77"/>
      <c r="IQN35" s="77"/>
      <c r="IQO35" s="77"/>
      <c r="IQP35" s="77"/>
      <c r="IQQ35" s="77"/>
      <c r="IQR35" s="77"/>
      <c r="IQS35" s="77"/>
      <c r="IQT35" s="77"/>
      <c r="IQU35" s="77"/>
      <c r="IQV35" s="77"/>
      <c r="IQW35" s="77"/>
      <c r="IQX35" s="77"/>
      <c r="IQY35" s="77"/>
      <c r="IQZ35" s="77"/>
      <c r="IRA35" s="77"/>
      <c r="IRB35" s="77"/>
      <c r="IRC35" s="77"/>
      <c r="IRD35" s="77"/>
      <c r="IRE35" s="77"/>
      <c r="IRF35" s="77"/>
      <c r="IRG35" s="77"/>
      <c r="IRH35" s="77"/>
      <c r="IRI35" s="77"/>
      <c r="IRJ35" s="77"/>
      <c r="IRK35" s="77"/>
      <c r="IRL35" s="77"/>
      <c r="IRM35" s="77"/>
      <c r="IRN35" s="77"/>
      <c r="IRO35" s="77"/>
      <c r="IRP35" s="77"/>
      <c r="IRQ35" s="77"/>
      <c r="IRR35" s="77"/>
      <c r="IRS35" s="77"/>
      <c r="IRT35" s="77"/>
      <c r="IRU35" s="77"/>
      <c r="IRV35" s="77"/>
      <c r="IRW35" s="77"/>
      <c r="IRX35" s="77"/>
      <c r="IRY35" s="77"/>
      <c r="IRZ35" s="77"/>
      <c r="ISA35" s="77"/>
      <c r="ISB35" s="77"/>
      <c r="ISC35" s="77"/>
      <c r="ISD35" s="77"/>
      <c r="ISE35" s="77"/>
      <c r="ISF35" s="77"/>
      <c r="ISG35" s="77"/>
      <c r="ISH35" s="77"/>
      <c r="ISI35" s="77"/>
      <c r="ISJ35" s="77"/>
      <c r="ISK35" s="77"/>
      <c r="ISL35" s="77"/>
      <c r="ISM35" s="77"/>
      <c r="ISN35" s="77"/>
      <c r="ISO35" s="77"/>
      <c r="ISP35" s="77"/>
      <c r="ISQ35" s="77"/>
      <c r="ISR35" s="77"/>
      <c r="ISS35" s="77"/>
      <c r="IST35" s="77"/>
      <c r="ISU35" s="77"/>
      <c r="ISV35" s="77"/>
      <c r="ISW35" s="77"/>
      <c r="ISX35" s="77"/>
      <c r="ISY35" s="77"/>
      <c r="ISZ35" s="77"/>
      <c r="ITA35" s="77"/>
      <c r="ITB35" s="77"/>
      <c r="ITC35" s="77"/>
      <c r="ITD35" s="77"/>
      <c r="ITE35" s="77"/>
      <c r="ITF35" s="77"/>
      <c r="ITG35" s="77"/>
      <c r="ITH35" s="77"/>
      <c r="ITI35" s="77"/>
      <c r="ITJ35" s="77"/>
      <c r="ITK35" s="77"/>
      <c r="ITL35" s="77"/>
      <c r="ITM35" s="77"/>
      <c r="ITN35" s="77"/>
      <c r="ITO35" s="77"/>
      <c r="ITP35" s="77"/>
      <c r="ITQ35" s="77"/>
      <c r="ITR35" s="77"/>
      <c r="ITS35" s="77"/>
      <c r="ITT35" s="77"/>
      <c r="ITU35" s="77"/>
      <c r="ITV35" s="77"/>
      <c r="ITW35" s="77"/>
      <c r="ITX35" s="77"/>
      <c r="ITY35" s="77"/>
      <c r="ITZ35" s="77"/>
      <c r="IUA35" s="77"/>
      <c r="IUB35" s="77"/>
      <c r="IUC35" s="77"/>
      <c r="IUD35" s="77"/>
      <c r="IUE35" s="77"/>
      <c r="IUF35" s="77"/>
      <c r="IUG35" s="77"/>
      <c r="IUH35" s="77"/>
      <c r="IUI35" s="77"/>
      <c r="IUJ35" s="77"/>
      <c r="IUK35" s="77"/>
      <c r="IUL35" s="77"/>
      <c r="IUM35" s="77"/>
      <c r="IUN35" s="77"/>
      <c r="IUO35" s="77"/>
      <c r="IUP35" s="77"/>
      <c r="IUQ35" s="77"/>
      <c r="IUR35" s="77"/>
      <c r="IUS35" s="77"/>
      <c r="IUT35" s="77"/>
      <c r="IUU35" s="77"/>
      <c r="IUV35" s="77"/>
      <c r="IUW35" s="77"/>
      <c r="IUX35" s="77"/>
      <c r="IUY35" s="77"/>
      <c r="IUZ35" s="77"/>
      <c r="IVA35" s="77"/>
      <c r="IVB35" s="77"/>
      <c r="IVC35" s="77"/>
      <c r="IVD35" s="77"/>
      <c r="IVE35" s="77"/>
      <c r="IVF35" s="77"/>
      <c r="IVG35" s="77"/>
      <c r="IVH35" s="77"/>
      <c r="IVI35" s="77"/>
      <c r="IVJ35" s="77"/>
      <c r="IVK35" s="77"/>
      <c r="IVL35" s="77"/>
      <c r="IVM35" s="77"/>
      <c r="IVN35" s="77"/>
      <c r="IVO35" s="77"/>
      <c r="IVP35" s="77"/>
      <c r="IVQ35" s="77"/>
      <c r="IVR35" s="77"/>
      <c r="IVS35" s="77"/>
      <c r="IVT35" s="77"/>
      <c r="IVU35" s="77"/>
      <c r="IVV35" s="77"/>
      <c r="IVW35" s="77"/>
      <c r="IVX35" s="77"/>
      <c r="IVY35" s="77"/>
      <c r="IVZ35" s="77"/>
      <c r="IWA35" s="77"/>
      <c r="IWB35" s="77"/>
      <c r="IWC35" s="77"/>
      <c r="IWD35" s="77"/>
      <c r="IWE35" s="77"/>
      <c r="IWF35" s="77"/>
      <c r="IWG35" s="77"/>
      <c r="IWH35" s="77"/>
      <c r="IWI35" s="77"/>
      <c r="IWJ35" s="77"/>
      <c r="IWK35" s="77"/>
      <c r="IWL35" s="77"/>
      <c r="IWM35" s="77"/>
      <c r="IWN35" s="77"/>
      <c r="IWO35" s="77"/>
      <c r="IWP35" s="77"/>
      <c r="IWQ35" s="77"/>
      <c r="IWR35" s="77"/>
      <c r="IWS35" s="77"/>
      <c r="IWT35" s="77"/>
      <c r="IWU35" s="77"/>
      <c r="IWV35" s="77"/>
      <c r="IWW35" s="77"/>
      <c r="IWX35" s="77"/>
      <c r="IWY35" s="77"/>
      <c r="IWZ35" s="77"/>
      <c r="IXA35" s="77"/>
      <c r="IXB35" s="77"/>
      <c r="IXC35" s="77"/>
      <c r="IXD35" s="77"/>
      <c r="IXE35" s="77"/>
      <c r="IXF35" s="77"/>
      <c r="IXG35" s="77"/>
      <c r="IXH35" s="77"/>
      <c r="IXI35" s="77"/>
      <c r="IXJ35" s="77"/>
      <c r="IXK35" s="77"/>
      <c r="IXL35" s="77"/>
      <c r="IXM35" s="77"/>
      <c r="IXN35" s="77"/>
      <c r="IXO35" s="77"/>
      <c r="IXP35" s="77"/>
      <c r="IXQ35" s="77"/>
      <c r="IXR35" s="77"/>
      <c r="IXS35" s="77"/>
      <c r="IXT35" s="77"/>
      <c r="IXU35" s="77"/>
      <c r="IXV35" s="77"/>
      <c r="IXW35" s="77"/>
      <c r="IXX35" s="77"/>
      <c r="IXY35" s="77"/>
      <c r="IXZ35" s="77"/>
      <c r="IYA35" s="77"/>
      <c r="IYB35" s="77"/>
      <c r="IYC35" s="77"/>
      <c r="IYD35" s="77"/>
      <c r="IYE35" s="77"/>
      <c r="IYF35" s="77"/>
      <c r="IYG35" s="77"/>
      <c r="IYH35" s="77"/>
      <c r="IYI35" s="77"/>
      <c r="IYJ35" s="77"/>
      <c r="IYK35" s="77"/>
      <c r="IYL35" s="77"/>
      <c r="IYM35" s="77"/>
      <c r="IYN35" s="77"/>
      <c r="IYO35" s="77"/>
      <c r="IYP35" s="77"/>
      <c r="IYQ35" s="77"/>
      <c r="IYR35" s="77"/>
      <c r="IYS35" s="77"/>
      <c r="IYT35" s="77"/>
      <c r="IYU35" s="77"/>
      <c r="IYV35" s="77"/>
      <c r="IYW35" s="77"/>
      <c r="IYX35" s="77"/>
      <c r="IYY35" s="77"/>
      <c r="IYZ35" s="77"/>
      <c r="IZA35" s="77"/>
      <c r="IZB35" s="77"/>
      <c r="IZC35" s="77"/>
      <c r="IZD35" s="77"/>
      <c r="IZE35" s="77"/>
      <c r="IZF35" s="77"/>
      <c r="IZG35" s="77"/>
      <c r="IZH35" s="77"/>
      <c r="IZI35" s="77"/>
      <c r="IZJ35" s="77"/>
      <c r="IZK35" s="77"/>
      <c r="IZL35" s="77"/>
      <c r="IZM35" s="77"/>
      <c r="IZN35" s="77"/>
      <c r="IZO35" s="77"/>
      <c r="IZP35" s="77"/>
      <c r="IZQ35" s="77"/>
      <c r="IZR35" s="77"/>
      <c r="IZS35" s="77"/>
      <c r="IZT35" s="77"/>
      <c r="IZU35" s="77"/>
      <c r="IZV35" s="77"/>
      <c r="IZW35" s="77"/>
      <c r="IZX35" s="77"/>
      <c r="IZY35" s="77"/>
      <c r="IZZ35" s="77"/>
      <c r="JAA35" s="77"/>
      <c r="JAB35" s="77"/>
      <c r="JAC35" s="77"/>
      <c r="JAD35" s="77"/>
      <c r="JAE35" s="77"/>
      <c r="JAF35" s="77"/>
      <c r="JAG35" s="77"/>
      <c r="JAH35" s="77"/>
      <c r="JAI35" s="77"/>
      <c r="JAJ35" s="77"/>
      <c r="JAK35" s="77"/>
      <c r="JAL35" s="77"/>
      <c r="JAM35" s="77"/>
      <c r="JAN35" s="77"/>
      <c r="JAO35" s="77"/>
      <c r="JAP35" s="77"/>
      <c r="JAQ35" s="77"/>
      <c r="JAR35" s="77"/>
      <c r="JAS35" s="77"/>
      <c r="JAT35" s="77"/>
      <c r="JAU35" s="77"/>
      <c r="JAV35" s="77"/>
      <c r="JAW35" s="77"/>
      <c r="JAX35" s="77"/>
      <c r="JAY35" s="77"/>
      <c r="JAZ35" s="77"/>
      <c r="JBA35" s="77"/>
      <c r="JBB35" s="77"/>
      <c r="JBC35" s="77"/>
      <c r="JBD35" s="77"/>
      <c r="JBE35" s="77"/>
      <c r="JBF35" s="77"/>
      <c r="JBG35" s="77"/>
      <c r="JBH35" s="77"/>
      <c r="JBI35" s="77"/>
      <c r="JBJ35" s="77"/>
      <c r="JBK35" s="77"/>
      <c r="JBL35" s="77"/>
      <c r="JBM35" s="77"/>
      <c r="JBN35" s="77"/>
      <c r="JBO35" s="77"/>
      <c r="JBP35" s="77"/>
      <c r="JBQ35" s="77"/>
      <c r="JBR35" s="77"/>
      <c r="JBS35" s="77"/>
      <c r="JBT35" s="77"/>
      <c r="JBU35" s="77"/>
      <c r="JBV35" s="77"/>
      <c r="JBW35" s="77"/>
      <c r="JBX35" s="77"/>
      <c r="JBY35" s="77"/>
      <c r="JBZ35" s="77"/>
      <c r="JCA35" s="77"/>
      <c r="JCB35" s="77"/>
      <c r="JCC35" s="77"/>
      <c r="JCD35" s="77"/>
      <c r="JCE35" s="77"/>
      <c r="JCF35" s="77"/>
      <c r="JCG35" s="77"/>
      <c r="JCH35" s="77"/>
      <c r="JCI35" s="77"/>
      <c r="JCJ35" s="77"/>
      <c r="JCK35" s="77"/>
      <c r="JCL35" s="77"/>
      <c r="JCM35" s="77"/>
      <c r="JCN35" s="77"/>
      <c r="JCO35" s="77"/>
      <c r="JCP35" s="77"/>
      <c r="JCQ35" s="77"/>
      <c r="JCR35" s="77"/>
      <c r="JCS35" s="77"/>
      <c r="JCT35" s="77"/>
      <c r="JCU35" s="77"/>
      <c r="JCV35" s="77"/>
      <c r="JCW35" s="77"/>
      <c r="JCX35" s="77"/>
      <c r="JCY35" s="77"/>
      <c r="JCZ35" s="77"/>
      <c r="JDA35" s="77"/>
      <c r="JDB35" s="77"/>
      <c r="JDC35" s="77"/>
      <c r="JDD35" s="77"/>
      <c r="JDE35" s="77"/>
      <c r="JDF35" s="77"/>
      <c r="JDG35" s="77"/>
      <c r="JDH35" s="77"/>
      <c r="JDI35" s="77"/>
      <c r="JDJ35" s="77"/>
      <c r="JDK35" s="77"/>
      <c r="JDL35" s="77"/>
      <c r="JDM35" s="77"/>
      <c r="JDN35" s="77"/>
      <c r="JDO35" s="77"/>
      <c r="JDP35" s="77"/>
      <c r="JDQ35" s="77"/>
      <c r="JDR35" s="77"/>
      <c r="JDS35" s="77"/>
      <c r="JDT35" s="77"/>
      <c r="JDU35" s="77"/>
      <c r="JDV35" s="77"/>
      <c r="JDW35" s="77"/>
      <c r="JDX35" s="77"/>
      <c r="JDY35" s="77"/>
      <c r="JDZ35" s="77"/>
      <c r="JEA35" s="77"/>
      <c r="JEB35" s="77"/>
      <c r="JEC35" s="77"/>
      <c r="JED35" s="77"/>
      <c r="JEE35" s="77"/>
      <c r="JEF35" s="77"/>
      <c r="JEG35" s="77"/>
      <c r="JEH35" s="77"/>
      <c r="JEI35" s="77"/>
      <c r="JEJ35" s="77"/>
      <c r="JEK35" s="77"/>
      <c r="JEL35" s="77"/>
      <c r="JEM35" s="77"/>
      <c r="JEN35" s="77"/>
      <c r="JEO35" s="77"/>
      <c r="JEP35" s="77"/>
      <c r="JEQ35" s="77"/>
      <c r="JER35" s="77"/>
      <c r="JES35" s="77"/>
      <c r="JET35" s="77"/>
      <c r="JEU35" s="77"/>
      <c r="JEV35" s="77"/>
      <c r="JEW35" s="77"/>
      <c r="JEX35" s="77"/>
      <c r="JEY35" s="77"/>
      <c r="JEZ35" s="77"/>
      <c r="JFA35" s="77"/>
      <c r="JFB35" s="77"/>
      <c r="JFC35" s="77"/>
      <c r="JFD35" s="77"/>
      <c r="JFE35" s="77"/>
      <c r="JFF35" s="77"/>
      <c r="JFG35" s="77"/>
      <c r="JFH35" s="77"/>
      <c r="JFI35" s="77"/>
      <c r="JFJ35" s="77"/>
      <c r="JFK35" s="77"/>
      <c r="JFL35" s="77"/>
      <c r="JFM35" s="77"/>
      <c r="JFN35" s="77"/>
      <c r="JFO35" s="77"/>
      <c r="JFP35" s="77"/>
      <c r="JFQ35" s="77"/>
      <c r="JFR35" s="77"/>
      <c r="JFS35" s="77"/>
      <c r="JFT35" s="77"/>
      <c r="JFU35" s="77"/>
      <c r="JFV35" s="77"/>
      <c r="JFW35" s="77"/>
      <c r="JFX35" s="77"/>
      <c r="JFY35" s="77"/>
      <c r="JFZ35" s="77"/>
      <c r="JGA35" s="77"/>
      <c r="JGB35" s="77"/>
      <c r="JGC35" s="77"/>
      <c r="JGD35" s="77"/>
      <c r="JGE35" s="77"/>
      <c r="JGF35" s="77"/>
      <c r="JGG35" s="77"/>
      <c r="JGH35" s="77"/>
      <c r="JGI35" s="77"/>
      <c r="JGJ35" s="77"/>
      <c r="JGK35" s="77"/>
      <c r="JGL35" s="77"/>
      <c r="JGM35" s="77"/>
      <c r="JGN35" s="77"/>
      <c r="JGO35" s="77"/>
      <c r="JGP35" s="77"/>
      <c r="JGQ35" s="77"/>
      <c r="JGR35" s="77"/>
      <c r="JGS35" s="77"/>
      <c r="JGT35" s="77"/>
      <c r="JGU35" s="77"/>
      <c r="JGV35" s="77"/>
      <c r="JGW35" s="77"/>
      <c r="JGX35" s="77"/>
      <c r="JGY35" s="77"/>
      <c r="JGZ35" s="77"/>
      <c r="JHA35" s="77"/>
      <c r="JHB35" s="77"/>
      <c r="JHC35" s="77"/>
      <c r="JHD35" s="77"/>
      <c r="JHE35" s="77"/>
      <c r="JHF35" s="77"/>
      <c r="JHG35" s="77"/>
      <c r="JHH35" s="77"/>
      <c r="JHI35" s="77"/>
      <c r="JHJ35" s="77"/>
      <c r="JHK35" s="77"/>
      <c r="JHL35" s="77"/>
      <c r="JHM35" s="77"/>
      <c r="JHN35" s="77"/>
      <c r="JHO35" s="77"/>
      <c r="JHP35" s="77"/>
      <c r="JHQ35" s="77"/>
      <c r="JHR35" s="77"/>
      <c r="JHS35" s="77"/>
      <c r="JHT35" s="77"/>
      <c r="JHU35" s="77"/>
      <c r="JHV35" s="77"/>
      <c r="JHW35" s="77"/>
      <c r="JHX35" s="77"/>
      <c r="JHY35" s="77"/>
      <c r="JHZ35" s="77"/>
      <c r="JIA35" s="77"/>
      <c r="JIB35" s="77"/>
      <c r="JIC35" s="77"/>
      <c r="JID35" s="77"/>
      <c r="JIE35" s="77"/>
      <c r="JIF35" s="77"/>
      <c r="JIG35" s="77"/>
      <c r="JIH35" s="77"/>
      <c r="JII35" s="77"/>
      <c r="JIJ35" s="77"/>
      <c r="JIK35" s="77"/>
      <c r="JIL35" s="77"/>
      <c r="JIM35" s="77"/>
      <c r="JIN35" s="77"/>
      <c r="JIO35" s="77"/>
      <c r="JIP35" s="77"/>
      <c r="JIQ35" s="77"/>
      <c r="JIR35" s="77"/>
      <c r="JIS35" s="77"/>
      <c r="JIT35" s="77"/>
      <c r="JIU35" s="77"/>
      <c r="JIV35" s="77"/>
      <c r="JIW35" s="77"/>
      <c r="JIX35" s="77"/>
      <c r="JIY35" s="77"/>
      <c r="JIZ35" s="77"/>
      <c r="JJA35" s="77"/>
      <c r="JJB35" s="77"/>
      <c r="JJC35" s="77"/>
      <c r="JJD35" s="77"/>
      <c r="JJE35" s="77"/>
      <c r="JJF35" s="77"/>
      <c r="JJG35" s="77"/>
      <c r="JJH35" s="77"/>
      <c r="JJI35" s="77"/>
      <c r="JJJ35" s="77"/>
      <c r="JJK35" s="77"/>
      <c r="JJL35" s="77"/>
      <c r="JJM35" s="77"/>
      <c r="JJN35" s="77"/>
      <c r="JJO35" s="77"/>
      <c r="JJP35" s="77"/>
      <c r="JJQ35" s="77"/>
      <c r="JJR35" s="77"/>
      <c r="JJS35" s="77"/>
      <c r="JJT35" s="77"/>
      <c r="JJU35" s="77"/>
      <c r="JJV35" s="77"/>
      <c r="JJW35" s="77"/>
      <c r="JJX35" s="77"/>
      <c r="JJY35" s="77"/>
      <c r="JJZ35" s="77"/>
      <c r="JKA35" s="77"/>
      <c r="JKB35" s="77"/>
      <c r="JKC35" s="77"/>
      <c r="JKD35" s="77"/>
      <c r="JKE35" s="77"/>
      <c r="JKF35" s="77"/>
      <c r="JKG35" s="77"/>
      <c r="JKH35" s="77"/>
      <c r="JKI35" s="77"/>
      <c r="JKJ35" s="77"/>
      <c r="JKK35" s="77"/>
      <c r="JKL35" s="77"/>
      <c r="JKM35" s="77"/>
      <c r="JKN35" s="77"/>
      <c r="JKO35" s="77"/>
      <c r="JKP35" s="77"/>
      <c r="JKQ35" s="77"/>
      <c r="JKR35" s="77"/>
      <c r="JKS35" s="77"/>
      <c r="JKT35" s="77"/>
      <c r="JKU35" s="77"/>
      <c r="JKV35" s="77"/>
      <c r="JKW35" s="77"/>
      <c r="JKX35" s="77"/>
      <c r="JKY35" s="77"/>
      <c r="JKZ35" s="77"/>
      <c r="JLA35" s="77"/>
      <c r="JLB35" s="77"/>
      <c r="JLC35" s="77"/>
      <c r="JLD35" s="77"/>
      <c r="JLE35" s="77"/>
      <c r="JLF35" s="77"/>
      <c r="JLG35" s="77"/>
      <c r="JLH35" s="77"/>
      <c r="JLI35" s="77"/>
      <c r="JLJ35" s="77"/>
      <c r="JLK35" s="77"/>
      <c r="JLL35" s="77"/>
      <c r="JLM35" s="77"/>
      <c r="JLN35" s="77"/>
      <c r="JLO35" s="77"/>
      <c r="JLP35" s="77"/>
      <c r="JLQ35" s="77"/>
      <c r="JLR35" s="77"/>
      <c r="JLS35" s="77"/>
      <c r="JLT35" s="77"/>
      <c r="JLU35" s="77"/>
      <c r="JLV35" s="77"/>
      <c r="JLW35" s="77"/>
      <c r="JLX35" s="77"/>
      <c r="JLY35" s="77"/>
      <c r="JLZ35" s="77"/>
      <c r="JMA35" s="77"/>
      <c r="JMB35" s="77"/>
      <c r="JMC35" s="77"/>
      <c r="JMD35" s="77"/>
      <c r="JME35" s="77"/>
      <c r="JMF35" s="77"/>
      <c r="JMG35" s="77"/>
      <c r="JMH35" s="77"/>
      <c r="JMI35" s="77"/>
      <c r="JMJ35" s="77"/>
      <c r="JMK35" s="77"/>
      <c r="JML35" s="77"/>
      <c r="JMM35" s="77"/>
      <c r="JMN35" s="77"/>
      <c r="JMO35" s="77"/>
      <c r="JMP35" s="77"/>
      <c r="JMQ35" s="77"/>
      <c r="JMR35" s="77"/>
      <c r="JMS35" s="77"/>
      <c r="JMT35" s="77"/>
      <c r="JMU35" s="77"/>
      <c r="JMV35" s="77"/>
      <c r="JMW35" s="77"/>
      <c r="JMX35" s="77"/>
      <c r="JMY35" s="77"/>
      <c r="JMZ35" s="77"/>
      <c r="JNA35" s="77"/>
      <c r="JNB35" s="77"/>
      <c r="JNC35" s="77"/>
      <c r="JND35" s="77"/>
      <c r="JNE35" s="77"/>
      <c r="JNF35" s="77"/>
      <c r="JNG35" s="77"/>
      <c r="JNH35" s="77"/>
      <c r="JNI35" s="77"/>
      <c r="JNJ35" s="77"/>
      <c r="JNK35" s="77"/>
      <c r="JNL35" s="77"/>
      <c r="JNM35" s="77"/>
      <c r="JNN35" s="77"/>
      <c r="JNO35" s="77"/>
      <c r="JNP35" s="77"/>
      <c r="JNQ35" s="77"/>
      <c r="JNR35" s="77"/>
      <c r="JNS35" s="77"/>
      <c r="JNT35" s="77"/>
      <c r="JNU35" s="77"/>
      <c r="JNV35" s="77"/>
      <c r="JNW35" s="77"/>
      <c r="JNX35" s="77"/>
      <c r="JNY35" s="77"/>
      <c r="JNZ35" s="77"/>
      <c r="JOA35" s="77"/>
      <c r="JOB35" s="77"/>
      <c r="JOC35" s="77"/>
      <c r="JOD35" s="77"/>
      <c r="JOE35" s="77"/>
      <c r="JOF35" s="77"/>
      <c r="JOG35" s="77"/>
      <c r="JOH35" s="77"/>
      <c r="JOI35" s="77"/>
      <c r="JOJ35" s="77"/>
      <c r="JOK35" s="77"/>
      <c r="JOL35" s="77"/>
      <c r="JOM35" s="77"/>
      <c r="JON35" s="77"/>
      <c r="JOO35" s="77"/>
      <c r="JOP35" s="77"/>
      <c r="JOQ35" s="77"/>
      <c r="JOR35" s="77"/>
      <c r="JOS35" s="77"/>
      <c r="JOT35" s="77"/>
      <c r="JOU35" s="77"/>
      <c r="JOV35" s="77"/>
      <c r="JOW35" s="77"/>
      <c r="JOX35" s="77"/>
      <c r="JOY35" s="77"/>
      <c r="JOZ35" s="77"/>
      <c r="JPA35" s="77"/>
      <c r="JPB35" s="77"/>
      <c r="JPC35" s="77"/>
      <c r="JPD35" s="77"/>
      <c r="JPE35" s="77"/>
      <c r="JPF35" s="77"/>
      <c r="JPG35" s="77"/>
      <c r="JPH35" s="77"/>
      <c r="JPI35" s="77"/>
      <c r="JPJ35" s="77"/>
      <c r="JPK35" s="77"/>
      <c r="JPL35" s="77"/>
      <c r="JPM35" s="77"/>
      <c r="JPN35" s="77"/>
      <c r="JPO35" s="77"/>
      <c r="JPP35" s="77"/>
      <c r="JPQ35" s="77"/>
      <c r="JPR35" s="77"/>
      <c r="JPS35" s="77"/>
      <c r="JPT35" s="77"/>
      <c r="JPU35" s="77"/>
      <c r="JPV35" s="77"/>
      <c r="JPW35" s="77"/>
      <c r="JPX35" s="77"/>
      <c r="JPY35" s="77"/>
      <c r="JPZ35" s="77"/>
      <c r="JQA35" s="77"/>
      <c r="JQB35" s="77"/>
      <c r="JQC35" s="77"/>
      <c r="JQD35" s="77"/>
      <c r="JQE35" s="77"/>
      <c r="JQF35" s="77"/>
      <c r="JQG35" s="77"/>
      <c r="JQH35" s="77"/>
      <c r="JQI35" s="77"/>
      <c r="JQJ35" s="77"/>
      <c r="JQK35" s="77"/>
      <c r="JQL35" s="77"/>
      <c r="JQM35" s="77"/>
      <c r="JQN35" s="77"/>
      <c r="JQO35" s="77"/>
      <c r="JQP35" s="77"/>
      <c r="JQQ35" s="77"/>
      <c r="JQR35" s="77"/>
      <c r="JQS35" s="77"/>
      <c r="JQT35" s="77"/>
      <c r="JQU35" s="77"/>
      <c r="JQV35" s="77"/>
      <c r="JQW35" s="77"/>
      <c r="JQX35" s="77"/>
      <c r="JQY35" s="77"/>
      <c r="JQZ35" s="77"/>
      <c r="JRA35" s="77"/>
      <c r="JRB35" s="77"/>
      <c r="JRC35" s="77"/>
      <c r="JRD35" s="77"/>
      <c r="JRE35" s="77"/>
      <c r="JRF35" s="77"/>
      <c r="JRG35" s="77"/>
      <c r="JRH35" s="77"/>
      <c r="JRI35" s="77"/>
      <c r="JRJ35" s="77"/>
      <c r="JRK35" s="77"/>
      <c r="JRL35" s="77"/>
      <c r="JRM35" s="77"/>
      <c r="JRN35" s="77"/>
      <c r="JRO35" s="77"/>
      <c r="JRP35" s="77"/>
      <c r="JRQ35" s="77"/>
      <c r="JRR35" s="77"/>
      <c r="JRS35" s="77"/>
      <c r="JRT35" s="77"/>
      <c r="JRU35" s="77"/>
      <c r="JRV35" s="77"/>
      <c r="JRW35" s="77"/>
      <c r="JRX35" s="77"/>
      <c r="JRY35" s="77"/>
      <c r="JRZ35" s="77"/>
      <c r="JSA35" s="77"/>
      <c r="JSB35" s="77"/>
      <c r="JSC35" s="77"/>
      <c r="JSD35" s="77"/>
      <c r="JSE35" s="77"/>
      <c r="JSF35" s="77"/>
      <c r="JSG35" s="77"/>
      <c r="JSH35" s="77"/>
      <c r="JSI35" s="77"/>
      <c r="JSJ35" s="77"/>
      <c r="JSK35" s="77"/>
      <c r="JSL35" s="77"/>
      <c r="JSM35" s="77"/>
      <c r="JSN35" s="77"/>
      <c r="JSO35" s="77"/>
      <c r="JSP35" s="77"/>
      <c r="JSQ35" s="77"/>
      <c r="JSR35" s="77"/>
      <c r="JSS35" s="77"/>
      <c r="JST35" s="77"/>
      <c r="JSU35" s="77"/>
      <c r="JSV35" s="77"/>
      <c r="JSW35" s="77"/>
      <c r="JSX35" s="77"/>
      <c r="JSY35" s="77"/>
      <c r="JSZ35" s="77"/>
      <c r="JTA35" s="77"/>
      <c r="JTB35" s="77"/>
      <c r="JTC35" s="77"/>
      <c r="JTD35" s="77"/>
      <c r="JTE35" s="77"/>
      <c r="JTF35" s="77"/>
      <c r="JTG35" s="77"/>
      <c r="JTH35" s="77"/>
      <c r="JTI35" s="77"/>
      <c r="JTJ35" s="77"/>
      <c r="JTK35" s="77"/>
      <c r="JTL35" s="77"/>
      <c r="JTM35" s="77"/>
      <c r="JTN35" s="77"/>
      <c r="JTO35" s="77"/>
      <c r="JTP35" s="77"/>
      <c r="JTQ35" s="77"/>
      <c r="JTR35" s="77"/>
      <c r="JTS35" s="77"/>
      <c r="JTT35" s="77"/>
      <c r="JTU35" s="77"/>
      <c r="JTV35" s="77"/>
      <c r="JTW35" s="77"/>
      <c r="JTX35" s="77"/>
      <c r="JTY35" s="77"/>
      <c r="JTZ35" s="77"/>
      <c r="JUA35" s="77"/>
      <c r="JUB35" s="77"/>
      <c r="JUC35" s="77"/>
      <c r="JUD35" s="77"/>
      <c r="JUE35" s="77"/>
      <c r="JUF35" s="77"/>
      <c r="JUG35" s="77"/>
      <c r="JUH35" s="77"/>
      <c r="JUI35" s="77"/>
      <c r="JUJ35" s="77"/>
      <c r="JUK35" s="77"/>
      <c r="JUL35" s="77"/>
      <c r="JUM35" s="77"/>
      <c r="JUN35" s="77"/>
      <c r="JUO35" s="77"/>
      <c r="JUP35" s="77"/>
      <c r="JUQ35" s="77"/>
      <c r="JUR35" s="77"/>
      <c r="JUS35" s="77"/>
      <c r="JUT35" s="77"/>
      <c r="JUU35" s="77"/>
      <c r="JUV35" s="77"/>
      <c r="JUW35" s="77"/>
      <c r="JUX35" s="77"/>
      <c r="JUY35" s="77"/>
      <c r="JUZ35" s="77"/>
      <c r="JVA35" s="77"/>
      <c r="JVB35" s="77"/>
      <c r="JVC35" s="77"/>
      <c r="JVD35" s="77"/>
      <c r="JVE35" s="77"/>
      <c r="JVF35" s="77"/>
      <c r="JVG35" s="77"/>
      <c r="JVH35" s="77"/>
      <c r="JVI35" s="77"/>
      <c r="JVJ35" s="77"/>
      <c r="JVK35" s="77"/>
      <c r="JVL35" s="77"/>
      <c r="JVM35" s="77"/>
      <c r="JVN35" s="77"/>
      <c r="JVO35" s="77"/>
      <c r="JVP35" s="77"/>
      <c r="JVQ35" s="77"/>
      <c r="JVR35" s="77"/>
      <c r="JVS35" s="77"/>
      <c r="JVT35" s="77"/>
      <c r="JVU35" s="77"/>
      <c r="JVV35" s="77"/>
      <c r="JVW35" s="77"/>
      <c r="JVX35" s="77"/>
      <c r="JVY35" s="77"/>
      <c r="JVZ35" s="77"/>
      <c r="JWA35" s="77"/>
      <c r="JWB35" s="77"/>
      <c r="JWC35" s="77"/>
      <c r="JWD35" s="77"/>
      <c r="JWE35" s="77"/>
      <c r="JWF35" s="77"/>
      <c r="JWG35" s="77"/>
      <c r="JWH35" s="77"/>
      <c r="JWI35" s="77"/>
      <c r="JWJ35" s="77"/>
      <c r="JWK35" s="77"/>
      <c r="JWL35" s="77"/>
      <c r="JWM35" s="77"/>
      <c r="JWN35" s="77"/>
      <c r="JWO35" s="77"/>
      <c r="JWP35" s="77"/>
      <c r="JWQ35" s="77"/>
      <c r="JWR35" s="77"/>
      <c r="JWS35" s="77"/>
      <c r="JWT35" s="77"/>
      <c r="JWU35" s="77"/>
      <c r="JWV35" s="77"/>
      <c r="JWW35" s="77"/>
      <c r="JWX35" s="77"/>
      <c r="JWY35" s="77"/>
      <c r="JWZ35" s="77"/>
      <c r="JXA35" s="77"/>
      <c r="JXB35" s="77"/>
      <c r="JXC35" s="77"/>
      <c r="JXD35" s="77"/>
      <c r="JXE35" s="77"/>
      <c r="JXF35" s="77"/>
      <c r="JXG35" s="77"/>
      <c r="JXH35" s="77"/>
      <c r="JXI35" s="77"/>
      <c r="JXJ35" s="77"/>
      <c r="JXK35" s="77"/>
      <c r="JXL35" s="77"/>
      <c r="JXM35" s="77"/>
      <c r="JXN35" s="77"/>
      <c r="JXO35" s="77"/>
      <c r="JXP35" s="77"/>
      <c r="JXQ35" s="77"/>
      <c r="JXR35" s="77"/>
      <c r="JXS35" s="77"/>
      <c r="JXT35" s="77"/>
      <c r="JXU35" s="77"/>
      <c r="JXV35" s="77"/>
      <c r="JXW35" s="77"/>
      <c r="JXX35" s="77"/>
      <c r="JXY35" s="77"/>
      <c r="JXZ35" s="77"/>
      <c r="JYA35" s="77"/>
      <c r="JYB35" s="77"/>
      <c r="JYC35" s="77"/>
      <c r="JYD35" s="77"/>
      <c r="JYE35" s="77"/>
      <c r="JYF35" s="77"/>
      <c r="JYG35" s="77"/>
      <c r="JYH35" s="77"/>
      <c r="JYI35" s="77"/>
      <c r="JYJ35" s="77"/>
      <c r="JYK35" s="77"/>
      <c r="JYL35" s="77"/>
      <c r="JYM35" s="77"/>
      <c r="JYN35" s="77"/>
      <c r="JYO35" s="77"/>
      <c r="JYP35" s="77"/>
      <c r="JYQ35" s="77"/>
      <c r="JYR35" s="77"/>
      <c r="JYS35" s="77"/>
      <c r="JYT35" s="77"/>
      <c r="JYU35" s="77"/>
      <c r="JYV35" s="77"/>
      <c r="JYW35" s="77"/>
      <c r="JYX35" s="77"/>
      <c r="JYY35" s="77"/>
      <c r="JYZ35" s="77"/>
      <c r="JZA35" s="77"/>
      <c r="JZB35" s="77"/>
      <c r="JZC35" s="77"/>
      <c r="JZD35" s="77"/>
      <c r="JZE35" s="77"/>
      <c r="JZF35" s="77"/>
      <c r="JZG35" s="77"/>
      <c r="JZH35" s="77"/>
      <c r="JZI35" s="77"/>
      <c r="JZJ35" s="77"/>
      <c r="JZK35" s="77"/>
      <c r="JZL35" s="77"/>
      <c r="JZM35" s="77"/>
      <c r="JZN35" s="77"/>
      <c r="JZO35" s="77"/>
      <c r="JZP35" s="77"/>
      <c r="JZQ35" s="77"/>
      <c r="JZR35" s="77"/>
      <c r="JZS35" s="77"/>
      <c r="JZT35" s="77"/>
      <c r="JZU35" s="77"/>
      <c r="JZV35" s="77"/>
      <c r="JZW35" s="77"/>
      <c r="JZX35" s="77"/>
      <c r="JZY35" s="77"/>
      <c r="JZZ35" s="77"/>
      <c r="KAA35" s="77"/>
      <c r="KAB35" s="77"/>
      <c r="KAC35" s="77"/>
      <c r="KAD35" s="77"/>
      <c r="KAE35" s="77"/>
      <c r="KAF35" s="77"/>
      <c r="KAG35" s="77"/>
      <c r="KAH35" s="77"/>
      <c r="KAI35" s="77"/>
      <c r="KAJ35" s="77"/>
      <c r="KAK35" s="77"/>
      <c r="KAL35" s="77"/>
      <c r="KAM35" s="77"/>
      <c r="KAN35" s="77"/>
      <c r="KAO35" s="77"/>
      <c r="KAP35" s="77"/>
      <c r="KAQ35" s="77"/>
      <c r="KAR35" s="77"/>
      <c r="KAS35" s="77"/>
      <c r="KAT35" s="77"/>
      <c r="KAU35" s="77"/>
      <c r="KAV35" s="77"/>
      <c r="KAW35" s="77"/>
      <c r="KAX35" s="77"/>
      <c r="KAY35" s="77"/>
      <c r="KAZ35" s="77"/>
      <c r="KBA35" s="77"/>
      <c r="KBB35" s="77"/>
      <c r="KBC35" s="77"/>
      <c r="KBD35" s="77"/>
      <c r="KBE35" s="77"/>
      <c r="KBF35" s="77"/>
      <c r="KBG35" s="77"/>
      <c r="KBH35" s="77"/>
      <c r="KBI35" s="77"/>
      <c r="KBJ35" s="77"/>
      <c r="KBK35" s="77"/>
      <c r="KBL35" s="77"/>
      <c r="KBM35" s="77"/>
      <c r="KBN35" s="77"/>
      <c r="KBO35" s="77"/>
      <c r="KBP35" s="77"/>
      <c r="KBQ35" s="77"/>
      <c r="KBR35" s="77"/>
      <c r="KBS35" s="77"/>
      <c r="KBT35" s="77"/>
      <c r="KBU35" s="77"/>
      <c r="KBV35" s="77"/>
      <c r="KBW35" s="77"/>
      <c r="KBX35" s="77"/>
      <c r="KBY35" s="77"/>
      <c r="KBZ35" s="77"/>
      <c r="KCA35" s="77"/>
      <c r="KCB35" s="77"/>
      <c r="KCC35" s="77"/>
      <c r="KCD35" s="77"/>
      <c r="KCE35" s="77"/>
      <c r="KCF35" s="77"/>
      <c r="KCG35" s="77"/>
      <c r="KCH35" s="77"/>
      <c r="KCI35" s="77"/>
      <c r="KCJ35" s="77"/>
      <c r="KCK35" s="77"/>
      <c r="KCL35" s="77"/>
      <c r="KCM35" s="77"/>
      <c r="KCN35" s="77"/>
      <c r="KCO35" s="77"/>
      <c r="KCP35" s="77"/>
      <c r="KCQ35" s="77"/>
      <c r="KCR35" s="77"/>
      <c r="KCS35" s="77"/>
      <c r="KCT35" s="77"/>
      <c r="KCU35" s="77"/>
      <c r="KCV35" s="77"/>
      <c r="KCW35" s="77"/>
      <c r="KCX35" s="77"/>
      <c r="KCY35" s="77"/>
      <c r="KCZ35" s="77"/>
      <c r="KDA35" s="77"/>
      <c r="KDB35" s="77"/>
      <c r="KDC35" s="77"/>
      <c r="KDD35" s="77"/>
      <c r="KDE35" s="77"/>
      <c r="KDF35" s="77"/>
      <c r="KDG35" s="77"/>
      <c r="KDH35" s="77"/>
      <c r="KDI35" s="77"/>
      <c r="KDJ35" s="77"/>
      <c r="KDK35" s="77"/>
      <c r="KDL35" s="77"/>
      <c r="KDM35" s="77"/>
      <c r="KDN35" s="77"/>
      <c r="KDO35" s="77"/>
      <c r="KDP35" s="77"/>
      <c r="KDQ35" s="77"/>
      <c r="KDR35" s="77"/>
      <c r="KDS35" s="77"/>
      <c r="KDT35" s="77"/>
      <c r="KDU35" s="77"/>
      <c r="KDV35" s="77"/>
      <c r="KDW35" s="77"/>
      <c r="KDX35" s="77"/>
      <c r="KDY35" s="77"/>
      <c r="KDZ35" s="77"/>
      <c r="KEA35" s="77"/>
      <c r="KEB35" s="77"/>
      <c r="KEC35" s="77"/>
      <c r="KED35" s="77"/>
      <c r="KEE35" s="77"/>
      <c r="KEF35" s="77"/>
      <c r="KEG35" s="77"/>
      <c r="KEH35" s="77"/>
      <c r="KEI35" s="77"/>
      <c r="KEJ35" s="77"/>
      <c r="KEK35" s="77"/>
      <c r="KEL35" s="77"/>
      <c r="KEM35" s="77"/>
      <c r="KEN35" s="77"/>
      <c r="KEO35" s="77"/>
      <c r="KEP35" s="77"/>
      <c r="KEQ35" s="77"/>
      <c r="KER35" s="77"/>
      <c r="KES35" s="77"/>
      <c r="KET35" s="77"/>
      <c r="KEU35" s="77"/>
      <c r="KEV35" s="77"/>
      <c r="KEW35" s="77"/>
      <c r="KEX35" s="77"/>
      <c r="KEY35" s="77"/>
      <c r="KEZ35" s="77"/>
      <c r="KFA35" s="77"/>
      <c r="KFB35" s="77"/>
      <c r="KFC35" s="77"/>
      <c r="KFD35" s="77"/>
      <c r="KFE35" s="77"/>
      <c r="KFF35" s="77"/>
      <c r="KFG35" s="77"/>
      <c r="KFH35" s="77"/>
      <c r="KFI35" s="77"/>
      <c r="KFJ35" s="77"/>
      <c r="KFK35" s="77"/>
      <c r="KFL35" s="77"/>
      <c r="KFM35" s="77"/>
      <c r="KFN35" s="77"/>
      <c r="KFO35" s="77"/>
      <c r="KFP35" s="77"/>
      <c r="KFQ35" s="77"/>
      <c r="KFR35" s="77"/>
      <c r="KFS35" s="77"/>
      <c r="KFT35" s="77"/>
      <c r="KFU35" s="77"/>
      <c r="KFV35" s="77"/>
      <c r="KFW35" s="77"/>
      <c r="KFX35" s="77"/>
      <c r="KFY35" s="77"/>
      <c r="KFZ35" s="77"/>
      <c r="KGA35" s="77"/>
      <c r="KGB35" s="77"/>
      <c r="KGC35" s="77"/>
      <c r="KGD35" s="77"/>
      <c r="KGE35" s="77"/>
      <c r="KGF35" s="77"/>
      <c r="KGG35" s="77"/>
      <c r="KGH35" s="77"/>
      <c r="KGI35" s="77"/>
      <c r="KGJ35" s="77"/>
      <c r="KGK35" s="77"/>
      <c r="KGL35" s="77"/>
      <c r="KGM35" s="77"/>
      <c r="KGN35" s="77"/>
      <c r="KGO35" s="77"/>
      <c r="KGP35" s="77"/>
      <c r="KGQ35" s="77"/>
      <c r="KGR35" s="77"/>
      <c r="KGS35" s="77"/>
      <c r="KGT35" s="77"/>
      <c r="KGU35" s="77"/>
      <c r="KGV35" s="77"/>
      <c r="KGW35" s="77"/>
      <c r="KGX35" s="77"/>
      <c r="KGY35" s="77"/>
      <c r="KGZ35" s="77"/>
      <c r="KHA35" s="77"/>
      <c r="KHB35" s="77"/>
      <c r="KHC35" s="77"/>
      <c r="KHD35" s="77"/>
      <c r="KHE35" s="77"/>
      <c r="KHF35" s="77"/>
      <c r="KHG35" s="77"/>
      <c r="KHH35" s="77"/>
      <c r="KHI35" s="77"/>
      <c r="KHJ35" s="77"/>
      <c r="KHK35" s="77"/>
      <c r="KHL35" s="77"/>
      <c r="KHM35" s="77"/>
      <c r="KHN35" s="77"/>
      <c r="KHO35" s="77"/>
      <c r="KHP35" s="77"/>
      <c r="KHQ35" s="77"/>
      <c r="KHR35" s="77"/>
      <c r="KHS35" s="77"/>
      <c r="KHT35" s="77"/>
      <c r="KHU35" s="77"/>
      <c r="KHV35" s="77"/>
      <c r="KHW35" s="77"/>
      <c r="KHX35" s="77"/>
      <c r="KHY35" s="77"/>
      <c r="KHZ35" s="77"/>
      <c r="KIA35" s="77"/>
      <c r="KIB35" s="77"/>
      <c r="KIC35" s="77"/>
      <c r="KID35" s="77"/>
      <c r="KIE35" s="77"/>
      <c r="KIF35" s="77"/>
      <c r="KIG35" s="77"/>
      <c r="KIH35" s="77"/>
      <c r="KII35" s="77"/>
      <c r="KIJ35" s="77"/>
      <c r="KIK35" s="77"/>
      <c r="KIL35" s="77"/>
      <c r="KIM35" s="77"/>
      <c r="KIN35" s="77"/>
      <c r="KIO35" s="77"/>
      <c r="KIP35" s="77"/>
      <c r="KIQ35" s="77"/>
      <c r="KIR35" s="77"/>
      <c r="KIS35" s="77"/>
      <c r="KIT35" s="77"/>
      <c r="KIU35" s="77"/>
      <c r="KIV35" s="77"/>
      <c r="KIW35" s="77"/>
      <c r="KIX35" s="77"/>
      <c r="KIY35" s="77"/>
      <c r="KIZ35" s="77"/>
      <c r="KJA35" s="77"/>
      <c r="KJB35" s="77"/>
      <c r="KJC35" s="77"/>
      <c r="KJD35" s="77"/>
      <c r="KJE35" s="77"/>
      <c r="KJF35" s="77"/>
      <c r="KJG35" s="77"/>
      <c r="KJH35" s="77"/>
      <c r="KJI35" s="77"/>
      <c r="KJJ35" s="77"/>
      <c r="KJK35" s="77"/>
      <c r="KJL35" s="77"/>
      <c r="KJM35" s="77"/>
      <c r="KJN35" s="77"/>
      <c r="KJO35" s="77"/>
      <c r="KJP35" s="77"/>
      <c r="KJQ35" s="77"/>
      <c r="KJR35" s="77"/>
      <c r="KJS35" s="77"/>
      <c r="KJT35" s="77"/>
      <c r="KJU35" s="77"/>
      <c r="KJV35" s="77"/>
      <c r="KJW35" s="77"/>
      <c r="KJX35" s="77"/>
      <c r="KJY35" s="77"/>
      <c r="KJZ35" s="77"/>
      <c r="KKA35" s="77"/>
      <c r="KKB35" s="77"/>
      <c r="KKC35" s="77"/>
      <c r="KKD35" s="77"/>
      <c r="KKE35" s="77"/>
      <c r="KKF35" s="77"/>
      <c r="KKG35" s="77"/>
      <c r="KKH35" s="77"/>
      <c r="KKI35" s="77"/>
      <c r="KKJ35" s="77"/>
      <c r="KKK35" s="77"/>
      <c r="KKL35" s="77"/>
      <c r="KKM35" s="77"/>
      <c r="KKN35" s="77"/>
      <c r="KKO35" s="77"/>
      <c r="KKP35" s="77"/>
      <c r="KKQ35" s="77"/>
      <c r="KKR35" s="77"/>
      <c r="KKS35" s="77"/>
      <c r="KKT35" s="77"/>
      <c r="KKU35" s="77"/>
      <c r="KKV35" s="77"/>
      <c r="KKW35" s="77"/>
      <c r="KKX35" s="77"/>
      <c r="KKY35" s="77"/>
      <c r="KKZ35" s="77"/>
      <c r="KLA35" s="77"/>
      <c r="KLB35" s="77"/>
      <c r="KLC35" s="77"/>
      <c r="KLD35" s="77"/>
      <c r="KLE35" s="77"/>
      <c r="KLF35" s="77"/>
      <c r="KLG35" s="77"/>
      <c r="KLH35" s="77"/>
      <c r="KLI35" s="77"/>
      <c r="KLJ35" s="77"/>
      <c r="KLK35" s="77"/>
      <c r="KLL35" s="77"/>
      <c r="KLM35" s="77"/>
      <c r="KLN35" s="77"/>
      <c r="KLO35" s="77"/>
      <c r="KLP35" s="77"/>
      <c r="KLQ35" s="77"/>
      <c r="KLR35" s="77"/>
      <c r="KLS35" s="77"/>
      <c r="KLT35" s="77"/>
      <c r="KLU35" s="77"/>
      <c r="KLV35" s="77"/>
      <c r="KLW35" s="77"/>
      <c r="KLX35" s="77"/>
      <c r="KLY35" s="77"/>
      <c r="KLZ35" s="77"/>
      <c r="KMA35" s="77"/>
      <c r="KMB35" s="77"/>
      <c r="KMC35" s="77"/>
      <c r="KMD35" s="77"/>
      <c r="KME35" s="77"/>
      <c r="KMF35" s="77"/>
      <c r="KMG35" s="77"/>
      <c r="KMH35" s="77"/>
      <c r="KMI35" s="77"/>
      <c r="KMJ35" s="77"/>
      <c r="KMK35" s="77"/>
      <c r="KML35" s="77"/>
      <c r="KMM35" s="77"/>
      <c r="KMN35" s="77"/>
      <c r="KMO35" s="77"/>
      <c r="KMP35" s="77"/>
      <c r="KMQ35" s="77"/>
      <c r="KMR35" s="77"/>
      <c r="KMS35" s="77"/>
      <c r="KMT35" s="77"/>
      <c r="KMU35" s="77"/>
      <c r="KMV35" s="77"/>
      <c r="KMW35" s="77"/>
      <c r="KMX35" s="77"/>
      <c r="KMY35" s="77"/>
      <c r="KMZ35" s="77"/>
      <c r="KNA35" s="77"/>
      <c r="KNB35" s="77"/>
      <c r="KNC35" s="77"/>
      <c r="KND35" s="77"/>
      <c r="KNE35" s="77"/>
      <c r="KNF35" s="77"/>
      <c r="KNG35" s="77"/>
      <c r="KNH35" s="77"/>
      <c r="KNI35" s="77"/>
      <c r="KNJ35" s="77"/>
      <c r="KNK35" s="77"/>
      <c r="KNL35" s="77"/>
      <c r="KNM35" s="77"/>
      <c r="KNN35" s="77"/>
      <c r="KNO35" s="77"/>
      <c r="KNP35" s="77"/>
      <c r="KNQ35" s="77"/>
      <c r="KNR35" s="77"/>
      <c r="KNS35" s="77"/>
      <c r="KNT35" s="77"/>
      <c r="KNU35" s="77"/>
      <c r="KNV35" s="77"/>
      <c r="KNW35" s="77"/>
      <c r="KNX35" s="77"/>
      <c r="KNY35" s="77"/>
      <c r="KNZ35" s="77"/>
      <c r="KOA35" s="77"/>
      <c r="KOB35" s="77"/>
      <c r="KOC35" s="77"/>
      <c r="KOD35" s="77"/>
      <c r="KOE35" s="77"/>
      <c r="KOF35" s="77"/>
      <c r="KOG35" s="77"/>
      <c r="KOH35" s="77"/>
      <c r="KOI35" s="77"/>
      <c r="KOJ35" s="77"/>
      <c r="KOK35" s="77"/>
      <c r="KOL35" s="77"/>
      <c r="KOM35" s="77"/>
      <c r="KON35" s="77"/>
      <c r="KOO35" s="77"/>
      <c r="KOP35" s="77"/>
      <c r="KOQ35" s="77"/>
      <c r="KOR35" s="77"/>
      <c r="KOS35" s="77"/>
      <c r="KOT35" s="77"/>
      <c r="KOU35" s="77"/>
      <c r="KOV35" s="77"/>
      <c r="KOW35" s="77"/>
      <c r="KOX35" s="77"/>
      <c r="KOY35" s="77"/>
      <c r="KOZ35" s="77"/>
      <c r="KPA35" s="77"/>
      <c r="KPB35" s="77"/>
      <c r="KPC35" s="77"/>
      <c r="KPD35" s="77"/>
      <c r="KPE35" s="77"/>
      <c r="KPF35" s="77"/>
      <c r="KPG35" s="77"/>
      <c r="KPH35" s="77"/>
      <c r="KPI35" s="77"/>
      <c r="KPJ35" s="77"/>
      <c r="KPK35" s="77"/>
      <c r="KPL35" s="77"/>
      <c r="KPM35" s="77"/>
      <c r="KPN35" s="77"/>
      <c r="KPO35" s="77"/>
      <c r="KPP35" s="77"/>
      <c r="KPQ35" s="77"/>
      <c r="KPR35" s="77"/>
      <c r="KPS35" s="77"/>
      <c r="KPT35" s="77"/>
      <c r="KPU35" s="77"/>
      <c r="KPV35" s="77"/>
      <c r="KPW35" s="77"/>
      <c r="KPX35" s="77"/>
      <c r="KPY35" s="77"/>
      <c r="KPZ35" s="77"/>
      <c r="KQA35" s="77"/>
      <c r="KQB35" s="77"/>
      <c r="KQC35" s="77"/>
      <c r="KQD35" s="77"/>
      <c r="KQE35" s="77"/>
      <c r="KQF35" s="77"/>
      <c r="KQG35" s="77"/>
      <c r="KQH35" s="77"/>
      <c r="KQI35" s="77"/>
      <c r="KQJ35" s="77"/>
      <c r="KQK35" s="77"/>
      <c r="KQL35" s="77"/>
      <c r="KQM35" s="77"/>
      <c r="KQN35" s="77"/>
      <c r="KQO35" s="77"/>
      <c r="KQP35" s="77"/>
      <c r="KQQ35" s="77"/>
      <c r="KQR35" s="77"/>
      <c r="KQS35" s="77"/>
      <c r="KQT35" s="77"/>
      <c r="KQU35" s="77"/>
      <c r="KQV35" s="77"/>
      <c r="KQW35" s="77"/>
      <c r="KQX35" s="77"/>
      <c r="KQY35" s="77"/>
      <c r="KQZ35" s="77"/>
      <c r="KRA35" s="77"/>
      <c r="KRB35" s="77"/>
      <c r="KRC35" s="77"/>
      <c r="KRD35" s="77"/>
      <c r="KRE35" s="77"/>
      <c r="KRF35" s="77"/>
      <c r="KRG35" s="77"/>
      <c r="KRH35" s="77"/>
      <c r="KRI35" s="77"/>
      <c r="KRJ35" s="77"/>
      <c r="KRK35" s="77"/>
      <c r="KRL35" s="77"/>
      <c r="KRM35" s="77"/>
      <c r="KRN35" s="77"/>
      <c r="KRO35" s="77"/>
      <c r="KRP35" s="77"/>
      <c r="KRQ35" s="77"/>
      <c r="KRR35" s="77"/>
      <c r="KRS35" s="77"/>
      <c r="KRT35" s="77"/>
      <c r="KRU35" s="77"/>
      <c r="KRV35" s="77"/>
      <c r="KRW35" s="77"/>
      <c r="KRX35" s="77"/>
      <c r="KRY35" s="77"/>
      <c r="KRZ35" s="77"/>
      <c r="KSA35" s="77"/>
      <c r="KSB35" s="77"/>
      <c r="KSC35" s="77"/>
      <c r="KSD35" s="77"/>
      <c r="KSE35" s="77"/>
      <c r="KSF35" s="77"/>
      <c r="KSG35" s="77"/>
      <c r="KSH35" s="77"/>
      <c r="KSI35" s="77"/>
      <c r="KSJ35" s="77"/>
      <c r="KSK35" s="77"/>
      <c r="KSL35" s="77"/>
      <c r="KSM35" s="77"/>
      <c r="KSN35" s="77"/>
      <c r="KSO35" s="77"/>
      <c r="KSP35" s="77"/>
      <c r="KSQ35" s="77"/>
      <c r="KSR35" s="77"/>
      <c r="KSS35" s="77"/>
      <c r="KST35" s="77"/>
      <c r="KSU35" s="77"/>
      <c r="KSV35" s="77"/>
      <c r="KSW35" s="77"/>
      <c r="KSX35" s="77"/>
      <c r="KSY35" s="77"/>
      <c r="KSZ35" s="77"/>
      <c r="KTA35" s="77"/>
      <c r="KTB35" s="77"/>
      <c r="KTC35" s="77"/>
      <c r="KTD35" s="77"/>
      <c r="KTE35" s="77"/>
      <c r="KTF35" s="77"/>
      <c r="KTG35" s="77"/>
      <c r="KTH35" s="77"/>
      <c r="KTI35" s="77"/>
      <c r="KTJ35" s="77"/>
      <c r="KTK35" s="77"/>
      <c r="KTL35" s="77"/>
      <c r="KTM35" s="77"/>
      <c r="KTN35" s="77"/>
      <c r="KTO35" s="77"/>
      <c r="KTP35" s="77"/>
      <c r="KTQ35" s="77"/>
      <c r="KTR35" s="77"/>
      <c r="KTS35" s="77"/>
      <c r="KTT35" s="77"/>
      <c r="KTU35" s="77"/>
      <c r="KTV35" s="77"/>
      <c r="KTW35" s="77"/>
      <c r="KTX35" s="77"/>
      <c r="KTY35" s="77"/>
      <c r="KTZ35" s="77"/>
      <c r="KUA35" s="77"/>
      <c r="KUB35" s="77"/>
      <c r="KUC35" s="77"/>
      <c r="KUD35" s="77"/>
      <c r="KUE35" s="77"/>
      <c r="KUF35" s="77"/>
      <c r="KUG35" s="77"/>
      <c r="KUH35" s="77"/>
      <c r="KUI35" s="77"/>
      <c r="KUJ35" s="77"/>
      <c r="KUK35" s="77"/>
      <c r="KUL35" s="77"/>
      <c r="KUM35" s="77"/>
      <c r="KUN35" s="77"/>
      <c r="KUO35" s="77"/>
      <c r="KUP35" s="77"/>
      <c r="KUQ35" s="77"/>
      <c r="KUR35" s="77"/>
      <c r="KUS35" s="77"/>
      <c r="KUT35" s="77"/>
      <c r="KUU35" s="77"/>
      <c r="KUV35" s="77"/>
      <c r="KUW35" s="77"/>
      <c r="KUX35" s="77"/>
      <c r="KUY35" s="77"/>
      <c r="KUZ35" s="77"/>
      <c r="KVA35" s="77"/>
      <c r="KVB35" s="77"/>
      <c r="KVC35" s="77"/>
      <c r="KVD35" s="77"/>
      <c r="KVE35" s="77"/>
      <c r="KVF35" s="77"/>
      <c r="KVG35" s="77"/>
      <c r="KVH35" s="77"/>
      <c r="KVI35" s="77"/>
      <c r="KVJ35" s="77"/>
      <c r="KVK35" s="77"/>
      <c r="KVL35" s="77"/>
      <c r="KVM35" s="77"/>
      <c r="KVN35" s="77"/>
      <c r="KVO35" s="77"/>
      <c r="KVP35" s="77"/>
      <c r="KVQ35" s="77"/>
      <c r="KVR35" s="77"/>
      <c r="KVS35" s="77"/>
      <c r="KVT35" s="77"/>
      <c r="KVU35" s="77"/>
      <c r="KVV35" s="77"/>
      <c r="KVW35" s="77"/>
      <c r="KVX35" s="77"/>
      <c r="KVY35" s="77"/>
      <c r="KVZ35" s="77"/>
      <c r="KWA35" s="77"/>
      <c r="KWB35" s="77"/>
      <c r="KWC35" s="77"/>
      <c r="KWD35" s="77"/>
      <c r="KWE35" s="77"/>
      <c r="KWF35" s="77"/>
      <c r="KWG35" s="77"/>
      <c r="KWH35" s="77"/>
      <c r="KWI35" s="77"/>
      <c r="KWJ35" s="77"/>
      <c r="KWK35" s="77"/>
      <c r="KWL35" s="77"/>
      <c r="KWM35" s="77"/>
      <c r="KWN35" s="77"/>
      <c r="KWO35" s="77"/>
      <c r="KWP35" s="77"/>
      <c r="KWQ35" s="77"/>
      <c r="KWR35" s="77"/>
      <c r="KWS35" s="77"/>
      <c r="KWT35" s="77"/>
      <c r="KWU35" s="77"/>
      <c r="KWV35" s="77"/>
      <c r="KWW35" s="77"/>
      <c r="KWX35" s="77"/>
      <c r="KWY35" s="77"/>
      <c r="KWZ35" s="77"/>
      <c r="KXA35" s="77"/>
      <c r="KXB35" s="77"/>
      <c r="KXC35" s="77"/>
      <c r="KXD35" s="77"/>
      <c r="KXE35" s="77"/>
      <c r="KXF35" s="77"/>
      <c r="KXG35" s="77"/>
      <c r="KXH35" s="77"/>
      <c r="KXI35" s="77"/>
      <c r="KXJ35" s="77"/>
      <c r="KXK35" s="77"/>
      <c r="KXL35" s="77"/>
      <c r="KXM35" s="77"/>
      <c r="KXN35" s="77"/>
      <c r="KXO35" s="77"/>
      <c r="KXP35" s="77"/>
      <c r="KXQ35" s="77"/>
      <c r="KXR35" s="77"/>
      <c r="KXS35" s="77"/>
      <c r="KXT35" s="77"/>
      <c r="KXU35" s="77"/>
      <c r="KXV35" s="77"/>
      <c r="KXW35" s="77"/>
      <c r="KXX35" s="77"/>
      <c r="KXY35" s="77"/>
      <c r="KXZ35" s="77"/>
      <c r="KYA35" s="77"/>
      <c r="KYB35" s="77"/>
      <c r="KYC35" s="77"/>
      <c r="KYD35" s="77"/>
      <c r="KYE35" s="77"/>
      <c r="KYF35" s="77"/>
      <c r="KYG35" s="77"/>
      <c r="KYH35" s="77"/>
      <c r="KYI35" s="77"/>
      <c r="KYJ35" s="77"/>
      <c r="KYK35" s="77"/>
      <c r="KYL35" s="77"/>
      <c r="KYM35" s="77"/>
      <c r="KYN35" s="77"/>
      <c r="KYO35" s="77"/>
      <c r="KYP35" s="77"/>
      <c r="KYQ35" s="77"/>
      <c r="KYR35" s="77"/>
      <c r="KYS35" s="77"/>
      <c r="KYT35" s="77"/>
      <c r="KYU35" s="77"/>
      <c r="KYV35" s="77"/>
      <c r="KYW35" s="77"/>
      <c r="KYX35" s="77"/>
      <c r="KYY35" s="77"/>
      <c r="KYZ35" s="77"/>
      <c r="KZA35" s="77"/>
      <c r="KZB35" s="77"/>
      <c r="KZC35" s="77"/>
      <c r="KZD35" s="77"/>
      <c r="KZE35" s="77"/>
      <c r="KZF35" s="77"/>
      <c r="KZG35" s="77"/>
      <c r="KZH35" s="77"/>
      <c r="KZI35" s="77"/>
      <c r="KZJ35" s="77"/>
      <c r="KZK35" s="77"/>
      <c r="KZL35" s="77"/>
      <c r="KZM35" s="77"/>
      <c r="KZN35" s="77"/>
      <c r="KZO35" s="77"/>
      <c r="KZP35" s="77"/>
      <c r="KZQ35" s="77"/>
      <c r="KZR35" s="77"/>
      <c r="KZS35" s="77"/>
      <c r="KZT35" s="77"/>
      <c r="KZU35" s="77"/>
      <c r="KZV35" s="77"/>
      <c r="KZW35" s="77"/>
      <c r="KZX35" s="77"/>
      <c r="KZY35" s="77"/>
      <c r="KZZ35" s="77"/>
      <c r="LAA35" s="77"/>
      <c r="LAB35" s="77"/>
      <c r="LAC35" s="77"/>
      <c r="LAD35" s="77"/>
      <c r="LAE35" s="77"/>
      <c r="LAF35" s="77"/>
      <c r="LAG35" s="77"/>
      <c r="LAH35" s="77"/>
      <c r="LAI35" s="77"/>
      <c r="LAJ35" s="77"/>
      <c r="LAK35" s="77"/>
      <c r="LAL35" s="77"/>
      <c r="LAM35" s="77"/>
      <c r="LAN35" s="77"/>
      <c r="LAO35" s="77"/>
      <c r="LAP35" s="77"/>
      <c r="LAQ35" s="77"/>
      <c r="LAR35" s="77"/>
      <c r="LAS35" s="77"/>
      <c r="LAT35" s="77"/>
      <c r="LAU35" s="77"/>
      <c r="LAV35" s="77"/>
      <c r="LAW35" s="77"/>
      <c r="LAX35" s="77"/>
      <c r="LAY35" s="77"/>
      <c r="LAZ35" s="77"/>
      <c r="LBA35" s="77"/>
      <c r="LBB35" s="77"/>
      <c r="LBC35" s="77"/>
      <c r="LBD35" s="77"/>
      <c r="LBE35" s="77"/>
      <c r="LBF35" s="77"/>
      <c r="LBG35" s="77"/>
      <c r="LBH35" s="77"/>
      <c r="LBI35" s="77"/>
      <c r="LBJ35" s="77"/>
      <c r="LBK35" s="77"/>
      <c r="LBL35" s="77"/>
      <c r="LBM35" s="77"/>
      <c r="LBN35" s="77"/>
      <c r="LBO35" s="77"/>
      <c r="LBP35" s="77"/>
      <c r="LBQ35" s="77"/>
      <c r="LBR35" s="77"/>
      <c r="LBS35" s="77"/>
      <c r="LBT35" s="77"/>
      <c r="LBU35" s="77"/>
      <c r="LBV35" s="77"/>
      <c r="LBW35" s="77"/>
      <c r="LBX35" s="77"/>
      <c r="LBY35" s="77"/>
      <c r="LBZ35" s="77"/>
      <c r="LCA35" s="77"/>
      <c r="LCB35" s="77"/>
      <c r="LCC35" s="77"/>
      <c r="LCD35" s="77"/>
      <c r="LCE35" s="77"/>
      <c r="LCF35" s="77"/>
      <c r="LCG35" s="77"/>
      <c r="LCH35" s="77"/>
      <c r="LCI35" s="77"/>
      <c r="LCJ35" s="77"/>
      <c r="LCK35" s="77"/>
      <c r="LCL35" s="77"/>
      <c r="LCM35" s="77"/>
      <c r="LCN35" s="77"/>
      <c r="LCO35" s="77"/>
      <c r="LCP35" s="77"/>
      <c r="LCQ35" s="77"/>
      <c r="LCR35" s="77"/>
      <c r="LCS35" s="77"/>
      <c r="LCT35" s="77"/>
      <c r="LCU35" s="77"/>
      <c r="LCV35" s="77"/>
      <c r="LCW35" s="77"/>
      <c r="LCX35" s="77"/>
      <c r="LCY35" s="77"/>
      <c r="LCZ35" s="77"/>
      <c r="LDA35" s="77"/>
      <c r="LDB35" s="77"/>
      <c r="LDC35" s="77"/>
      <c r="LDD35" s="77"/>
      <c r="LDE35" s="77"/>
      <c r="LDF35" s="77"/>
      <c r="LDG35" s="77"/>
      <c r="LDH35" s="77"/>
      <c r="LDI35" s="77"/>
      <c r="LDJ35" s="77"/>
      <c r="LDK35" s="77"/>
      <c r="LDL35" s="77"/>
      <c r="LDM35" s="77"/>
      <c r="LDN35" s="77"/>
      <c r="LDO35" s="77"/>
      <c r="LDP35" s="77"/>
      <c r="LDQ35" s="77"/>
      <c r="LDR35" s="77"/>
      <c r="LDS35" s="77"/>
      <c r="LDT35" s="77"/>
      <c r="LDU35" s="77"/>
      <c r="LDV35" s="77"/>
      <c r="LDW35" s="77"/>
      <c r="LDX35" s="77"/>
      <c r="LDY35" s="77"/>
      <c r="LDZ35" s="77"/>
      <c r="LEA35" s="77"/>
      <c r="LEB35" s="77"/>
      <c r="LEC35" s="77"/>
      <c r="LED35" s="77"/>
      <c r="LEE35" s="77"/>
      <c r="LEF35" s="77"/>
      <c r="LEG35" s="77"/>
      <c r="LEH35" s="77"/>
      <c r="LEI35" s="77"/>
      <c r="LEJ35" s="77"/>
      <c r="LEK35" s="77"/>
      <c r="LEL35" s="77"/>
      <c r="LEM35" s="77"/>
      <c r="LEN35" s="77"/>
      <c r="LEO35" s="77"/>
      <c r="LEP35" s="77"/>
      <c r="LEQ35" s="77"/>
      <c r="LER35" s="77"/>
      <c r="LES35" s="77"/>
      <c r="LET35" s="77"/>
      <c r="LEU35" s="77"/>
      <c r="LEV35" s="77"/>
      <c r="LEW35" s="77"/>
      <c r="LEX35" s="77"/>
      <c r="LEY35" s="77"/>
      <c r="LEZ35" s="77"/>
      <c r="LFA35" s="77"/>
      <c r="LFB35" s="77"/>
      <c r="LFC35" s="77"/>
      <c r="LFD35" s="77"/>
      <c r="LFE35" s="77"/>
      <c r="LFF35" s="77"/>
      <c r="LFG35" s="77"/>
      <c r="LFH35" s="77"/>
      <c r="LFI35" s="77"/>
      <c r="LFJ35" s="77"/>
      <c r="LFK35" s="77"/>
      <c r="LFL35" s="77"/>
      <c r="LFM35" s="77"/>
      <c r="LFN35" s="77"/>
      <c r="LFO35" s="77"/>
      <c r="LFP35" s="77"/>
      <c r="LFQ35" s="77"/>
      <c r="LFR35" s="77"/>
      <c r="LFS35" s="77"/>
      <c r="LFT35" s="77"/>
      <c r="LFU35" s="77"/>
      <c r="LFV35" s="77"/>
      <c r="LFW35" s="77"/>
      <c r="LFX35" s="77"/>
      <c r="LFY35" s="77"/>
      <c r="LFZ35" s="77"/>
      <c r="LGA35" s="77"/>
      <c r="LGB35" s="77"/>
      <c r="LGC35" s="77"/>
      <c r="LGD35" s="77"/>
      <c r="LGE35" s="77"/>
      <c r="LGF35" s="77"/>
      <c r="LGG35" s="77"/>
      <c r="LGH35" s="77"/>
      <c r="LGI35" s="77"/>
      <c r="LGJ35" s="77"/>
      <c r="LGK35" s="77"/>
      <c r="LGL35" s="77"/>
      <c r="LGM35" s="77"/>
      <c r="LGN35" s="77"/>
      <c r="LGO35" s="77"/>
      <c r="LGP35" s="77"/>
      <c r="LGQ35" s="77"/>
      <c r="LGR35" s="77"/>
      <c r="LGS35" s="77"/>
      <c r="LGT35" s="77"/>
      <c r="LGU35" s="77"/>
      <c r="LGV35" s="77"/>
      <c r="LGW35" s="77"/>
      <c r="LGX35" s="77"/>
      <c r="LGY35" s="77"/>
      <c r="LGZ35" s="77"/>
      <c r="LHA35" s="77"/>
      <c r="LHB35" s="77"/>
      <c r="LHC35" s="77"/>
      <c r="LHD35" s="77"/>
      <c r="LHE35" s="77"/>
      <c r="LHF35" s="77"/>
      <c r="LHG35" s="77"/>
      <c r="LHH35" s="77"/>
      <c r="LHI35" s="77"/>
      <c r="LHJ35" s="77"/>
      <c r="LHK35" s="77"/>
      <c r="LHL35" s="77"/>
      <c r="LHM35" s="77"/>
      <c r="LHN35" s="77"/>
      <c r="LHO35" s="77"/>
      <c r="LHP35" s="77"/>
      <c r="LHQ35" s="77"/>
      <c r="LHR35" s="77"/>
      <c r="LHS35" s="77"/>
      <c r="LHT35" s="77"/>
      <c r="LHU35" s="77"/>
      <c r="LHV35" s="77"/>
      <c r="LHW35" s="77"/>
      <c r="LHX35" s="77"/>
      <c r="LHY35" s="77"/>
      <c r="LHZ35" s="77"/>
      <c r="LIA35" s="77"/>
      <c r="LIB35" s="77"/>
      <c r="LIC35" s="77"/>
      <c r="LID35" s="77"/>
      <c r="LIE35" s="77"/>
      <c r="LIF35" s="77"/>
      <c r="LIG35" s="77"/>
      <c r="LIH35" s="77"/>
      <c r="LII35" s="77"/>
      <c r="LIJ35" s="77"/>
      <c r="LIK35" s="77"/>
      <c r="LIL35" s="77"/>
      <c r="LIM35" s="77"/>
      <c r="LIN35" s="77"/>
      <c r="LIO35" s="77"/>
      <c r="LIP35" s="77"/>
      <c r="LIQ35" s="77"/>
      <c r="LIR35" s="77"/>
      <c r="LIS35" s="77"/>
      <c r="LIT35" s="77"/>
      <c r="LIU35" s="77"/>
      <c r="LIV35" s="77"/>
      <c r="LIW35" s="77"/>
      <c r="LIX35" s="77"/>
      <c r="LIY35" s="77"/>
      <c r="LIZ35" s="77"/>
      <c r="LJA35" s="77"/>
      <c r="LJB35" s="77"/>
      <c r="LJC35" s="77"/>
      <c r="LJD35" s="77"/>
      <c r="LJE35" s="77"/>
      <c r="LJF35" s="77"/>
      <c r="LJG35" s="77"/>
      <c r="LJH35" s="77"/>
      <c r="LJI35" s="77"/>
      <c r="LJJ35" s="77"/>
      <c r="LJK35" s="77"/>
      <c r="LJL35" s="77"/>
      <c r="LJM35" s="77"/>
      <c r="LJN35" s="77"/>
      <c r="LJO35" s="77"/>
      <c r="LJP35" s="77"/>
      <c r="LJQ35" s="77"/>
      <c r="LJR35" s="77"/>
      <c r="LJS35" s="77"/>
      <c r="LJT35" s="77"/>
      <c r="LJU35" s="77"/>
      <c r="LJV35" s="77"/>
      <c r="LJW35" s="77"/>
      <c r="LJX35" s="77"/>
      <c r="LJY35" s="77"/>
      <c r="LJZ35" s="77"/>
      <c r="LKA35" s="77"/>
      <c r="LKB35" s="77"/>
      <c r="LKC35" s="77"/>
      <c r="LKD35" s="77"/>
      <c r="LKE35" s="77"/>
      <c r="LKF35" s="77"/>
      <c r="LKG35" s="77"/>
      <c r="LKH35" s="77"/>
      <c r="LKI35" s="77"/>
      <c r="LKJ35" s="77"/>
      <c r="LKK35" s="77"/>
      <c r="LKL35" s="77"/>
      <c r="LKM35" s="77"/>
      <c r="LKN35" s="77"/>
      <c r="LKO35" s="77"/>
      <c r="LKP35" s="77"/>
      <c r="LKQ35" s="77"/>
      <c r="LKR35" s="77"/>
      <c r="LKS35" s="77"/>
      <c r="LKT35" s="77"/>
      <c r="LKU35" s="77"/>
      <c r="LKV35" s="77"/>
      <c r="LKW35" s="77"/>
      <c r="LKX35" s="77"/>
      <c r="LKY35" s="77"/>
      <c r="LKZ35" s="77"/>
      <c r="LLA35" s="77"/>
      <c r="LLB35" s="77"/>
      <c r="LLC35" s="77"/>
      <c r="LLD35" s="77"/>
      <c r="LLE35" s="77"/>
      <c r="LLF35" s="77"/>
      <c r="LLG35" s="77"/>
      <c r="LLH35" s="77"/>
      <c r="LLI35" s="77"/>
      <c r="LLJ35" s="77"/>
      <c r="LLK35" s="77"/>
      <c r="LLL35" s="77"/>
      <c r="LLM35" s="77"/>
      <c r="LLN35" s="77"/>
      <c r="LLO35" s="77"/>
      <c r="LLP35" s="77"/>
      <c r="LLQ35" s="77"/>
      <c r="LLR35" s="77"/>
      <c r="LLS35" s="77"/>
      <c r="LLT35" s="77"/>
      <c r="LLU35" s="77"/>
      <c r="LLV35" s="77"/>
      <c r="LLW35" s="77"/>
      <c r="LLX35" s="77"/>
      <c r="LLY35" s="77"/>
      <c r="LLZ35" s="77"/>
      <c r="LMA35" s="77"/>
      <c r="LMB35" s="77"/>
      <c r="LMC35" s="77"/>
      <c r="LMD35" s="77"/>
      <c r="LME35" s="77"/>
      <c r="LMF35" s="77"/>
      <c r="LMG35" s="77"/>
      <c r="LMH35" s="77"/>
      <c r="LMI35" s="77"/>
      <c r="LMJ35" s="77"/>
      <c r="LMK35" s="77"/>
      <c r="LML35" s="77"/>
      <c r="LMM35" s="77"/>
      <c r="LMN35" s="77"/>
      <c r="LMO35" s="77"/>
      <c r="LMP35" s="77"/>
      <c r="LMQ35" s="77"/>
      <c r="LMR35" s="77"/>
      <c r="LMS35" s="77"/>
      <c r="LMT35" s="77"/>
      <c r="LMU35" s="77"/>
      <c r="LMV35" s="77"/>
      <c r="LMW35" s="77"/>
      <c r="LMX35" s="77"/>
      <c r="LMY35" s="77"/>
      <c r="LMZ35" s="77"/>
      <c r="LNA35" s="77"/>
      <c r="LNB35" s="77"/>
      <c r="LNC35" s="77"/>
      <c r="LND35" s="77"/>
      <c r="LNE35" s="77"/>
      <c r="LNF35" s="77"/>
      <c r="LNG35" s="77"/>
      <c r="LNH35" s="77"/>
      <c r="LNI35" s="77"/>
      <c r="LNJ35" s="77"/>
      <c r="LNK35" s="77"/>
      <c r="LNL35" s="77"/>
      <c r="LNM35" s="77"/>
      <c r="LNN35" s="77"/>
      <c r="LNO35" s="77"/>
      <c r="LNP35" s="77"/>
      <c r="LNQ35" s="77"/>
      <c r="LNR35" s="77"/>
      <c r="LNS35" s="77"/>
      <c r="LNT35" s="77"/>
      <c r="LNU35" s="77"/>
      <c r="LNV35" s="77"/>
      <c r="LNW35" s="77"/>
      <c r="LNX35" s="77"/>
      <c r="LNY35" s="77"/>
      <c r="LNZ35" s="77"/>
      <c r="LOA35" s="77"/>
      <c r="LOB35" s="77"/>
      <c r="LOC35" s="77"/>
      <c r="LOD35" s="77"/>
      <c r="LOE35" s="77"/>
      <c r="LOF35" s="77"/>
      <c r="LOG35" s="77"/>
      <c r="LOH35" s="77"/>
      <c r="LOI35" s="77"/>
      <c r="LOJ35" s="77"/>
      <c r="LOK35" s="77"/>
      <c r="LOL35" s="77"/>
      <c r="LOM35" s="77"/>
      <c r="LON35" s="77"/>
      <c r="LOO35" s="77"/>
      <c r="LOP35" s="77"/>
      <c r="LOQ35" s="77"/>
      <c r="LOR35" s="77"/>
      <c r="LOS35" s="77"/>
      <c r="LOT35" s="77"/>
      <c r="LOU35" s="77"/>
      <c r="LOV35" s="77"/>
      <c r="LOW35" s="77"/>
      <c r="LOX35" s="77"/>
      <c r="LOY35" s="77"/>
      <c r="LOZ35" s="77"/>
      <c r="LPA35" s="77"/>
      <c r="LPB35" s="77"/>
      <c r="LPC35" s="77"/>
      <c r="LPD35" s="77"/>
      <c r="LPE35" s="77"/>
      <c r="LPF35" s="77"/>
      <c r="LPG35" s="77"/>
      <c r="LPH35" s="77"/>
      <c r="LPI35" s="77"/>
      <c r="LPJ35" s="77"/>
      <c r="LPK35" s="77"/>
      <c r="LPL35" s="77"/>
      <c r="LPM35" s="77"/>
      <c r="LPN35" s="77"/>
      <c r="LPO35" s="77"/>
      <c r="LPP35" s="77"/>
      <c r="LPQ35" s="77"/>
      <c r="LPR35" s="77"/>
      <c r="LPS35" s="77"/>
      <c r="LPT35" s="77"/>
      <c r="LPU35" s="77"/>
      <c r="LPV35" s="77"/>
      <c r="LPW35" s="77"/>
      <c r="LPX35" s="77"/>
      <c r="LPY35" s="77"/>
      <c r="LPZ35" s="77"/>
      <c r="LQA35" s="77"/>
      <c r="LQB35" s="77"/>
      <c r="LQC35" s="77"/>
      <c r="LQD35" s="77"/>
      <c r="LQE35" s="77"/>
      <c r="LQF35" s="77"/>
      <c r="LQG35" s="77"/>
      <c r="LQH35" s="77"/>
      <c r="LQI35" s="77"/>
      <c r="LQJ35" s="77"/>
      <c r="LQK35" s="77"/>
      <c r="LQL35" s="77"/>
      <c r="LQM35" s="77"/>
      <c r="LQN35" s="77"/>
      <c r="LQO35" s="77"/>
      <c r="LQP35" s="77"/>
      <c r="LQQ35" s="77"/>
      <c r="LQR35" s="77"/>
      <c r="LQS35" s="77"/>
      <c r="LQT35" s="77"/>
      <c r="LQU35" s="77"/>
      <c r="LQV35" s="77"/>
      <c r="LQW35" s="77"/>
      <c r="LQX35" s="77"/>
      <c r="LQY35" s="77"/>
      <c r="LQZ35" s="77"/>
      <c r="LRA35" s="77"/>
      <c r="LRB35" s="77"/>
      <c r="LRC35" s="77"/>
      <c r="LRD35" s="77"/>
      <c r="LRE35" s="77"/>
      <c r="LRF35" s="77"/>
      <c r="LRG35" s="77"/>
      <c r="LRH35" s="77"/>
      <c r="LRI35" s="77"/>
      <c r="LRJ35" s="77"/>
      <c r="LRK35" s="77"/>
      <c r="LRL35" s="77"/>
      <c r="LRM35" s="77"/>
      <c r="LRN35" s="77"/>
      <c r="LRO35" s="77"/>
      <c r="LRP35" s="77"/>
      <c r="LRQ35" s="77"/>
      <c r="LRR35" s="77"/>
      <c r="LRS35" s="77"/>
      <c r="LRT35" s="77"/>
      <c r="LRU35" s="77"/>
      <c r="LRV35" s="77"/>
      <c r="LRW35" s="77"/>
      <c r="LRX35" s="77"/>
      <c r="LRY35" s="77"/>
      <c r="LRZ35" s="77"/>
      <c r="LSA35" s="77"/>
      <c r="LSB35" s="77"/>
      <c r="LSC35" s="77"/>
      <c r="LSD35" s="77"/>
      <c r="LSE35" s="77"/>
      <c r="LSF35" s="77"/>
      <c r="LSG35" s="77"/>
      <c r="LSH35" s="77"/>
      <c r="LSI35" s="77"/>
      <c r="LSJ35" s="77"/>
      <c r="LSK35" s="77"/>
      <c r="LSL35" s="77"/>
      <c r="LSM35" s="77"/>
      <c r="LSN35" s="77"/>
      <c r="LSO35" s="77"/>
      <c r="LSP35" s="77"/>
      <c r="LSQ35" s="77"/>
      <c r="LSR35" s="77"/>
      <c r="LSS35" s="77"/>
      <c r="LST35" s="77"/>
      <c r="LSU35" s="77"/>
      <c r="LSV35" s="77"/>
      <c r="LSW35" s="77"/>
      <c r="LSX35" s="77"/>
      <c r="LSY35" s="77"/>
      <c r="LSZ35" s="77"/>
      <c r="LTA35" s="77"/>
      <c r="LTB35" s="77"/>
      <c r="LTC35" s="77"/>
      <c r="LTD35" s="77"/>
      <c r="LTE35" s="77"/>
      <c r="LTF35" s="77"/>
      <c r="LTG35" s="77"/>
      <c r="LTH35" s="77"/>
      <c r="LTI35" s="77"/>
      <c r="LTJ35" s="77"/>
      <c r="LTK35" s="77"/>
      <c r="LTL35" s="77"/>
      <c r="LTM35" s="77"/>
      <c r="LTN35" s="77"/>
      <c r="LTO35" s="77"/>
      <c r="LTP35" s="77"/>
      <c r="LTQ35" s="77"/>
      <c r="LTR35" s="77"/>
      <c r="LTS35" s="77"/>
      <c r="LTT35" s="77"/>
      <c r="LTU35" s="77"/>
      <c r="LTV35" s="77"/>
      <c r="LTW35" s="77"/>
      <c r="LTX35" s="77"/>
      <c r="LTY35" s="77"/>
      <c r="LTZ35" s="77"/>
      <c r="LUA35" s="77"/>
      <c r="LUB35" s="77"/>
      <c r="LUC35" s="77"/>
      <c r="LUD35" s="77"/>
      <c r="LUE35" s="77"/>
      <c r="LUF35" s="77"/>
      <c r="LUG35" s="77"/>
      <c r="LUH35" s="77"/>
      <c r="LUI35" s="77"/>
      <c r="LUJ35" s="77"/>
      <c r="LUK35" s="77"/>
      <c r="LUL35" s="77"/>
      <c r="LUM35" s="77"/>
      <c r="LUN35" s="77"/>
      <c r="LUO35" s="77"/>
      <c r="LUP35" s="77"/>
      <c r="LUQ35" s="77"/>
      <c r="LUR35" s="77"/>
      <c r="LUS35" s="77"/>
      <c r="LUT35" s="77"/>
      <c r="LUU35" s="77"/>
      <c r="LUV35" s="77"/>
      <c r="LUW35" s="77"/>
      <c r="LUX35" s="77"/>
      <c r="LUY35" s="77"/>
      <c r="LUZ35" s="77"/>
      <c r="LVA35" s="77"/>
      <c r="LVB35" s="77"/>
      <c r="LVC35" s="77"/>
      <c r="LVD35" s="77"/>
      <c r="LVE35" s="77"/>
      <c r="LVF35" s="77"/>
      <c r="LVG35" s="77"/>
      <c r="LVH35" s="77"/>
      <c r="LVI35" s="77"/>
      <c r="LVJ35" s="77"/>
      <c r="LVK35" s="77"/>
      <c r="LVL35" s="77"/>
      <c r="LVM35" s="77"/>
      <c r="LVN35" s="77"/>
      <c r="LVO35" s="77"/>
      <c r="LVP35" s="77"/>
      <c r="LVQ35" s="77"/>
      <c r="LVR35" s="77"/>
      <c r="LVS35" s="77"/>
      <c r="LVT35" s="77"/>
      <c r="LVU35" s="77"/>
      <c r="LVV35" s="77"/>
      <c r="LVW35" s="77"/>
      <c r="LVX35" s="77"/>
      <c r="LVY35" s="77"/>
      <c r="LVZ35" s="77"/>
      <c r="LWA35" s="77"/>
      <c r="LWB35" s="77"/>
      <c r="LWC35" s="77"/>
      <c r="LWD35" s="77"/>
      <c r="LWE35" s="77"/>
      <c r="LWF35" s="77"/>
      <c r="LWG35" s="77"/>
      <c r="LWH35" s="77"/>
      <c r="LWI35" s="77"/>
      <c r="LWJ35" s="77"/>
      <c r="LWK35" s="77"/>
      <c r="LWL35" s="77"/>
      <c r="LWM35" s="77"/>
      <c r="LWN35" s="77"/>
      <c r="LWO35" s="77"/>
      <c r="LWP35" s="77"/>
      <c r="LWQ35" s="77"/>
      <c r="LWR35" s="77"/>
      <c r="LWS35" s="77"/>
      <c r="LWT35" s="77"/>
      <c r="LWU35" s="77"/>
      <c r="LWV35" s="77"/>
      <c r="LWW35" s="77"/>
      <c r="LWX35" s="77"/>
      <c r="LWY35" s="77"/>
      <c r="LWZ35" s="77"/>
      <c r="LXA35" s="77"/>
      <c r="LXB35" s="77"/>
      <c r="LXC35" s="77"/>
      <c r="LXD35" s="77"/>
      <c r="LXE35" s="77"/>
      <c r="LXF35" s="77"/>
      <c r="LXG35" s="77"/>
      <c r="LXH35" s="77"/>
      <c r="LXI35" s="77"/>
      <c r="LXJ35" s="77"/>
      <c r="LXK35" s="77"/>
      <c r="LXL35" s="77"/>
      <c r="LXM35" s="77"/>
      <c r="LXN35" s="77"/>
      <c r="LXO35" s="77"/>
      <c r="LXP35" s="77"/>
      <c r="LXQ35" s="77"/>
      <c r="LXR35" s="77"/>
      <c r="LXS35" s="77"/>
      <c r="LXT35" s="77"/>
      <c r="LXU35" s="77"/>
      <c r="LXV35" s="77"/>
      <c r="LXW35" s="77"/>
      <c r="LXX35" s="77"/>
      <c r="LXY35" s="77"/>
      <c r="LXZ35" s="77"/>
      <c r="LYA35" s="77"/>
      <c r="LYB35" s="77"/>
      <c r="LYC35" s="77"/>
      <c r="LYD35" s="77"/>
      <c r="LYE35" s="77"/>
      <c r="LYF35" s="77"/>
      <c r="LYG35" s="77"/>
      <c r="LYH35" s="77"/>
      <c r="LYI35" s="77"/>
      <c r="LYJ35" s="77"/>
      <c r="LYK35" s="77"/>
      <c r="LYL35" s="77"/>
      <c r="LYM35" s="77"/>
      <c r="LYN35" s="77"/>
      <c r="LYO35" s="77"/>
      <c r="LYP35" s="77"/>
      <c r="LYQ35" s="77"/>
      <c r="LYR35" s="77"/>
      <c r="LYS35" s="77"/>
      <c r="LYT35" s="77"/>
      <c r="LYU35" s="77"/>
      <c r="LYV35" s="77"/>
      <c r="LYW35" s="77"/>
      <c r="LYX35" s="77"/>
      <c r="LYY35" s="77"/>
      <c r="LYZ35" s="77"/>
      <c r="LZA35" s="77"/>
      <c r="LZB35" s="77"/>
      <c r="LZC35" s="77"/>
      <c r="LZD35" s="77"/>
      <c r="LZE35" s="77"/>
      <c r="LZF35" s="77"/>
      <c r="LZG35" s="77"/>
      <c r="LZH35" s="77"/>
      <c r="LZI35" s="77"/>
      <c r="LZJ35" s="77"/>
      <c r="LZK35" s="77"/>
      <c r="LZL35" s="77"/>
      <c r="LZM35" s="77"/>
      <c r="LZN35" s="77"/>
      <c r="LZO35" s="77"/>
      <c r="LZP35" s="77"/>
      <c r="LZQ35" s="77"/>
      <c r="LZR35" s="77"/>
      <c r="LZS35" s="77"/>
      <c r="LZT35" s="77"/>
      <c r="LZU35" s="77"/>
      <c r="LZV35" s="77"/>
      <c r="LZW35" s="77"/>
      <c r="LZX35" s="77"/>
      <c r="LZY35" s="77"/>
      <c r="LZZ35" s="77"/>
      <c r="MAA35" s="77"/>
      <c r="MAB35" s="77"/>
      <c r="MAC35" s="77"/>
      <c r="MAD35" s="77"/>
      <c r="MAE35" s="77"/>
      <c r="MAF35" s="77"/>
      <c r="MAG35" s="77"/>
      <c r="MAH35" s="77"/>
      <c r="MAI35" s="77"/>
      <c r="MAJ35" s="77"/>
      <c r="MAK35" s="77"/>
      <c r="MAL35" s="77"/>
      <c r="MAM35" s="77"/>
      <c r="MAN35" s="77"/>
      <c r="MAO35" s="77"/>
      <c r="MAP35" s="77"/>
      <c r="MAQ35" s="77"/>
      <c r="MAR35" s="77"/>
      <c r="MAS35" s="77"/>
      <c r="MAT35" s="77"/>
      <c r="MAU35" s="77"/>
      <c r="MAV35" s="77"/>
      <c r="MAW35" s="77"/>
      <c r="MAX35" s="77"/>
      <c r="MAY35" s="77"/>
      <c r="MAZ35" s="77"/>
      <c r="MBA35" s="77"/>
      <c r="MBB35" s="77"/>
      <c r="MBC35" s="77"/>
      <c r="MBD35" s="77"/>
      <c r="MBE35" s="77"/>
      <c r="MBF35" s="77"/>
      <c r="MBG35" s="77"/>
      <c r="MBH35" s="77"/>
      <c r="MBI35" s="77"/>
      <c r="MBJ35" s="77"/>
      <c r="MBK35" s="77"/>
      <c r="MBL35" s="77"/>
      <c r="MBM35" s="77"/>
      <c r="MBN35" s="77"/>
      <c r="MBO35" s="77"/>
      <c r="MBP35" s="77"/>
      <c r="MBQ35" s="77"/>
      <c r="MBR35" s="77"/>
      <c r="MBS35" s="77"/>
      <c r="MBT35" s="77"/>
      <c r="MBU35" s="77"/>
      <c r="MBV35" s="77"/>
      <c r="MBW35" s="77"/>
      <c r="MBX35" s="77"/>
      <c r="MBY35" s="77"/>
      <c r="MBZ35" s="77"/>
      <c r="MCA35" s="77"/>
      <c r="MCB35" s="77"/>
      <c r="MCC35" s="77"/>
      <c r="MCD35" s="77"/>
      <c r="MCE35" s="77"/>
      <c r="MCF35" s="77"/>
      <c r="MCG35" s="77"/>
      <c r="MCH35" s="77"/>
      <c r="MCI35" s="77"/>
      <c r="MCJ35" s="77"/>
      <c r="MCK35" s="77"/>
      <c r="MCL35" s="77"/>
      <c r="MCM35" s="77"/>
      <c r="MCN35" s="77"/>
      <c r="MCO35" s="77"/>
      <c r="MCP35" s="77"/>
      <c r="MCQ35" s="77"/>
      <c r="MCR35" s="77"/>
      <c r="MCS35" s="77"/>
      <c r="MCT35" s="77"/>
      <c r="MCU35" s="77"/>
      <c r="MCV35" s="77"/>
      <c r="MCW35" s="77"/>
      <c r="MCX35" s="77"/>
      <c r="MCY35" s="77"/>
      <c r="MCZ35" s="77"/>
      <c r="MDA35" s="77"/>
      <c r="MDB35" s="77"/>
      <c r="MDC35" s="77"/>
      <c r="MDD35" s="77"/>
      <c r="MDE35" s="77"/>
      <c r="MDF35" s="77"/>
      <c r="MDG35" s="77"/>
      <c r="MDH35" s="77"/>
      <c r="MDI35" s="77"/>
      <c r="MDJ35" s="77"/>
      <c r="MDK35" s="77"/>
      <c r="MDL35" s="77"/>
      <c r="MDM35" s="77"/>
      <c r="MDN35" s="77"/>
      <c r="MDO35" s="77"/>
      <c r="MDP35" s="77"/>
      <c r="MDQ35" s="77"/>
      <c r="MDR35" s="77"/>
      <c r="MDS35" s="77"/>
      <c r="MDT35" s="77"/>
      <c r="MDU35" s="77"/>
      <c r="MDV35" s="77"/>
      <c r="MDW35" s="77"/>
      <c r="MDX35" s="77"/>
      <c r="MDY35" s="77"/>
      <c r="MDZ35" s="77"/>
      <c r="MEA35" s="77"/>
      <c r="MEB35" s="77"/>
      <c r="MEC35" s="77"/>
      <c r="MED35" s="77"/>
      <c r="MEE35" s="77"/>
      <c r="MEF35" s="77"/>
      <c r="MEG35" s="77"/>
      <c r="MEH35" s="77"/>
      <c r="MEI35" s="77"/>
      <c r="MEJ35" s="77"/>
      <c r="MEK35" s="77"/>
      <c r="MEL35" s="77"/>
      <c r="MEM35" s="77"/>
      <c r="MEN35" s="77"/>
      <c r="MEO35" s="77"/>
      <c r="MEP35" s="77"/>
      <c r="MEQ35" s="77"/>
      <c r="MER35" s="77"/>
      <c r="MES35" s="77"/>
      <c r="MET35" s="77"/>
      <c r="MEU35" s="77"/>
      <c r="MEV35" s="77"/>
      <c r="MEW35" s="77"/>
      <c r="MEX35" s="77"/>
      <c r="MEY35" s="77"/>
      <c r="MEZ35" s="77"/>
      <c r="MFA35" s="77"/>
      <c r="MFB35" s="77"/>
      <c r="MFC35" s="77"/>
      <c r="MFD35" s="77"/>
      <c r="MFE35" s="77"/>
      <c r="MFF35" s="77"/>
      <c r="MFG35" s="77"/>
      <c r="MFH35" s="77"/>
      <c r="MFI35" s="77"/>
      <c r="MFJ35" s="77"/>
      <c r="MFK35" s="77"/>
      <c r="MFL35" s="77"/>
      <c r="MFM35" s="77"/>
      <c r="MFN35" s="77"/>
      <c r="MFO35" s="77"/>
      <c r="MFP35" s="77"/>
      <c r="MFQ35" s="77"/>
      <c r="MFR35" s="77"/>
      <c r="MFS35" s="77"/>
      <c r="MFT35" s="77"/>
      <c r="MFU35" s="77"/>
      <c r="MFV35" s="77"/>
      <c r="MFW35" s="77"/>
      <c r="MFX35" s="77"/>
      <c r="MFY35" s="77"/>
      <c r="MFZ35" s="77"/>
      <c r="MGA35" s="77"/>
      <c r="MGB35" s="77"/>
      <c r="MGC35" s="77"/>
      <c r="MGD35" s="77"/>
      <c r="MGE35" s="77"/>
      <c r="MGF35" s="77"/>
      <c r="MGG35" s="77"/>
      <c r="MGH35" s="77"/>
      <c r="MGI35" s="77"/>
      <c r="MGJ35" s="77"/>
      <c r="MGK35" s="77"/>
      <c r="MGL35" s="77"/>
      <c r="MGM35" s="77"/>
      <c r="MGN35" s="77"/>
      <c r="MGO35" s="77"/>
      <c r="MGP35" s="77"/>
      <c r="MGQ35" s="77"/>
      <c r="MGR35" s="77"/>
      <c r="MGS35" s="77"/>
      <c r="MGT35" s="77"/>
      <c r="MGU35" s="77"/>
      <c r="MGV35" s="77"/>
      <c r="MGW35" s="77"/>
      <c r="MGX35" s="77"/>
      <c r="MGY35" s="77"/>
      <c r="MGZ35" s="77"/>
      <c r="MHA35" s="77"/>
      <c r="MHB35" s="77"/>
      <c r="MHC35" s="77"/>
      <c r="MHD35" s="77"/>
      <c r="MHE35" s="77"/>
      <c r="MHF35" s="77"/>
      <c r="MHG35" s="77"/>
      <c r="MHH35" s="77"/>
      <c r="MHI35" s="77"/>
      <c r="MHJ35" s="77"/>
      <c r="MHK35" s="77"/>
      <c r="MHL35" s="77"/>
      <c r="MHM35" s="77"/>
      <c r="MHN35" s="77"/>
      <c r="MHO35" s="77"/>
      <c r="MHP35" s="77"/>
      <c r="MHQ35" s="77"/>
      <c r="MHR35" s="77"/>
      <c r="MHS35" s="77"/>
      <c r="MHT35" s="77"/>
      <c r="MHU35" s="77"/>
      <c r="MHV35" s="77"/>
      <c r="MHW35" s="77"/>
      <c r="MHX35" s="77"/>
      <c r="MHY35" s="77"/>
      <c r="MHZ35" s="77"/>
      <c r="MIA35" s="77"/>
      <c r="MIB35" s="77"/>
      <c r="MIC35" s="77"/>
      <c r="MID35" s="77"/>
      <c r="MIE35" s="77"/>
      <c r="MIF35" s="77"/>
      <c r="MIG35" s="77"/>
      <c r="MIH35" s="77"/>
      <c r="MII35" s="77"/>
      <c r="MIJ35" s="77"/>
      <c r="MIK35" s="77"/>
      <c r="MIL35" s="77"/>
      <c r="MIM35" s="77"/>
      <c r="MIN35" s="77"/>
      <c r="MIO35" s="77"/>
      <c r="MIP35" s="77"/>
      <c r="MIQ35" s="77"/>
      <c r="MIR35" s="77"/>
      <c r="MIS35" s="77"/>
      <c r="MIT35" s="77"/>
      <c r="MIU35" s="77"/>
      <c r="MIV35" s="77"/>
      <c r="MIW35" s="77"/>
      <c r="MIX35" s="77"/>
      <c r="MIY35" s="77"/>
      <c r="MIZ35" s="77"/>
      <c r="MJA35" s="77"/>
      <c r="MJB35" s="77"/>
      <c r="MJC35" s="77"/>
      <c r="MJD35" s="77"/>
      <c r="MJE35" s="77"/>
      <c r="MJF35" s="77"/>
      <c r="MJG35" s="77"/>
      <c r="MJH35" s="77"/>
      <c r="MJI35" s="77"/>
      <c r="MJJ35" s="77"/>
      <c r="MJK35" s="77"/>
      <c r="MJL35" s="77"/>
      <c r="MJM35" s="77"/>
      <c r="MJN35" s="77"/>
      <c r="MJO35" s="77"/>
      <c r="MJP35" s="77"/>
      <c r="MJQ35" s="77"/>
      <c r="MJR35" s="77"/>
      <c r="MJS35" s="77"/>
      <c r="MJT35" s="77"/>
      <c r="MJU35" s="77"/>
      <c r="MJV35" s="77"/>
      <c r="MJW35" s="77"/>
      <c r="MJX35" s="77"/>
      <c r="MJY35" s="77"/>
      <c r="MJZ35" s="77"/>
      <c r="MKA35" s="77"/>
      <c r="MKB35" s="77"/>
      <c r="MKC35" s="77"/>
      <c r="MKD35" s="77"/>
      <c r="MKE35" s="77"/>
      <c r="MKF35" s="77"/>
      <c r="MKG35" s="77"/>
      <c r="MKH35" s="77"/>
      <c r="MKI35" s="77"/>
      <c r="MKJ35" s="77"/>
      <c r="MKK35" s="77"/>
      <c r="MKL35" s="77"/>
      <c r="MKM35" s="77"/>
      <c r="MKN35" s="77"/>
      <c r="MKO35" s="77"/>
      <c r="MKP35" s="77"/>
      <c r="MKQ35" s="77"/>
      <c r="MKR35" s="77"/>
      <c r="MKS35" s="77"/>
      <c r="MKT35" s="77"/>
      <c r="MKU35" s="77"/>
      <c r="MKV35" s="77"/>
      <c r="MKW35" s="77"/>
      <c r="MKX35" s="77"/>
      <c r="MKY35" s="77"/>
      <c r="MKZ35" s="77"/>
      <c r="MLA35" s="77"/>
      <c r="MLB35" s="77"/>
      <c r="MLC35" s="77"/>
      <c r="MLD35" s="77"/>
      <c r="MLE35" s="77"/>
      <c r="MLF35" s="77"/>
      <c r="MLG35" s="77"/>
      <c r="MLH35" s="77"/>
      <c r="MLI35" s="77"/>
      <c r="MLJ35" s="77"/>
      <c r="MLK35" s="77"/>
      <c r="MLL35" s="77"/>
      <c r="MLM35" s="77"/>
      <c r="MLN35" s="77"/>
      <c r="MLO35" s="77"/>
      <c r="MLP35" s="77"/>
      <c r="MLQ35" s="77"/>
      <c r="MLR35" s="77"/>
      <c r="MLS35" s="77"/>
      <c r="MLT35" s="77"/>
      <c r="MLU35" s="77"/>
      <c r="MLV35" s="77"/>
      <c r="MLW35" s="77"/>
      <c r="MLX35" s="77"/>
      <c r="MLY35" s="77"/>
      <c r="MLZ35" s="77"/>
      <c r="MMA35" s="77"/>
      <c r="MMB35" s="77"/>
      <c r="MMC35" s="77"/>
      <c r="MMD35" s="77"/>
      <c r="MME35" s="77"/>
      <c r="MMF35" s="77"/>
      <c r="MMG35" s="77"/>
      <c r="MMH35" s="77"/>
      <c r="MMI35" s="77"/>
      <c r="MMJ35" s="77"/>
      <c r="MMK35" s="77"/>
      <c r="MML35" s="77"/>
      <c r="MMM35" s="77"/>
      <c r="MMN35" s="77"/>
      <c r="MMO35" s="77"/>
      <c r="MMP35" s="77"/>
      <c r="MMQ35" s="77"/>
      <c r="MMR35" s="77"/>
      <c r="MMS35" s="77"/>
      <c r="MMT35" s="77"/>
      <c r="MMU35" s="77"/>
      <c r="MMV35" s="77"/>
      <c r="MMW35" s="77"/>
      <c r="MMX35" s="77"/>
      <c r="MMY35" s="77"/>
      <c r="MMZ35" s="77"/>
      <c r="MNA35" s="77"/>
      <c r="MNB35" s="77"/>
      <c r="MNC35" s="77"/>
      <c r="MND35" s="77"/>
      <c r="MNE35" s="77"/>
      <c r="MNF35" s="77"/>
      <c r="MNG35" s="77"/>
      <c r="MNH35" s="77"/>
      <c r="MNI35" s="77"/>
      <c r="MNJ35" s="77"/>
      <c r="MNK35" s="77"/>
      <c r="MNL35" s="77"/>
      <c r="MNM35" s="77"/>
      <c r="MNN35" s="77"/>
      <c r="MNO35" s="77"/>
      <c r="MNP35" s="77"/>
      <c r="MNQ35" s="77"/>
      <c r="MNR35" s="77"/>
      <c r="MNS35" s="77"/>
      <c r="MNT35" s="77"/>
      <c r="MNU35" s="77"/>
      <c r="MNV35" s="77"/>
      <c r="MNW35" s="77"/>
      <c r="MNX35" s="77"/>
      <c r="MNY35" s="77"/>
      <c r="MNZ35" s="77"/>
      <c r="MOA35" s="77"/>
      <c r="MOB35" s="77"/>
      <c r="MOC35" s="77"/>
      <c r="MOD35" s="77"/>
      <c r="MOE35" s="77"/>
      <c r="MOF35" s="77"/>
      <c r="MOG35" s="77"/>
      <c r="MOH35" s="77"/>
      <c r="MOI35" s="77"/>
      <c r="MOJ35" s="77"/>
      <c r="MOK35" s="77"/>
      <c r="MOL35" s="77"/>
      <c r="MOM35" s="77"/>
      <c r="MON35" s="77"/>
      <c r="MOO35" s="77"/>
      <c r="MOP35" s="77"/>
      <c r="MOQ35" s="77"/>
      <c r="MOR35" s="77"/>
      <c r="MOS35" s="77"/>
      <c r="MOT35" s="77"/>
      <c r="MOU35" s="77"/>
      <c r="MOV35" s="77"/>
      <c r="MOW35" s="77"/>
      <c r="MOX35" s="77"/>
      <c r="MOY35" s="77"/>
      <c r="MOZ35" s="77"/>
      <c r="MPA35" s="77"/>
      <c r="MPB35" s="77"/>
      <c r="MPC35" s="77"/>
      <c r="MPD35" s="77"/>
      <c r="MPE35" s="77"/>
      <c r="MPF35" s="77"/>
      <c r="MPG35" s="77"/>
      <c r="MPH35" s="77"/>
      <c r="MPI35" s="77"/>
      <c r="MPJ35" s="77"/>
      <c r="MPK35" s="77"/>
      <c r="MPL35" s="77"/>
      <c r="MPM35" s="77"/>
      <c r="MPN35" s="77"/>
      <c r="MPO35" s="77"/>
      <c r="MPP35" s="77"/>
      <c r="MPQ35" s="77"/>
      <c r="MPR35" s="77"/>
      <c r="MPS35" s="77"/>
      <c r="MPT35" s="77"/>
      <c r="MPU35" s="77"/>
      <c r="MPV35" s="77"/>
      <c r="MPW35" s="77"/>
      <c r="MPX35" s="77"/>
      <c r="MPY35" s="77"/>
      <c r="MPZ35" s="77"/>
      <c r="MQA35" s="77"/>
      <c r="MQB35" s="77"/>
      <c r="MQC35" s="77"/>
      <c r="MQD35" s="77"/>
      <c r="MQE35" s="77"/>
      <c r="MQF35" s="77"/>
      <c r="MQG35" s="77"/>
      <c r="MQH35" s="77"/>
      <c r="MQI35" s="77"/>
      <c r="MQJ35" s="77"/>
      <c r="MQK35" s="77"/>
      <c r="MQL35" s="77"/>
      <c r="MQM35" s="77"/>
      <c r="MQN35" s="77"/>
      <c r="MQO35" s="77"/>
      <c r="MQP35" s="77"/>
      <c r="MQQ35" s="77"/>
      <c r="MQR35" s="77"/>
      <c r="MQS35" s="77"/>
      <c r="MQT35" s="77"/>
      <c r="MQU35" s="77"/>
      <c r="MQV35" s="77"/>
      <c r="MQW35" s="77"/>
      <c r="MQX35" s="77"/>
      <c r="MQY35" s="77"/>
      <c r="MQZ35" s="77"/>
      <c r="MRA35" s="77"/>
      <c r="MRB35" s="77"/>
      <c r="MRC35" s="77"/>
      <c r="MRD35" s="77"/>
      <c r="MRE35" s="77"/>
      <c r="MRF35" s="77"/>
      <c r="MRG35" s="77"/>
      <c r="MRH35" s="77"/>
      <c r="MRI35" s="77"/>
      <c r="MRJ35" s="77"/>
      <c r="MRK35" s="77"/>
      <c r="MRL35" s="77"/>
      <c r="MRM35" s="77"/>
      <c r="MRN35" s="77"/>
      <c r="MRO35" s="77"/>
      <c r="MRP35" s="77"/>
      <c r="MRQ35" s="77"/>
      <c r="MRR35" s="77"/>
      <c r="MRS35" s="77"/>
      <c r="MRT35" s="77"/>
      <c r="MRU35" s="77"/>
      <c r="MRV35" s="77"/>
      <c r="MRW35" s="77"/>
      <c r="MRX35" s="77"/>
      <c r="MRY35" s="77"/>
      <c r="MRZ35" s="77"/>
      <c r="MSA35" s="77"/>
      <c r="MSB35" s="77"/>
      <c r="MSC35" s="77"/>
      <c r="MSD35" s="77"/>
      <c r="MSE35" s="77"/>
      <c r="MSF35" s="77"/>
      <c r="MSG35" s="77"/>
      <c r="MSH35" s="77"/>
      <c r="MSI35" s="77"/>
      <c r="MSJ35" s="77"/>
      <c r="MSK35" s="77"/>
      <c r="MSL35" s="77"/>
      <c r="MSM35" s="77"/>
      <c r="MSN35" s="77"/>
      <c r="MSO35" s="77"/>
      <c r="MSP35" s="77"/>
      <c r="MSQ35" s="77"/>
      <c r="MSR35" s="77"/>
      <c r="MSS35" s="77"/>
      <c r="MST35" s="77"/>
      <c r="MSU35" s="77"/>
      <c r="MSV35" s="77"/>
      <c r="MSW35" s="77"/>
      <c r="MSX35" s="77"/>
      <c r="MSY35" s="77"/>
      <c r="MSZ35" s="77"/>
      <c r="MTA35" s="77"/>
      <c r="MTB35" s="77"/>
      <c r="MTC35" s="77"/>
      <c r="MTD35" s="77"/>
      <c r="MTE35" s="77"/>
      <c r="MTF35" s="77"/>
      <c r="MTG35" s="77"/>
      <c r="MTH35" s="77"/>
      <c r="MTI35" s="77"/>
      <c r="MTJ35" s="77"/>
      <c r="MTK35" s="77"/>
      <c r="MTL35" s="77"/>
      <c r="MTM35" s="77"/>
      <c r="MTN35" s="77"/>
      <c r="MTO35" s="77"/>
      <c r="MTP35" s="77"/>
      <c r="MTQ35" s="77"/>
      <c r="MTR35" s="77"/>
      <c r="MTS35" s="77"/>
      <c r="MTT35" s="77"/>
      <c r="MTU35" s="77"/>
      <c r="MTV35" s="77"/>
      <c r="MTW35" s="77"/>
      <c r="MTX35" s="77"/>
      <c r="MTY35" s="77"/>
      <c r="MTZ35" s="77"/>
      <c r="MUA35" s="77"/>
      <c r="MUB35" s="77"/>
      <c r="MUC35" s="77"/>
      <c r="MUD35" s="77"/>
      <c r="MUE35" s="77"/>
      <c r="MUF35" s="77"/>
      <c r="MUG35" s="77"/>
      <c r="MUH35" s="77"/>
      <c r="MUI35" s="77"/>
      <c r="MUJ35" s="77"/>
      <c r="MUK35" s="77"/>
      <c r="MUL35" s="77"/>
      <c r="MUM35" s="77"/>
      <c r="MUN35" s="77"/>
      <c r="MUO35" s="77"/>
      <c r="MUP35" s="77"/>
      <c r="MUQ35" s="77"/>
      <c r="MUR35" s="77"/>
      <c r="MUS35" s="77"/>
      <c r="MUT35" s="77"/>
      <c r="MUU35" s="77"/>
      <c r="MUV35" s="77"/>
      <c r="MUW35" s="77"/>
      <c r="MUX35" s="77"/>
      <c r="MUY35" s="77"/>
      <c r="MUZ35" s="77"/>
      <c r="MVA35" s="77"/>
      <c r="MVB35" s="77"/>
      <c r="MVC35" s="77"/>
      <c r="MVD35" s="77"/>
      <c r="MVE35" s="77"/>
      <c r="MVF35" s="77"/>
      <c r="MVG35" s="77"/>
      <c r="MVH35" s="77"/>
      <c r="MVI35" s="77"/>
      <c r="MVJ35" s="77"/>
      <c r="MVK35" s="77"/>
      <c r="MVL35" s="77"/>
      <c r="MVM35" s="77"/>
      <c r="MVN35" s="77"/>
      <c r="MVO35" s="77"/>
      <c r="MVP35" s="77"/>
      <c r="MVQ35" s="77"/>
      <c r="MVR35" s="77"/>
      <c r="MVS35" s="77"/>
      <c r="MVT35" s="77"/>
      <c r="MVU35" s="77"/>
      <c r="MVV35" s="77"/>
      <c r="MVW35" s="77"/>
      <c r="MVX35" s="77"/>
      <c r="MVY35" s="77"/>
      <c r="MVZ35" s="77"/>
      <c r="MWA35" s="77"/>
      <c r="MWB35" s="77"/>
      <c r="MWC35" s="77"/>
      <c r="MWD35" s="77"/>
      <c r="MWE35" s="77"/>
      <c r="MWF35" s="77"/>
      <c r="MWG35" s="77"/>
      <c r="MWH35" s="77"/>
      <c r="MWI35" s="77"/>
      <c r="MWJ35" s="77"/>
      <c r="MWK35" s="77"/>
      <c r="MWL35" s="77"/>
      <c r="MWM35" s="77"/>
      <c r="MWN35" s="77"/>
      <c r="MWO35" s="77"/>
      <c r="MWP35" s="77"/>
      <c r="MWQ35" s="77"/>
      <c r="MWR35" s="77"/>
      <c r="MWS35" s="77"/>
      <c r="MWT35" s="77"/>
      <c r="MWU35" s="77"/>
      <c r="MWV35" s="77"/>
      <c r="MWW35" s="77"/>
      <c r="MWX35" s="77"/>
      <c r="MWY35" s="77"/>
      <c r="MWZ35" s="77"/>
      <c r="MXA35" s="77"/>
      <c r="MXB35" s="77"/>
      <c r="MXC35" s="77"/>
      <c r="MXD35" s="77"/>
      <c r="MXE35" s="77"/>
      <c r="MXF35" s="77"/>
      <c r="MXG35" s="77"/>
      <c r="MXH35" s="77"/>
      <c r="MXI35" s="77"/>
      <c r="MXJ35" s="77"/>
      <c r="MXK35" s="77"/>
      <c r="MXL35" s="77"/>
      <c r="MXM35" s="77"/>
      <c r="MXN35" s="77"/>
      <c r="MXO35" s="77"/>
      <c r="MXP35" s="77"/>
      <c r="MXQ35" s="77"/>
      <c r="MXR35" s="77"/>
      <c r="MXS35" s="77"/>
      <c r="MXT35" s="77"/>
      <c r="MXU35" s="77"/>
      <c r="MXV35" s="77"/>
      <c r="MXW35" s="77"/>
      <c r="MXX35" s="77"/>
      <c r="MXY35" s="77"/>
      <c r="MXZ35" s="77"/>
      <c r="MYA35" s="77"/>
      <c r="MYB35" s="77"/>
      <c r="MYC35" s="77"/>
      <c r="MYD35" s="77"/>
      <c r="MYE35" s="77"/>
      <c r="MYF35" s="77"/>
      <c r="MYG35" s="77"/>
      <c r="MYH35" s="77"/>
      <c r="MYI35" s="77"/>
      <c r="MYJ35" s="77"/>
      <c r="MYK35" s="77"/>
      <c r="MYL35" s="77"/>
      <c r="MYM35" s="77"/>
      <c r="MYN35" s="77"/>
      <c r="MYO35" s="77"/>
      <c r="MYP35" s="77"/>
      <c r="MYQ35" s="77"/>
      <c r="MYR35" s="77"/>
      <c r="MYS35" s="77"/>
      <c r="MYT35" s="77"/>
      <c r="MYU35" s="77"/>
      <c r="MYV35" s="77"/>
      <c r="MYW35" s="77"/>
      <c r="MYX35" s="77"/>
      <c r="MYY35" s="77"/>
      <c r="MYZ35" s="77"/>
      <c r="MZA35" s="77"/>
      <c r="MZB35" s="77"/>
      <c r="MZC35" s="77"/>
      <c r="MZD35" s="77"/>
      <c r="MZE35" s="77"/>
      <c r="MZF35" s="77"/>
      <c r="MZG35" s="77"/>
      <c r="MZH35" s="77"/>
      <c r="MZI35" s="77"/>
      <c r="MZJ35" s="77"/>
      <c r="MZK35" s="77"/>
      <c r="MZL35" s="77"/>
      <c r="MZM35" s="77"/>
      <c r="MZN35" s="77"/>
      <c r="MZO35" s="77"/>
      <c r="MZP35" s="77"/>
      <c r="MZQ35" s="77"/>
      <c r="MZR35" s="77"/>
      <c r="MZS35" s="77"/>
      <c r="MZT35" s="77"/>
      <c r="MZU35" s="77"/>
      <c r="MZV35" s="77"/>
      <c r="MZW35" s="77"/>
      <c r="MZX35" s="77"/>
      <c r="MZY35" s="77"/>
      <c r="MZZ35" s="77"/>
      <c r="NAA35" s="77"/>
      <c r="NAB35" s="77"/>
      <c r="NAC35" s="77"/>
      <c r="NAD35" s="77"/>
      <c r="NAE35" s="77"/>
      <c r="NAF35" s="77"/>
      <c r="NAG35" s="77"/>
      <c r="NAH35" s="77"/>
      <c r="NAI35" s="77"/>
      <c r="NAJ35" s="77"/>
      <c r="NAK35" s="77"/>
      <c r="NAL35" s="77"/>
      <c r="NAM35" s="77"/>
      <c r="NAN35" s="77"/>
      <c r="NAO35" s="77"/>
      <c r="NAP35" s="77"/>
      <c r="NAQ35" s="77"/>
      <c r="NAR35" s="77"/>
      <c r="NAS35" s="77"/>
      <c r="NAT35" s="77"/>
      <c r="NAU35" s="77"/>
      <c r="NAV35" s="77"/>
      <c r="NAW35" s="77"/>
      <c r="NAX35" s="77"/>
      <c r="NAY35" s="77"/>
      <c r="NAZ35" s="77"/>
      <c r="NBA35" s="77"/>
      <c r="NBB35" s="77"/>
      <c r="NBC35" s="77"/>
      <c r="NBD35" s="77"/>
      <c r="NBE35" s="77"/>
      <c r="NBF35" s="77"/>
      <c r="NBG35" s="77"/>
      <c r="NBH35" s="77"/>
      <c r="NBI35" s="77"/>
      <c r="NBJ35" s="77"/>
      <c r="NBK35" s="77"/>
      <c r="NBL35" s="77"/>
      <c r="NBM35" s="77"/>
      <c r="NBN35" s="77"/>
      <c r="NBO35" s="77"/>
      <c r="NBP35" s="77"/>
      <c r="NBQ35" s="77"/>
      <c r="NBR35" s="77"/>
      <c r="NBS35" s="77"/>
      <c r="NBT35" s="77"/>
      <c r="NBU35" s="77"/>
      <c r="NBV35" s="77"/>
      <c r="NBW35" s="77"/>
      <c r="NBX35" s="77"/>
      <c r="NBY35" s="77"/>
      <c r="NBZ35" s="77"/>
      <c r="NCA35" s="77"/>
      <c r="NCB35" s="77"/>
      <c r="NCC35" s="77"/>
      <c r="NCD35" s="77"/>
      <c r="NCE35" s="77"/>
      <c r="NCF35" s="77"/>
      <c r="NCG35" s="77"/>
      <c r="NCH35" s="77"/>
      <c r="NCI35" s="77"/>
      <c r="NCJ35" s="77"/>
      <c r="NCK35" s="77"/>
      <c r="NCL35" s="77"/>
      <c r="NCM35" s="77"/>
      <c r="NCN35" s="77"/>
      <c r="NCO35" s="77"/>
      <c r="NCP35" s="77"/>
      <c r="NCQ35" s="77"/>
      <c r="NCR35" s="77"/>
      <c r="NCS35" s="77"/>
      <c r="NCT35" s="77"/>
      <c r="NCU35" s="77"/>
      <c r="NCV35" s="77"/>
      <c r="NCW35" s="77"/>
      <c r="NCX35" s="77"/>
      <c r="NCY35" s="77"/>
      <c r="NCZ35" s="77"/>
      <c r="NDA35" s="77"/>
      <c r="NDB35" s="77"/>
      <c r="NDC35" s="77"/>
      <c r="NDD35" s="77"/>
      <c r="NDE35" s="77"/>
      <c r="NDF35" s="77"/>
      <c r="NDG35" s="77"/>
      <c r="NDH35" s="77"/>
      <c r="NDI35" s="77"/>
      <c r="NDJ35" s="77"/>
      <c r="NDK35" s="77"/>
      <c r="NDL35" s="77"/>
      <c r="NDM35" s="77"/>
      <c r="NDN35" s="77"/>
      <c r="NDO35" s="77"/>
      <c r="NDP35" s="77"/>
      <c r="NDQ35" s="77"/>
      <c r="NDR35" s="77"/>
      <c r="NDS35" s="77"/>
      <c r="NDT35" s="77"/>
      <c r="NDU35" s="77"/>
      <c r="NDV35" s="77"/>
      <c r="NDW35" s="77"/>
      <c r="NDX35" s="77"/>
      <c r="NDY35" s="77"/>
      <c r="NDZ35" s="77"/>
      <c r="NEA35" s="77"/>
      <c r="NEB35" s="77"/>
      <c r="NEC35" s="77"/>
      <c r="NED35" s="77"/>
      <c r="NEE35" s="77"/>
      <c r="NEF35" s="77"/>
      <c r="NEG35" s="77"/>
      <c r="NEH35" s="77"/>
      <c r="NEI35" s="77"/>
      <c r="NEJ35" s="77"/>
      <c r="NEK35" s="77"/>
      <c r="NEL35" s="77"/>
      <c r="NEM35" s="77"/>
      <c r="NEN35" s="77"/>
      <c r="NEO35" s="77"/>
      <c r="NEP35" s="77"/>
      <c r="NEQ35" s="77"/>
      <c r="NER35" s="77"/>
      <c r="NES35" s="77"/>
      <c r="NET35" s="77"/>
      <c r="NEU35" s="77"/>
      <c r="NEV35" s="77"/>
      <c r="NEW35" s="77"/>
      <c r="NEX35" s="77"/>
      <c r="NEY35" s="77"/>
      <c r="NEZ35" s="77"/>
      <c r="NFA35" s="77"/>
      <c r="NFB35" s="77"/>
      <c r="NFC35" s="77"/>
      <c r="NFD35" s="77"/>
      <c r="NFE35" s="77"/>
      <c r="NFF35" s="77"/>
      <c r="NFG35" s="77"/>
      <c r="NFH35" s="77"/>
      <c r="NFI35" s="77"/>
      <c r="NFJ35" s="77"/>
      <c r="NFK35" s="77"/>
      <c r="NFL35" s="77"/>
      <c r="NFM35" s="77"/>
      <c r="NFN35" s="77"/>
      <c r="NFO35" s="77"/>
      <c r="NFP35" s="77"/>
      <c r="NFQ35" s="77"/>
      <c r="NFR35" s="77"/>
      <c r="NFS35" s="77"/>
      <c r="NFT35" s="77"/>
      <c r="NFU35" s="77"/>
      <c r="NFV35" s="77"/>
      <c r="NFW35" s="77"/>
      <c r="NFX35" s="77"/>
      <c r="NFY35" s="77"/>
      <c r="NFZ35" s="77"/>
      <c r="NGA35" s="77"/>
      <c r="NGB35" s="77"/>
      <c r="NGC35" s="77"/>
      <c r="NGD35" s="77"/>
      <c r="NGE35" s="77"/>
      <c r="NGF35" s="77"/>
      <c r="NGG35" s="77"/>
      <c r="NGH35" s="77"/>
      <c r="NGI35" s="77"/>
      <c r="NGJ35" s="77"/>
      <c r="NGK35" s="77"/>
      <c r="NGL35" s="77"/>
      <c r="NGM35" s="77"/>
      <c r="NGN35" s="77"/>
      <c r="NGO35" s="77"/>
      <c r="NGP35" s="77"/>
      <c r="NGQ35" s="77"/>
      <c r="NGR35" s="77"/>
      <c r="NGS35" s="77"/>
      <c r="NGT35" s="77"/>
      <c r="NGU35" s="77"/>
      <c r="NGV35" s="77"/>
      <c r="NGW35" s="77"/>
      <c r="NGX35" s="77"/>
      <c r="NGY35" s="77"/>
      <c r="NGZ35" s="77"/>
      <c r="NHA35" s="77"/>
      <c r="NHB35" s="77"/>
      <c r="NHC35" s="77"/>
      <c r="NHD35" s="77"/>
      <c r="NHE35" s="77"/>
      <c r="NHF35" s="77"/>
      <c r="NHG35" s="77"/>
      <c r="NHH35" s="77"/>
      <c r="NHI35" s="77"/>
      <c r="NHJ35" s="77"/>
      <c r="NHK35" s="77"/>
      <c r="NHL35" s="77"/>
      <c r="NHM35" s="77"/>
      <c r="NHN35" s="77"/>
      <c r="NHO35" s="77"/>
      <c r="NHP35" s="77"/>
      <c r="NHQ35" s="77"/>
      <c r="NHR35" s="77"/>
      <c r="NHS35" s="77"/>
      <c r="NHT35" s="77"/>
      <c r="NHU35" s="77"/>
      <c r="NHV35" s="77"/>
      <c r="NHW35" s="77"/>
      <c r="NHX35" s="77"/>
      <c r="NHY35" s="77"/>
      <c r="NHZ35" s="77"/>
      <c r="NIA35" s="77"/>
      <c r="NIB35" s="77"/>
      <c r="NIC35" s="77"/>
      <c r="NID35" s="77"/>
      <c r="NIE35" s="77"/>
      <c r="NIF35" s="77"/>
      <c r="NIG35" s="77"/>
      <c r="NIH35" s="77"/>
      <c r="NII35" s="77"/>
      <c r="NIJ35" s="77"/>
      <c r="NIK35" s="77"/>
      <c r="NIL35" s="77"/>
      <c r="NIM35" s="77"/>
      <c r="NIN35" s="77"/>
      <c r="NIO35" s="77"/>
      <c r="NIP35" s="77"/>
      <c r="NIQ35" s="77"/>
      <c r="NIR35" s="77"/>
      <c r="NIS35" s="77"/>
      <c r="NIT35" s="77"/>
      <c r="NIU35" s="77"/>
      <c r="NIV35" s="77"/>
      <c r="NIW35" s="77"/>
      <c r="NIX35" s="77"/>
      <c r="NIY35" s="77"/>
      <c r="NIZ35" s="77"/>
      <c r="NJA35" s="77"/>
      <c r="NJB35" s="77"/>
      <c r="NJC35" s="77"/>
      <c r="NJD35" s="77"/>
      <c r="NJE35" s="77"/>
      <c r="NJF35" s="77"/>
      <c r="NJG35" s="77"/>
      <c r="NJH35" s="77"/>
      <c r="NJI35" s="77"/>
      <c r="NJJ35" s="77"/>
      <c r="NJK35" s="77"/>
      <c r="NJL35" s="77"/>
      <c r="NJM35" s="77"/>
      <c r="NJN35" s="77"/>
      <c r="NJO35" s="77"/>
      <c r="NJP35" s="77"/>
      <c r="NJQ35" s="77"/>
      <c r="NJR35" s="77"/>
      <c r="NJS35" s="77"/>
      <c r="NJT35" s="77"/>
      <c r="NJU35" s="77"/>
      <c r="NJV35" s="77"/>
      <c r="NJW35" s="77"/>
      <c r="NJX35" s="77"/>
      <c r="NJY35" s="77"/>
      <c r="NJZ35" s="77"/>
      <c r="NKA35" s="77"/>
      <c r="NKB35" s="77"/>
      <c r="NKC35" s="77"/>
      <c r="NKD35" s="77"/>
      <c r="NKE35" s="77"/>
      <c r="NKF35" s="77"/>
      <c r="NKG35" s="77"/>
      <c r="NKH35" s="77"/>
      <c r="NKI35" s="77"/>
      <c r="NKJ35" s="77"/>
      <c r="NKK35" s="77"/>
      <c r="NKL35" s="77"/>
      <c r="NKM35" s="77"/>
      <c r="NKN35" s="77"/>
      <c r="NKO35" s="77"/>
      <c r="NKP35" s="77"/>
      <c r="NKQ35" s="77"/>
      <c r="NKR35" s="77"/>
      <c r="NKS35" s="77"/>
      <c r="NKT35" s="77"/>
      <c r="NKU35" s="77"/>
      <c r="NKV35" s="77"/>
      <c r="NKW35" s="77"/>
      <c r="NKX35" s="77"/>
      <c r="NKY35" s="77"/>
      <c r="NKZ35" s="77"/>
      <c r="NLA35" s="77"/>
      <c r="NLB35" s="77"/>
      <c r="NLC35" s="77"/>
      <c r="NLD35" s="77"/>
      <c r="NLE35" s="77"/>
      <c r="NLF35" s="77"/>
      <c r="NLG35" s="77"/>
      <c r="NLH35" s="77"/>
      <c r="NLI35" s="77"/>
      <c r="NLJ35" s="77"/>
      <c r="NLK35" s="77"/>
      <c r="NLL35" s="77"/>
      <c r="NLM35" s="77"/>
      <c r="NLN35" s="77"/>
      <c r="NLO35" s="77"/>
      <c r="NLP35" s="77"/>
      <c r="NLQ35" s="77"/>
      <c r="NLR35" s="77"/>
      <c r="NLS35" s="77"/>
      <c r="NLT35" s="77"/>
      <c r="NLU35" s="77"/>
      <c r="NLV35" s="77"/>
      <c r="NLW35" s="77"/>
      <c r="NLX35" s="77"/>
      <c r="NLY35" s="77"/>
      <c r="NLZ35" s="77"/>
      <c r="NMA35" s="77"/>
      <c r="NMB35" s="77"/>
      <c r="NMC35" s="77"/>
      <c r="NMD35" s="77"/>
      <c r="NME35" s="77"/>
      <c r="NMF35" s="77"/>
      <c r="NMG35" s="77"/>
      <c r="NMH35" s="77"/>
      <c r="NMI35" s="77"/>
      <c r="NMJ35" s="77"/>
      <c r="NMK35" s="77"/>
      <c r="NML35" s="77"/>
      <c r="NMM35" s="77"/>
      <c r="NMN35" s="77"/>
      <c r="NMO35" s="77"/>
      <c r="NMP35" s="77"/>
      <c r="NMQ35" s="77"/>
      <c r="NMR35" s="77"/>
      <c r="NMS35" s="77"/>
      <c r="NMT35" s="77"/>
      <c r="NMU35" s="77"/>
      <c r="NMV35" s="77"/>
      <c r="NMW35" s="77"/>
      <c r="NMX35" s="77"/>
      <c r="NMY35" s="77"/>
      <c r="NMZ35" s="77"/>
      <c r="NNA35" s="77"/>
      <c r="NNB35" s="77"/>
      <c r="NNC35" s="77"/>
      <c r="NND35" s="77"/>
      <c r="NNE35" s="77"/>
      <c r="NNF35" s="77"/>
      <c r="NNG35" s="77"/>
      <c r="NNH35" s="77"/>
      <c r="NNI35" s="77"/>
      <c r="NNJ35" s="77"/>
      <c r="NNK35" s="77"/>
      <c r="NNL35" s="77"/>
      <c r="NNM35" s="77"/>
      <c r="NNN35" s="77"/>
      <c r="NNO35" s="77"/>
      <c r="NNP35" s="77"/>
      <c r="NNQ35" s="77"/>
      <c r="NNR35" s="77"/>
      <c r="NNS35" s="77"/>
      <c r="NNT35" s="77"/>
      <c r="NNU35" s="77"/>
      <c r="NNV35" s="77"/>
      <c r="NNW35" s="77"/>
      <c r="NNX35" s="77"/>
      <c r="NNY35" s="77"/>
      <c r="NNZ35" s="77"/>
      <c r="NOA35" s="77"/>
      <c r="NOB35" s="77"/>
      <c r="NOC35" s="77"/>
      <c r="NOD35" s="77"/>
      <c r="NOE35" s="77"/>
      <c r="NOF35" s="77"/>
      <c r="NOG35" s="77"/>
      <c r="NOH35" s="77"/>
      <c r="NOI35" s="77"/>
      <c r="NOJ35" s="77"/>
      <c r="NOK35" s="77"/>
      <c r="NOL35" s="77"/>
      <c r="NOM35" s="77"/>
      <c r="NON35" s="77"/>
      <c r="NOO35" s="77"/>
      <c r="NOP35" s="77"/>
      <c r="NOQ35" s="77"/>
      <c r="NOR35" s="77"/>
      <c r="NOS35" s="77"/>
      <c r="NOT35" s="77"/>
      <c r="NOU35" s="77"/>
      <c r="NOV35" s="77"/>
      <c r="NOW35" s="77"/>
      <c r="NOX35" s="77"/>
      <c r="NOY35" s="77"/>
      <c r="NOZ35" s="77"/>
      <c r="NPA35" s="77"/>
      <c r="NPB35" s="77"/>
      <c r="NPC35" s="77"/>
      <c r="NPD35" s="77"/>
      <c r="NPE35" s="77"/>
      <c r="NPF35" s="77"/>
      <c r="NPG35" s="77"/>
      <c r="NPH35" s="77"/>
      <c r="NPI35" s="77"/>
      <c r="NPJ35" s="77"/>
      <c r="NPK35" s="77"/>
      <c r="NPL35" s="77"/>
      <c r="NPM35" s="77"/>
      <c r="NPN35" s="77"/>
      <c r="NPO35" s="77"/>
      <c r="NPP35" s="77"/>
      <c r="NPQ35" s="77"/>
      <c r="NPR35" s="77"/>
      <c r="NPS35" s="77"/>
      <c r="NPT35" s="77"/>
      <c r="NPU35" s="77"/>
      <c r="NPV35" s="77"/>
      <c r="NPW35" s="77"/>
      <c r="NPX35" s="77"/>
      <c r="NPY35" s="77"/>
      <c r="NPZ35" s="77"/>
      <c r="NQA35" s="77"/>
      <c r="NQB35" s="77"/>
      <c r="NQC35" s="77"/>
      <c r="NQD35" s="77"/>
      <c r="NQE35" s="77"/>
      <c r="NQF35" s="77"/>
      <c r="NQG35" s="77"/>
      <c r="NQH35" s="77"/>
      <c r="NQI35" s="77"/>
      <c r="NQJ35" s="77"/>
      <c r="NQK35" s="77"/>
      <c r="NQL35" s="77"/>
      <c r="NQM35" s="77"/>
      <c r="NQN35" s="77"/>
      <c r="NQO35" s="77"/>
      <c r="NQP35" s="77"/>
      <c r="NQQ35" s="77"/>
      <c r="NQR35" s="77"/>
      <c r="NQS35" s="77"/>
      <c r="NQT35" s="77"/>
      <c r="NQU35" s="77"/>
      <c r="NQV35" s="77"/>
      <c r="NQW35" s="77"/>
      <c r="NQX35" s="77"/>
      <c r="NQY35" s="77"/>
      <c r="NQZ35" s="77"/>
      <c r="NRA35" s="77"/>
      <c r="NRB35" s="77"/>
      <c r="NRC35" s="77"/>
      <c r="NRD35" s="77"/>
      <c r="NRE35" s="77"/>
      <c r="NRF35" s="77"/>
      <c r="NRG35" s="77"/>
      <c r="NRH35" s="77"/>
      <c r="NRI35" s="77"/>
      <c r="NRJ35" s="77"/>
      <c r="NRK35" s="77"/>
      <c r="NRL35" s="77"/>
      <c r="NRM35" s="77"/>
      <c r="NRN35" s="77"/>
      <c r="NRO35" s="77"/>
      <c r="NRP35" s="77"/>
      <c r="NRQ35" s="77"/>
      <c r="NRR35" s="77"/>
      <c r="NRS35" s="77"/>
      <c r="NRT35" s="77"/>
      <c r="NRU35" s="77"/>
      <c r="NRV35" s="77"/>
      <c r="NRW35" s="77"/>
      <c r="NRX35" s="77"/>
      <c r="NRY35" s="77"/>
      <c r="NRZ35" s="77"/>
      <c r="NSA35" s="77"/>
      <c r="NSB35" s="77"/>
      <c r="NSC35" s="77"/>
      <c r="NSD35" s="77"/>
      <c r="NSE35" s="77"/>
      <c r="NSF35" s="77"/>
      <c r="NSG35" s="77"/>
      <c r="NSH35" s="77"/>
      <c r="NSI35" s="77"/>
      <c r="NSJ35" s="77"/>
      <c r="NSK35" s="77"/>
      <c r="NSL35" s="77"/>
      <c r="NSM35" s="77"/>
      <c r="NSN35" s="77"/>
      <c r="NSO35" s="77"/>
      <c r="NSP35" s="77"/>
      <c r="NSQ35" s="77"/>
      <c r="NSR35" s="77"/>
      <c r="NSS35" s="77"/>
      <c r="NST35" s="77"/>
      <c r="NSU35" s="77"/>
      <c r="NSV35" s="77"/>
      <c r="NSW35" s="77"/>
      <c r="NSX35" s="77"/>
      <c r="NSY35" s="77"/>
      <c r="NSZ35" s="77"/>
      <c r="NTA35" s="77"/>
      <c r="NTB35" s="77"/>
      <c r="NTC35" s="77"/>
      <c r="NTD35" s="77"/>
      <c r="NTE35" s="77"/>
      <c r="NTF35" s="77"/>
      <c r="NTG35" s="77"/>
      <c r="NTH35" s="77"/>
      <c r="NTI35" s="77"/>
      <c r="NTJ35" s="77"/>
      <c r="NTK35" s="77"/>
      <c r="NTL35" s="77"/>
      <c r="NTM35" s="77"/>
      <c r="NTN35" s="77"/>
      <c r="NTO35" s="77"/>
      <c r="NTP35" s="77"/>
      <c r="NTQ35" s="77"/>
      <c r="NTR35" s="77"/>
      <c r="NTS35" s="77"/>
      <c r="NTT35" s="77"/>
      <c r="NTU35" s="77"/>
      <c r="NTV35" s="77"/>
      <c r="NTW35" s="77"/>
      <c r="NTX35" s="77"/>
      <c r="NTY35" s="77"/>
      <c r="NTZ35" s="77"/>
      <c r="NUA35" s="77"/>
      <c r="NUB35" s="77"/>
      <c r="NUC35" s="77"/>
      <c r="NUD35" s="77"/>
      <c r="NUE35" s="77"/>
      <c r="NUF35" s="77"/>
      <c r="NUG35" s="77"/>
      <c r="NUH35" s="77"/>
      <c r="NUI35" s="77"/>
      <c r="NUJ35" s="77"/>
      <c r="NUK35" s="77"/>
      <c r="NUL35" s="77"/>
      <c r="NUM35" s="77"/>
      <c r="NUN35" s="77"/>
      <c r="NUO35" s="77"/>
      <c r="NUP35" s="77"/>
      <c r="NUQ35" s="77"/>
      <c r="NUR35" s="77"/>
      <c r="NUS35" s="77"/>
      <c r="NUT35" s="77"/>
      <c r="NUU35" s="77"/>
      <c r="NUV35" s="77"/>
      <c r="NUW35" s="77"/>
      <c r="NUX35" s="77"/>
      <c r="NUY35" s="77"/>
      <c r="NUZ35" s="77"/>
      <c r="NVA35" s="77"/>
      <c r="NVB35" s="77"/>
      <c r="NVC35" s="77"/>
      <c r="NVD35" s="77"/>
      <c r="NVE35" s="77"/>
      <c r="NVF35" s="77"/>
      <c r="NVG35" s="77"/>
      <c r="NVH35" s="77"/>
      <c r="NVI35" s="77"/>
      <c r="NVJ35" s="77"/>
      <c r="NVK35" s="77"/>
      <c r="NVL35" s="77"/>
      <c r="NVM35" s="77"/>
      <c r="NVN35" s="77"/>
      <c r="NVO35" s="77"/>
      <c r="NVP35" s="77"/>
      <c r="NVQ35" s="77"/>
      <c r="NVR35" s="77"/>
      <c r="NVS35" s="77"/>
      <c r="NVT35" s="77"/>
      <c r="NVU35" s="77"/>
      <c r="NVV35" s="77"/>
      <c r="NVW35" s="77"/>
      <c r="NVX35" s="77"/>
      <c r="NVY35" s="77"/>
      <c r="NVZ35" s="77"/>
      <c r="NWA35" s="77"/>
      <c r="NWB35" s="77"/>
      <c r="NWC35" s="77"/>
      <c r="NWD35" s="77"/>
      <c r="NWE35" s="77"/>
      <c r="NWF35" s="77"/>
      <c r="NWG35" s="77"/>
      <c r="NWH35" s="77"/>
      <c r="NWI35" s="77"/>
      <c r="NWJ35" s="77"/>
      <c r="NWK35" s="77"/>
      <c r="NWL35" s="77"/>
      <c r="NWM35" s="77"/>
      <c r="NWN35" s="77"/>
      <c r="NWO35" s="77"/>
      <c r="NWP35" s="77"/>
      <c r="NWQ35" s="77"/>
      <c r="NWR35" s="77"/>
      <c r="NWS35" s="77"/>
      <c r="NWT35" s="77"/>
      <c r="NWU35" s="77"/>
      <c r="NWV35" s="77"/>
      <c r="NWW35" s="77"/>
      <c r="NWX35" s="77"/>
      <c r="NWY35" s="77"/>
      <c r="NWZ35" s="77"/>
      <c r="NXA35" s="77"/>
      <c r="NXB35" s="77"/>
      <c r="NXC35" s="77"/>
      <c r="NXD35" s="77"/>
      <c r="NXE35" s="77"/>
      <c r="NXF35" s="77"/>
      <c r="NXG35" s="77"/>
      <c r="NXH35" s="77"/>
      <c r="NXI35" s="77"/>
      <c r="NXJ35" s="77"/>
      <c r="NXK35" s="77"/>
      <c r="NXL35" s="77"/>
      <c r="NXM35" s="77"/>
      <c r="NXN35" s="77"/>
      <c r="NXO35" s="77"/>
      <c r="NXP35" s="77"/>
      <c r="NXQ35" s="77"/>
      <c r="NXR35" s="77"/>
      <c r="NXS35" s="77"/>
      <c r="NXT35" s="77"/>
      <c r="NXU35" s="77"/>
      <c r="NXV35" s="77"/>
      <c r="NXW35" s="77"/>
      <c r="NXX35" s="77"/>
      <c r="NXY35" s="77"/>
      <c r="NXZ35" s="77"/>
      <c r="NYA35" s="77"/>
      <c r="NYB35" s="77"/>
      <c r="NYC35" s="77"/>
      <c r="NYD35" s="77"/>
      <c r="NYE35" s="77"/>
      <c r="NYF35" s="77"/>
      <c r="NYG35" s="77"/>
      <c r="NYH35" s="77"/>
      <c r="NYI35" s="77"/>
      <c r="NYJ35" s="77"/>
      <c r="NYK35" s="77"/>
      <c r="NYL35" s="77"/>
      <c r="NYM35" s="77"/>
      <c r="NYN35" s="77"/>
      <c r="NYO35" s="77"/>
      <c r="NYP35" s="77"/>
      <c r="NYQ35" s="77"/>
      <c r="NYR35" s="77"/>
      <c r="NYS35" s="77"/>
      <c r="NYT35" s="77"/>
      <c r="NYU35" s="77"/>
      <c r="NYV35" s="77"/>
      <c r="NYW35" s="77"/>
      <c r="NYX35" s="77"/>
      <c r="NYY35" s="77"/>
      <c r="NYZ35" s="77"/>
      <c r="NZA35" s="77"/>
      <c r="NZB35" s="77"/>
      <c r="NZC35" s="77"/>
      <c r="NZD35" s="77"/>
      <c r="NZE35" s="77"/>
      <c r="NZF35" s="77"/>
      <c r="NZG35" s="77"/>
      <c r="NZH35" s="77"/>
      <c r="NZI35" s="77"/>
      <c r="NZJ35" s="77"/>
      <c r="NZK35" s="77"/>
      <c r="NZL35" s="77"/>
      <c r="NZM35" s="77"/>
      <c r="NZN35" s="77"/>
      <c r="NZO35" s="77"/>
      <c r="NZP35" s="77"/>
      <c r="NZQ35" s="77"/>
      <c r="NZR35" s="77"/>
      <c r="NZS35" s="77"/>
      <c r="NZT35" s="77"/>
      <c r="NZU35" s="77"/>
      <c r="NZV35" s="77"/>
      <c r="NZW35" s="77"/>
      <c r="NZX35" s="77"/>
      <c r="NZY35" s="77"/>
      <c r="NZZ35" s="77"/>
      <c r="OAA35" s="77"/>
      <c r="OAB35" s="77"/>
      <c r="OAC35" s="77"/>
      <c r="OAD35" s="77"/>
      <c r="OAE35" s="77"/>
      <c r="OAF35" s="77"/>
      <c r="OAG35" s="77"/>
      <c r="OAH35" s="77"/>
      <c r="OAI35" s="77"/>
      <c r="OAJ35" s="77"/>
      <c r="OAK35" s="77"/>
      <c r="OAL35" s="77"/>
      <c r="OAM35" s="77"/>
      <c r="OAN35" s="77"/>
      <c r="OAO35" s="77"/>
      <c r="OAP35" s="77"/>
      <c r="OAQ35" s="77"/>
      <c r="OAR35" s="77"/>
      <c r="OAS35" s="77"/>
      <c r="OAT35" s="77"/>
      <c r="OAU35" s="77"/>
      <c r="OAV35" s="77"/>
      <c r="OAW35" s="77"/>
      <c r="OAX35" s="77"/>
      <c r="OAY35" s="77"/>
      <c r="OAZ35" s="77"/>
      <c r="OBA35" s="77"/>
      <c r="OBB35" s="77"/>
      <c r="OBC35" s="77"/>
      <c r="OBD35" s="77"/>
      <c r="OBE35" s="77"/>
      <c r="OBF35" s="77"/>
      <c r="OBG35" s="77"/>
      <c r="OBH35" s="77"/>
      <c r="OBI35" s="77"/>
      <c r="OBJ35" s="77"/>
      <c r="OBK35" s="77"/>
      <c r="OBL35" s="77"/>
      <c r="OBM35" s="77"/>
      <c r="OBN35" s="77"/>
      <c r="OBO35" s="77"/>
      <c r="OBP35" s="77"/>
      <c r="OBQ35" s="77"/>
      <c r="OBR35" s="77"/>
      <c r="OBS35" s="77"/>
      <c r="OBT35" s="77"/>
      <c r="OBU35" s="77"/>
      <c r="OBV35" s="77"/>
      <c r="OBW35" s="77"/>
      <c r="OBX35" s="77"/>
      <c r="OBY35" s="77"/>
      <c r="OBZ35" s="77"/>
      <c r="OCA35" s="77"/>
      <c r="OCB35" s="77"/>
      <c r="OCC35" s="77"/>
      <c r="OCD35" s="77"/>
      <c r="OCE35" s="77"/>
      <c r="OCF35" s="77"/>
      <c r="OCG35" s="77"/>
      <c r="OCH35" s="77"/>
      <c r="OCI35" s="77"/>
      <c r="OCJ35" s="77"/>
      <c r="OCK35" s="77"/>
      <c r="OCL35" s="77"/>
      <c r="OCM35" s="77"/>
      <c r="OCN35" s="77"/>
      <c r="OCO35" s="77"/>
      <c r="OCP35" s="77"/>
      <c r="OCQ35" s="77"/>
      <c r="OCR35" s="77"/>
      <c r="OCS35" s="77"/>
      <c r="OCT35" s="77"/>
      <c r="OCU35" s="77"/>
      <c r="OCV35" s="77"/>
      <c r="OCW35" s="77"/>
      <c r="OCX35" s="77"/>
      <c r="OCY35" s="77"/>
      <c r="OCZ35" s="77"/>
      <c r="ODA35" s="77"/>
      <c r="ODB35" s="77"/>
      <c r="ODC35" s="77"/>
      <c r="ODD35" s="77"/>
      <c r="ODE35" s="77"/>
      <c r="ODF35" s="77"/>
      <c r="ODG35" s="77"/>
      <c r="ODH35" s="77"/>
      <c r="ODI35" s="77"/>
      <c r="ODJ35" s="77"/>
      <c r="ODK35" s="77"/>
      <c r="ODL35" s="77"/>
      <c r="ODM35" s="77"/>
      <c r="ODN35" s="77"/>
      <c r="ODO35" s="77"/>
      <c r="ODP35" s="77"/>
      <c r="ODQ35" s="77"/>
      <c r="ODR35" s="77"/>
      <c r="ODS35" s="77"/>
      <c r="ODT35" s="77"/>
      <c r="ODU35" s="77"/>
      <c r="ODV35" s="77"/>
      <c r="ODW35" s="77"/>
      <c r="ODX35" s="77"/>
      <c r="ODY35" s="77"/>
      <c r="ODZ35" s="77"/>
      <c r="OEA35" s="77"/>
      <c r="OEB35" s="77"/>
      <c r="OEC35" s="77"/>
      <c r="OED35" s="77"/>
      <c r="OEE35" s="77"/>
      <c r="OEF35" s="77"/>
      <c r="OEG35" s="77"/>
      <c r="OEH35" s="77"/>
      <c r="OEI35" s="77"/>
      <c r="OEJ35" s="77"/>
      <c r="OEK35" s="77"/>
      <c r="OEL35" s="77"/>
      <c r="OEM35" s="77"/>
      <c r="OEN35" s="77"/>
      <c r="OEO35" s="77"/>
      <c r="OEP35" s="77"/>
      <c r="OEQ35" s="77"/>
      <c r="OER35" s="77"/>
      <c r="OES35" s="77"/>
      <c r="OET35" s="77"/>
      <c r="OEU35" s="77"/>
      <c r="OEV35" s="77"/>
      <c r="OEW35" s="77"/>
      <c r="OEX35" s="77"/>
      <c r="OEY35" s="77"/>
      <c r="OEZ35" s="77"/>
      <c r="OFA35" s="77"/>
      <c r="OFB35" s="77"/>
      <c r="OFC35" s="77"/>
      <c r="OFD35" s="77"/>
      <c r="OFE35" s="77"/>
      <c r="OFF35" s="77"/>
      <c r="OFG35" s="77"/>
      <c r="OFH35" s="77"/>
      <c r="OFI35" s="77"/>
      <c r="OFJ35" s="77"/>
      <c r="OFK35" s="77"/>
      <c r="OFL35" s="77"/>
      <c r="OFM35" s="77"/>
      <c r="OFN35" s="77"/>
      <c r="OFO35" s="77"/>
      <c r="OFP35" s="77"/>
      <c r="OFQ35" s="77"/>
      <c r="OFR35" s="77"/>
      <c r="OFS35" s="77"/>
      <c r="OFT35" s="77"/>
      <c r="OFU35" s="77"/>
      <c r="OFV35" s="77"/>
      <c r="OFW35" s="77"/>
      <c r="OFX35" s="77"/>
      <c r="OFY35" s="77"/>
      <c r="OFZ35" s="77"/>
      <c r="OGA35" s="77"/>
      <c r="OGB35" s="77"/>
      <c r="OGC35" s="77"/>
      <c r="OGD35" s="77"/>
      <c r="OGE35" s="77"/>
      <c r="OGF35" s="77"/>
      <c r="OGG35" s="77"/>
      <c r="OGH35" s="77"/>
      <c r="OGI35" s="77"/>
      <c r="OGJ35" s="77"/>
      <c r="OGK35" s="77"/>
      <c r="OGL35" s="77"/>
      <c r="OGM35" s="77"/>
      <c r="OGN35" s="77"/>
      <c r="OGO35" s="77"/>
      <c r="OGP35" s="77"/>
      <c r="OGQ35" s="77"/>
      <c r="OGR35" s="77"/>
      <c r="OGS35" s="77"/>
      <c r="OGT35" s="77"/>
      <c r="OGU35" s="77"/>
      <c r="OGV35" s="77"/>
      <c r="OGW35" s="77"/>
      <c r="OGX35" s="77"/>
      <c r="OGY35" s="77"/>
      <c r="OGZ35" s="77"/>
      <c r="OHA35" s="77"/>
      <c r="OHB35" s="77"/>
      <c r="OHC35" s="77"/>
      <c r="OHD35" s="77"/>
      <c r="OHE35" s="77"/>
      <c r="OHF35" s="77"/>
      <c r="OHG35" s="77"/>
      <c r="OHH35" s="77"/>
      <c r="OHI35" s="77"/>
      <c r="OHJ35" s="77"/>
      <c r="OHK35" s="77"/>
      <c r="OHL35" s="77"/>
      <c r="OHM35" s="77"/>
      <c r="OHN35" s="77"/>
      <c r="OHO35" s="77"/>
      <c r="OHP35" s="77"/>
      <c r="OHQ35" s="77"/>
      <c r="OHR35" s="77"/>
      <c r="OHS35" s="77"/>
      <c r="OHT35" s="77"/>
      <c r="OHU35" s="77"/>
      <c r="OHV35" s="77"/>
      <c r="OHW35" s="77"/>
      <c r="OHX35" s="77"/>
      <c r="OHY35" s="77"/>
      <c r="OHZ35" s="77"/>
      <c r="OIA35" s="77"/>
      <c r="OIB35" s="77"/>
      <c r="OIC35" s="77"/>
      <c r="OID35" s="77"/>
      <c r="OIE35" s="77"/>
      <c r="OIF35" s="77"/>
      <c r="OIG35" s="77"/>
      <c r="OIH35" s="77"/>
      <c r="OII35" s="77"/>
      <c r="OIJ35" s="77"/>
      <c r="OIK35" s="77"/>
      <c r="OIL35" s="77"/>
      <c r="OIM35" s="77"/>
      <c r="OIN35" s="77"/>
      <c r="OIO35" s="77"/>
      <c r="OIP35" s="77"/>
      <c r="OIQ35" s="77"/>
      <c r="OIR35" s="77"/>
      <c r="OIS35" s="77"/>
      <c r="OIT35" s="77"/>
      <c r="OIU35" s="77"/>
      <c r="OIV35" s="77"/>
      <c r="OIW35" s="77"/>
      <c r="OIX35" s="77"/>
      <c r="OIY35" s="77"/>
      <c r="OIZ35" s="77"/>
      <c r="OJA35" s="77"/>
      <c r="OJB35" s="77"/>
      <c r="OJC35" s="77"/>
      <c r="OJD35" s="77"/>
      <c r="OJE35" s="77"/>
      <c r="OJF35" s="77"/>
      <c r="OJG35" s="77"/>
      <c r="OJH35" s="77"/>
      <c r="OJI35" s="77"/>
      <c r="OJJ35" s="77"/>
      <c r="OJK35" s="77"/>
      <c r="OJL35" s="77"/>
      <c r="OJM35" s="77"/>
      <c r="OJN35" s="77"/>
      <c r="OJO35" s="77"/>
      <c r="OJP35" s="77"/>
      <c r="OJQ35" s="77"/>
      <c r="OJR35" s="77"/>
      <c r="OJS35" s="77"/>
      <c r="OJT35" s="77"/>
      <c r="OJU35" s="77"/>
      <c r="OJV35" s="77"/>
      <c r="OJW35" s="77"/>
      <c r="OJX35" s="77"/>
      <c r="OJY35" s="77"/>
      <c r="OJZ35" s="77"/>
      <c r="OKA35" s="77"/>
      <c r="OKB35" s="77"/>
      <c r="OKC35" s="77"/>
      <c r="OKD35" s="77"/>
      <c r="OKE35" s="77"/>
      <c r="OKF35" s="77"/>
      <c r="OKG35" s="77"/>
      <c r="OKH35" s="77"/>
      <c r="OKI35" s="77"/>
      <c r="OKJ35" s="77"/>
      <c r="OKK35" s="77"/>
      <c r="OKL35" s="77"/>
      <c r="OKM35" s="77"/>
      <c r="OKN35" s="77"/>
      <c r="OKO35" s="77"/>
      <c r="OKP35" s="77"/>
      <c r="OKQ35" s="77"/>
      <c r="OKR35" s="77"/>
      <c r="OKS35" s="77"/>
      <c r="OKT35" s="77"/>
      <c r="OKU35" s="77"/>
      <c r="OKV35" s="77"/>
      <c r="OKW35" s="77"/>
      <c r="OKX35" s="77"/>
      <c r="OKY35" s="77"/>
      <c r="OKZ35" s="77"/>
      <c r="OLA35" s="77"/>
      <c r="OLB35" s="77"/>
      <c r="OLC35" s="77"/>
      <c r="OLD35" s="77"/>
      <c r="OLE35" s="77"/>
      <c r="OLF35" s="77"/>
      <c r="OLG35" s="77"/>
      <c r="OLH35" s="77"/>
      <c r="OLI35" s="77"/>
      <c r="OLJ35" s="77"/>
      <c r="OLK35" s="77"/>
      <c r="OLL35" s="77"/>
      <c r="OLM35" s="77"/>
      <c r="OLN35" s="77"/>
      <c r="OLO35" s="77"/>
      <c r="OLP35" s="77"/>
      <c r="OLQ35" s="77"/>
      <c r="OLR35" s="77"/>
      <c r="OLS35" s="77"/>
      <c r="OLT35" s="77"/>
      <c r="OLU35" s="77"/>
      <c r="OLV35" s="77"/>
      <c r="OLW35" s="77"/>
      <c r="OLX35" s="77"/>
      <c r="OLY35" s="77"/>
      <c r="OLZ35" s="77"/>
      <c r="OMA35" s="77"/>
      <c r="OMB35" s="77"/>
      <c r="OMC35" s="77"/>
      <c r="OMD35" s="77"/>
      <c r="OME35" s="77"/>
      <c r="OMF35" s="77"/>
      <c r="OMG35" s="77"/>
      <c r="OMH35" s="77"/>
      <c r="OMI35" s="77"/>
      <c r="OMJ35" s="77"/>
      <c r="OMK35" s="77"/>
      <c r="OML35" s="77"/>
      <c r="OMM35" s="77"/>
      <c r="OMN35" s="77"/>
      <c r="OMO35" s="77"/>
      <c r="OMP35" s="77"/>
      <c r="OMQ35" s="77"/>
      <c r="OMR35" s="77"/>
      <c r="OMS35" s="77"/>
      <c r="OMT35" s="77"/>
      <c r="OMU35" s="77"/>
      <c r="OMV35" s="77"/>
      <c r="OMW35" s="77"/>
      <c r="OMX35" s="77"/>
      <c r="OMY35" s="77"/>
      <c r="OMZ35" s="77"/>
      <c r="ONA35" s="77"/>
      <c r="ONB35" s="77"/>
      <c r="ONC35" s="77"/>
      <c r="OND35" s="77"/>
      <c r="ONE35" s="77"/>
      <c r="ONF35" s="77"/>
      <c r="ONG35" s="77"/>
      <c r="ONH35" s="77"/>
      <c r="ONI35" s="77"/>
      <c r="ONJ35" s="77"/>
      <c r="ONK35" s="77"/>
      <c r="ONL35" s="77"/>
      <c r="ONM35" s="77"/>
      <c r="ONN35" s="77"/>
      <c r="ONO35" s="77"/>
      <c r="ONP35" s="77"/>
      <c r="ONQ35" s="77"/>
      <c r="ONR35" s="77"/>
      <c r="ONS35" s="77"/>
      <c r="ONT35" s="77"/>
      <c r="ONU35" s="77"/>
      <c r="ONV35" s="77"/>
      <c r="ONW35" s="77"/>
      <c r="ONX35" s="77"/>
      <c r="ONY35" s="77"/>
      <c r="ONZ35" s="77"/>
      <c r="OOA35" s="77"/>
      <c r="OOB35" s="77"/>
      <c r="OOC35" s="77"/>
      <c r="OOD35" s="77"/>
      <c r="OOE35" s="77"/>
      <c r="OOF35" s="77"/>
      <c r="OOG35" s="77"/>
      <c r="OOH35" s="77"/>
      <c r="OOI35" s="77"/>
      <c r="OOJ35" s="77"/>
      <c r="OOK35" s="77"/>
      <c r="OOL35" s="77"/>
      <c r="OOM35" s="77"/>
      <c r="OON35" s="77"/>
      <c r="OOO35" s="77"/>
      <c r="OOP35" s="77"/>
      <c r="OOQ35" s="77"/>
      <c r="OOR35" s="77"/>
      <c r="OOS35" s="77"/>
      <c r="OOT35" s="77"/>
      <c r="OOU35" s="77"/>
      <c r="OOV35" s="77"/>
      <c r="OOW35" s="77"/>
      <c r="OOX35" s="77"/>
      <c r="OOY35" s="77"/>
      <c r="OOZ35" s="77"/>
      <c r="OPA35" s="77"/>
      <c r="OPB35" s="77"/>
      <c r="OPC35" s="77"/>
      <c r="OPD35" s="77"/>
      <c r="OPE35" s="77"/>
      <c r="OPF35" s="77"/>
      <c r="OPG35" s="77"/>
      <c r="OPH35" s="77"/>
      <c r="OPI35" s="77"/>
      <c r="OPJ35" s="77"/>
      <c r="OPK35" s="77"/>
      <c r="OPL35" s="77"/>
      <c r="OPM35" s="77"/>
      <c r="OPN35" s="77"/>
      <c r="OPO35" s="77"/>
      <c r="OPP35" s="77"/>
      <c r="OPQ35" s="77"/>
      <c r="OPR35" s="77"/>
      <c r="OPS35" s="77"/>
      <c r="OPT35" s="77"/>
      <c r="OPU35" s="77"/>
      <c r="OPV35" s="77"/>
      <c r="OPW35" s="77"/>
      <c r="OPX35" s="77"/>
      <c r="OPY35" s="77"/>
      <c r="OPZ35" s="77"/>
      <c r="OQA35" s="77"/>
      <c r="OQB35" s="77"/>
      <c r="OQC35" s="77"/>
      <c r="OQD35" s="77"/>
      <c r="OQE35" s="77"/>
      <c r="OQF35" s="77"/>
      <c r="OQG35" s="77"/>
      <c r="OQH35" s="77"/>
      <c r="OQI35" s="77"/>
      <c r="OQJ35" s="77"/>
      <c r="OQK35" s="77"/>
      <c r="OQL35" s="77"/>
      <c r="OQM35" s="77"/>
      <c r="OQN35" s="77"/>
      <c r="OQO35" s="77"/>
      <c r="OQP35" s="77"/>
      <c r="OQQ35" s="77"/>
      <c r="OQR35" s="77"/>
      <c r="OQS35" s="77"/>
      <c r="OQT35" s="77"/>
      <c r="OQU35" s="77"/>
      <c r="OQV35" s="77"/>
      <c r="OQW35" s="77"/>
      <c r="OQX35" s="77"/>
      <c r="OQY35" s="77"/>
      <c r="OQZ35" s="77"/>
      <c r="ORA35" s="77"/>
      <c r="ORB35" s="77"/>
      <c r="ORC35" s="77"/>
      <c r="ORD35" s="77"/>
      <c r="ORE35" s="77"/>
      <c r="ORF35" s="77"/>
      <c r="ORG35" s="77"/>
      <c r="ORH35" s="77"/>
      <c r="ORI35" s="77"/>
      <c r="ORJ35" s="77"/>
      <c r="ORK35" s="77"/>
      <c r="ORL35" s="77"/>
      <c r="ORM35" s="77"/>
      <c r="ORN35" s="77"/>
      <c r="ORO35" s="77"/>
      <c r="ORP35" s="77"/>
      <c r="ORQ35" s="77"/>
      <c r="ORR35" s="77"/>
      <c r="ORS35" s="77"/>
      <c r="ORT35" s="77"/>
      <c r="ORU35" s="77"/>
      <c r="ORV35" s="77"/>
      <c r="ORW35" s="77"/>
      <c r="ORX35" s="77"/>
      <c r="ORY35" s="77"/>
      <c r="ORZ35" s="77"/>
      <c r="OSA35" s="77"/>
      <c r="OSB35" s="77"/>
      <c r="OSC35" s="77"/>
      <c r="OSD35" s="77"/>
      <c r="OSE35" s="77"/>
      <c r="OSF35" s="77"/>
      <c r="OSG35" s="77"/>
      <c r="OSH35" s="77"/>
      <c r="OSI35" s="77"/>
      <c r="OSJ35" s="77"/>
      <c r="OSK35" s="77"/>
      <c r="OSL35" s="77"/>
      <c r="OSM35" s="77"/>
      <c r="OSN35" s="77"/>
      <c r="OSO35" s="77"/>
      <c r="OSP35" s="77"/>
      <c r="OSQ35" s="77"/>
      <c r="OSR35" s="77"/>
      <c r="OSS35" s="77"/>
      <c r="OST35" s="77"/>
      <c r="OSU35" s="77"/>
      <c r="OSV35" s="77"/>
      <c r="OSW35" s="77"/>
      <c r="OSX35" s="77"/>
      <c r="OSY35" s="77"/>
      <c r="OSZ35" s="77"/>
      <c r="OTA35" s="77"/>
      <c r="OTB35" s="77"/>
      <c r="OTC35" s="77"/>
      <c r="OTD35" s="77"/>
      <c r="OTE35" s="77"/>
      <c r="OTF35" s="77"/>
      <c r="OTG35" s="77"/>
      <c r="OTH35" s="77"/>
      <c r="OTI35" s="77"/>
      <c r="OTJ35" s="77"/>
      <c r="OTK35" s="77"/>
      <c r="OTL35" s="77"/>
      <c r="OTM35" s="77"/>
      <c r="OTN35" s="77"/>
      <c r="OTO35" s="77"/>
      <c r="OTP35" s="77"/>
      <c r="OTQ35" s="77"/>
      <c r="OTR35" s="77"/>
      <c r="OTS35" s="77"/>
      <c r="OTT35" s="77"/>
      <c r="OTU35" s="77"/>
      <c r="OTV35" s="77"/>
      <c r="OTW35" s="77"/>
      <c r="OTX35" s="77"/>
      <c r="OTY35" s="77"/>
      <c r="OTZ35" s="77"/>
      <c r="OUA35" s="77"/>
      <c r="OUB35" s="77"/>
      <c r="OUC35" s="77"/>
      <c r="OUD35" s="77"/>
      <c r="OUE35" s="77"/>
      <c r="OUF35" s="77"/>
      <c r="OUG35" s="77"/>
      <c r="OUH35" s="77"/>
      <c r="OUI35" s="77"/>
      <c r="OUJ35" s="77"/>
      <c r="OUK35" s="77"/>
      <c r="OUL35" s="77"/>
      <c r="OUM35" s="77"/>
      <c r="OUN35" s="77"/>
      <c r="OUO35" s="77"/>
      <c r="OUP35" s="77"/>
      <c r="OUQ35" s="77"/>
      <c r="OUR35" s="77"/>
      <c r="OUS35" s="77"/>
      <c r="OUT35" s="77"/>
      <c r="OUU35" s="77"/>
      <c r="OUV35" s="77"/>
      <c r="OUW35" s="77"/>
      <c r="OUX35" s="77"/>
      <c r="OUY35" s="77"/>
      <c r="OUZ35" s="77"/>
      <c r="OVA35" s="77"/>
      <c r="OVB35" s="77"/>
      <c r="OVC35" s="77"/>
      <c r="OVD35" s="77"/>
      <c r="OVE35" s="77"/>
      <c r="OVF35" s="77"/>
      <c r="OVG35" s="77"/>
      <c r="OVH35" s="77"/>
      <c r="OVI35" s="77"/>
      <c r="OVJ35" s="77"/>
      <c r="OVK35" s="77"/>
      <c r="OVL35" s="77"/>
      <c r="OVM35" s="77"/>
      <c r="OVN35" s="77"/>
      <c r="OVO35" s="77"/>
      <c r="OVP35" s="77"/>
      <c r="OVQ35" s="77"/>
      <c r="OVR35" s="77"/>
      <c r="OVS35" s="77"/>
      <c r="OVT35" s="77"/>
      <c r="OVU35" s="77"/>
      <c r="OVV35" s="77"/>
      <c r="OVW35" s="77"/>
      <c r="OVX35" s="77"/>
      <c r="OVY35" s="77"/>
      <c r="OVZ35" s="77"/>
      <c r="OWA35" s="77"/>
      <c r="OWB35" s="77"/>
      <c r="OWC35" s="77"/>
      <c r="OWD35" s="77"/>
      <c r="OWE35" s="77"/>
      <c r="OWF35" s="77"/>
      <c r="OWG35" s="77"/>
      <c r="OWH35" s="77"/>
      <c r="OWI35" s="77"/>
      <c r="OWJ35" s="77"/>
      <c r="OWK35" s="77"/>
      <c r="OWL35" s="77"/>
      <c r="OWM35" s="77"/>
      <c r="OWN35" s="77"/>
      <c r="OWO35" s="77"/>
      <c r="OWP35" s="77"/>
      <c r="OWQ35" s="77"/>
      <c r="OWR35" s="77"/>
      <c r="OWS35" s="77"/>
      <c r="OWT35" s="77"/>
      <c r="OWU35" s="77"/>
      <c r="OWV35" s="77"/>
      <c r="OWW35" s="77"/>
      <c r="OWX35" s="77"/>
      <c r="OWY35" s="77"/>
      <c r="OWZ35" s="77"/>
      <c r="OXA35" s="77"/>
      <c r="OXB35" s="77"/>
      <c r="OXC35" s="77"/>
      <c r="OXD35" s="77"/>
      <c r="OXE35" s="77"/>
      <c r="OXF35" s="77"/>
      <c r="OXG35" s="77"/>
      <c r="OXH35" s="77"/>
      <c r="OXI35" s="77"/>
      <c r="OXJ35" s="77"/>
      <c r="OXK35" s="77"/>
      <c r="OXL35" s="77"/>
      <c r="OXM35" s="77"/>
      <c r="OXN35" s="77"/>
      <c r="OXO35" s="77"/>
      <c r="OXP35" s="77"/>
      <c r="OXQ35" s="77"/>
      <c r="OXR35" s="77"/>
      <c r="OXS35" s="77"/>
      <c r="OXT35" s="77"/>
      <c r="OXU35" s="77"/>
      <c r="OXV35" s="77"/>
      <c r="OXW35" s="77"/>
      <c r="OXX35" s="77"/>
      <c r="OXY35" s="77"/>
      <c r="OXZ35" s="77"/>
      <c r="OYA35" s="77"/>
      <c r="OYB35" s="77"/>
      <c r="OYC35" s="77"/>
      <c r="OYD35" s="77"/>
      <c r="OYE35" s="77"/>
      <c r="OYF35" s="77"/>
      <c r="OYG35" s="77"/>
      <c r="OYH35" s="77"/>
      <c r="OYI35" s="77"/>
      <c r="OYJ35" s="77"/>
      <c r="OYK35" s="77"/>
      <c r="OYL35" s="77"/>
      <c r="OYM35" s="77"/>
      <c r="OYN35" s="77"/>
      <c r="OYO35" s="77"/>
      <c r="OYP35" s="77"/>
      <c r="OYQ35" s="77"/>
      <c r="OYR35" s="77"/>
      <c r="OYS35" s="77"/>
      <c r="OYT35" s="77"/>
      <c r="OYU35" s="77"/>
      <c r="OYV35" s="77"/>
      <c r="OYW35" s="77"/>
      <c r="OYX35" s="77"/>
      <c r="OYY35" s="77"/>
      <c r="OYZ35" s="77"/>
      <c r="OZA35" s="77"/>
      <c r="OZB35" s="77"/>
      <c r="OZC35" s="77"/>
      <c r="OZD35" s="77"/>
      <c r="OZE35" s="77"/>
      <c r="OZF35" s="77"/>
      <c r="OZG35" s="77"/>
      <c r="OZH35" s="77"/>
      <c r="OZI35" s="77"/>
      <c r="OZJ35" s="77"/>
      <c r="OZK35" s="77"/>
      <c r="OZL35" s="77"/>
      <c r="OZM35" s="77"/>
      <c r="OZN35" s="77"/>
      <c r="OZO35" s="77"/>
      <c r="OZP35" s="77"/>
      <c r="OZQ35" s="77"/>
      <c r="OZR35" s="77"/>
      <c r="OZS35" s="77"/>
      <c r="OZT35" s="77"/>
      <c r="OZU35" s="77"/>
      <c r="OZV35" s="77"/>
      <c r="OZW35" s="77"/>
      <c r="OZX35" s="77"/>
      <c r="OZY35" s="77"/>
      <c r="OZZ35" s="77"/>
      <c r="PAA35" s="77"/>
      <c r="PAB35" s="77"/>
      <c r="PAC35" s="77"/>
      <c r="PAD35" s="77"/>
      <c r="PAE35" s="77"/>
      <c r="PAF35" s="77"/>
      <c r="PAG35" s="77"/>
      <c r="PAH35" s="77"/>
      <c r="PAI35" s="77"/>
      <c r="PAJ35" s="77"/>
      <c r="PAK35" s="77"/>
      <c r="PAL35" s="77"/>
      <c r="PAM35" s="77"/>
      <c r="PAN35" s="77"/>
      <c r="PAO35" s="77"/>
      <c r="PAP35" s="77"/>
      <c r="PAQ35" s="77"/>
      <c r="PAR35" s="77"/>
      <c r="PAS35" s="77"/>
      <c r="PAT35" s="77"/>
      <c r="PAU35" s="77"/>
      <c r="PAV35" s="77"/>
      <c r="PAW35" s="77"/>
      <c r="PAX35" s="77"/>
      <c r="PAY35" s="77"/>
      <c r="PAZ35" s="77"/>
      <c r="PBA35" s="77"/>
      <c r="PBB35" s="77"/>
      <c r="PBC35" s="77"/>
      <c r="PBD35" s="77"/>
      <c r="PBE35" s="77"/>
      <c r="PBF35" s="77"/>
      <c r="PBG35" s="77"/>
      <c r="PBH35" s="77"/>
      <c r="PBI35" s="77"/>
      <c r="PBJ35" s="77"/>
      <c r="PBK35" s="77"/>
      <c r="PBL35" s="77"/>
      <c r="PBM35" s="77"/>
      <c r="PBN35" s="77"/>
      <c r="PBO35" s="77"/>
      <c r="PBP35" s="77"/>
      <c r="PBQ35" s="77"/>
      <c r="PBR35" s="77"/>
      <c r="PBS35" s="77"/>
      <c r="PBT35" s="77"/>
      <c r="PBU35" s="77"/>
      <c r="PBV35" s="77"/>
      <c r="PBW35" s="77"/>
      <c r="PBX35" s="77"/>
      <c r="PBY35" s="77"/>
      <c r="PBZ35" s="77"/>
      <c r="PCA35" s="77"/>
      <c r="PCB35" s="77"/>
      <c r="PCC35" s="77"/>
      <c r="PCD35" s="77"/>
      <c r="PCE35" s="77"/>
      <c r="PCF35" s="77"/>
      <c r="PCG35" s="77"/>
      <c r="PCH35" s="77"/>
      <c r="PCI35" s="77"/>
      <c r="PCJ35" s="77"/>
      <c r="PCK35" s="77"/>
      <c r="PCL35" s="77"/>
      <c r="PCM35" s="77"/>
      <c r="PCN35" s="77"/>
      <c r="PCO35" s="77"/>
      <c r="PCP35" s="77"/>
      <c r="PCQ35" s="77"/>
      <c r="PCR35" s="77"/>
      <c r="PCS35" s="77"/>
      <c r="PCT35" s="77"/>
      <c r="PCU35" s="77"/>
      <c r="PCV35" s="77"/>
      <c r="PCW35" s="77"/>
      <c r="PCX35" s="77"/>
      <c r="PCY35" s="77"/>
      <c r="PCZ35" s="77"/>
      <c r="PDA35" s="77"/>
      <c r="PDB35" s="77"/>
      <c r="PDC35" s="77"/>
      <c r="PDD35" s="77"/>
      <c r="PDE35" s="77"/>
      <c r="PDF35" s="77"/>
      <c r="PDG35" s="77"/>
      <c r="PDH35" s="77"/>
      <c r="PDI35" s="77"/>
      <c r="PDJ35" s="77"/>
      <c r="PDK35" s="77"/>
      <c r="PDL35" s="77"/>
      <c r="PDM35" s="77"/>
      <c r="PDN35" s="77"/>
      <c r="PDO35" s="77"/>
      <c r="PDP35" s="77"/>
      <c r="PDQ35" s="77"/>
      <c r="PDR35" s="77"/>
      <c r="PDS35" s="77"/>
      <c r="PDT35" s="77"/>
      <c r="PDU35" s="77"/>
      <c r="PDV35" s="77"/>
      <c r="PDW35" s="77"/>
      <c r="PDX35" s="77"/>
      <c r="PDY35" s="77"/>
      <c r="PDZ35" s="77"/>
      <c r="PEA35" s="77"/>
      <c r="PEB35" s="77"/>
      <c r="PEC35" s="77"/>
      <c r="PED35" s="77"/>
      <c r="PEE35" s="77"/>
      <c r="PEF35" s="77"/>
      <c r="PEG35" s="77"/>
      <c r="PEH35" s="77"/>
      <c r="PEI35" s="77"/>
      <c r="PEJ35" s="77"/>
      <c r="PEK35" s="77"/>
      <c r="PEL35" s="77"/>
      <c r="PEM35" s="77"/>
      <c r="PEN35" s="77"/>
      <c r="PEO35" s="77"/>
      <c r="PEP35" s="77"/>
      <c r="PEQ35" s="77"/>
      <c r="PER35" s="77"/>
      <c r="PES35" s="77"/>
      <c r="PET35" s="77"/>
      <c r="PEU35" s="77"/>
      <c r="PEV35" s="77"/>
      <c r="PEW35" s="77"/>
      <c r="PEX35" s="77"/>
      <c r="PEY35" s="77"/>
      <c r="PEZ35" s="77"/>
      <c r="PFA35" s="77"/>
      <c r="PFB35" s="77"/>
      <c r="PFC35" s="77"/>
      <c r="PFD35" s="77"/>
      <c r="PFE35" s="77"/>
      <c r="PFF35" s="77"/>
      <c r="PFG35" s="77"/>
      <c r="PFH35" s="77"/>
      <c r="PFI35" s="77"/>
      <c r="PFJ35" s="77"/>
      <c r="PFK35" s="77"/>
      <c r="PFL35" s="77"/>
      <c r="PFM35" s="77"/>
      <c r="PFN35" s="77"/>
      <c r="PFO35" s="77"/>
      <c r="PFP35" s="77"/>
      <c r="PFQ35" s="77"/>
      <c r="PFR35" s="77"/>
      <c r="PFS35" s="77"/>
      <c r="PFT35" s="77"/>
      <c r="PFU35" s="77"/>
      <c r="PFV35" s="77"/>
      <c r="PFW35" s="77"/>
      <c r="PFX35" s="77"/>
      <c r="PFY35" s="77"/>
      <c r="PFZ35" s="77"/>
      <c r="PGA35" s="77"/>
      <c r="PGB35" s="77"/>
      <c r="PGC35" s="77"/>
      <c r="PGD35" s="77"/>
      <c r="PGE35" s="77"/>
      <c r="PGF35" s="77"/>
      <c r="PGG35" s="77"/>
      <c r="PGH35" s="77"/>
      <c r="PGI35" s="77"/>
      <c r="PGJ35" s="77"/>
      <c r="PGK35" s="77"/>
      <c r="PGL35" s="77"/>
      <c r="PGM35" s="77"/>
      <c r="PGN35" s="77"/>
      <c r="PGO35" s="77"/>
      <c r="PGP35" s="77"/>
      <c r="PGQ35" s="77"/>
      <c r="PGR35" s="77"/>
      <c r="PGS35" s="77"/>
      <c r="PGT35" s="77"/>
      <c r="PGU35" s="77"/>
      <c r="PGV35" s="77"/>
      <c r="PGW35" s="77"/>
      <c r="PGX35" s="77"/>
      <c r="PGY35" s="77"/>
      <c r="PGZ35" s="77"/>
      <c r="PHA35" s="77"/>
      <c r="PHB35" s="77"/>
      <c r="PHC35" s="77"/>
      <c r="PHD35" s="77"/>
      <c r="PHE35" s="77"/>
      <c r="PHF35" s="77"/>
      <c r="PHG35" s="77"/>
      <c r="PHH35" s="77"/>
      <c r="PHI35" s="77"/>
      <c r="PHJ35" s="77"/>
      <c r="PHK35" s="77"/>
      <c r="PHL35" s="77"/>
      <c r="PHM35" s="77"/>
      <c r="PHN35" s="77"/>
      <c r="PHO35" s="77"/>
      <c r="PHP35" s="77"/>
      <c r="PHQ35" s="77"/>
      <c r="PHR35" s="77"/>
      <c r="PHS35" s="77"/>
      <c r="PHT35" s="77"/>
      <c r="PHU35" s="77"/>
      <c r="PHV35" s="77"/>
      <c r="PHW35" s="77"/>
      <c r="PHX35" s="77"/>
      <c r="PHY35" s="77"/>
      <c r="PHZ35" s="77"/>
      <c r="PIA35" s="77"/>
      <c r="PIB35" s="77"/>
      <c r="PIC35" s="77"/>
      <c r="PID35" s="77"/>
      <c r="PIE35" s="77"/>
      <c r="PIF35" s="77"/>
      <c r="PIG35" s="77"/>
      <c r="PIH35" s="77"/>
      <c r="PII35" s="77"/>
      <c r="PIJ35" s="77"/>
      <c r="PIK35" s="77"/>
      <c r="PIL35" s="77"/>
      <c r="PIM35" s="77"/>
      <c r="PIN35" s="77"/>
      <c r="PIO35" s="77"/>
      <c r="PIP35" s="77"/>
      <c r="PIQ35" s="77"/>
      <c r="PIR35" s="77"/>
      <c r="PIS35" s="77"/>
      <c r="PIT35" s="77"/>
      <c r="PIU35" s="77"/>
      <c r="PIV35" s="77"/>
      <c r="PIW35" s="77"/>
      <c r="PIX35" s="77"/>
      <c r="PIY35" s="77"/>
      <c r="PIZ35" s="77"/>
      <c r="PJA35" s="77"/>
      <c r="PJB35" s="77"/>
      <c r="PJC35" s="77"/>
      <c r="PJD35" s="77"/>
      <c r="PJE35" s="77"/>
      <c r="PJF35" s="77"/>
      <c r="PJG35" s="77"/>
      <c r="PJH35" s="77"/>
      <c r="PJI35" s="77"/>
      <c r="PJJ35" s="77"/>
      <c r="PJK35" s="77"/>
      <c r="PJL35" s="77"/>
      <c r="PJM35" s="77"/>
      <c r="PJN35" s="77"/>
      <c r="PJO35" s="77"/>
      <c r="PJP35" s="77"/>
      <c r="PJQ35" s="77"/>
      <c r="PJR35" s="77"/>
      <c r="PJS35" s="77"/>
      <c r="PJT35" s="77"/>
      <c r="PJU35" s="77"/>
      <c r="PJV35" s="77"/>
      <c r="PJW35" s="77"/>
      <c r="PJX35" s="77"/>
      <c r="PJY35" s="77"/>
      <c r="PJZ35" s="77"/>
      <c r="PKA35" s="77"/>
      <c r="PKB35" s="77"/>
      <c r="PKC35" s="77"/>
      <c r="PKD35" s="77"/>
      <c r="PKE35" s="77"/>
      <c r="PKF35" s="77"/>
      <c r="PKG35" s="77"/>
      <c r="PKH35" s="77"/>
      <c r="PKI35" s="77"/>
      <c r="PKJ35" s="77"/>
      <c r="PKK35" s="77"/>
      <c r="PKL35" s="77"/>
      <c r="PKM35" s="77"/>
      <c r="PKN35" s="77"/>
      <c r="PKO35" s="77"/>
      <c r="PKP35" s="77"/>
      <c r="PKQ35" s="77"/>
      <c r="PKR35" s="77"/>
      <c r="PKS35" s="77"/>
      <c r="PKT35" s="77"/>
      <c r="PKU35" s="77"/>
      <c r="PKV35" s="77"/>
      <c r="PKW35" s="77"/>
      <c r="PKX35" s="77"/>
      <c r="PKY35" s="77"/>
      <c r="PKZ35" s="77"/>
      <c r="PLA35" s="77"/>
      <c r="PLB35" s="77"/>
      <c r="PLC35" s="77"/>
      <c r="PLD35" s="77"/>
      <c r="PLE35" s="77"/>
      <c r="PLF35" s="77"/>
      <c r="PLG35" s="77"/>
      <c r="PLH35" s="77"/>
      <c r="PLI35" s="77"/>
      <c r="PLJ35" s="77"/>
      <c r="PLK35" s="77"/>
      <c r="PLL35" s="77"/>
      <c r="PLM35" s="77"/>
      <c r="PLN35" s="77"/>
      <c r="PLO35" s="77"/>
      <c r="PLP35" s="77"/>
      <c r="PLQ35" s="77"/>
      <c r="PLR35" s="77"/>
      <c r="PLS35" s="77"/>
      <c r="PLT35" s="77"/>
      <c r="PLU35" s="77"/>
      <c r="PLV35" s="77"/>
      <c r="PLW35" s="77"/>
      <c r="PLX35" s="77"/>
      <c r="PLY35" s="77"/>
      <c r="PLZ35" s="77"/>
      <c r="PMA35" s="77"/>
      <c r="PMB35" s="77"/>
      <c r="PMC35" s="77"/>
      <c r="PMD35" s="77"/>
      <c r="PME35" s="77"/>
      <c r="PMF35" s="77"/>
      <c r="PMG35" s="77"/>
      <c r="PMH35" s="77"/>
      <c r="PMI35" s="77"/>
      <c r="PMJ35" s="77"/>
      <c r="PMK35" s="77"/>
      <c r="PML35" s="77"/>
      <c r="PMM35" s="77"/>
      <c r="PMN35" s="77"/>
      <c r="PMO35" s="77"/>
      <c r="PMP35" s="77"/>
      <c r="PMQ35" s="77"/>
      <c r="PMR35" s="77"/>
      <c r="PMS35" s="77"/>
      <c r="PMT35" s="77"/>
      <c r="PMU35" s="77"/>
      <c r="PMV35" s="77"/>
      <c r="PMW35" s="77"/>
      <c r="PMX35" s="77"/>
      <c r="PMY35" s="77"/>
      <c r="PMZ35" s="77"/>
      <c r="PNA35" s="77"/>
      <c r="PNB35" s="77"/>
      <c r="PNC35" s="77"/>
      <c r="PND35" s="77"/>
      <c r="PNE35" s="77"/>
      <c r="PNF35" s="77"/>
      <c r="PNG35" s="77"/>
      <c r="PNH35" s="77"/>
      <c r="PNI35" s="77"/>
      <c r="PNJ35" s="77"/>
      <c r="PNK35" s="77"/>
      <c r="PNL35" s="77"/>
      <c r="PNM35" s="77"/>
      <c r="PNN35" s="77"/>
      <c r="PNO35" s="77"/>
      <c r="PNP35" s="77"/>
      <c r="PNQ35" s="77"/>
      <c r="PNR35" s="77"/>
      <c r="PNS35" s="77"/>
      <c r="PNT35" s="77"/>
      <c r="PNU35" s="77"/>
      <c r="PNV35" s="77"/>
      <c r="PNW35" s="77"/>
      <c r="PNX35" s="77"/>
      <c r="PNY35" s="77"/>
      <c r="PNZ35" s="77"/>
      <c r="POA35" s="77"/>
      <c r="POB35" s="77"/>
      <c r="POC35" s="77"/>
      <c r="POD35" s="77"/>
      <c r="POE35" s="77"/>
      <c r="POF35" s="77"/>
      <c r="POG35" s="77"/>
      <c r="POH35" s="77"/>
      <c r="POI35" s="77"/>
      <c r="POJ35" s="77"/>
      <c r="POK35" s="77"/>
      <c r="POL35" s="77"/>
      <c r="POM35" s="77"/>
      <c r="PON35" s="77"/>
      <c r="POO35" s="77"/>
      <c r="POP35" s="77"/>
      <c r="POQ35" s="77"/>
      <c r="POR35" s="77"/>
      <c r="POS35" s="77"/>
      <c r="POT35" s="77"/>
      <c r="POU35" s="77"/>
      <c r="POV35" s="77"/>
      <c r="POW35" s="77"/>
      <c r="POX35" s="77"/>
      <c r="POY35" s="77"/>
      <c r="POZ35" s="77"/>
      <c r="PPA35" s="77"/>
      <c r="PPB35" s="77"/>
      <c r="PPC35" s="77"/>
      <c r="PPD35" s="77"/>
      <c r="PPE35" s="77"/>
      <c r="PPF35" s="77"/>
      <c r="PPG35" s="77"/>
      <c r="PPH35" s="77"/>
      <c r="PPI35" s="77"/>
      <c r="PPJ35" s="77"/>
      <c r="PPK35" s="77"/>
      <c r="PPL35" s="77"/>
      <c r="PPM35" s="77"/>
      <c r="PPN35" s="77"/>
      <c r="PPO35" s="77"/>
      <c r="PPP35" s="77"/>
      <c r="PPQ35" s="77"/>
      <c r="PPR35" s="77"/>
      <c r="PPS35" s="77"/>
      <c r="PPT35" s="77"/>
      <c r="PPU35" s="77"/>
      <c r="PPV35" s="77"/>
      <c r="PPW35" s="77"/>
      <c r="PPX35" s="77"/>
      <c r="PPY35" s="77"/>
      <c r="PPZ35" s="77"/>
      <c r="PQA35" s="77"/>
      <c r="PQB35" s="77"/>
      <c r="PQC35" s="77"/>
      <c r="PQD35" s="77"/>
      <c r="PQE35" s="77"/>
      <c r="PQF35" s="77"/>
      <c r="PQG35" s="77"/>
      <c r="PQH35" s="77"/>
      <c r="PQI35" s="77"/>
      <c r="PQJ35" s="77"/>
      <c r="PQK35" s="77"/>
      <c r="PQL35" s="77"/>
      <c r="PQM35" s="77"/>
      <c r="PQN35" s="77"/>
      <c r="PQO35" s="77"/>
      <c r="PQP35" s="77"/>
      <c r="PQQ35" s="77"/>
      <c r="PQR35" s="77"/>
      <c r="PQS35" s="77"/>
      <c r="PQT35" s="77"/>
      <c r="PQU35" s="77"/>
      <c r="PQV35" s="77"/>
      <c r="PQW35" s="77"/>
      <c r="PQX35" s="77"/>
      <c r="PQY35" s="77"/>
      <c r="PQZ35" s="77"/>
      <c r="PRA35" s="77"/>
      <c r="PRB35" s="77"/>
      <c r="PRC35" s="77"/>
      <c r="PRD35" s="77"/>
      <c r="PRE35" s="77"/>
      <c r="PRF35" s="77"/>
      <c r="PRG35" s="77"/>
      <c r="PRH35" s="77"/>
      <c r="PRI35" s="77"/>
      <c r="PRJ35" s="77"/>
      <c r="PRK35" s="77"/>
      <c r="PRL35" s="77"/>
      <c r="PRM35" s="77"/>
      <c r="PRN35" s="77"/>
      <c r="PRO35" s="77"/>
      <c r="PRP35" s="77"/>
      <c r="PRQ35" s="77"/>
      <c r="PRR35" s="77"/>
      <c r="PRS35" s="77"/>
      <c r="PRT35" s="77"/>
      <c r="PRU35" s="77"/>
      <c r="PRV35" s="77"/>
      <c r="PRW35" s="77"/>
      <c r="PRX35" s="77"/>
      <c r="PRY35" s="77"/>
      <c r="PRZ35" s="77"/>
      <c r="PSA35" s="77"/>
      <c r="PSB35" s="77"/>
      <c r="PSC35" s="77"/>
      <c r="PSD35" s="77"/>
      <c r="PSE35" s="77"/>
      <c r="PSF35" s="77"/>
      <c r="PSG35" s="77"/>
      <c r="PSH35" s="77"/>
      <c r="PSI35" s="77"/>
      <c r="PSJ35" s="77"/>
      <c r="PSK35" s="77"/>
      <c r="PSL35" s="77"/>
      <c r="PSM35" s="77"/>
      <c r="PSN35" s="77"/>
      <c r="PSO35" s="77"/>
      <c r="PSP35" s="77"/>
      <c r="PSQ35" s="77"/>
      <c r="PSR35" s="77"/>
      <c r="PSS35" s="77"/>
      <c r="PST35" s="77"/>
      <c r="PSU35" s="77"/>
      <c r="PSV35" s="77"/>
      <c r="PSW35" s="77"/>
      <c r="PSX35" s="77"/>
      <c r="PSY35" s="77"/>
      <c r="PSZ35" s="77"/>
      <c r="PTA35" s="77"/>
      <c r="PTB35" s="77"/>
      <c r="PTC35" s="77"/>
      <c r="PTD35" s="77"/>
      <c r="PTE35" s="77"/>
      <c r="PTF35" s="77"/>
      <c r="PTG35" s="77"/>
      <c r="PTH35" s="77"/>
      <c r="PTI35" s="77"/>
      <c r="PTJ35" s="77"/>
      <c r="PTK35" s="77"/>
      <c r="PTL35" s="77"/>
      <c r="PTM35" s="77"/>
      <c r="PTN35" s="77"/>
      <c r="PTO35" s="77"/>
      <c r="PTP35" s="77"/>
      <c r="PTQ35" s="77"/>
      <c r="PTR35" s="77"/>
      <c r="PTS35" s="77"/>
      <c r="PTT35" s="77"/>
      <c r="PTU35" s="77"/>
      <c r="PTV35" s="77"/>
      <c r="PTW35" s="77"/>
      <c r="PTX35" s="77"/>
      <c r="PTY35" s="77"/>
      <c r="PTZ35" s="77"/>
      <c r="PUA35" s="77"/>
      <c r="PUB35" s="77"/>
      <c r="PUC35" s="77"/>
      <c r="PUD35" s="77"/>
      <c r="PUE35" s="77"/>
      <c r="PUF35" s="77"/>
      <c r="PUG35" s="77"/>
      <c r="PUH35" s="77"/>
      <c r="PUI35" s="77"/>
      <c r="PUJ35" s="77"/>
      <c r="PUK35" s="77"/>
      <c r="PUL35" s="77"/>
      <c r="PUM35" s="77"/>
      <c r="PUN35" s="77"/>
      <c r="PUO35" s="77"/>
      <c r="PUP35" s="77"/>
      <c r="PUQ35" s="77"/>
      <c r="PUR35" s="77"/>
      <c r="PUS35" s="77"/>
      <c r="PUT35" s="77"/>
      <c r="PUU35" s="77"/>
      <c r="PUV35" s="77"/>
      <c r="PUW35" s="77"/>
      <c r="PUX35" s="77"/>
      <c r="PUY35" s="77"/>
      <c r="PUZ35" s="77"/>
      <c r="PVA35" s="77"/>
      <c r="PVB35" s="77"/>
      <c r="PVC35" s="77"/>
      <c r="PVD35" s="77"/>
      <c r="PVE35" s="77"/>
      <c r="PVF35" s="77"/>
      <c r="PVG35" s="77"/>
      <c r="PVH35" s="77"/>
      <c r="PVI35" s="77"/>
      <c r="PVJ35" s="77"/>
      <c r="PVK35" s="77"/>
      <c r="PVL35" s="77"/>
      <c r="PVM35" s="77"/>
      <c r="PVN35" s="77"/>
      <c r="PVO35" s="77"/>
      <c r="PVP35" s="77"/>
      <c r="PVQ35" s="77"/>
      <c r="PVR35" s="77"/>
      <c r="PVS35" s="77"/>
      <c r="PVT35" s="77"/>
      <c r="PVU35" s="77"/>
      <c r="PVV35" s="77"/>
      <c r="PVW35" s="77"/>
      <c r="PVX35" s="77"/>
      <c r="PVY35" s="77"/>
      <c r="PVZ35" s="77"/>
      <c r="PWA35" s="77"/>
      <c r="PWB35" s="77"/>
      <c r="PWC35" s="77"/>
      <c r="PWD35" s="77"/>
      <c r="PWE35" s="77"/>
      <c r="PWF35" s="77"/>
      <c r="PWG35" s="77"/>
      <c r="PWH35" s="77"/>
      <c r="PWI35" s="77"/>
      <c r="PWJ35" s="77"/>
      <c r="PWK35" s="77"/>
      <c r="PWL35" s="77"/>
      <c r="PWM35" s="77"/>
      <c r="PWN35" s="77"/>
      <c r="PWO35" s="77"/>
      <c r="PWP35" s="77"/>
      <c r="PWQ35" s="77"/>
      <c r="PWR35" s="77"/>
      <c r="PWS35" s="77"/>
      <c r="PWT35" s="77"/>
      <c r="PWU35" s="77"/>
      <c r="PWV35" s="77"/>
      <c r="PWW35" s="77"/>
      <c r="PWX35" s="77"/>
      <c r="PWY35" s="77"/>
      <c r="PWZ35" s="77"/>
      <c r="PXA35" s="77"/>
      <c r="PXB35" s="77"/>
      <c r="PXC35" s="77"/>
      <c r="PXD35" s="77"/>
      <c r="PXE35" s="77"/>
      <c r="PXF35" s="77"/>
      <c r="PXG35" s="77"/>
      <c r="PXH35" s="77"/>
      <c r="PXI35" s="77"/>
      <c r="PXJ35" s="77"/>
      <c r="PXK35" s="77"/>
      <c r="PXL35" s="77"/>
      <c r="PXM35" s="77"/>
      <c r="PXN35" s="77"/>
      <c r="PXO35" s="77"/>
      <c r="PXP35" s="77"/>
      <c r="PXQ35" s="77"/>
      <c r="PXR35" s="77"/>
      <c r="PXS35" s="77"/>
      <c r="PXT35" s="77"/>
      <c r="PXU35" s="77"/>
      <c r="PXV35" s="77"/>
      <c r="PXW35" s="77"/>
      <c r="PXX35" s="77"/>
      <c r="PXY35" s="77"/>
      <c r="PXZ35" s="77"/>
      <c r="PYA35" s="77"/>
      <c r="PYB35" s="77"/>
      <c r="PYC35" s="77"/>
      <c r="PYD35" s="77"/>
      <c r="PYE35" s="77"/>
      <c r="PYF35" s="77"/>
      <c r="PYG35" s="77"/>
      <c r="PYH35" s="77"/>
      <c r="PYI35" s="77"/>
      <c r="PYJ35" s="77"/>
      <c r="PYK35" s="77"/>
      <c r="PYL35" s="77"/>
      <c r="PYM35" s="77"/>
      <c r="PYN35" s="77"/>
      <c r="PYO35" s="77"/>
      <c r="PYP35" s="77"/>
      <c r="PYQ35" s="77"/>
      <c r="PYR35" s="77"/>
      <c r="PYS35" s="77"/>
      <c r="PYT35" s="77"/>
      <c r="PYU35" s="77"/>
      <c r="PYV35" s="77"/>
      <c r="PYW35" s="77"/>
      <c r="PYX35" s="77"/>
      <c r="PYY35" s="77"/>
      <c r="PYZ35" s="77"/>
      <c r="PZA35" s="77"/>
      <c r="PZB35" s="77"/>
      <c r="PZC35" s="77"/>
      <c r="PZD35" s="77"/>
      <c r="PZE35" s="77"/>
      <c r="PZF35" s="77"/>
      <c r="PZG35" s="77"/>
      <c r="PZH35" s="77"/>
      <c r="PZI35" s="77"/>
      <c r="PZJ35" s="77"/>
      <c r="PZK35" s="77"/>
      <c r="PZL35" s="77"/>
      <c r="PZM35" s="77"/>
      <c r="PZN35" s="77"/>
      <c r="PZO35" s="77"/>
      <c r="PZP35" s="77"/>
      <c r="PZQ35" s="77"/>
      <c r="PZR35" s="77"/>
      <c r="PZS35" s="77"/>
      <c r="PZT35" s="77"/>
      <c r="PZU35" s="77"/>
      <c r="PZV35" s="77"/>
      <c r="PZW35" s="77"/>
      <c r="PZX35" s="77"/>
      <c r="PZY35" s="77"/>
      <c r="PZZ35" s="77"/>
      <c r="QAA35" s="77"/>
      <c r="QAB35" s="77"/>
      <c r="QAC35" s="77"/>
      <c r="QAD35" s="77"/>
      <c r="QAE35" s="77"/>
      <c r="QAF35" s="77"/>
      <c r="QAG35" s="77"/>
      <c r="QAH35" s="77"/>
      <c r="QAI35" s="77"/>
      <c r="QAJ35" s="77"/>
      <c r="QAK35" s="77"/>
      <c r="QAL35" s="77"/>
      <c r="QAM35" s="77"/>
      <c r="QAN35" s="77"/>
      <c r="QAO35" s="77"/>
      <c r="QAP35" s="77"/>
      <c r="QAQ35" s="77"/>
      <c r="QAR35" s="77"/>
      <c r="QAS35" s="77"/>
      <c r="QAT35" s="77"/>
      <c r="QAU35" s="77"/>
      <c r="QAV35" s="77"/>
      <c r="QAW35" s="77"/>
      <c r="QAX35" s="77"/>
      <c r="QAY35" s="77"/>
      <c r="QAZ35" s="77"/>
      <c r="QBA35" s="77"/>
      <c r="QBB35" s="77"/>
      <c r="QBC35" s="77"/>
      <c r="QBD35" s="77"/>
      <c r="QBE35" s="77"/>
      <c r="QBF35" s="77"/>
      <c r="QBG35" s="77"/>
      <c r="QBH35" s="77"/>
      <c r="QBI35" s="77"/>
      <c r="QBJ35" s="77"/>
      <c r="QBK35" s="77"/>
      <c r="QBL35" s="77"/>
      <c r="QBM35" s="77"/>
      <c r="QBN35" s="77"/>
      <c r="QBO35" s="77"/>
      <c r="QBP35" s="77"/>
      <c r="QBQ35" s="77"/>
      <c r="QBR35" s="77"/>
      <c r="QBS35" s="77"/>
      <c r="QBT35" s="77"/>
      <c r="QBU35" s="77"/>
      <c r="QBV35" s="77"/>
      <c r="QBW35" s="77"/>
      <c r="QBX35" s="77"/>
      <c r="QBY35" s="77"/>
      <c r="QBZ35" s="77"/>
      <c r="QCA35" s="77"/>
      <c r="QCB35" s="77"/>
      <c r="QCC35" s="77"/>
      <c r="QCD35" s="77"/>
      <c r="QCE35" s="77"/>
      <c r="QCF35" s="77"/>
      <c r="QCG35" s="77"/>
      <c r="QCH35" s="77"/>
      <c r="QCI35" s="77"/>
      <c r="QCJ35" s="77"/>
      <c r="QCK35" s="77"/>
      <c r="QCL35" s="77"/>
      <c r="QCM35" s="77"/>
      <c r="QCN35" s="77"/>
      <c r="QCO35" s="77"/>
      <c r="QCP35" s="77"/>
      <c r="QCQ35" s="77"/>
      <c r="QCR35" s="77"/>
      <c r="QCS35" s="77"/>
      <c r="QCT35" s="77"/>
      <c r="QCU35" s="77"/>
      <c r="QCV35" s="77"/>
      <c r="QCW35" s="77"/>
      <c r="QCX35" s="77"/>
      <c r="QCY35" s="77"/>
      <c r="QCZ35" s="77"/>
      <c r="QDA35" s="77"/>
      <c r="QDB35" s="77"/>
      <c r="QDC35" s="77"/>
      <c r="QDD35" s="77"/>
      <c r="QDE35" s="77"/>
      <c r="QDF35" s="77"/>
      <c r="QDG35" s="77"/>
      <c r="QDH35" s="77"/>
      <c r="QDI35" s="77"/>
      <c r="QDJ35" s="77"/>
      <c r="QDK35" s="77"/>
      <c r="QDL35" s="77"/>
      <c r="QDM35" s="77"/>
      <c r="QDN35" s="77"/>
      <c r="QDO35" s="77"/>
      <c r="QDP35" s="77"/>
      <c r="QDQ35" s="77"/>
      <c r="QDR35" s="77"/>
      <c r="QDS35" s="77"/>
      <c r="QDT35" s="77"/>
      <c r="QDU35" s="77"/>
      <c r="QDV35" s="77"/>
      <c r="QDW35" s="77"/>
      <c r="QDX35" s="77"/>
      <c r="QDY35" s="77"/>
      <c r="QDZ35" s="77"/>
      <c r="QEA35" s="77"/>
      <c r="QEB35" s="77"/>
      <c r="QEC35" s="77"/>
      <c r="QED35" s="77"/>
      <c r="QEE35" s="77"/>
      <c r="QEF35" s="77"/>
      <c r="QEG35" s="77"/>
      <c r="QEH35" s="77"/>
      <c r="QEI35" s="77"/>
      <c r="QEJ35" s="77"/>
      <c r="QEK35" s="77"/>
      <c r="QEL35" s="77"/>
      <c r="QEM35" s="77"/>
      <c r="QEN35" s="77"/>
      <c r="QEO35" s="77"/>
      <c r="QEP35" s="77"/>
      <c r="QEQ35" s="77"/>
      <c r="QER35" s="77"/>
      <c r="QES35" s="77"/>
      <c r="QET35" s="77"/>
      <c r="QEU35" s="77"/>
      <c r="QEV35" s="77"/>
      <c r="QEW35" s="77"/>
      <c r="QEX35" s="77"/>
      <c r="QEY35" s="77"/>
      <c r="QEZ35" s="77"/>
      <c r="QFA35" s="77"/>
      <c r="QFB35" s="77"/>
      <c r="QFC35" s="77"/>
      <c r="QFD35" s="77"/>
      <c r="QFE35" s="77"/>
      <c r="QFF35" s="77"/>
      <c r="QFG35" s="77"/>
      <c r="QFH35" s="77"/>
      <c r="QFI35" s="77"/>
      <c r="QFJ35" s="77"/>
      <c r="QFK35" s="77"/>
      <c r="QFL35" s="77"/>
      <c r="QFM35" s="77"/>
      <c r="QFN35" s="77"/>
      <c r="QFO35" s="77"/>
      <c r="QFP35" s="77"/>
      <c r="QFQ35" s="77"/>
      <c r="QFR35" s="77"/>
      <c r="QFS35" s="77"/>
      <c r="QFT35" s="77"/>
      <c r="QFU35" s="77"/>
      <c r="QFV35" s="77"/>
      <c r="QFW35" s="77"/>
      <c r="QFX35" s="77"/>
      <c r="QFY35" s="77"/>
      <c r="QFZ35" s="77"/>
      <c r="QGA35" s="77"/>
      <c r="QGB35" s="77"/>
      <c r="QGC35" s="77"/>
      <c r="QGD35" s="77"/>
      <c r="QGE35" s="77"/>
      <c r="QGF35" s="77"/>
      <c r="QGG35" s="77"/>
      <c r="QGH35" s="77"/>
      <c r="QGI35" s="77"/>
      <c r="QGJ35" s="77"/>
      <c r="QGK35" s="77"/>
      <c r="QGL35" s="77"/>
      <c r="QGM35" s="77"/>
      <c r="QGN35" s="77"/>
      <c r="QGO35" s="77"/>
      <c r="QGP35" s="77"/>
      <c r="QGQ35" s="77"/>
      <c r="QGR35" s="77"/>
      <c r="QGS35" s="77"/>
      <c r="QGT35" s="77"/>
      <c r="QGU35" s="77"/>
      <c r="QGV35" s="77"/>
      <c r="QGW35" s="77"/>
      <c r="QGX35" s="77"/>
      <c r="QGY35" s="77"/>
      <c r="QGZ35" s="77"/>
      <c r="QHA35" s="77"/>
      <c r="QHB35" s="77"/>
      <c r="QHC35" s="77"/>
      <c r="QHD35" s="77"/>
      <c r="QHE35" s="77"/>
      <c r="QHF35" s="77"/>
      <c r="QHG35" s="77"/>
      <c r="QHH35" s="77"/>
      <c r="QHI35" s="77"/>
      <c r="QHJ35" s="77"/>
      <c r="QHK35" s="77"/>
      <c r="QHL35" s="77"/>
      <c r="QHM35" s="77"/>
      <c r="QHN35" s="77"/>
      <c r="QHO35" s="77"/>
      <c r="QHP35" s="77"/>
      <c r="QHQ35" s="77"/>
      <c r="QHR35" s="77"/>
      <c r="QHS35" s="77"/>
      <c r="QHT35" s="77"/>
      <c r="QHU35" s="77"/>
      <c r="QHV35" s="77"/>
      <c r="QHW35" s="77"/>
      <c r="QHX35" s="77"/>
      <c r="QHY35" s="77"/>
      <c r="QHZ35" s="77"/>
      <c r="QIA35" s="77"/>
      <c r="QIB35" s="77"/>
      <c r="QIC35" s="77"/>
      <c r="QID35" s="77"/>
      <c r="QIE35" s="77"/>
      <c r="QIF35" s="77"/>
      <c r="QIG35" s="77"/>
      <c r="QIH35" s="77"/>
      <c r="QII35" s="77"/>
      <c r="QIJ35" s="77"/>
      <c r="QIK35" s="77"/>
      <c r="QIL35" s="77"/>
      <c r="QIM35" s="77"/>
      <c r="QIN35" s="77"/>
      <c r="QIO35" s="77"/>
      <c r="QIP35" s="77"/>
      <c r="QIQ35" s="77"/>
      <c r="QIR35" s="77"/>
      <c r="QIS35" s="77"/>
      <c r="QIT35" s="77"/>
      <c r="QIU35" s="77"/>
      <c r="QIV35" s="77"/>
      <c r="QIW35" s="77"/>
      <c r="QIX35" s="77"/>
      <c r="QIY35" s="77"/>
      <c r="QIZ35" s="77"/>
      <c r="QJA35" s="77"/>
      <c r="QJB35" s="77"/>
      <c r="QJC35" s="77"/>
      <c r="QJD35" s="77"/>
      <c r="QJE35" s="77"/>
      <c r="QJF35" s="77"/>
      <c r="QJG35" s="77"/>
      <c r="QJH35" s="77"/>
      <c r="QJI35" s="77"/>
      <c r="QJJ35" s="77"/>
      <c r="QJK35" s="77"/>
      <c r="QJL35" s="77"/>
      <c r="QJM35" s="77"/>
      <c r="QJN35" s="77"/>
      <c r="QJO35" s="77"/>
      <c r="QJP35" s="77"/>
      <c r="QJQ35" s="77"/>
      <c r="QJR35" s="77"/>
      <c r="QJS35" s="77"/>
      <c r="QJT35" s="77"/>
      <c r="QJU35" s="77"/>
      <c r="QJV35" s="77"/>
      <c r="QJW35" s="77"/>
      <c r="QJX35" s="77"/>
      <c r="QJY35" s="77"/>
      <c r="QJZ35" s="77"/>
      <c r="QKA35" s="77"/>
      <c r="QKB35" s="77"/>
      <c r="QKC35" s="77"/>
      <c r="QKD35" s="77"/>
      <c r="QKE35" s="77"/>
      <c r="QKF35" s="77"/>
      <c r="QKG35" s="77"/>
      <c r="QKH35" s="77"/>
      <c r="QKI35" s="77"/>
      <c r="QKJ35" s="77"/>
      <c r="QKK35" s="77"/>
      <c r="QKL35" s="77"/>
      <c r="QKM35" s="77"/>
      <c r="QKN35" s="77"/>
      <c r="QKO35" s="77"/>
      <c r="QKP35" s="77"/>
      <c r="QKQ35" s="77"/>
      <c r="QKR35" s="77"/>
      <c r="QKS35" s="77"/>
      <c r="QKT35" s="77"/>
      <c r="QKU35" s="77"/>
      <c r="QKV35" s="77"/>
      <c r="QKW35" s="77"/>
      <c r="QKX35" s="77"/>
      <c r="QKY35" s="77"/>
      <c r="QKZ35" s="77"/>
      <c r="QLA35" s="77"/>
      <c r="QLB35" s="77"/>
      <c r="QLC35" s="77"/>
      <c r="QLD35" s="77"/>
      <c r="QLE35" s="77"/>
      <c r="QLF35" s="77"/>
      <c r="QLG35" s="77"/>
      <c r="QLH35" s="77"/>
      <c r="QLI35" s="77"/>
      <c r="QLJ35" s="77"/>
      <c r="QLK35" s="77"/>
      <c r="QLL35" s="77"/>
      <c r="QLM35" s="77"/>
      <c r="QLN35" s="77"/>
      <c r="QLO35" s="77"/>
      <c r="QLP35" s="77"/>
      <c r="QLQ35" s="77"/>
      <c r="QLR35" s="77"/>
      <c r="QLS35" s="77"/>
      <c r="QLT35" s="77"/>
      <c r="QLU35" s="77"/>
      <c r="QLV35" s="77"/>
      <c r="QLW35" s="77"/>
      <c r="QLX35" s="77"/>
      <c r="QLY35" s="77"/>
      <c r="QLZ35" s="77"/>
      <c r="QMA35" s="77"/>
      <c r="QMB35" s="77"/>
      <c r="QMC35" s="77"/>
      <c r="QMD35" s="77"/>
      <c r="QME35" s="77"/>
      <c r="QMF35" s="77"/>
      <c r="QMG35" s="77"/>
      <c r="QMH35" s="77"/>
      <c r="QMI35" s="77"/>
      <c r="QMJ35" s="77"/>
      <c r="QMK35" s="77"/>
      <c r="QML35" s="77"/>
      <c r="QMM35" s="77"/>
      <c r="QMN35" s="77"/>
      <c r="QMO35" s="77"/>
      <c r="QMP35" s="77"/>
      <c r="QMQ35" s="77"/>
      <c r="QMR35" s="77"/>
      <c r="QMS35" s="77"/>
      <c r="QMT35" s="77"/>
      <c r="QMU35" s="77"/>
      <c r="QMV35" s="77"/>
      <c r="QMW35" s="77"/>
      <c r="QMX35" s="77"/>
      <c r="QMY35" s="77"/>
      <c r="QMZ35" s="77"/>
      <c r="QNA35" s="77"/>
      <c r="QNB35" s="77"/>
      <c r="QNC35" s="77"/>
      <c r="QND35" s="77"/>
      <c r="QNE35" s="77"/>
      <c r="QNF35" s="77"/>
      <c r="QNG35" s="77"/>
      <c r="QNH35" s="77"/>
      <c r="QNI35" s="77"/>
      <c r="QNJ35" s="77"/>
      <c r="QNK35" s="77"/>
      <c r="QNL35" s="77"/>
      <c r="QNM35" s="77"/>
      <c r="QNN35" s="77"/>
      <c r="QNO35" s="77"/>
      <c r="QNP35" s="77"/>
      <c r="QNQ35" s="77"/>
      <c r="QNR35" s="77"/>
      <c r="QNS35" s="77"/>
      <c r="QNT35" s="77"/>
      <c r="QNU35" s="77"/>
      <c r="QNV35" s="77"/>
      <c r="QNW35" s="77"/>
      <c r="QNX35" s="77"/>
      <c r="QNY35" s="77"/>
      <c r="QNZ35" s="77"/>
      <c r="QOA35" s="77"/>
      <c r="QOB35" s="77"/>
      <c r="QOC35" s="77"/>
      <c r="QOD35" s="77"/>
      <c r="QOE35" s="77"/>
      <c r="QOF35" s="77"/>
      <c r="QOG35" s="77"/>
      <c r="QOH35" s="77"/>
      <c r="QOI35" s="77"/>
      <c r="QOJ35" s="77"/>
      <c r="QOK35" s="77"/>
      <c r="QOL35" s="77"/>
      <c r="QOM35" s="77"/>
      <c r="QON35" s="77"/>
      <c r="QOO35" s="77"/>
      <c r="QOP35" s="77"/>
      <c r="QOQ35" s="77"/>
      <c r="QOR35" s="77"/>
      <c r="QOS35" s="77"/>
      <c r="QOT35" s="77"/>
      <c r="QOU35" s="77"/>
      <c r="QOV35" s="77"/>
      <c r="QOW35" s="77"/>
      <c r="QOX35" s="77"/>
      <c r="QOY35" s="77"/>
      <c r="QOZ35" s="77"/>
      <c r="QPA35" s="77"/>
      <c r="QPB35" s="77"/>
      <c r="QPC35" s="77"/>
      <c r="QPD35" s="77"/>
      <c r="QPE35" s="77"/>
      <c r="QPF35" s="77"/>
      <c r="QPG35" s="77"/>
      <c r="QPH35" s="77"/>
      <c r="QPI35" s="77"/>
      <c r="QPJ35" s="77"/>
      <c r="QPK35" s="77"/>
      <c r="QPL35" s="77"/>
      <c r="QPM35" s="77"/>
      <c r="QPN35" s="77"/>
      <c r="QPO35" s="77"/>
      <c r="QPP35" s="77"/>
      <c r="QPQ35" s="77"/>
      <c r="QPR35" s="77"/>
      <c r="QPS35" s="77"/>
      <c r="QPT35" s="77"/>
      <c r="QPU35" s="77"/>
      <c r="QPV35" s="77"/>
      <c r="QPW35" s="77"/>
      <c r="QPX35" s="77"/>
      <c r="QPY35" s="77"/>
      <c r="QPZ35" s="77"/>
      <c r="QQA35" s="77"/>
      <c r="QQB35" s="77"/>
      <c r="QQC35" s="77"/>
      <c r="QQD35" s="77"/>
      <c r="QQE35" s="77"/>
      <c r="QQF35" s="77"/>
      <c r="QQG35" s="77"/>
      <c r="QQH35" s="77"/>
      <c r="QQI35" s="77"/>
      <c r="QQJ35" s="77"/>
      <c r="QQK35" s="77"/>
      <c r="QQL35" s="77"/>
      <c r="QQM35" s="77"/>
      <c r="QQN35" s="77"/>
      <c r="QQO35" s="77"/>
      <c r="QQP35" s="77"/>
      <c r="QQQ35" s="77"/>
      <c r="QQR35" s="77"/>
      <c r="QQS35" s="77"/>
      <c r="QQT35" s="77"/>
      <c r="QQU35" s="77"/>
      <c r="QQV35" s="77"/>
      <c r="QQW35" s="77"/>
      <c r="QQX35" s="77"/>
      <c r="QQY35" s="77"/>
      <c r="QQZ35" s="77"/>
      <c r="QRA35" s="77"/>
      <c r="QRB35" s="77"/>
      <c r="QRC35" s="77"/>
      <c r="QRD35" s="77"/>
      <c r="QRE35" s="77"/>
      <c r="QRF35" s="77"/>
      <c r="QRG35" s="77"/>
      <c r="QRH35" s="77"/>
      <c r="QRI35" s="77"/>
      <c r="QRJ35" s="77"/>
      <c r="QRK35" s="77"/>
      <c r="QRL35" s="77"/>
      <c r="QRM35" s="77"/>
      <c r="QRN35" s="77"/>
      <c r="QRO35" s="77"/>
      <c r="QRP35" s="77"/>
      <c r="QRQ35" s="77"/>
      <c r="QRR35" s="77"/>
      <c r="QRS35" s="77"/>
      <c r="QRT35" s="77"/>
      <c r="QRU35" s="77"/>
      <c r="QRV35" s="77"/>
      <c r="QRW35" s="77"/>
      <c r="QRX35" s="77"/>
      <c r="QRY35" s="77"/>
      <c r="QRZ35" s="77"/>
      <c r="QSA35" s="77"/>
      <c r="QSB35" s="77"/>
      <c r="QSC35" s="77"/>
      <c r="QSD35" s="77"/>
      <c r="QSE35" s="77"/>
      <c r="QSF35" s="77"/>
      <c r="QSG35" s="77"/>
      <c r="QSH35" s="77"/>
      <c r="QSI35" s="77"/>
      <c r="QSJ35" s="77"/>
      <c r="QSK35" s="77"/>
      <c r="QSL35" s="77"/>
      <c r="QSM35" s="77"/>
      <c r="QSN35" s="77"/>
      <c r="QSO35" s="77"/>
      <c r="QSP35" s="77"/>
      <c r="QSQ35" s="77"/>
      <c r="QSR35" s="77"/>
      <c r="QSS35" s="77"/>
      <c r="QST35" s="77"/>
      <c r="QSU35" s="77"/>
      <c r="QSV35" s="77"/>
      <c r="QSW35" s="77"/>
      <c r="QSX35" s="77"/>
      <c r="QSY35" s="77"/>
      <c r="QSZ35" s="77"/>
      <c r="QTA35" s="77"/>
      <c r="QTB35" s="77"/>
      <c r="QTC35" s="77"/>
      <c r="QTD35" s="77"/>
      <c r="QTE35" s="77"/>
      <c r="QTF35" s="77"/>
      <c r="QTG35" s="77"/>
      <c r="QTH35" s="77"/>
      <c r="QTI35" s="77"/>
      <c r="QTJ35" s="77"/>
      <c r="QTK35" s="77"/>
      <c r="QTL35" s="77"/>
      <c r="QTM35" s="77"/>
      <c r="QTN35" s="77"/>
      <c r="QTO35" s="77"/>
      <c r="QTP35" s="77"/>
      <c r="QTQ35" s="77"/>
      <c r="QTR35" s="77"/>
      <c r="QTS35" s="77"/>
      <c r="QTT35" s="77"/>
      <c r="QTU35" s="77"/>
      <c r="QTV35" s="77"/>
      <c r="QTW35" s="77"/>
      <c r="QTX35" s="77"/>
      <c r="QTY35" s="77"/>
      <c r="QTZ35" s="77"/>
      <c r="QUA35" s="77"/>
      <c r="QUB35" s="77"/>
      <c r="QUC35" s="77"/>
      <c r="QUD35" s="77"/>
      <c r="QUE35" s="77"/>
      <c r="QUF35" s="77"/>
      <c r="QUG35" s="77"/>
      <c r="QUH35" s="77"/>
      <c r="QUI35" s="77"/>
      <c r="QUJ35" s="77"/>
      <c r="QUK35" s="77"/>
      <c r="QUL35" s="77"/>
      <c r="QUM35" s="77"/>
      <c r="QUN35" s="77"/>
      <c r="QUO35" s="77"/>
      <c r="QUP35" s="77"/>
      <c r="QUQ35" s="77"/>
      <c r="QUR35" s="77"/>
      <c r="QUS35" s="77"/>
      <c r="QUT35" s="77"/>
      <c r="QUU35" s="77"/>
      <c r="QUV35" s="77"/>
      <c r="QUW35" s="77"/>
      <c r="QUX35" s="77"/>
      <c r="QUY35" s="77"/>
      <c r="QUZ35" s="77"/>
      <c r="QVA35" s="77"/>
      <c r="QVB35" s="77"/>
      <c r="QVC35" s="77"/>
      <c r="QVD35" s="77"/>
      <c r="QVE35" s="77"/>
      <c r="QVF35" s="77"/>
      <c r="QVG35" s="77"/>
      <c r="QVH35" s="77"/>
      <c r="QVI35" s="77"/>
      <c r="QVJ35" s="77"/>
      <c r="QVK35" s="77"/>
      <c r="QVL35" s="77"/>
      <c r="QVM35" s="77"/>
      <c r="QVN35" s="77"/>
      <c r="QVO35" s="77"/>
      <c r="QVP35" s="77"/>
      <c r="QVQ35" s="77"/>
      <c r="QVR35" s="77"/>
      <c r="QVS35" s="77"/>
      <c r="QVT35" s="77"/>
      <c r="QVU35" s="77"/>
      <c r="QVV35" s="77"/>
      <c r="QVW35" s="77"/>
      <c r="QVX35" s="77"/>
      <c r="QVY35" s="77"/>
      <c r="QVZ35" s="77"/>
      <c r="QWA35" s="77"/>
      <c r="QWB35" s="77"/>
      <c r="QWC35" s="77"/>
      <c r="QWD35" s="77"/>
      <c r="QWE35" s="77"/>
      <c r="QWF35" s="77"/>
      <c r="QWG35" s="77"/>
      <c r="QWH35" s="77"/>
      <c r="QWI35" s="77"/>
      <c r="QWJ35" s="77"/>
      <c r="QWK35" s="77"/>
      <c r="QWL35" s="77"/>
      <c r="QWM35" s="77"/>
      <c r="QWN35" s="77"/>
      <c r="QWO35" s="77"/>
      <c r="QWP35" s="77"/>
      <c r="QWQ35" s="77"/>
      <c r="QWR35" s="77"/>
      <c r="QWS35" s="77"/>
      <c r="QWT35" s="77"/>
      <c r="QWU35" s="77"/>
      <c r="QWV35" s="77"/>
      <c r="QWW35" s="77"/>
      <c r="QWX35" s="77"/>
      <c r="QWY35" s="77"/>
      <c r="QWZ35" s="77"/>
      <c r="QXA35" s="77"/>
      <c r="QXB35" s="77"/>
      <c r="QXC35" s="77"/>
      <c r="QXD35" s="77"/>
      <c r="QXE35" s="77"/>
      <c r="QXF35" s="77"/>
      <c r="QXG35" s="77"/>
      <c r="QXH35" s="77"/>
      <c r="QXI35" s="77"/>
      <c r="QXJ35" s="77"/>
      <c r="QXK35" s="77"/>
      <c r="QXL35" s="77"/>
      <c r="QXM35" s="77"/>
      <c r="QXN35" s="77"/>
      <c r="QXO35" s="77"/>
      <c r="QXP35" s="77"/>
      <c r="QXQ35" s="77"/>
      <c r="QXR35" s="77"/>
      <c r="QXS35" s="77"/>
      <c r="QXT35" s="77"/>
      <c r="QXU35" s="77"/>
      <c r="QXV35" s="77"/>
      <c r="QXW35" s="77"/>
      <c r="QXX35" s="77"/>
      <c r="QXY35" s="77"/>
      <c r="QXZ35" s="77"/>
      <c r="QYA35" s="77"/>
      <c r="QYB35" s="77"/>
      <c r="QYC35" s="77"/>
      <c r="QYD35" s="77"/>
      <c r="QYE35" s="77"/>
      <c r="QYF35" s="77"/>
      <c r="QYG35" s="77"/>
      <c r="QYH35" s="77"/>
      <c r="QYI35" s="77"/>
      <c r="QYJ35" s="77"/>
      <c r="QYK35" s="77"/>
      <c r="QYL35" s="77"/>
      <c r="QYM35" s="77"/>
      <c r="QYN35" s="77"/>
      <c r="QYO35" s="77"/>
      <c r="QYP35" s="77"/>
      <c r="QYQ35" s="77"/>
      <c r="QYR35" s="77"/>
      <c r="QYS35" s="77"/>
      <c r="QYT35" s="77"/>
      <c r="QYU35" s="77"/>
      <c r="QYV35" s="77"/>
      <c r="QYW35" s="77"/>
      <c r="QYX35" s="77"/>
      <c r="QYY35" s="77"/>
      <c r="QYZ35" s="77"/>
      <c r="QZA35" s="77"/>
      <c r="QZB35" s="77"/>
      <c r="QZC35" s="77"/>
      <c r="QZD35" s="77"/>
      <c r="QZE35" s="77"/>
      <c r="QZF35" s="77"/>
      <c r="QZG35" s="77"/>
      <c r="QZH35" s="77"/>
      <c r="QZI35" s="77"/>
      <c r="QZJ35" s="77"/>
      <c r="QZK35" s="77"/>
      <c r="QZL35" s="77"/>
      <c r="QZM35" s="77"/>
      <c r="QZN35" s="77"/>
      <c r="QZO35" s="77"/>
      <c r="QZP35" s="77"/>
      <c r="QZQ35" s="77"/>
      <c r="QZR35" s="77"/>
      <c r="QZS35" s="77"/>
      <c r="QZT35" s="77"/>
      <c r="QZU35" s="77"/>
      <c r="QZV35" s="77"/>
      <c r="QZW35" s="77"/>
      <c r="QZX35" s="77"/>
      <c r="QZY35" s="77"/>
      <c r="QZZ35" s="77"/>
      <c r="RAA35" s="77"/>
      <c r="RAB35" s="77"/>
      <c r="RAC35" s="77"/>
      <c r="RAD35" s="77"/>
      <c r="RAE35" s="77"/>
      <c r="RAF35" s="77"/>
      <c r="RAG35" s="77"/>
      <c r="RAH35" s="77"/>
      <c r="RAI35" s="77"/>
      <c r="RAJ35" s="77"/>
      <c r="RAK35" s="77"/>
      <c r="RAL35" s="77"/>
      <c r="RAM35" s="77"/>
      <c r="RAN35" s="77"/>
      <c r="RAO35" s="77"/>
      <c r="RAP35" s="77"/>
      <c r="RAQ35" s="77"/>
      <c r="RAR35" s="77"/>
      <c r="RAS35" s="77"/>
      <c r="RAT35" s="77"/>
      <c r="RAU35" s="77"/>
      <c r="RAV35" s="77"/>
      <c r="RAW35" s="77"/>
      <c r="RAX35" s="77"/>
      <c r="RAY35" s="77"/>
      <c r="RAZ35" s="77"/>
      <c r="RBA35" s="77"/>
      <c r="RBB35" s="77"/>
      <c r="RBC35" s="77"/>
      <c r="RBD35" s="77"/>
      <c r="RBE35" s="77"/>
      <c r="RBF35" s="77"/>
      <c r="RBG35" s="77"/>
      <c r="RBH35" s="77"/>
      <c r="RBI35" s="77"/>
      <c r="RBJ35" s="77"/>
      <c r="RBK35" s="77"/>
      <c r="RBL35" s="77"/>
      <c r="RBM35" s="77"/>
      <c r="RBN35" s="77"/>
      <c r="RBO35" s="77"/>
      <c r="RBP35" s="77"/>
      <c r="RBQ35" s="77"/>
      <c r="RBR35" s="77"/>
      <c r="RBS35" s="77"/>
      <c r="RBT35" s="77"/>
      <c r="RBU35" s="77"/>
      <c r="RBV35" s="77"/>
      <c r="RBW35" s="77"/>
      <c r="RBX35" s="77"/>
      <c r="RBY35" s="77"/>
      <c r="RBZ35" s="77"/>
      <c r="RCA35" s="77"/>
      <c r="RCB35" s="77"/>
      <c r="RCC35" s="77"/>
      <c r="RCD35" s="77"/>
      <c r="RCE35" s="77"/>
      <c r="RCF35" s="77"/>
      <c r="RCG35" s="77"/>
      <c r="RCH35" s="77"/>
      <c r="RCI35" s="77"/>
      <c r="RCJ35" s="77"/>
      <c r="RCK35" s="77"/>
      <c r="RCL35" s="77"/>
      <c r="RCM35" s="77"/>
      <c r="RCN35" s="77"/>
      <c r="RCO35" s="77"/>
      <c r="RCP35" s="77"/>
      <c r="RCQ35" s="77"/>
      <c r="RCR35" s="77"/>
      <c r="RCS35" s="77"/>
      <c r="RCT35" s="77"/>
      <c r="RCU35" s="77"/>
      <c r="RCV35" s="77"/>
      <c r="RCW35" s="77"/>
      <c r="RCX35" s="77"/>
      <c r="RCY35" s="77"/>
      <c r="RCZ35" s="77"/>
      <c r="RDA35" s="77"/>
      <c r="RDB35" s="77"/>
      <c r="RDC35" s="77"/>
      <c r="RDD35" s="77"/>
      <c r="RDE35" s="77"/>
      <c r="RDF35" s="77"/>
      <c r="RDG35" s="77"/>
      <c r="RDH35" s="77"/>
      <c r="RDI35" s="77"/>
      <c r="RDJ35" s="77"/>
      <c r="RDK35" s="77"/>
      <c r="RDL35" s="77"/>
      <c r="RDM35" s="77"/>
      <c r="RDN35" s="77"/>
      <c r="RDO35" s="77"/>
      <c r="RDP35" s="77"/>
      <c r="RDQ35" s="77"/>
      <c r="RDR35" s="77"/>
      <c r="RDS35" s="77"/>
      <c r="RDT35" s="77"/>
      <c r="RDU35" s="77"/>
      <c r="RDV35" s="77"/>
      <c r="RDW35" s="77"/>
      <c r="RDX35" s="77"/>
      <c r="RDY35" s="77"/>
      <c r="RDZ35" s="77"/>
      <c r="REA35" s="77"/>
      <c r="REB35" s="77"/>
      <c r="REC35" s="77"/>
      <c r="RED35" s="77"/>
      <c r="REE35" s="77"/>
      <c r="REF35" s="77"/>
      <c r="REG35" s="77"/>
      <c r="REH35" s="77"/>
      <c r="REI35" s="77"/>
      <c r="REJ35" s="77"/>
      <c r="REK35" s="77"/>
      <c r="REL35" s="77"/>
      <c r="REM35" s="77"/>
      <c r="REN35" s="77"/>
      <c r="REO35" s="77"/>
      <c r="REP35" s="77"/>
      <c r="REQ35" s="77"/>
      <c r="RER35" s="77"/>
      <c r="RES35" s="77"/>
      <c r="RET35" s="77"/>
      <c r="REU35" s="77"/>
      <c r="REV35" s="77"/>
      <c r="REW35" s="77"/>
      <c r="REX35" s="77"/>
      <c r="REY35" s="77"/>
      <c r="REZ35" s="77"/>
      <c r="RFA35" s="77"/>
      <c r="RFB35" s="77"/>
      <c r="RFC35" s="77"/>
      <c r="RFD35" s="77"/>
      <c r="RFE35" s="77"/>
      <c r="RFF35" s="77"/>
      <c r="RFG35" s="77"/>
      <c r="RFH35" s="77"/>
      <c r="RFI35" s="77"/>
      <c r="RFJ35" s="77"/>
      <c r="RFK35" s="77"/>
      <c r="RFL35" s="77"/>
      <c r="RFM35" s="77"/>
      <c r="RFN35" s="77"/>
      <c r="RFO35" s="77"/>
      <c r="RFP35" s="77"/>
      <c r="RFQ35" s="77"/>
      <c r="RFR35" s="77"/>
      <c r="RFS35" s="77"/>
      <c r="RFT35" s="77"/>
      <c r="RFU35" s="77"/>
      <c r="RFV35" s="77"/>
      <c r="RFW35" s="77"/>
      <c r="RFX35" s="77"/>
      <c r="RFY35" s="77"/>
      <c r="RFZ35" s="77"/>
      <c r="RGA35" s="77"/>
      <c r="RGB35" s="77"/>
      <c r="RGC35" s="77"/>
      <c r="RGD35" s="77"/>
      <c r="RGE35" s="77"/>
      <c r="RGF35" s="77"/>
      <c r="RGG35" s="77"/>
      <c r="RGH35" s="77"/>
      <c r="RGI35" s="77"/>
      <c r="RGJ35" s="77"/>
      <c r="RGK35" s="77"/>
      <c r="RGL35" s="77"/>
      <c r="RGM35" s="77"/>
      <c r="RGN35" s="77"/>
      <c r="RGO35" s="77"/>
      <c r="RGP35" s="77"/>
      <c r="RGQ35" s="77"/>
      <c r="RGR35" s="77"/>
      <c r="RGS35" s="77"/>
      <c r="RGT35" s="77"/>
      <c r="RGU35" s="77"/>
      <c r="RGV35" s="77"/>
      <c r="RGW35" s="77"/>
      <c r="RGX35" s="77"/>
      <c r="RGY35" s="77"/>
      <c r="RGZ35" s="77"/>
      <c r="RHA35" s="77"/>
      <c r="RHB35" s="77"/>
      <c r="RHC35" s="77"/>
      <c r="RHD35" s="77"/>
      <c r="RHE35" s="77"/>
      <c r="RHF35" s="77"/>
      <c r="RHG35" s="77"/>
      <c r="RHH35" s="77"/>
      <c r="RHI35" s="77"/>
      <c r="RHJ35" s="77"/>
      <c r="RHK35" s="77"/>
      <c r="RHL35" s="77"/>
      <c r="RHM35" s="77"/>
      <c r="RHN35" s="77"/>
      <c r="RHO35" s="77"/>
      <c r="RHP35" s="77"/>
      <c r="RHQ35" s="77"/>
      <c r="RHR35" s="77"/>
      <c r="RHS35" s="77"/>
      <c r="RHT35" s="77"/>
      <c r="RHU35" s="77"/>
      <c r="RHV35" s="77"/>
      <c r="RHW35" s="77"/>
      <c r="RHX35" s="77"/>
      <c r="RHY35" s="77"/>
      <c r="RHZ35" s="77"/>
      <c r="RIA35" s="77"/>
      <c r="RIB35" s="77"/>
      <c r="RIC35" s="77"/>
      <c r="RID35" s="77"/>
      <c r="RIE35" s="77"/>
      <c r="RIF35" s="77"/>
      <c r="RIG35" s="77"/>
      <c r="RIH35" s="77"/>
      <c r="RII35" s="77"/>
      <c r="RIJ35" s="77"/>
      <c r="RIK35" s="77"/>
      <c r="RIL35" s="77"/>
      <c r="RIM35" s="77"/>
      <c r="RIN35" s="77"/>
      <c r="RIO35" s="77"/>
      <c r="RIP35" s="77"/>
      <c r="RIQ35" s="77"/>
      <c r="RIR35" s="77"/>
      <c r="RIS35" s="77"/>
      <c r="RIT35" s="77"/>
      <c r="RIU35" s="77"/>
      <c r="RIV35" s="77"/>
      <c r="RIW35" s="77"/>
      <c r="RIX35" s="77"/>
      <c r="RIY35" s="77"/>
      <c r="RIZ35" s="77"/>
      <c r="RJA35" s="77"/>
      <c r="RJB35" s="77"/>
      <c r="RJC35" s="77"/>
      <c r="RJD35" s="77"/>
      <c r="RJE35" s="77"/>
      <c r="RJF35" s="77"/>
      <c r="RJG35" s="77"/>
      <c r="RJH35" s="77"/>
      <c r="RJI35" s="77"/>
      <c r="RJJ35" s="77"/>
      <c r="RJK35" s="77"/>
      <c r="RJL35" s="77"/>
      <c r="RJM35" s="77"/>
      <c r="RJN35" s="77"/>
      <c r="RJO35" s="77"/>
      <c r="RJP35" s="77"/>
      <c r="RJQ35" s="77"/>
      <c r="RJR35" s="77"/>
      <c r="RJS35" s="77"/>
      <c r="RJT35" s="77"/>
      <c r="RJU35" s="77"/>
      <c r="RJV35" s="77"/>
      <c r="RJW35" s="77"/>
      <c r="RJX35" s="77"/>
      <c r="RJY35" s="77"/>
      <c r="RJZ35" s="77"/>
      <c r="RKA35" s="77"/>
      <c r="RKB35" s="77"/>
      <c r="RKC35" s="77"/>
      <c r="RKD35" s="77"/>
      <c r="RKE35" s="77"/>
      <c r="RKF35" s="77"/>
      <c r="RKG35" s="77"/>
      <c r="RKH35" s="77"/>
      <c r="RKI35" s="77"/>
      <c r="RKJ35" s="77"/>
      <c r="RKK35" s="77"/>
      <c r="RKL35" s="77"/>
      <c r="RKM35" s="77"/>
      <c r="RKN35" s="77"/>
      <c r="RKO35" s="77"/>
      <c r="RKP35" s="77"/>
      <c r="RKQ35" s="77"/>
      <c r="RKR35" s="77"/>
      <c r="RKS35" s="77"/>
      <c r="RKT35" s="77"/>
      <c r="RKU35" s="77"/>
      <c r="RKV35" s="77"/>
      <c r="RKW35" s="77"/>
      <c r="RKX35" s="77"/>
      <c r="RKY35" s="77"/>
      <c r="RKZ35" s="77"/>
      <c r="RLA35" s="77"/>
      <c r="RLB35" s="77"/>
      <c r="RLC35" s="77"/>
      <c r="RLD35" s="77"/>
      <c r="RLE35" s="77"/>
      <c r="RLF35" s="77"/>
      <c r="RLG35" s="77"/>
      <c r="RLH35" s="77"/>
      <c r="RLI35" s="77"/>
      <c r="RLJ35" s="77"/>
      <c r="RLK35" s="77"/>
      <c r="RLL35" s="77"/>
      <c r="RLM35" s="77"/>
      <c r="RLN35" s="77"/>
      <c r="RLO35" s="77"/>
      <c r="RLP35" s="77"/>
      <c r="RLQ35" s="77"/>
      <c r="RLR35" s="77"/>
      <c r="RLS35" s="77"/>
      <c r="RLT35" s="77"/>
      <c r="RLU35" s="77"/>
      <c r="RLV35" s="77"/>
      <c r="RLW35" s="77"/>
      <c r="RLX35" s="77"/>
      <c r="RLY35" s="77"/>
      <c r="RLZ35" s="77"/>
      <c r="RMA35" s="77"/>
      <c r="RMB35" s="77"/>
      <c r="RMC35" s="77"/>
      <c r="RMD35" s="77"/>
      <c r="RME35" s="77"/>
      <c r="RMF35" s="77"/>
      <c r="RMG35" s="77"/>
      <c r="RMH35" s="77"/>
      <c r="RMI35" s="77"/>
      <c r="RMJ35" s="77"/>
      <c r="RMK35" s="77"/>
      <c r="RML35" s="77"/>
      <c r="RMM35" s="77"/>
      <c r="RMN35" s="77"/>
      <c r="RMO35" s="77"/>
      <c r="RMP35" s="77"/>
      <c r="RMQ35" s="77"/>
      <c r="RMR35" s="77"/>
      <c r="RMS35" s="77"/>
      <c r="RMT35" s="77"/>
      <c r="RMU35" s="77"/>
      <c r="RMV35" s="77"/>
      <c r="RMW35" s="77"/>
      <c r="RMX35" s="77"/>
      <c r="RMY35" s="77"/>
      <c r="RMZ35" s="77"/>
      <c r="RNA35" s="77"/>
      <c r="RNB35" s="77"/>
      <c r="RNC35" s="77"/>
      <c r="RND35" s="77"/>
      <c r="RNE35" s="77"/>
      <c r="RNF35" s="77"/>
      <c r="RNG35" s="77"/>
      <c r="RNH35" s="77"/>
      <c r="RNI35" s="77"/>
      <c r="RNJ35" s="77"/>
      <c r="RNK35" s="77"/>
      <c r="RNL35" s="77"/>
      <c r="RNM35" s="77"/>
      <c r="RNN35" s="77"/>
      <c r="RNO35" s="77"/>
      <c r="RNP35" s="77"/>
      <c r="RNQ35" s="77"/>
      <c r="RNR35" s="77"/>
      <c r="RNS35" s="77"/>
      <c r="RNT35" s="77"/>
      <c r="RNU35" s="77"/>
      <c r="RNV35" s="77"/>
      <c r="RNW35" s="77"/>
      <c r="RNX35" s="77"/>
      <c r="RNY35" s="77"/>
      <c r="RNZ35" s="77"/>
      <c r="ROA35" s="77"/>
      <c r="ROB35" s="77"/>
      <c r="ROC35" s="77"/>
      <c r="ROD35" s="77"/>
      <c r="ROE35" s="77"/>
      <c r="ROF35" s="77"/>
      <c r="ROG35" s="77"/>
      <c r="ROH35" s="77"/>
      <c r="ROI35" s="77"/>
      <c r="ROJ35" s="77"/>
      <c r="ROK35" s="77"/>
      <c r="ROL35" s="77"/>
      <c r="ROM35" s="77"/>
      <c r="RON35" s="77"/>
      <c r="ROO35" s="77"/>
      <c r="ROP35" s="77"/>
      <c r="ROQ35" s="77"/>
      <c r="ROR35" s="77"/>
      <c r="ROS35" s="77"/>
      <c r="ROT35" s="77"/>
      <c r="ROU35" s="77"/>
      <c r="ROV35" s="77"/>
      <c r="ROW35" s="77"/>
      <c r="ROX35" s="77"/>
      <c r="ROY35" s="77"/>
      <c r="ROZ35" s="77"/>
      <c r="RPA35" s="77"/>
      <c r="RPB35" s="77"/>
      <c r="RPC35" s="77"/>
      <c r="RPD35" s="77"/>
      <c r="RPE35" s="77"/>
      <c r="RPF35" s="77"/>
      <c r="RPG35" s="77"/>
      <c r="RPH35" s="77"/>
      <c r="RPI35" s="77"/>
      <c r="RPJ35" s="77"/>
      <c r="RPK35" s="77"/>
      <c r="RPL35" s="77"/>
      <c r="RPM35" s="77"/>
      <c r="RPN35" s="77"/>
      <c r="RPO35" s="77"/>
      <c r="RPP35" s="77"/>
      <c r="RPQ35" s="77"/>
      <c r="RPR35" s="77"/>
      <c r="RPS35" s="77"/>
      <c r="RPT35" s="77"/>
      <c r="RPU35" s="77"/>
      <c r="RPV35" s="77"/>
      <c r="RPW35" s="77"/>
      <c r="RPX35" s="77"/>
      <c r="RPY35" s="77"/>
      <c r="RPZ35" s="77"/>
      <c r="RQA35" s="77"/>
      <c r="RQB35" s="77"/>
      <c r="RQC35" s="77"/>
      <c r="RQD35" s="77"/>
      <c r="RQE35" s="77"/>
      <c r="RQF35" s="77"/>
      <c r="RQG35" s="77"/>
      <c r="RQH35" s="77"/>
      <c r="RQI35" s="77"/>
      <c r="RQJ35" s="77"/>
      <c r="RQK35" s="77"/>
      <c r="RQL35" s="77"/>
      <c r="RQM35" s="77"/>
      <c r="RQN35" s="77"/>
      <c r="RQO35" s="77"/>
      <c r="RQP35" s="77"/>
      <c r="RQQ35" s="77"/>
      <c r="RQR35" s="77"/>
      <c r="RQS35" s="77"/>
      <c r="RQT35" s="77"/>
      <c r="RQU35" s="77"/>
      <c r="RQV35" s="77"/>
      <c r="RQW35" s="77"/>
      <c r="RQX35" s="77"/>
      <c r="RQY35" s="77"/>
      <c r="RQZ35" s="77"/>
      <c r="RRA35" s="77"/>
      <c r="RRB35" s="77"/>
      <c r="RRC35" s="77"/>
      <c r="RRD35" s="77"/>
      <c r="RRE35" s="77"/>
      <c r="RRF35" s="77"/>
      <c r="RRG35" s="77"/>
      <c r="RRH35" s="77"/>
      <c r="RRI35" s="77"/>
      <c r="RRJ35" s="77"/>
      <c r="RRK35" s="77"/>
      <c r="RRL35" s="77"/>
      <c r="RRM35" s="77"/>
      <c r="RRN35" s="77"/>
      <c r="RRO35" s="77"/>
      <c r="RRP35" s="77"/>
      <c r="RRQ35" s="77"/>
      <c r="RRR35" s="77"/>
      <c r="RRS35" s="77"/>
      <c r="RRT35" s="77"/>
      <c r="RRU35" s="77"/>
      <c r="RRV35" s="77"/>
      <c r="RRW35" s="77"/>
      <c r="RRX35" s="77"/>
      <c r="RRY35" s="77"/>
      <c r="RRZ35" s="77"/>
      <c r="RSA35" s="77"/>
      <c r="RSB35" s="77"/>
      <c r="RSC35" s="77"/>
      <c r="RSD35" s="77"/>
      <c r="RSE35" s="77"/>
      <c r="RSF35" s="77"/>
      <c r="RSG35" s="77"/>
      <c r="RSH35" s="77"/>
      <c r="RSI35" s="77"/>
      <c r="RSJ35" s="77"/>
      <c r="RSK35" s="77"/>
      <c r="RSL35" s="77"/>
      <c r="RSM35" s="77"/>
      <c r="RSN35" s="77"/>
      <c r="RSO35" s="77"/>
      <c r="RSP35" s="77"/>
      <c r="RSQ35" s="77"/>
      <c r="RSR35" s="77"/>
      <c r="RSS35" s="77"/>
      <c r="RST35" s="77"/>
      <c r="RSU35" s="77"/>
      <c r="RSV35" s="77"/>
      <c r="RSW35" s="77"/>
      <c r="RSX35" s="77"/>
      <c r="RSY35" s="77"/>
      <c r="RSZ35" s="77"/>
      <c r="RTA35" s="77"/>
      <c r="RTB35" s="77"/>
      <c r="RTC35" s="77"/>
      <c r="RTD35" s="77"/>
      <c r="RTE35" s="77"/>
      <c r="RTF35" s="77"/>
      <c r="RTG35" s="77"/>
      <c r="RTH35" s="77"/>
      <c r="RTI35" s="77"/>
      <c r="RTJ35" s="77"/>
      <c r="RTK35" s="77"/>
      <c r="RTL35" s="77"/>
      <c r="RTM35" s="77"/>
      <c r="RTN35" s="77"/>
      <c r="RTO35" s="77"/>
      <c r="RTP35" s="77"/>
      <c r="RTQ35" s="77"/>
      <c r="RTR35" s="77"/>
      <c r="RTS35" s="77"/>
      <c r="RTT35" s="77"/>
      <c r="RTU35" s="77"/>
      <c r="RTV35" s="77"/>
      <c r="RTW35" s="77"/>
      <c r="RTX35" s="77"/>
      <c r="RTY35" s="77"/>
      <c r="RTZ35" s="77"/>
      <c r="RUA35" s="77"/>
      <c r="RUB35" s="77"/>
      <c r="RUC35" s="77"/>
      <c r="RUD35" s="77"/>
      <c r="RUE35" s="77"/>
      <c r="RUF35" s="77"/>
      <c r="RUG35" s="77"/>
      <c r="RUH35" s="77"/>
      <c r="RUI35" s="77"/>
      <c r="RUJ35" s="77"/>
      <c r="RUK35" s="77"/>
      <c r="RUL35" s="77"/>
      <c r="RUM35" s="77"/>
      <c r="RUN35" s="77"/>
      <c r="RUO35" s="77"/>
      <c r="RUP35" s="77"/>
      <c r="RUQ35" s="77"/>
      <c r="RUR35" s="77"/>
      <c r="RUS35" s="77"/>
      <c r="RUT35" s="77"/>
      <c r="RUU35" s="77"/>
      <c r="RUV35" s="77"/>
      <c r="RUW35" s="77"/>
      <c r="RUX35" s="77"/>
      <c r="RUY35" s="77"/>
      <c r="RUZ35" s="77"/>
      <c r="RVA35" s="77"/>
      <c r="RVB35" s="77"/>
      <c r="RVC35" s="77"/>
      <c r="RVD35" s="77"/>
      <c r="RVE35" s="77"/>
      <c r="RVF35" s="77"/>
      <c r="RVG35" s="77"/>
      <c r="RVH35" s="77"/>
      <c r="RVI35" s="77"/>
      <c r="RVJ35" s="77"/>
      <c r="RVK35" s="77"/>
      <c r="RVL35" s="77"/>
      <c r="RVM35" s="77"/>
      <c r="RVN35" s="77"/>
      <c r="RVO35" s="77"/>
      <c r="RVP35" s="77"/>
      <c r="RVQ35" s="77"/>
      <c r="RVR35" s="77"/>
      <c r="RVS35" s="77"/>
      <c r="RVT35" s="77"/>
      <c r="RVU35" s="77"/>
      <c r="RVV35" s="77"/>
      <c r="RVW35" s="77"/>
      <c r="RVX35" s="77"/>
      <c r="RVY35" s="77"/>
      <c r="RVZ35" s="77"/>
      <c r="RWA35" s="77"/>
      <c r="RWB35" s="77"/>
      <c r="RWC35" s="77"/>
      <c r="RWD35" s="77"/>
      <c r="RWE35" s="77"/>
      <c r="RWF35" s="77"/>
      <c r="RWG35" s="77"/>
      <c r="RWH35" s="77"/>
      <c r="RWI35" s="77"/>
      <c r="RWJ35" s="77"/>
      <c r="RWK35" s="77"/>
      <c r="RWL35" s="77"/>
      <c r="RWM35" s="77"/>
      <c r="RWN35" s="77"/>
      <c r="RWO35" s="77"/>
      <c r="RWP35" s="77"/>
      <c r="RWQ35" s="77"/>
      <c r="RWR35" s="77"/>
      <c r="RWS35" s="77"/>
      <c r="RWT35" s="77"/>
      <c r="RWU35" s="77"/>
      <c r="RWV35" s="77"/>
      <c r="RWW35" s="77"/>
      <c r="RWX35" s="77"/>
      <c r="RWY35" s="77"/>
      <c r="RWZ35" s="77"/>
      <c r="RXA35" s="77"/>
      <c r="RXB35" s="77"/>
      <c r="RXC35" s="77"/>
      <c r="RXD35" s="77"/>
      <c r="RXE35" s="77"/>
      <c r="RXF35" s="77"/>
      <c r="RXG35" s="77"/>
      <c r="RXH35" s="77"/>
      <c r="RXI35" s="77"/>
      <c r="RXJ35" s="77"/>
      <c r="RXK35" s="77"/>
      <c r="RXL35" s="77"/>
      <c r="RXM35" s="77"/>
      <c r="RXN35" s="77"/>
      <c r="RXO35" s="77"/>
      <c r="RXP35" s="77"/>
      <c r="RXQ35" s="77"/>
      <c r="RXR35" s="77"/>
      <c r="RXS35" s="77"/>
      <c r="RXT35" s="77"/>
      <c r="RXU35" s="77"/>
      <c r="RXV35" s="77"/>
      <c r="RXW35" s="77"/>
      <c r="RXX35" s="77"/>
      <c r="RXY35" s="77"/>
      <c r="RXZ35" s="77"/>
      <c r="RYA35" s="77"/>
      <c r="RYB35" s="77"/>
      <c r="RYC35" s="77"/>
      <c r="RYD35" s="77"/>
      <c r="RYE35" s="77"/>
      <c r="RYF35" s="77"/>
      <c r="RYG35" s="77"/>
      <c r="RYH35" s="77"/>
      <c r="RYI35" s="77"/>
      <c r="RYJ35" s="77"/>
      <c r="RYK35" s="77"/>
      <c r="RYL35" s="77"/>
      <c r="RYM35" s="77"/>
      <c r="RYN35" s="77"/>
      <c r="RYO35" s="77"/>
      <c r="RYP35" s="77"/>
      <c r="RYQ35" s="77"/>
      <c r="RYR35" s="77"/>
      <c r="RYS35" s="77"/>
      <c r="RYT35" s="77"/>
      <c r="RYU35" s="77"/>
      <c r="RYV35" s="77"/>
      <c r="RYW35" s="77"/>
      <c r="RYX35" s="77"/>
      <c r="RYY35" s="77"/>
      <c r="RYZ35" s="77"/>
      <c r="RZA35" s="77"/>
      <c r="RZB35" s="77"/>
      <c r="RZC35" s="77"/>
      <c r="RZD35" s="77"/>
      <c r="RZE35" s="77"/>
      <c r="RZF35" s="77"/>
      <c r="RZG35" s="77"/>
      <c r="RZH35" s="77"/>
      <c r="RZI35" s="77"/>
      <c r="RZJ35" s="77"/>
      <c r="RZK35" s="77"/>
      <c r="RZL35" s="77"/>
      <c r="RZM35" s="77"/>
      <c r="RZN35" s="77"/>
      <c r="RZO35" s="77"/>
      <c r="RZP35" s="77"/>
      <c r="RZQ35" s="77"/>
      <c r="RZR35" s="77"/>
      <c r="RZS35" s="77"/>
      <c r="RZT35" s="77"/>
      <c r="RZU35" s="77"/>
      <c r="RZV35" s="77"/>
      <c r="RZW35" s="77"/>
      <c r="RZX35" s="77"/>
      <c r="RZY35" s="77"/>
      <c r="RZZ35" s="77"/>
      <c r="SAA35" s="77"/>
      <c r="SAB35" s="77"/>
      <c r="SAC35" s="77"/>
      <c r="SAD35" s="77"/>
      <c r="SAE35" s="77"/>
      <c r="SAF35" s="77"/>
      <c r="SAG35" s="77"/>
      <c r="SAH35" s="77"/>
      <c r="SAI35" s="77"/>
      <c r="SAJ35" s="77"/>
      <c r="SAK35" s="77"/>
      <c r="SAL35" s="77"/>
      <c r="SAM35" s="77"/>
      <c r="SAN35" s="77"/>
      <c r="SAO35" s="77"/>
      <c r="SAP35" s="77"/>
      <c r="SAQ35" s="77"/>
      <c r="SAR35" s="77"/>
      <c r="SAS35" s="77"/>
      <c r="SAT35" s="77"/>
      <c r="SAU35" s="77"/>
      <c r="SAV35" s="77"/>
      <c r="SAW35" s="77"/>
      <c r="SAX35" s="77"/>
      <c r="SAY35" s="77"/>
      <c r="SAZ35" s="77"/>
      <c r="SBA35" s="77"/>
      <c r="SBB35" s="77"/>
      <c r="SBC35" s="77"/>
      <c r="SBD35" s="77"/>
      <c r="SBE35" s="77"/>
      <c r="SBF35" s="77"/>
      <c r="SBG35" s="77"/>
      <c r="SBH35" s="77"/>
      <c r="SBI35" s="77"/>
      <c r="SBJ35" s="77"/>
      <c r="SBK35" s="77"/>
      <c r="SBL35" s="77"/>
      <c r="SBM35" s="77"/>
      <c r="SBN35" s="77"/>
      <c r="SBO35" s="77"/>
      <c r="SBP35" s="77"/>
      <c r="SBQ35" s="77"/>
      <c r="SBR35" s="77"/>
      <c r="SBS35" s="77"/>
      <c r="SBT35" s="77"/>
      <c r="SBU35" s="77"/>
      <c r="SBV35" s="77"/>
      <c r="SBW35" s="77"/>
      <c r="SBX35" s="77"/>
      <c r="SBY35" s="77"/>
      <c r="SBZ35" s="77"/>
      <c r="SCA35" s="77"/>
      <c r="SCB35" s="77"/>
      <c r="SCC35" s="77"/>
      <c r="SCD35" s="77"/>
      <c r="SCE35" s="77"/>
      <c r="SCF35" s="77"/>
      <c r="SCG35" s="77"/>
      <c r="SCH35" s="77"/>
      <c r="SCI35" s="77"/>
      <c r="SCJ35" s="77"/>
      <c r="SCK35" s="77"/>
      <c r="SCL35" s="77"/>
      <c r="SCM35" s="77"/>
      <c r="SCN35" s="77"/>
      <c r="SCO35" s="77"/>
      <c r="SCP35" s="77"/>
      <c r="SCQ35" s="77"/>
      <c r="SCR35" s="77"/>
      <c r="SCS35" s="77"/>
      <c r="SCT35" s="77"/>
      <c r="SCU35" s="77"/>
      <c r="SCV35" s="77"/>
      <c r="SCW35" s="77"/>
      <c r="SCX35" s="77"/>
      <c r="SCY35" s="77"/>
      <c r="SCZ35" s="77"/>
      <c r="SDA35" s="77"/>
      <c r="SDB35" s="77"/>
      <c r="SDC35" s="77"/>
      <c r="SDD35" s="77"/>
      <c r="SDE35" s="77"/>
      <c r="SDF35" s="77"/>
      <c r="SDG35" s="77"/>
      <c r="SDH35" s="77"/>
      <c r="SDI35" s="77"/>
      <c r="SDJ35" s="77"/>
      <c r="SDK35" s="77"/>
      <c r="SDL35" s="77"/>
      <c r="SDM35" s="77"/>
      <c r="SDN35" s="77"/>
      <c r="SDO35" s="77"/>
      <c r="SDP35" s="77"/>
      <c r="SDQ35" s="77"/>
      <c r="SDR35" s="77"/>
      <c r="SDS35" s="77"/>
      <c r="SDT35" s="77"/>
      <c r="SDU35" s="77"/>
      <c r="SDV35" s="77"/>
      <c r="SDW35" s="77"/>
      <c r="SDX35" s="77"/>
      <c r="SDY35" s="77"/>
      <c r="SDZ35" s="77"/>
      <c r="SEA35" s="77"/>
      <c r="SEB35" s="77"/>
      <c r="SEC35" s="77"/>
      <c r="SED35" s="77"/>
      <c r="SEE35" s="77"/>
      <c r="SEF35" s="77"/>
      <c r="SEG35" s="77"/>
      <c r="SEH35" s="77"/>
      <c r="SEI35" s="77"/>
      <c r="SEJ35" s="77"/>
      <c r="SEK35" s="77"/>
      <c r="SEL35" s="77"/>
      <c r="SEM35" s="77"/>
      <c r="SEN35" s="77"/>
      <c r="SEO35" s="77"/>
      <c r="SEP35" s="77"/>
      <c r="SEQ35" s="77"/>
      <c r="SER35" s="77"/>
      <c r="SES35" s="77"/>
      <c r="SET35" s="77"/>
      <c r="SEU35" s="77"/>
      <c r="SEV35" s="77"/>
      <c r="SEW35" s="77"/>
      <c r="SEX35" s="77"/>
      <c r="SEY35" s="77"/>
      <c r="SEZ35" s="77"/>
      <c r="SFA35" s="77"/>
      <c r="SFB35" s="77"/>
      <c r="SFC35" s="77"/>
      <c r="SFD35" s="77"/>
      <c r="SFE35" s="77"/>
      <c r="SFF35" s="77"/>
      <c r="SFG35" s="77"/>
      <c r="SFH35" s="77"/>
      <c r="SFI35" s="77"/>
      <c r="SFJ35" s="77"/>
      <c r="SFK35" s="77"/>
      <c r="SFL35" s="77"/>
      <c r="SFM35" s="77"/>
      <c r="SFN35" s="77"/>
      <c r="SFO35" s="77"/>
      <c r="SFP35" s="77"/>
      <c r="SFQ35" s="77"/>
      <c r="SFR35" s="77"/>
      <c r="SFS35" s="77"/>
      <c r="SFT35" s="77"/>
      <c r="SFU35" s="77"/>
      <c r="SFV35" s="77"/>
      <c r="SFW35" s="77"/>
      <c r="SFX35" s="77"/>
      <c r="SFY35" s="77"/>
      <c r="SFZ35" s="77"/>
      <c r="SGA35" s="77"/>
      <c r="SGB35" s="77"/>
      <c r="SGC35" s="77"/>
      <c r="SGD35" s="77"/>
      <c r="SGE35" s="77"/>
      <c r="SGF35" s="77"/>
      <c r="SGG35" s="77"/>
      <c r="SGH35" s="77"/>
      <c r="SGI35" s="77"/>
      <c r="SGJ35" s="77"/>
      <c r="SGK35" s="77"/>
      <c r="SGL35" s="77"/>
      <c r="SGM35" s="77"/>
      <c r="SGN35" s="77"/>
      <c r="SGO35" s="77"/>
      <c r="SGP35" s="77"/>
      <c r="SGQ35" s="77"/>
      <c r="SGR35" s="77"/>
      <c r="SGS35" s="77"/>
      <c r="SGT35" s="77"/>
      <c r="SGU35" s="77"/>
      <c r="SGV35" s="77"/>
      <c r="SGW35" s="77"/>
      <c r="SGX35" s="77"/>
      <c r="SGY35" s="77"/>
      <c r="SGZ35" s="77"/>
      <c r="SHA35" s="77"/>
      <c r="SHB35" s="77"/>
      <c r="SHC35" s="77"/>
      <c r="SHD35" s="77"/>
      <c r="SHE35" s="77"/>
      <c r="SHF35" s="77"/>
      <c r="SHG35" s="77"/>
      <c r="SHH35" s="77"/>
      <c r="SHI35" s="77"/>
      <c r="SHJ35" s="77"/>
      <c r="SHK35" s="77"/>
      <c r="SHL35" s="77"/>
      <c r="SHM35" s="77"/>
      <c r="SHN35" s="77"/>
      <c r="SHO35" s="77"/>
      <c r="SHP35" s="77"/>
      <c r="SHQ35" s="77"/>
      <c r="SHR35" s="77"/>
      <c r="SHS35" s="77"/>
      <c r="SHT35" s="77"/>
      <c r="SHU35" s="77"/>
      <c r="SHV35" s="77"/>
      <c r="SHW35" s="77"/>
      <c r="SHX35" s="77"/>
      <c r="SHY35" s="77"/>
      <c r="SHZ35" s="77"/>
      <c r="SIA35" s="77"/>
      <c r="SIB35" s="77"/>
      <c r="SIC35" s="77"/>
      <c r="SID35" s="77"/>
      <c r="SIE35" s="77"/>
      <c r="SIF35" s="77"/>
      <c r="SIG35" s="77"/>
      <c r="SIH35" s="77"/>
      <c r="SII35" s="77"/>
      <c r="SIJ35" s="77"/>
      <c r="SIK35" s="77"/>
      <c r="SIL35" s="77"/>
      <c r="SIM35" s="77"/>
      <c r="SIN35" s="77"/>
      <c r="SIO35" s="77"/>
      <c r="SIP35" s="77"/>
      <c r="SIQ35" s="77"/>
      <c r="SIR35" s="77"/>
      <c r="SIS35" s="77"/>
      <c r="SIT35" s="77"/>
      <c r="SIU35" s="77"/>
      <c r="SIV35" s="77"/>
      <c r="SIW35" s="77"/>
      <c r="SIX35" s="77"/>
      <c r="SIY35" s="77"/>
      <c r="SIZ35" s="77"/>
      <c r="SJA35" s="77"/>
      <c r="SJB35" s="77"/>
      <c r="SJC35" s="77"/>
      <c r="SJD35" s="77"/>
      <c r="SJE35" s="77"/>
      <c r="SJF35" s="77"/>
      <c r="SJG35" s="77"/>
      <c r="SJH35" s="77"/>
      <c r="SJI35" s="77"/>
      <c r="SJJ35" s="77"/>
      <c r="SJK35" s="77"/>
      <c r="SJL35" s="77"/>
      <c r="SJM35" s="77"/>
      <c r="SJN35" s="77"/>
      <c r="SJO35" s="77"/>
      <c r="SJP35" s="77"/>
      <c r="SJQ35" s="77"/>
      <c r="SJR35" s="77"/>
      <c r="SJS35" s="77"/>
      <c r="SJT35" s="77"/>
      <c r="SJU35" s="77"/>
      <c r="SJV35" s="77"/>
      <c r="SJW35" s="77"/>
      <c r="SJX35" s="77"/>
      <c r="SJY35" s="77"/>
      <c r="SJZ35" s="77"/>
      <c r="SKA35" s="77"/>
      <c r="SKB35" s="77"/>
      <c r="SKC35" s="77"/>
      <c r="SKD35" s="77"/>
      <c r="SKE35" s="77"/>
      <c r="SKF35" s="77"/>
      <c r="SKG35" s="77"/>
      <c r="SKH35" s="77"/>
      <c r="SKI35" s="77"/>
      <c r="SKJ35" s="77"/>
      <c r="SKK35" s="77"/>
      <c r="SKL35" s="77"/>
      <c r="SKM35" s="77"/>
      <c r="SKN35" s="77"/>
      <c r="SKO35" s="77"/>
      <c r="SKP35" s="77"/>
      <c r="SKQ35" s="77"/>
      <c r="SKR35" s="77"/>
      <c r="SKS35" s="77"/>
      <c r="SKT35" s="77"/>
      <c r="SKU35" s="77"/>
      <c r="SKV35" s="77"/>
      <c r="SKW35" s="77"/>
      <c r="SKX35" s="77"/>
      <c r="SKY35" s="77"/>
      <c r="SKZ35" s="77"/>
      <c r="SLA35" s="77"/>
      <c r="SLB35" s="77"/>
      <c r="SLC35" s="77"/>
      <c r="SLD35" s="77"/>
      <c r="SLE35" s="77"/>
      <c r="SLF35" s="77"/>
      <c r="SLG35" s="77"/>
      <c r="SLH35" s="77"/>
      <c r="SLI35" s="77"/>
      <c r="SLJ35" s="77"/>
      <c r="SLK35" s="77"/>
      <c r="SLL35" s="77"/>
      <c r="SLM35" s="77"/>
      <c r="SLN35" s="77"/>
      <c r="SLO35" s="77"/>
      <c r="SLP35" s="77"/>
      <c r="SLQ35" s="77"/>
      <c r="SLR35" s="77"/>
      <c r="SLS35" s="77"/>
      <c r="SLT35" s="77"/>
      <c r="SLU35" s="77"/>
      <c r="SLV35" s="77"/>
      <c r="SLW35" s="77"/>
      <c r="SLX35" s="77"/>
      <c r="SLY35" s="77"/>
      <c r="SLZ35" s="77"/>
      <c r="SMA35" s="77"/>
      <c r="SMB35" s="77"/>
      <c r="SMC35" s="77"/>
      <c r="SMD35" s="77"/>
      <c r="SME35" s="77"/>
      <c r="SMF35" s="77"/>
      <c r="SMG35" s="77"/>
      <c r="SMH35" s="77"/>
      <c r="SMI35" s="77"/>
      <c r="SMJ35" s="77"/>
      <c r="SMK35" s="77"/>
      <c r="SML35" s="77"/>
      <c r="SMM35" s="77"/>
      <c r="SMN35" s="77"/>
      <c r="SMO35" s="77"/>
      <c r="SMP35" s="77"/>
      <c r="SMQ35" s="77"/>
      <c r="SMR35" s="77"/>
      <c r="SMS35" s="77"/>
      <c r="SMT35" s="77"/>
      <c r="SMU35" s="77"/>
      <c r="SMV35" s="77"/>
      <c r="SMW35" s="77"/>
      <c r="SMX35" s="77"/>
      <c r="SMY35" s="77"/>
      <c r="SMZ35" s="77"/>
      <c r="SNA35" s="77"/>
      <c r="SNB35" s="77"/>
      <c r="SNC35" s="77"/>
      <c r="SND35" s="77"/>
      <c r="SNE35" s="77"/>
      <c r="SNF35" s="77"/>
      <c r="SNG35" s="77"/>
      <c r="SNH35" s="77"/>
      <c r="SNI35" s="77"/>
      <c r="SNJ35" s="77"/>
      <c r="SNK35" s="77"/>
      <c r="SNL35" s="77"/>
      <c r="SNM35" s="77"/>
      <c r="SNN35" s="77"/>
      <c r="SNO35" s="77"/>
      <c r="SNP35" s="77"/>
      <c r="SNQ35" s="77"/>
      <c r="SNR35" s="77"/>
      <c r="SNS35" s="77"/>
      <c r="SNT35" s="77"/>
      <c r="SNU35" s="77"/>
      <c r="SNV35" s="77"/>
      <c r="SNW35" s="77"/>
      <c r="SNX35" s="77"/>
      <c r="SNY35" s="77"/>
      <c r="SNZ35" s="77"/>
      <c r="SOA35" s="77"/>
      <c r="SOB35" s="77"/>
      <c r="SOC35" s="77"/>
      <c r="SOD35" s="77"/>
      <c r="SOE35" s="77"/>
      <c r="SOF35" s="77"/>
      <c r="SOG35" s="77"/>
      <c r="SOH35" s="77"/>
      <c r="SOI35" s="77"/>
      <c r="SOJ35" s="77"/>
      <c r="SOK35" s="77"/>
      <c r="SOL35" s="77"/>
      <c r="SOM35" s="77"/>
      <c r="SON35" s="77"/>
      <c r="SOO35" s="77"/>
      <c r="SOP35" s="77"/>
      <c r="SOQ35" s="77"/>
      <c r="SOR35" s="77"/>
      <c r="SOS35" s="77"/>
      <c r="SOT35" s="77"/>
      <c r="SOU35" s="77"/>
      <c r="SOV35" s="77"/>
      <c r="SOW35" s="77"/>
      <c r="SOX35" s="77"/>
      <c r="SOY35" s="77"/>
      <c r="SOZ35" s="77"/>
      <c r="SPA35" s="77"/>
      <c r="SPB35" s="77"/>
      <c r="SPC35" s="77"/>
      <c r="SPD35" s="77"/>
      <c r="SPE35" s="77"/>
      <c r="SPF35" s="77"/>
      <c r="SPG35" s="77"/>
      <c r="SPH35" s="77"/>
      <c r="SPI35" s="77"/>
      <c r="SPJ35" s="77"/>
      <c r="SPK35" s="77"/>
      <c r="SPL35" s="77"/>
      <c r="SPM35" s="77"/>
      <c r="SPN35" s="77"/>
      <c r="SPO35" s="77"/>
      <c r="SPP35" s="77"/>
      <c r="SPQ35" s="77"/>
      <c r="SPR35" s="77"/>
      <c r="SPS35" s="77"/>
      <c r="SPT35" s="77"/>
      <c r="SPU35" s="77"/>
      <c r="SPV35" s="77"/>
      <c r="SPW35" s="77"/>
      <c r="SPX35" s="77"/>
      <c r="SPY35" s="77"/>
      <c r="SPZ35" s="77"/>
      <c r="SQA35" s="77"/>
      <c r="SQB35" s="77"/>
      <c r="SQC35" s="77"/>
      <c r="SQD35" s="77"/>
      <c r="SQE35" s="77"/>
      <c r="SQF35" s="77"/>
      <c r="SQG35" s="77"/>
      <c r="SQH35" s="77"/>
      <c r="SQI35" s="77"/>
      <c r="SQJ35" s="77"/>
      <c r="SQK35" s="77"/>
      <c r="SQL35" s="77"/>
      <c r="SQM35" s="77"/>
      <c r="SQN35" s="77"/>
      <c r="SQO35" s="77"/>
      <c r="SQP35" s="77"/>
      <c r="SQQ35" s="77"/>
      <c r="SQR35" s="77"/>
      <c r="SQS35" s="77"/>
      <c r="SQT35" s="77"/>
      <c r="SQU35" s="77"/>
      <c r="SQV35" s="77"/>
      <c r="SQW35" s="77"/>
      <c r="SQX35" s="77"/>
      <c r="SQY35" s="77"/>
      <c r="SQZ35" s="77"/>
      <c r="SRA35" s="77"/>
      <c r="SRB35" s="77"/>
      <c r="SRC35" s="77"/>
      <c r="SRD35" s="77"/>
      <c r="SRE35" s="77"/>
      <c r="SRF35" s="77"/>
      <c r="SRG35" s="77"/>
      <c r="SRH35" s="77"/>
      <c r="SRI35" s="77"/>
      <c r="SRJ35" s="77"/>
      <c r="SRK35" s="77"/>
      <c r="SRL35" s="77"/>
      <c r="SRM35" s="77"/>
      <c r="SRN35" s="77"/>
      <c r="SRO35" s="77"/>
      <c r="SRP35" s="77"/>
      <c r="SRQ35" s="77"/>
      <c r="SRR35" s="77"/>
      <c r="SRS35" s="77"/>
      <c r="SRT35" s="77"/>
      <c r="SRU35" s="77"/>
      <c r="SRV35" s="77"/>
      <c r="SRW35" s="77"/>
      <c r="SRX35" s="77"/>
      <c r="SRY35" s="77"/>
      <c r="SRZ35" s="77"/>
      <c r="SSA35" s="77"/>
      <c r="SSB35" s="77"/>
      <c r="SSC35" s="77"/>
      <c r="SSD35" s="77"/>
      <c r="SSE35" s="77"/>
      <c r="SSF35" s="77"/>
      <c r="SSG35" s="77"/>
      <c r="SSH35" s="77"/>
      <c r="SSI35" s="77"/>
      <c r="SSJ35" s="77"/>
      <c r="SSK35" s="77"/>
      <c r="SSL35" s="77"/>
      <c r="SSM35" s="77"/>
      <c r="SSN35" s="77"/>
      <c r="SSO35" s="77"/>
      <c r="SSP35" s="77"/>
      <c r="SSQ35" s="77"/>
      <c r="SSR35" s="77"/>
      <c r="SSS35" s="77"/>
      <c r="SST35" s="77"/>
      <c r="SSU35" s="77"/>
      <c r="SSV35" s="77"/>
      <c r="SSW35" s="77"/>
      <c r="SSX35" s="77"/>
      <c r="SSY35" s="77"/>
      <c r="SSZ35" s="77"/>
      <c r="STA35" s="77"/>
      <c r="STB35" s="77"/>
      <c r="STC35" s="77"/>
      <c r="STD35" s="77"/>
      <c r="STE35" s="77"/>
      <c r="STF35" s="77"/>
      <c r="STG35" s="77"/>
      <c r="STH35" s="77"/>
      <c r="STI35" s="77"/>
      <c r="STJ35" s="77"/>
      <c r="STK35" s="77"/>
      <c r="STL35" s="77"/>
      <c r="STM35" s="77"/>
      <c r="STN35" s="77"/>
      <c r="STO35" s="77"/>
      <c r="STP35" s="77"/>
      <c r="STQ35" s="77"/>
      <c r="STR35" s="77"/>
      <c r="STS35" s="77"/>
      <c r="STT35" s="77"/>
      <c r="STU35" s="77"/>
      <c r="STV35" s="77"/>
      <c r="STW35" s="77"/>
      <c r="STX35" s="77"/>
      <c r="STY35" s="77"/>
      <c r="STZ35" s="77"/>
      <c r="SUA35" s="77"/>
      <c r="SUB35" s="77"/>
      <c r="SUC35" s="77"/>
      <c r="SUD35" s="77"/>
      <c r="SUE35" s="77"/>
      <c r="SUF35" s="77"/>
      <c r="SUG35" s="77"/>
      <c r="SUH35" s="77"/>
      <c r="SUI35" s="77"/>
      <c r="SUJ35" s="77"/>
      <c r="SUK35" s="77"/>
      <c r="SUL35" s="77"/>
      <c r="SUM35" s="77"/>
      <c r="SUN35" s="77"/>
      <c r="SUO35" s="77"/>
      <c r="SUP35" s="77"/>
      <c r="SUQ35" s="77"/>
      <c r="SUR35" s="77"/>
      <c r="SUS35" s="77"/>
      <c r="SUT35" s="77"/>
      <c r="SUU35" s="77"/>
      <c r="SUV35" s="77"/>
      <c r="SUW35" s="77"/>
      <c r="SUX35" s="77"/>
      <c r="SUY35" s="77"/>
      <c r="SUZ35" s="77"/>
      <c r="SVA35" s="77"/>
      <c r="SVB35" s="77"/>
      <c r="SVC35" s="77"/>
      <c r="SVD35" s="77"/>
      <c r="SVE35" s="77"/>
      <c r="SVF35" s="77"/>
      <c r="SVG35" s="77"/>
      <c r="SVH35" s="77"/>
      <c r="SVI35" s="77"/>
      <c r="SVJ35" s="77"/>
      <c r="SVK35" s="77"/>
      <c r="SVL35" s="77"/>
      <c r="SVM35" s="77"/>
      <c r="SVN35" s="77"/>
      <c r="SVO35" s="77"/>
      <c r="SVP35" s="77"/>
      <c r="SVQ35" s="77"/>
      <c r="SVR35" s="77"/>
      <c r="SVS35" s="77"/>
      <c r="SVT35" s="77"/>
      <c r="SVU35" s="77"/>
      <c r="SVV35" s="77"/>
      <c r="SVW35" s="77"/>
      <c r="SVX35" s="77"/>
      <c r="SVY35" s="77"/>
      <c r="SVZ35" s="77"/>
      <c r="SWA35" s="77"/>
      <c r="SWB35" s="77"/>
      <c r="SWC35" s="77"/>
      <c r="SWD35" s="77"/>
      <c r="SWE35" s="77"/>
      <c r="SWF35" s="77"/>
      <c r="SWG35" s="77"/>
      <c r="SWH35" s="77"/>
      <c r="SWI35" s="77"/>
      <c r="SWJ35" s="77"/>
      <c r="SWK35" s="77"/>
      <c r="SWL35" s="77"/>
      <c r="SWM35" s="77"/>
      <c r="SWN35" s="77"/>
      <c r="SWO35" s="77"/>
      <c r="SWP35" s="77"/>
      <c r="SWQ35" s="77"/>
      <c r="SWR35" s="77"/>
      <c r="SWS35" s="77"/>
      <c r="SWT35" s="77"/>
      <c r="SWU35" s="77"/>
      <c r="SWV35" s="77"/>
      <c r="SWW35" s="77"/>
      <c r="SWX35" s="77"/>
      <c r="SWY35" s="77"/>
      <c r="SWZ35" s="77"/>
      <c r="SXA35" s="77"/>
      <c r="SXB35" s="77"/>
      <c r="SXC35" s="77"/>
      <c r="SXD35" s="77"/>
      <c r="SXE35" s="77"/>
      <c r="SXF35" s="77"/>
      <c r="SXG35" s="77"/>
      <c r="SXH35" s="77"/>
      <c r="SXI35" s="77"/>
      <c r="SXJ35" s="77"/>
      <c r="SXK35" s="77"/>
      <c r="SXL35" s="77"/>
      <c r="SXM35" s="77"/>
      <c r="SXN35" s="77"/>
      <c r="SXO35" s="77"/>
      <c r="SXP35" s="77"/>
      <c r="SXQ35" s="77"/>
      <c r="SXR35" s="77"/>
      <c r="SXS35" s="77"/>
      <c r="SXT35" s="77"/>
      <c r="SXU35" s="77"/>
      <c r="SXV35" s="77"/>
      <c r="SXW35" s="77"/>
      <c r="SXX35" s="77"/>
      <c r="SXY35" s="77"/>
      <c r="SXZ35" s="77"/>
      <c r="SYA35" s="77"/>
      <c r="SYB35" s="77"/>
      <c r="SYC35" s="77"/>
      <c r="SYD35" s="77"/>
      <c r="SYE35" s="77"/>
      <c r="SYF35" s="77"/>
      <c r="SYG35" s="77"/>
      <c r="SYH35" s="77"/>
      <c r="SYI35" s="77"/>
      <c r="SYJ35" s="77"/>
      <c r="SYK35" s="77"/>
      <c r="SYL35" s="77"/>
      <c r="SYM35" s="77"/>
      <c r="SYN35" s="77"/>
      <c r="SYO35" s="77"/>
      <c r="SYP35" s="77"/>
      <c r="SYQ35" s="77"/>
      <c r="SYR35" s="77"/>
      <c r="SYS35" s="77"/>
      <c r="SYT35" s="77"/>
      <c r="SYU35" s="77"/>
      <c r="SYV35" s="77"/>
      <c r="SYW35" s="77"/>
      <c r="SYX35" s="77"/>
      <c r="SYY35" s="77"/>
      <c r="SYZ35" s="77"/>
      <c r="SZA35" s="77"/>
      <c r="SZB35" s="77"/>
      <c r="SZC35" s="77"/>
      <c r="SZD35" s="77"/>
      <c r="SZE35" s="77"/>
      <c r="SZF35" s="77"/>
      <c r="SZG35" s="77"/>
      <c r="SZH35" s="77"/>
      <c r="SZI35" s="77"/>
      <c r="SZJ35" s="77"/>
      <c r="SZK35" s="77"/>
      <c r="SZL35" s="77"/>
      <c r="SZM35" s="77"/>
      <c r="SZN35" s="77"/>
      <c r="SZO35" s="77"/>
      <c r="SZP35" s="77"/>
      <c r="SZQ35" s="77"/>
      <c r="SZR35" s="77"/>
      <c r="SZS35" s="77"/>
      <c r="SZT35" s="77"/>
      <c r="SZU35" s="77"/>
      <c r="SZV35" s="77"/>
      <c r="SZW35" s="77"/>
      <c r="SZX35" s="77"/>
      <c r="SZY35" s="77"/>
      <c r="SZZ35" s="77"/>
      <c r="TAA35" s="77"/>
      <c r="TAB35" s="77"/>
      <c r="TAC35" s="77"/>
      <c r="TAD35" s="77"/>
      <c r="TAE35" s="77"/>
      <c r="TAF35" s="77"/>
      <c r="TAG35" s="77"/>
      <c r="TAH35" s="77"/>
      <c r="TAI35" s="77"/>
      <c r="TAJ35" s="77"/>
      <c r="TAK35" s="77"/>
      <c r="TAL35" s="77"/>
      <c r="TAM35" s="77"/>
      <c r="TAN35" s="77"/>
      <c r="TAO35" s="77"/>
      <c r="TAP35" s="77"/>
      <c r="TAQ35" s="77"/>
      <c r="TAR35" s="77"/>
      <c r="TAS35" s="77"/>
      <c r="TAT35" s="77"/>
      <c r="TAU35" s="77"/>
      <c r="TAV35" s="77"/>
      <c r="TAW35" s="77"/>
      <c r="TAX35" s="77"/>
      <c r="TAY35" s="77"/>
      <c r="TAZ35" s="77"/>
      <c r="TBA35" s="77"/>
      <c r="TBB35" s="77"/>
      <c r="TBC35" s="77"/>
      <c r="TBD35" s="77"/>
      <c r="TBE35" s="77"/>
      <c r="TBF35" s="77"/>
      <c r="TBG35" s="77"/>
      <c r="TBH35" s="77"/>
      <c r="TBI35" s="77"/>
      <c r="TBJ35" s="77"/>
      <c r="TBK35" s="77"/>
      <c r="TBL35" s="77"/>
      <c r="TBM35" s="77"/>
      <c r="TBN35" s="77"/>
      <c r="TBO35" s="77"/>
      <c r="TBP35" s="77"/>
      <c r="TBQ35" s="77"/>
      <c r="TBR35" s="77"/>
      <c r="TBS35" s="77"/>
      <c r="TBT35" s="77"/>
      <c r="TBU35" s="77"/>
      <c r="TBV35" s="77"/>
      <c r="TBW35" s="77"/>
      <c r="TBX35" s="77"/>
      <c r="TBY35" s="77"/>
      <c r="TBZ35" s="77"/>
      <c r="TCA35" s="77"/>
      <c r="TCB35" s="77"/>
      <c r="TCC35" s="77"/>
      <c r="TCD35" s="77"/>
      <c r="TCE35" s="77"/>
      <c r="TCF35" s="77"/>
      <c r="TCG35" s="77"/>
      <c r="TCH35" s="77"/>
      <c r="TCI35" s="77"/>
      <c r="TCJ35" s="77"/>
      <c r="TCK35" s="77"/>
      <c r="TCL35" s="77"/>
      <c r="TCM35" s="77"/>
      <c r="TCN35" s="77"/>
      <c r="TCO35" s="77"/>
      <c r="TCP35" s="77"/>
      <c r="TCQ35" s="77"/>
      <c r="TCR35" s="77"/>
      <c r="TCS35" s="77"/>
      <c r="TCT35" s="77"/>
      <c r="TCU35" s="77"/>
      <c r="TCV35" s="77"/>
      <c r="TCW35" s="77"/>
      <c r="TCX35" s="77"/>
      <c r="TCY35" s="77"/>
      <c r="TCZ35" s="77"/>
      <c r="TDA35" s="77"/>
      <c r="TDB35" s="77"/>
      <c r="TDC35" s="77"/>
      <c r="TDD35" s="77"/>
      <c r="TDE35" s="77"/>
      <c r="TDF35" s="77"/>
      <c r="TDG35" s="77"/>
      <c r="TDH35" s="77"/>
      <c r="TDI35" s="77"/>
      <c r="TDJ35" s="77"/>
      <c r="TDK35" s="77"/>
      <c r="TDL35" s="77"/>
      <c r="TDM35" s="77"/>
      <c r="TDN35" s="77"/>
      <c r="TDO35" s="77"/>
      <c r="TDP35" s="77"/>
      <c r="TDQ35" s="77"/>
      <c r="TDR35" s="77"/>
      <c r="TDS35" s="77"/>
      <c r="TDT35" s="77"/>
      <c r="TDU35" s="77"/>
      <c r="TDV35" s="77"/>
      <c r="TDW35" s="77"/>
      <c r="TDX35" s="77"/>
      <c r="TDY35" s="77"/>
      <c r="TDZ35" s="77"/>
      <c r="TEA35" s="77"/>
      <c r="TEB35" s="77"/>
      <c r="TEC35" s="77"/>
      <c r="TED35" s="77"/>
      <c r="TEE35" s="77"/>
      <c r="TEF35" s="77"/>
      <c r="TEG35" s="77"/>
      <c r="TEH35" s="77"/>
      <c r="TEI35" s="77"/>
      <c r="TEJ35" s="77"/>
      <c r="TEK35" s="77"/>
      <c r="TEL35" s="77"/>
      <c r="TEM35" s="77"/>
      <c r="TEN35" s="77"/>
      <c r="TEO35" s="77"/>
      <c r="TEP35" s="77"/>
      <c r="TEQ35" s="77"/>
      <c r="TER35" s="77"/>
      <c r="TES35" s="77"/>
      <c r="TET35" s="77"/>
      <c r="TEU35" s="77"/>
      <c r="TEV35" s="77"/>
      <c r="TEW35" s="77"/>
      <c r="TEX35" s="77"/>
      <c r="TEY35" s="77"/>
      <c r="TEZ35" s="77"/>
      <c r="TFA35" s="77"/>
      <c r="TFB35" s="77"/>
      <c r="TFC35" s="77"/>
      <c r="TFD35" s="77"/>
      <c r="TFE35" s="77"/>
      <c r="TFF35" s="77"/>
      <c r="TFG35" s="77"/>
      <c r="TFH35" s="77"/>
      <c r="TFI35" s="77"/>
      <c r="TFJ35" s="77"/>
      <c r="TFK35" s="77"/>
      <c r="TFL35" s="77"/>
      <c r="TFM35" s="77"/>
      <c r="TFN35" s="77"/>
      <c r="TFO35" s="77"/>
      <c r="TFP35" s="77"/>
      <c r="TFQ35" s="77"/>
      <c r="TFR35" s="77"/>
      <c r="TFS35" s="77"/>
      <c r="TFT35" s="77"/>
      <c r="TFU35" s="77"/>
      <c r="TFV35" s="77"/>
      <c r="TFW35" s="77"/>
      <c r="TFX35" s="77"/>
      <c r="TFY35" s="77"/>
      <c r="TFZ35" s="77"/>
      <c r="TGA35" s="77"/>
      <c r="TGB35" s="77"/>
      <c r="TGC35" s="77"/>
      <c r="TGD35" s="77"/>
      <c r="TGE35" s="77"/>
      <c r="TGF35" s="77"/>
      <c r="TGG35" s="77"/>
      <c r="TGH35" s="77"/>
      <c r="TGI35" s="77"/>
      <c r="TGJ35" s="77"/>
      <c r="TGK35" s="77"/>
      <c r="TGL35" s="77"/>
      <c r="TGM35" s="77"/>
      <c r="TGN35" s="77"/>
      <c r="TGO35" s="77"/>
      <c r="TGP35" s="77"/>
      <c r="TGQ35" s="77"/>
      <c r="TGR35" s="77"/>
      <c r="TGS35" s="77"/>
      <c r="TGT35" s="77"/>
      <c r="TGU35" s="77"/>
      <c r="TGV35" s="77"/>
      <c r="TGW35" s="77"/>
      <c r="TGX35" s="77"/>
      <c r="TGY35" s="77"/>
      <c r="TGZ35" s="77"/>
      <c r="THA35" s="77"/>
      <c r="THB35" s="77"/>
      <c r="THC35" s="77"/>
      <c r="THD35" s="77"/>
      <c r="THE35" s="77"/>
      <c r="THF35" s="77"/>
      <c r="THG35" s="77"/>
      <c r="THH35" s="77"/>
      <c r="THI35" s="77"/>
      <c r="THJ35" s="77"/>
      <c r="THK35" s="77"/>
      <c r="THL35" s="77"/>
      <c r="THM35" s="77"/>
      <c r="THN35" s="77"/>
      <c r="THO35" s="77"/>
      <c r="THP35" s="77"/>
      <c r="THQ35" s="77"/>
      <c r="THR35" s="77"/>
      <c r="THS35" s="77"/>
      <c r="THT35" s="77"/>
      <c r="THU35" s="77"/>
      <c r="THV35" s="77"/>
      <c r="THW35" s="77"/>
      <c r="THX35" s="77"/>
      <c r="THY35" s="77"/>
      <c r="THZ35" s="77"/>
      <c r="TIA35" s="77"/>
      <c r="TIB35" s="77"/>
      <c r="TIC35" s="77"/>
      <c r="TID35" s="77"/>
      <c r="TIE35" s="77"/>
      <c r="TIF35" s="77"/>
      <c r="TIG35" s="77"/>
      <c r="TIH35" s="77"/>
      <c r="TII35" s="77"/>
      <c r="TIJ35" s="77"/>
      <c r="TIK35" s="77"/>
      <c r="TIL35" s="77"/>
      <c r="TIM35" s="77"/>
      <c r="TIN35" s="77"/>
      <c r="TIO35" s="77"/>
      <c r="TIP35" s="77"/>
      <c r="TIQ35" s="77"/>
      <c r="TIR35" s="77"/>
      <c r="TIS35" s="77"/>
      <c r="TIT35" s="77"/>
      <c r="TIU35" s="77"/>
      <c r="TIV35" s="77"/>
      <c r="TIW35" s="77"/>
      <c r="TIX35" s="77"/>
      <c r="TIY35" s="77"/>
      <c r="TIZ35" s="77"/>
      <c r="TJA35" s="77"/>
      <c r="TJB35" s="77"/>
      <c r="TJC35" s="77"/>
      <c r="TJD35" s="77"/>
      <c r="TJE35" s="77"/>
      <c r="TJF35" s="77"/>
      <c r="TJG35" s="77"/>
      <c r="TJH35" s="77"/>
      <c r="TJI35" s="77"/>
      <c r="TJJ35" s="77"/>
      <c r="TJK35" s="77"/>
      <c r="TJL35" s="77"/>
      <c r="TJM35" s="77"/>
      <c r="TJN35" s="77"/>
      <c r="TJO35" s="77"/>
      <c r="TJP35" s="77"/>
      <c r="TJQ35" s="77"/>
      <c r="TJR35" s="77"/>
      <c r="TJS35" s="77"/>
      <c r="TJT35" s="77"/>
      <c r="TJU35" s="77"/>
      <c r="TJV35" s="77"/>
      <c r="TJW35" s="77"/>
      <c r="TJX35" s="77"/>
      <c r="TJY35" s="77"/>
      <c r="TJZ35" s="77"/>
      <c r="TKA35" s="77"/>
      <c r="TKB35" s="77"/>
      <c r="TKC35" s="77"/>
      <c r="TKD35" s="77"/>
      <c r="TKE35" s="77"/>
      <c r="TKF35" s="77"/>
      <c r="TKG35" s="77"/>
      <c r="TKH35" s="77"/>
      <c r="TKI35" s="77"/>
      <c r="TKJ35" s="77"/>
      <c r="TKK35" s="77"/>
      <c r="TKL35" s="77"/>
      <c r="TKM35" s="77"/>
      <c r="TKN35" s="77"/>
      <c r="TKO35" s="77"/>
      <c r="TKP35" s="77"/>
      <c r="TKQ35" s="77"/>
      <c r="TKR35" s="77"/>
      <c r="TKS35" s="77"/>
      <c r="TKT35" s="77"/>
      <c r="TKU35" s="77"/>
      <c r="TKV35" s="77"/>
      <c r="TKW35" s="77"/>
      <c r="TKX35" s="77"/>
      <c r="TKY35" s="77"/>
      <c r="TKZ35" s="77"/>
      <c r="TLA35" s="77"/>
      <c r="TLB35" s="77"/>
      <c r="TLC35" s="77"/>
      <c r="TLD35" s="77"/>
      <c r="TLE35" s="77"/>
      <c r="TLF35" s="77"/>
      <c r="TLG35" s="77"/>
      <c r="TLH35" s="77"/>
      <c r="TLI35" s="77"/>
      <c r="TLJ35" s="77"/>
      <c r="TLK35" s="77"/>
      <c r="TLL35" s="77"/>
      <c r="TLM35" s="77"/>
      <c r="TLN35" s="77"/>
      <c r="TLO35" s="77"/>
      <c r="TLP35" s="77"/>
      <c r="TLQ35" s="77"/>
      <c r="TLR35" s="77"/>
      <c r="TLS35" s="77"/>
      <c r="TLT35" s="77"/>
      <c r="TLU35" s="77"/>
      <c r="TLV35" s="77"/>
      <c r="TLW35" s="77"/>
      <c r="TLX35" s="77"/>
      <c r="TLY35" s="77"/>
      <c r="TLZ35" s="77"/>
      <c r="TMA35" s="77"/>
      <c r="TMB35" s="77"/>
      <c r="TMC35" s="77"/>
      <c r="TMD35" s="77"/>
      <c r="TME35" s="77"/>
      <c r="TMF35" s="77"/>
      <c r="TMG35" s="77"/>
      <c r="TMH35" s="77"/>
      <c r="TMI35" s="77"/>
      <c r="TMJ35" s="77"/>
      <c r="TMK35" s="77"/>
      <c r="TML35" s="77"/>
      <c r="TMM35" s="77"/>
      <c r="TMN35" s="77"/>
      <c r="TMO35" s="77"/>
      <c r="TMP35" s="77"/>
      <c r="TMQ35" s="77"/>
      <c r="TMR35" s="77"/>
      <c r="TMS35" s="77"/>
      <c r="TMT35" s="77"/>
      <c r="TMU35" s="77"/>
      <c r="TMV35" s="77"/>
      <c r="TMW35" s="77"/>
      <c r="TMX35" s="77"/>
      <c r="TMY35" s="77"/>
      <c r="TMZ35" s="77"/>
      <c r="TNA35" s="77"/>
      <c r="TNB35" s="77"/>
      <c r="TNC35" s="77"/>
      <c r="TND35" s="77"/>
      <c r="TNE35" s="77"/>
      <c r="TNF35" s="77"/>
      <c r="TNG35" s="77"/>
      <c r="TNH35" s="77"/>
      <c r="TNI35" s="77"/>
      <c r="TNJ35" s="77"/>
      <c r="TNK35" s="77"/>
      <c r="TNL35" s="77"/>
      <c r="TNM35" s="77"/>
      <c r="TNN35" s="77"/>
      <c r="TNO35" s="77"/>
      <c r="TNP35" s="77"/>
      <c r="TNQ35" s="77"/>
      <c r="TNR35" s="77"/>
      <c r="TNS35" s="77"/>
      <c r="TNT35" s="77"/>
      <c r="TNU35" s="77"/>
      <c r="TNV35" s="77"/>
      <c r="TNW35" s="77"/>
      <c r="TNX35" s="77"/>
      <c r="TNY35" s="77"/>
      <c r="TNZ35" s="77"/>
      <c r="TOA35" s="77"/>
      <c r="TOB35" s="77"/>
      <c r="TOC35" s="77"/>
      <c r="TOD35" s="77"/>
      <c r="TOE35" s="77"/>
      <c r="TOF35" s="77"/>
      <c r="TOG35" s="77"/>
      <c r="TOH35" s="77"/>
      <c r="TOI35" s="77"/>
      <c r="TOJ35" s="77"/>
      <c r="TOK35" s="77"/>
      <c r="TOL35" s="77"/>
      <c r="TOM35" s="77"/>
      <c r="TON35" s="77"/>
      <c r="TOO35" s="77"/>
      <c r="TOP35" s="77"/>
      <c r="TOQ35" s="77"/>
      <c r="TOR35" s="77"/>
      <c r="TOS35" s="77"/>
      <c r="TOT35" s="77"/>
      <c r="TOU35" s="77"/>
      <c r="TOV35" s="77"/>
      <c r="TOW35" s="77"/>
      <c r="TOX35" s="77"/>
      <c r="TOY35" s="77"/>
      <c r="TOZ35" s="77"/>
      <c r="TPA35" s="77"/>
      <c r="TPB35" s="77"/>
      <c r="TPC35" s="77"/>
      <c r="TPD35" s="77"/>
      <c r="TPE35" s="77"/>
      <c r="TPF35" s="77"/>
      <c r="TPG35" s="77"/>
      <c r="TPH35" s="77"/>
      <c r="TPI35" s="77"/>
      <c r="TPJ35" s="77"/>
      <c r="TPK35" s="77"/>
      <c r="TPL35" s="77"/>
      <c r="TPM35" s="77"/>
      <c r="TPN35" s="77"/>
      <c r="TPO35" s="77"/>
      <c r="TPP35" s="77"/>
      <c r="TPQ35" s="77"/>
      <c r="TPR35" s="77"/>
      <c r="TPS35" s="77"/>
      <c r="TPT35" s="77"/>
      <c r="TPU35" s="77"/>
      <c r="TPV35" s="77"/>
      <c r="TPW35" s="77"/>
      <c r="TPX35" s="77"/>
      <c r="TPY35" s="77"/>
      <c r="TPZ35" s="77"/>
      <c r="TQA35" s="77"/>
      <c r="TQB35" s="77"/>
      <c r="TQC35" s="77"/>
      <c r="TQD35" s="77"/>
      <c r="TQE35" s="77"/>
      <c r="TQF35" s="77"/>
      <c r="TQG35" s="77"/>
      <c r="TQH35" s="77"/>
      <c r="TQI35" s="77"/>
      <c r="TQJ35" s="77"/>
      <c r="TQK35" s="77"/>
      <c r="TQL35" s="77"/>
      <c r="TQM35" s="77"/>
      <c r="TQN35" s="77"/>
      <c r="TQO35" s="77"/>
      <c r="TQP35" s="77"/>
      <c r="TQQ35" s="77"/>
      <c r="TQR35" s="77"/>
      <c r="TQS35" s="77"/>
      <c r="TQT35" s="77"/>
      <c r="TQU35" s="77"/>
      <c r="TQV35" s="77"/>
      <c r="TQW35" s="77"/>
      <c r="TQX35" s="77"/>
      <c r="TQY35" s="77"/>
      <c r="TQZ35" s="77"/>
      <c r="TRA35" s="77"/>
      <c r="TRB35" s="77"/>
      <c r="TRC35" s="77"/>
      <c r="TRD35" s="77"/>
      <c r="TRE35" s="77"/>
      <c r="TRF35" s="77"/>
      <c r="TRG35" s="77"/>
      <c r="TRH35" s="77"/>
      <c r="TRI35" s="77"/>
      <c r="TRJ35" s="77"/>
      <c r="TRK35" s="77"/>
      <c r="TRL35" s="77"/>
      <c r="TRM35" s="77"/>
      <c r="TRN35" s="77"/>
      <c r="TRO35" s="77"/>
      <c r="TRP35" s="77"/>
      <c r="TRQ35" s="77"/>
      <c r="TRR35" s="77"/>
      <c r="TRS35" s="77"/>
      <c r="TRT35" s="77"/>
      <c r="TRU35" s="77"/>
      <c r="TRV35" s="77"/>
      <c r="TRW35" s="77"/>
      <c r="TRX35" s="77"/>
      <c r="TRY35" s="77"/>
      <c r="TRZ35" s="77"/>
      <c r="TSA35" s="77"/>
      <c r="TSB35" s="77"/>
      <c r="TSC35" s="77"/>
      <c r="TSD35" s="77"/>
      <c r="TSE35" s="77"/>
      <c r="TSF35" s="77"/>
      <c r="TSG35" s="77"/>
      <c r="TSH35" s="77"/>
      <c r="TSI35" s="77"/>
      <c r="TSJ35" s="77"/>
      <c r="TSK35" s="77"/>
      <c r="TSL35" s="77"/>
      <c r="TSM35" s="77"/>
      <c r="TSN35" s="77"/>
      <c r="TSO35" s="77"/>
      <c r="TSP35" s="77"/>
      <c r="TSQ35" s="77"/>
      <c r="TSR35" s="77"/>
      <c r="TSS35" s="77"/>
      <c r="TST35" s="77"/>
      <c r="TSU35" s="77"/>
      <c r="TSV35" s="77"/>
      <c r="TSW35" s="77"/>
      <c r="TSX35" s="77"/>
      <c r="TSY35" s="77"/>
      <c r="TSZ35" s="77"/>
      <c r="TTA35" s="77"/>
      <c r="TTB35" s="77"/>
      <c r="TTC35" s="77"/>
      <c r="TTD35" s="77"/>
      <c r="TTE35" s="77"/>
      <c r="TTF35" s="77"/>
      <c r="TTG35" s="77"/>
      <c r="TTH35" s="77"/>
      <c r="TTI35" s="77"/>
      <c r="TTJ35" s="77"/>
      <c r="TTK35" s="77"/>
      <c r="TTL35" s="77"/>
      <c r="TTM35" s="77"/>
      <c r="TTN35" s="77"/>
      <c r="TTO35" s="77"/>
      <c r="TTP35" s="77"/>
      <c r="TTQ35" s="77"/>
      <c r="TTR35" s="77"/>
      <c r="TTS35" s="77"/>
      <c r="TTT35" s="77"/>
      <c r="TTU35" s="77"/>
      <c r="TTV35" s="77"/>
      <c r="TTW35" s="77"/>
      <c r="TTX35" s="77"/>
      <c r="TTY35" s="77"/>
      <c r="TTZ35" s="77"/>
      <c r="TUA35" s="77"/>
      <c r="TUB35" s="77"/>
      <c r="TUC35" s="77"/>
      <c r="TUD35" s="77"/>
      <c r="TUE35" s="77"/>
      <c r="TUF35" s="77"/>
      <c r="TUG35" s="77"/>
      <c r="TUH35" s="77"/>
      <c r="TUI35" s="77"/>
      <c r="TUJ35" s="77"/>
      <c r="TUK35" s="77"/>
      <c r="TUL35" s="77"/>
      <c r="TUM35" s="77"/>
      <c r="TUN35" s="77"/>
      <c r="TUO35" s="77"/>
      <c r="TUP35" s="77"/>
      <c r="TUQ35" s="77"/>
      <c r="TUR35" s="77"/>
      <c r="TUS35" s="77"/>
      <c r="TUT35" s="77"/>
      <c r="TUU35" s="77"/>
      <c r="TUV35" s="77"/>
      <c r="TUW35" s="77"/>
      <c r="TUX35" s="77"/>
      <c r="TUY35" s="77"/>
      <c r="TUZ35" s="77"/>
      <c r="TVA35" s="77"/>
      <c r="TVB35" s="77"/>
      <c r="TVC35" s="77"/>
      <c r="TVD35" s="77"/>
      <c r="TVE35" s="77"/>
      <c r="TVF35" s="77"/>
      <c r="TVG35" s="77"/>
      <c r="TVH35" s="77"/>
      <c r="TVI35" s="77"/>
      <c r="TVJ35" s="77"/>
      <c r="TVK35" s="77"/>
      <c r="TVL35" s="77"/>
      <c r="TVM35" s="77"/>
      <c r="TVN35" s="77"/>
      <c r="TVO35" s="77"/>
      <c r="TVP35" s="77"/>
      <c r="TVQ35" s="77"/>
      <c r="TVR35" s="77"/>
      <c r="TVS35" s="77"/>
      <c r="TVT35" s="77"/>
      <c r="TVU35" s="77"/>
      <c r="TVV35" s="77"/>
      <c r="TVW35" s="77"/>
      <c r="TVX35" s="77"/>
      <c r="TVY35" s="77"/>
      <c r="TVZ35" s="77"/>
      <c r="TWA35" s="77"/>
      <c r="TWB35" s="77"/>
      <c r="TWC35" s="77"/>
      <c r="TWD35" s="77"/>
      <c r="TWE35" s="77"/>
      <c r="TWF35" s="77"/>
      <c r="TWG35" s="77"/>
      <c r="TWH35" s="77"/>
      <c r="TWI35" s="77"/>
      <c r="TWJ35" s="77"/>
      <c r="TWK35" s="77"/>
      <c r="TWL35" s="77"/>
      <c r="TWM35" s="77"/>
      <c r="TWN35" s="77"/>
      <c r="TWO35" s="77"/>
      <c r="TWP35" s="77"/>
      <c r="TWQ35" s="77"/>
      <c r="TWR35" s="77"/>
      <c r="TWS35" s="77"/>
      <c r="TWT35" s="77"/>
      <c r="TWU35" s="77"/>
      <c r="TWV35" s="77"/>
      <c r="TWW35" s="77"/>
      <c r="TWX35" s="77"/>
      <c r="TWY35" s="77"/>
      <c r="TWZ35" s="77"/>
      <c r="TXA35" s="77"/>
      <c r="TXB35" s="77"/>
      <c r="TXC35" s="77"/>
      <c r="TXD35" s="77"/>
      <c r="TXE35" s="77"/>
      <c r="TXF35" s="77"/>
      <c r="TXG35" s="77"/>
      <c r="TXH35" s="77"/>
      <c r="TXI35" s="77"/>
      <c r="TXJ35" s="77"/>
      <c r="TXK35" s="77"/>
      <c r="TXL35" s="77"/>
      <c r="TXM35" s="77"/>
      <c r="TXN35" s="77"/>
      <c r="TXO35" s="77"/>
      <c r="TXP35" s="77"/>
      <c r="TXQ35" s="77"/>
      <c r="TXR35" s="77"/>
      <c r="TXS35" s="77"/>
      <c r="TXT35" s="77"/>
      <c r="TXU35" s="77"/>
      <c r="TXV35" s="77"/>
      <c r="TXW35" s="77"/>
      <c r="TXX35" s="77"/>
      <c r="TXY35" s="77"/>
      <c r="TXZ35" s="77"/>
      <c r="TYA35" s="77"/>
      <c r="TYB35" s="77"/>
      <c r="TYC35" s="77"/>
      <c r="TYD35" s="77"/>
      <c r="TYE35" s="77"/>
      <c r="TYF35" s="77"/>
      <c r="TYG35" s="77"/>
      <c r="TYH35" s="77"/>
      <c r="TYI35" s="77"/>
      <c r="TYJ35" s="77"/>
      <c r="TYK35" s="77"/>
      <c r="TYL35" s="77"/>
      <c r="TYM35" s="77"/>
      <c r="TYN35" s="77"/>
      <c r="TYO35" s="77"/>
      <c r="TYP35" s="77"/>
      <c r="TYQ35" s="77"/>
      <c r="TYR35" s="77"/>
      <c r="TYS35" s="77"/>
      <c r="TYT35" s="77"/>
      <c r="TYU35" s="77"/>
      <c r="TYV35" s="77"/>
      <c r="TYW35" s="77"/>
      <c r="TYX35" s="77"/>
      <c r="TYY35" s="77"/>
      <c r="TYZ35" s="77"/>
      <c r="TZA35" s="77"/>
      <c r="TZB35" s="77"/>
      <c r="TZC35" s="77"/>
      <c r="TZD35" s="77"/>
      <c r="TZE35" s="77"/>
      <c r="TZF35" s="77"/>
      <c r="TZG35" s="77"/>
      <c r="TZH35" s="77"/>
      <c r="TZI35" s="77"/>
      <c r="TZJ35" s="77"/>
      <c r="TZK35" s="77"/>
      <c r="TZL35" s="77"/>
      <c r="TZM35" s="77"/>
      <c r="TZN35" s="77"/>
      <c r="TZO35" s="77"/>
      <c r="TZP35" s="77"/>
      <c r="TZQ35" s="77"/>
      <c r="TZR35" s="77"/>
      <c r="TZS35" s="77"/>
      <c r="TZT35" s="77"/>
      <c r="TZU35" s="77"/>
      <c r="TZV35" s="77"/>
      <c r="TZW35" s="77"/>
      <c r="TZX35" s="77"/>
      <c r="TZY35" s="77"/>
      <c r="TZZ35" s="77"/>
      <c r="UAA35" s="77"/>
      <c r="UAB35" s="77"/>
      <c r="UAC35" s="77"/>
      <c r="UAD35" s="77"/>
      <c r="UAE35" s="77"/>
      <c r="UAF35" s="77"/>
      <c r="UAG35" s="77"/>
      <c r="UAH35" s="77"/>
      <c r="UAI35" s="77"/>
      <c r="UAJ35" s="77"/>
      <c r="UAK35" s="77"/>
      <c r="UAL35" s="77"/>
      <c r="UAM35" s="77"/>
      <c r="UAN35" s="77"/>
      <c r="UAO35" s="77"/>
      <c r="UAP35" s="77"/>
      <c r="UAQ35" s="77"/>
      <c r="UAR35" s="77"/>
      <c r="UAS35" s="77"/>
      <c r="UAT35" s="77"/>
      <c r="UAU35" s="77"/>
      <c r="UAV35" s="77"/>
      <c r="UAW35" s="77"/>
      <c r="UAX35" s="77"/>
      <c r="UAY35" s="77"/>
      <c r="UAZ35" s="77"/>
      <c r="UBA35" s="77"/>
      <c r="UBB35" s="77"/>
      <c r="UBC35" s="77"/>
      <c r="UBD35" s="77"/>
      <c r="UBE35" s="77"/>
      <c r="UBF35" s="77"/>
      <c r="UBG35" s="77"/>
      <c r="UBH35" s="77"/>
      <c r="UBI35" s="77"/>
      <c r="UBJ35" s="77"/>
      <c r="UBK35" s="77"/>
      <c r="UBL35" s="77"/>
      <c r="UBM35" s="77"/>
      <c r="UBN35" s="77"/>
      <c r="UBO35" s="77"/>
      <c r="UBP35" s="77"/>
      <c r="UBQ35" s="77"/>
      <c r="UBR35" s="77"/>
      <c r="UBS35" s="77"/>
      <c r="UBT35" s="77"/>
      <c r="UBU35" s="77"/>
      <c r="UBV35" s="77"/>
      <c r="UBW35" s="77"/>
      <c r="UBX35" s="77"/>
      <c r="UBY35" s="77"/>
      <c r="UBZ35" s="77"/>
      <c r="UCA35" s="77"/>
      <c r="UCB35" s="77"/>
      <c r="UCC35" s="77"/>
      <c r="UCD35" s="77"/>
      <c r="UCE35" s="77"/>
      <c r="UCF35" s="77"/>
      <c r="UCG35" s="77"/>
      <c r="UCH35" s="77"/>
      <c r="UCI35" s="77"/>
      <c r="UCJ35" s="77"/>
      <c r="UCK35" s="77"/>
      <c r="UCL35" s="77"/>
      <c r="UCM35" s="77"/>
      <c r="UCN35" s="77"/>
      <c r="UCO35" s="77"/>
      <c r="UCP35" s="77"/>
      <c r="UCQ35" s="77"/>
      <c r="UCR35" s="77"/>
      <c r="UCS35" s="77"/>
      <c r="UCT35" s="77"/>
      <c r="UCU35" s="77"/>
      <c r="UCV35" s="77"/>
      <c r="UCW35" s="77"/>
      <c r="UCX35" s="77"/>
      <c r="UCY35" s="77"/>
      <c r="UCZ35" s="77"/>
      <c r="UDA35" s="77"/>
      <c r="UDB35" s="77"/>
      <c r="UDC35" s="77"/>
      <c r="UDD35" s="77"/>
      <c r="UDE35" s="77"/>
      <c r="UDF35" s="77"/>
      <c r="UDG35" s="77"/>
      <c r="UDH35" s="77"/>
      <c r="UDI35" s="77"/>
      <c r="UDJ35" s="77"/>
      <c r="UDK35" s="77"/>
      <c r="UDL35" s="77"/>
      <c r="UDM35" s="77"/>
      <c r="UDN35" s="77"/>
      <c r="UDO35" s="77"/>
      <c r="UDP35" s="77"/>
      <c r="UDQ35" s="77"/>
      <c r="UDR35" s="77"/>
      <c r="UDS35" s="77"/>
      <c r="UDT35" s="77"/>
      <c r="UDU35" s="77"/>
      <c r="UDV35" s="77"/>
      <c r="UDW35" s="77"/>
      <c r="UDX35" s="77"/>
      <c r="UDY35" s="77"/>
      <c r="UDZ35" s="77"/>
      <c r="UEA35" s="77"/>
      <c r="UEB35" s="77"/>
      <c r="UEC35" s="77"/>
      <c r="UED35" s="77"/>
      <c r="UEE35" s="77"/>
      <c r="UEF35" s="77"/>
      <c r="UEG35" s="77"/>
      <c r="UEH35" s="77"/>
      <c r="UEI35" s="77"/>
      <c r="UEJ35" s="77"/>
      <c r="UEK35" s="77"/>
      <c r="UEL35" s="77"/>
      <c r="UEM35" s="77"/>
      <c r="UEN35" s="77"/>
      <c r="UEO35" s="77"/>
      <c r="UEP35" s="77"/>
      <c r="UEQ35" s="77"/>
      <c r="UER35" s="77"/>
      <c r="UES35" s="77"/>
      <c r="UET35" s="77"/>
      <c r="UEU35" s="77"/>
      <c r="UEV35" s="77"/>
      <c r="UEW35" s="77"/>
      <c r="UEX35" s="77"/>
      <c r="UEY35" s="77"/>
      <c r="UEZ35" s="77"/>
      <c r="UFA35" s="77"/>
      <c r="UFB35" s="77"/>
      <c r="UFC35" s="77"/>
      <c r="UFD35" s="77"/>
      <c r="UFE35" s="77"/>
      <c r="UFF35" s="77"/>
      <c r="UFG35" s="77"/>
      <c r="UFH35" s="77"/>
      <c r="UFI35" s="77"/>
      <c r="UFJ35" s="77"/>
      <c r="UFK35" s="77"/>
      <c r="UFL35" s="77"/>
      <c r="UFM35" s="77"/>
      <c r="UFN35" s="77"/>
      <c r="UFO35" s="77"/>
      <c r="UFP35" s="77"/>
      <c r="UFQ35" s="77"/>
      <c r="UFR35" s="77"/>
      <c r="UFS35" s="77"/>
      <c r="UFT35" s="77"/>
      <c r="UFU35" s="77"/>
      <c r="UFV35" s="77"/>
      <c r="UFW35" s="77"/>
      <c r="UFX35" s="77"/>
      <c r="UFY35" s="77"/>
      <c r="UFZ35" s="77"/>
      <c r="UGA35" s="77"/>
      <c r="UGB35" s="77"/>
      <c r="UGC35" s="77"/>
      <c r="UGD35" s="77"/>
      <c r="UGE35" s="77"/>
      <c r="UGF35" s="77"/>
      <c r="UGG35" s="77"/>
      <c r="UGH35" s="77"/>
      <c r="UGI35" s="77"/>
      <c r="UGJ35" s="77"/>
      <c r="UGK35" s="77"/>
      <c r="UGL35" s="77"/>
      <c r="UGM35" s="77"/>
      <c r="UGN35" s="77"/>
      <c r="UGO35" s="77"/>
      <c r="UGP35" s="77"/>
      <c r="UGQ35" s="77"/>
      <c r="UGR35" s="77"/>
      <c r="UGS35" s="77"/>
      <c r="UGT35" s="77"/>
      <c r="UGU35" s="77"/>
      <c r="UGV35" s="77"/>
      <c r="UGW35" s="77"/>
      <c r="UGX35" s="77"/>
      <c r="UGY35" s="77"/>
      <c r="UGZ35" s="77"/>
      <c r="UHA35" s="77"/>
      <c r="UHB35" s="77"/>
      <c r="UHC35" s="77"/>
      <c r="UHD35" s="77"/>
      <c r="UHE35" s="77"/>
      <c r="UHF35" s="77"/>
      <c r="UHG35" s="77"/>
      <c r="UHH35" s="77"/>
      <c r="UHI35" s="77"/>
      <c r="UHJ35" s="77"/>
      <c r="UHK35" s="77"/>
      <c r="UHL35" s="77"/>
      <c r="UHM35" s="77"/>
      <c r="UHN35" s="77"/>
      <c r="UHO35" s="77"/>
      <c r="UHP35" s="77"/>
      <c r="UHQ35" s="77"/>
      <c r="UHR35" s="77"/>
      <c r="UHS35" s="77"/>
      <c r="UHT35" s="77"/>
      <c r="UHU35" s="77"/>
      <c r="UHV35" s="77"/>
      <c r="UHW35" s="77"/>
      <c r="UHX35" s="77"/>
      <c r="UHY35" s="77"/>
      <c r="UHZ35" s="77"/>
      <c r="UIA35" s="77"/>
      <c r="UIB35" s="77"/>
      <c r="UIC35" s="77"/>
      <c r="UID35" s="77"/>
      <c r="UIE35" s="77"/>
      <c r="UIF35" s="77"/>
      <c r="UIG35" s="77"/>
      <c r="UIH35" s="77"/>
      <c r="UII35" s="77"/>
      <c r="UIJ35" s="77"/>
      <c r="UIK35" s="77"/>
      <c r="UIL35" s="77"/>
      <c r="UIM35" s="77"/>
      <c r="UIN35" s="77"/>
      <c r="UIO35" s="77"/>
      <c r="UIP35" s="77"/>
      <c r="UIQ35" s="77"/>
      <c r="UIR35" s="77"/>
      <c r="UIS35" s="77"/>
      <c r="UIT35" s="77"/>
      <c r="UIU35" s="77"/>
      <c r="UIV35" s="77"/>
      <c r="UIW35" s="77"/>
      <c r="UIX35" s="77"/>
      <c r="UIY35" s="77"/>
      <c r="UIZ35" s="77"/>
      <c r="UJA35" s="77"/>
      <c r="UJB35" s="77"/>
      <c r="UJC35" s="77"/>
      <c r="UJD35" s="77"/>
      <c r="UJE35" s="77"/>
      <c r="UJF35" s="77"/>
      <c r="UJG35" s="77"/>
      <c r="UJH35" s="77"/>
      <c r="UJI35" s="77"/>
      <c r="UJJ35" s="77"/>
      <c r="UJK35" s="77"/>
      <c r="UJL35" s="77"/>
      <c r="UJM35" s="77"/>
      <c r="UJN35" s="77"/>
      <c r="UJO35" s="77"/>
      <c r="UJP35" s="77"/>
      <c r="UJQ35" s="77"/>
      <c r="UJR35" s="77"/>
      <c r="UJS35" s="77"/>
      <c r="UJT35" s="77"/>
      <c r="UJU35" s="77"/>
      <c r="UJV35" s="77"/>
      <c r="UJW35" s="77"/>
      <c r="UJX35" s="77"/>
      <c r="UJY35" s="77"/>
      <c r="UJZ35" s="77"/>
      <c r="UKA35" s="77"/>
      <c r="UKB35" s="77"/>
      <c r="UKC35" s="77"/>
      <c r="UKD35" s="77"/>
      <c r="UKE35" s="77"/>
      <c r="UKF35" s="77"/>
      <c r="UKG35" s="77"/>
      <c r="UKH35" s="77"/>
      <c r="UKI35" s="77"/>
      <c r="UKJ35" s="77"/>
      <c r="UKK35" s="77"/>
      <c r="UKL35" s="77"/>
      <c r="UKM35" s="77"/>
      <c r="UKN35" s="77"/>
      <c r="UKO35" s="77"/>
      <c r="UKP35" s="77"/>
      <c r="UKQ35" s="77"/>
      <c r="UKR35" s="77"/>
      <c r="UKS35" s="77"/>
      <c r="UKT35" s="77"/>
      <c r="UKU35" s="77"/>
      <c r="UKV35" s="77"/>
      <c r="UKW35" s="77"/>
      <c r="UKX35" s="77"/>
      <c r="UKY35" s="77"/>
      <c r="UKZ35" s="77"/>
      <c r="ULA35" s="77"/>
      <c r="ULB35" s="77"/>
      <c r="ULC35" s="77"/>
      <c r="ULD35" s="77"/>
      <c r="ULE35" s="77"/>
      <c r="ULF35" s="77"/>
      <c r="ULG35" s="77"/>
      <c r="ULH35" s="77"/>
      <c r="ULI35" s="77"/>
      <c r="ULJ35" s="77"/>
      <c r="ULK35" s="77"/>
      <c r="ULL35" s="77"/>
      <c r="ULM35" s="77"/>
      <c r="ULN35" s="77"/>
      <c r="ULO35" s="77"/>
      <c r="ULP35" s="77"/>
      <c r="ULQ35" s="77"/>
      <c r="ULR35" s="77"/>
      <c r="ULS35" s="77"/>
      <c r="ULT35" s="77"/>
      <c r="ULU35" s="77"/>
      <c r="ULV35" s="77"/>
      <c r="ULW35" s="77"/>
      <c r="ULX35" s="77"/>
      <c r="ULY35" s="77"/>
      <c r="ULZ35" s="77"/>
      <c r="UMA35" s="77"/>
      <c r="UMB35" s="77"/>
      <c r="UMC35" s="77"/>
      <c r="UMD35" s="77"/>
      <c r="UME35" s="77"/>
      <c r="UMF35" s="77"/>
      <c r="UMG35" s="77"/>
      <c r="UMH35" s="77"/>
      <c r="UMI35" s="77"/>
      <c r="UMJ35" s="77"/>
      <c r="UMK35" s="77"/>
      <c r="UML35" s="77"/>
      <c r="UMM35" s="77"/>
      <c r="UMN35" s="77"/>
      <c r="UMO35" s="77"/>
      <c r="UMP35" s="77"/>
      <c r="UMQ35" s="77"/>
      <c r="UMR35" s="77"/>
      <c r="UMS35" s="77"/>
      <c r="UMT35" s="77"/>
      <c r="UMU35" s="77"/>
      <c r="UMV35" s="77"/>
      <c r="UMW35" s="77"/>
      <c r="UMX35" s="77"/>
      <c r="UMY35" s="77"/>
      <c r="UMZ35" s="77"/>
      <c r="UNA35" s="77"/>
      <c r="UNB35" s="77"/>
      <c r="UNC35" s="77"/>
      <c r="UND35" s="77"/>
      <c r="UNE35" s="77"/>
      <c r="UNF35" s="77"/>
      <c r="UNG35" s="77"/>
      <c r="UNH35" s="77"/>
      <c r="UNI35" s="77"/>
      <c r="UNJ35" s="77"/>
      <c r="UNK35" s="77"/>
      <c r="UNL35" s="77"/>
      <c r="UNM35" s="77"/>
      <c r="UNN35" s="77"/>
      <c r="UNO35" s="77"/>
      <c r="UNP35" s="77"/>
      <c r="UNQ35" s="77"/>
      <c r="UNR35" s="77"/>
      <c r="UNS35" s="77"/>
      <c r="UNT35" s="77"/>
      <c r="UNU35" s="77"/>
      <c r="UNV35" s="77"/>
      <c r="UNW35" s="77"/>
      <c r="UNX35" s="77"/>
      <c r="UNY35" s="77"/>
      <c r="UNZ35" s="77"/>
      <c r="UOA35" s="77"/>
      <c r="UOB35" s="77"/>
      <c r="UOC35" s="77"/>
      <c r="UOD35" s="77"/>
      <c r="UOE35" s="77"/>
      <c r="UOF35" s="77"/>
      <c r="UOG35" s="77"/>
      <c r="UOH35" s="77"/>
      <c r="UOI35" s="77"/>
      <c r="UOJ35" s="77"/>
      <c r="UOK35" s="77"/>
      <c r="UOL35" s="77"/>
      <c r="UOM35" s="77"/>
      <c r="UON35" s="77"/>
      <c r="UOO35" s="77"/>
      <c r="UOP35" s="77"/>
      <c r="UOQ35" s="77"/>
      <c r="UOR35" s="77"/>
      <c r="UOS35" s="77"/>
      <c r="UOT35" s="77"/>
      <c r="UOU35" s="77"/>
      <c r="UOV35" s="77"/>
      <c r="UOW35" s="77"/>
      <c r="UOX35" s="77"/>
      <c r="UOY35" s="77"/>
      <c r="UOZ35" s="77"/>
      <c r="UPA35" s="77"/>
      <c r="UPB35" s="77"/>
      <c r="UPC35" s="77"/>
      <c r="UPD35" s="77"/>
      <c r="UPE35" s="77"/>
      <c r="UPF35" s="77"/>
      <c r="UPG35" s="77"/>
      <c r="UPH35" s="77"/>
      <c r="UPI35" s="77"/>
      <c r="UPJ35" s="77"/>
      <c r="UPK35" s="77"/>
      <c r="UPL35" s="77"/>
      <c r="UPM35" s="77"/>
      <c r="UPN35" s="77"/>
      <c r="UPO35" s="77"/>
      <c r="UPP35" s="77"/>
      <c r="UPQ35" s="77"/>
      <c r="UPR35" s="77"/>
      <c r="UPS35" s="77"/>
      <c r="UPT35" s="77"/>
      <c r="UPU35" s="77"/>
      <c r="UPV35" s="77"/>
      <c r="UPW35" s="77"/>
      <c r="UPX35" s="77"/>
      <c r="UPY35" s="77"/>
      <c r="UPZ35" s="77"/>
      <c r="UQA35" s="77"/>
      <c r="UQB35" s="77"/>
      <c r="UQC35" s="77"/>
      <c r="UQD35" s="77"/>
      <c r="UQE35" s="77"/>
      <c r="UQF35" s="77"/>
      <c r="UQG35" s="77"/>
      <c r="UQH35" s="77"/>
      <c r="UQI35" s="77"/>
      <c r="UQJ35" s="77"/>
      <c r="UQK35" s="77"/>
      <c r="UQL35" s="77"/>
      <c r="UQM35" s="77"/>
      <c r="UQN35" s="77"/>
      <c r="UQO35" s="77"/>
      <c r="UQP35" s="77"/>
      <c r="UQQ35" s="77"/>
      <c r="UQR35" s="77"/>
      <c r="UQS35" s="77"/>
      <c r="UQT35" s="77"/>
      <c r="UQU35" s="77"/>
      <c r="UQV35" s="77"/>
      <c r="UQW35" s="77"/>
      <c r="UQX35" s="77"/>
      <c r="UQY35" s="77"/>
      <c r="UQZ35" s="77"/>
      <c r="URA35" s="77"/>
      <c r="URB35" s="77"/>
      <c r="URC35" s="77"/>
      <c r="URD35" s="77"/>
      <c r="URE35" s="77"/>
      <c r="URF35" s="77"/>
      <c r="URG35" s="77"/>
      <c r="URH35" s="77"/>
      <c r="URI35" s="77"/>
      <c r="URJ35" s="77"/>
      <c r="URK35" s="77"/>
      <c r="URL35" s="77"/>
      <c r="URM35" s="77"/>
      <c r="URN35" s="77"/>
      <c r="URO35" s="77"/>
      <c r="URP35" s="77"/>
      <c r="URQ35" s="77"/>
      <c r="URR35" s="77"/>
      <c r="URS35" s="77"/>
      <c r="URT35" s="77"/>
      <c r="URU35" s="77"/>
      <c r="URV35" s="77"/>
      <c r="URW35" s="77"/>
      <c r="URX35" s="77"/>
      <c r="URY35" s="77"/>
      <c r="URZ35" s="77"/>
      <c r="USA35" s="77"/>
      <c r="USB35" s="77"/>
      <c r="USC35" s="77"/>
      <c r="USD35" s="77"/>
      <c r="USE35" s="77"/>
      <c r="USF35" s="77"/>
      <c r="USG35" s="77"/>
      <c r="USH35" s="77"/>
      <c r="USI35" s="77"/>
      <c r="USJ35" s="77"/>
      <c r="USK35" s="77"/>
      <c r="USL35" s="77"/>
      <c r="USM35" s="77"/>
      <c r="USN35" s="77"/>
      <c r="USO35" s="77"/>
      <c r="USP35" s="77"/>
      <c r="USQ35" s="77"/>
      <c r="USR35" s="77"/>
      <c r="USS35" s="77"/>
      <c r="UST35" s="77"/>
      <c r="USU35" s="77"/>
      <c r="USV35" s="77"/>
      <c r="USW35" s="77"/>
      <c r="USX35" s="77"/>
      <c r="USY35" s="77"/>
      <c r="USZ35" s="77"/>
      <c r="UTA35" s="77"/>
      <c r="UTB35" s="77"/>
      <c r="UTC35" s="77"/>
      <c r="UTD35" s="77"/>
      <c r="UTE35" s="77"/>
      <c r="UTF35" s="77"/>
      <c r="UTG35" s="77"/>
      <c r="UTH35" s="77"/>
      <c r="UTI35" s="77"/>
      <c r="UTJ35" s="77"/>
      <c r="UTK35" s="77"/>
      <c r="UTL35" s="77"/>
      <c r="UTM35" s="77"/>
      <c r="UTN35" s="77"/>
      <c r="UTO35" s="77"/>
      <c r="UTP35" s="77"/>
      <c r="UTQ35" s="77"/>
      <c r="UTR35" s="77"/>
      <c r="UTS35" s="77"/>
      <c r="UTT35" s="77"/>
      <c r="UTU35" s="77"/>
      <c r="UTV35" s="77"/>
      <c r="UTW35" s="77"/>
      <c r="UTX35" s="77"/>
      <c r="UTY35" s="77"/>
      <c r="UTZ35" s="77"/>
      <c r="UUA35" s="77"/>
      <c r="UUB35" s="77"/>
      <c r="UUC35" s="77"/>
      <c r="UUD35" s="77"/>
      <c r="UUE35" s="77"/>
      <c r="UUF35" s="77"/>
      <c r="UUG35" s="77"/>
      <c r="UUH35" s="77"/>
      <c r="UUI35" s="77"/>
      <c r="UUJ35" s="77"/>
      <c r="UUK35" s="77"/>
      <c r="UUL35" s="77"/>
      <c r="UUM35" s="77"/>
      <c r="UUN35" s="77"/>
      <c r="UUO35" s="77"/>
      <c r="UUP35" s="77"/>
      <c r="UUQ35" s="77"/>
      <c r="UUR35" s="77"/>
      <c r="UUS35" s="77"/>
      <c r="UUT35" s="77"/>
      <c r="UUU35" s="77"/>
      <c r="UUV35" s="77"/>
      <c r="UUW35" s="77"/>
      <c r="UUX35" s="77"/>
      <c r="UUY35" s="77"/>
      <c r="UUZ35" s="77"/>
      <c r="UVA35" s="77"/>
      <c r="UVB35" s="77"/>
      <c r="UVC35" s="77"/>
      <c r="UVD35" s="77"/>
      <c r="UVE35" s="77"/>
      <c r="UVF35" s="77"/>
      <c r="UVG35" s="77"/>
      <c r="UVH35" s="77"/>
      <c r="UVI35" s="77"/>
      <c r="UVJ35" s="77"/>
      <c r="UVK35" s="77"/>
      <c r="UVL35" s="77"/>
      <c r="UVM35" s="77"/>
      <c r="UVN35" s="77"/>
      <c r="UVO35" s="77"/>
      <c r="UVP35" s="77"/>
      <c r="UVQ35" s="77"/>
      <c r="UVR35" s="77"/>
      <c r="UVS35" s="77"/>
      <c r="UVT35" s="77"/>
      <c r="UVU35" s="77"/>
      <c r="UVV35" s="77"/>
      <c r="UVW35" s="77"/>
      <c r="UVX35" s="77"/>
      <c r="UVY35" s="77"/>
      <c r="UVZ35" s="77"/>
      <c r="UWA35" s="77"/>
      <c r="UWB35" s="77"/>
      <c r="UWC35" s="77"/>
      <c r="UWD35" s="77"/>
      <c r="UWE35" s="77"/>
      <c r="UWF35" s="77"/>
      <c r="UWG35" s="77"/>
      <c r="UWH35" s="77"/>
      <c r="UWI35" s="77"/>
      <c r="UWJ35" s="77"/>
      <c r="UWK35" s="77"/>
      <c r="UWL35" s="77"/>
      <c r="UWM35" s="77"/>
      <c r="UWN35" s="77"/>
      <c r="UWO35" s="77"/>
      <c r="UWP35" s="77"/>
      <c r="UWQ35" s="77"/>
      <c r="UWR35" s="77"/>
      <c r="UWS35" s="77"/>
      <c r="UWT35" s="77"/>
      <c r="UWU35" s="77"/>
      <c r="UWV35" s="77"/>
      <c r="UWW35" s="77"/>
      <c r="UWX35" s="77"/>
      <c r="UWY35" s="77"/>
      <c r="UWZ35" s="77"/>
      <c r="UXA35" s="77"/>
      <c r="UXB35" s="77"/>
      <c r="UXC35" s="77"/>
      <c r="UXD35" s="77"/>
      <c r="UXE35" s="77"/>
      <c r="UXF35" s="77"/>
      <c r="UXG35" s="77"/>
      <c r="UXH35" s="77"/>
      <c r="UXI35" s="77"/>
      <c r="UXJ35" s="77"/>
      <c r="UXK35" s="77"/>
      <c r="UXL35" s="77"/>
      <c r="UXM35" s="77"/>
      <c r="UXN35" s="77"/>
      <c r="UXO35" s="77"/>
      <c r="UXP35" s="77"/>
      <c r="UXQ35" s="77"/>
      <c r="UXR35" s="77"/>
      <c r="UXS35" s="77"/>
      <c r="UXT35" s="77"/>
      <c r="UXU35" s="77"/>
      <c r="UXV35" s="77"/>
      <c r="UXW35" s="77"/>
      <c r="UXX35" s="77"/>
      <c r="UXY35" s="77"/>
      <c r="UXZ35" s="77"/>
      <c r="UYA35" s="77"/>
      <c r="UYB35" s="77"/>
      <c r="UYC35" s="77"/>
      <c r="UYD35" s="77"/>
      <c r="UYE35" s="77"/>
      <c r="UYF35" s="77"/>
      <c r="UYG35" s="77"/>
      <c r="UYH35" s="77"/>
      <c r="UYI35" s="77"/>
      <c r="UYJ35" s="77"/>
      <c r="UYK35" s="77"/>
      <c r="UYL35" s="77"/>
      <c r="UYM35" s="77"/>
      <c r="UYN35" s="77"/>
      <c r="UYO35" s="77"/>
      <c r="UYP35" s="77"/>
      <c r="UYQ35" s="77"/>
      <c r="UYR35" s="77"/>
      <c r="UYS35" s="77"/>
      <c r="UYT35" s="77"/>
      <c r="UYU35" s="77"/>
      <c r="UYV35" s="77"/>
      <c r="UYW35" s="77"/>
      <c r="UYX35" s="77"/>
      <c r="UYY35" s="77"/>
      <c r="UYZ35" s="77"/>
      <c r="UZA35" s="77"/>
      <c r="UZB35" s="77"/>
      <c r="UZC35" s="77"/>
      <c r="UZD35" s="77"/>
      <c r="UZE35" s="77"/>
      <c r="UZF35" s="77"/>
      <c r="UZG35" s="77"/>
      <c r="UZH35" s="77"/>
      <c r="UZI35" s="77"/>
      <c r="UZJ35" s="77"/>
      <c r="UZK35" s="77"/>
      <c r="UZL35" s="77"/>
      <c r="UZM35" s="77"/>
      <c r="UZN35" s="77"/>
      <c r="UZO35" s="77"/>
      <c r="UZP35" s="77"/>
      <c r="UZQ35" s="77"/>
      <c r="UZR35" s="77"/>
      <c r="UZS35" s="77"/>
      <c r="UZT35" s="77"/>
      <c r="UZU35" s="77"/>
      <c r="UZV35" s="77"/>
      <c r="UZW35" s="77"/>
      <c r="UZX35" s="77"/>
      <c r="UZY35" s="77"/>
      <c r="UZZ35" s="77"/>
      <c r="VAA35" s="77"/>
      <c r="VAB35" s="77"/>
      <c r="VAC35" s="77"/>
      <c r="VAD35" s="77"/>
      <c r="VAE35" s="77"/>
      <c r="VAF35" s="77"/>
      <c r="VAG35" s="77"/>
      <c r="VAH35" s="77"/>
      <c r="VAI35" s="77"/>
      <c r="VAJ35" s="77"/>
      <c r="VAK35" s="77"/>
      <c r="VAL35" s="77"/>
      <c r="VAM35" s="77"/>
      <c r="VAN35" s="77"/>
      <c r="VAO35" s="77"/>
      <c r="VAP35" s="77"/>
      <c r="VAQ35" s="77"/>
      <c r="VAR35" s="77"/>
      <c r="VAS35" s="77"/>
      <c r="VAT35" s="77"/>
      <c r="VAU35" s="77"/>
      <c r="VAV35" s="77"/>
      <c r="VAW35" s="77"/>
      <c r="VAX35" s="77"/>
      <c r="VAY35" s="77"/>
      <c r="VAZ35" s="77"/>
      <c r="VBA35" s="77"/>
      <c r="VBB35" s="77"/>
      <c r="VBC35" s="77"/>
      <c r="VBD35" s="77"/>
      <c r="VBE35" s="77"/>
      <c r="VBF35" s="77"/>
      <c r="VBG35" s="77"/>
      <c r="VBH35" s="77"/>
      <c r="VBI35" s="77"/>
      <c r="VBJ35" s="77"/>
      <c r="VBK35" s="77"/>
      <c r="VBL35" s="77"/>
      <c r="VBM35" s="77"/>
      <c r="VBN35" s="77"/>
      <c r="VBO35" s="77"/>
      <c r="VBP35" s="77"/>
      <c r="VBQ35" s="77"/>
      <c r="VBR35" s="77"/>
      <c r="VBS35" s="77"/>
      <c r="VBT35" s="77"/>
      <c r="VBU35" s="77"/>
      <c r="VBV35" s="77"/>
      <c r="VBW35" s="77"/>
      <c r="VBX35" s="77"/>
      <c r="VBY35" s="77"/>
      <c r="VBZ35" s="77"/>
      <c r="VCA35" s="77"/>
      <c r="VCB35" s="77"/>
      <c r="VCC35" s="77"/>
      <c r="VCD35" s="77"/>
      <c r="VCE35" s="77"/>
      <c r="VCF35" s="77"/>
      <c r="VCG35" s="77"/>
      <c r="VCH35" s="77"/>
      <c r="VCI35" s="77"/>
      <c r="VCJ35" s="77"/>
      <c r="VCK35" s="77"/>
      <c r="VCL35" s="77"/>
      <c r="VCM35" s="77"/>
      <c r="VCN35" s="77"/>
      <c r="VCO35" s="77"/>
      <c r="VCP35" s="77"/>
      <c r="VCQ35" s="77"/>
      <c r="VCR35" s="77"/>
      <c r="VCS35" s="77"/>
      <c r="VCT35" s="77"/>
      <c r="VCU35" s="77"/>
      <c r="VCV35" s="77"/>
      <c r="VCW35" s="77"/>
      <c r="VCX35" s="77"/>
      <c r="VCY35" s="77"/>
      <c r="VCZ35" s="77"/>
      <c r="VDA35" s="77"/>
      <c r="VDB35" s="77"/>
      <c r="VDC35" s="77"/>
      <c r="VDD35" s="77"/>
      <c r="VDE35" s="77"/>
      <c r="VDF35" s="77"/>
      <c r="VDG35" s="77"/>
      <c r="VDH35" s="77"/>
      <c r="VDI35" s="77"/>
      <c r="VDJ35" s="77"/>
      <c r="VDK35" s="77"/>
      <c r="VDL35" s="77"/>
      <c r="VDM35" s="77"/>
      <c r="VDN35" s="77"/>
      <c r="VDO35" s="77"/>
      <c r="VDP35" s="77"/>
      <c r="VDQ35" s="77"/>
      <c r="VDR35" s="77"/>
      <c r="VDS35" s="77"/>
      <c r="VDT35" s="77"/>
      <c r="VDU35" s="77"/>
      <c r="VDV35" s="77"/>
      <c r="VDW35" s="77"/>
      <c r="VDX35" s="77"/>
      <c r="VDY35" s="77"/>
      <c r="VDZ35" s="77"/>
      <c r="VEA35" s="77"/>
      <c r="VEB35" s="77"/>
      <c r="VEC35" s="77"/>
      <c r="VED35" s="77"/>
      <c r="VEE35" s="77"/>
      <c r="VEF35" s="77"/>
      <c r="VEG35" s="77"/>
      <c r="VEH35" s="77"/>
      <c r="VEI35" s="77"/>
      <c r="VEJ35" s="77"/>
      <c r="VEK35" s="77"/>
      <c r="VEL35" s="77"/>
      <c r="VEM35" s="77"/>
      <c r="VEN35" s="77"/>
      <c r="VEO35" s="77"/>
      <c r="VEP35" s="77"/>
      <c r="VEQ35" s="77"/>
      <c r="VER35" s="77"/>
      <c r="VES35" s="77"/>
      <c r="VET35" s="77"/>
      <c r="VEU35" s="77"/>
      <c r="VEV35" s="77"/>
      <c r="VEW35" s="77"/>
      <c r="VEX35" s="77"/>
      <c r="VEY35" s="77"/>
      <c r="VEZ35" s="77"/>
      <c r="VFA35" s="77"/>
      <c r="VFB35" s="77"/>
      <c r="VFC35" s="77"/>
      <c r="VFD35" s="77"/>
      <c r="VFE35" s="77"/>
      <c r="VFF35" s="77"/>
      <c r="VFG35" s="77"/>
      <c r="VFH35" s="77"/>
      <c r="VFI35" s="77"/>
      <c r="VFJ35" s="77"/>
      <c r="VFK35" s="77"/>
      <c r="VFL35" s="77"/>
      <c r="VFM35" s="77"/>
      <c r="VFN35" s="77"/>
      <c r="VFO35" s="77"/>
      <c r="VFP35" s="77"/>
      <c r="VFQ35" s="77"/>
      <c r="VFR35" s="77"/>
      <c r="VFS35" s="77"/>
      <c r="VFT35" s="77"/>
      <c r="VFU35" s="77"/>
      <c r="VFV35" s="77"/>
      <c r="VFW35" s="77"/>
      <c r="VFX35" s="77"/>
      <c r="VFY35" s="77"/>
      <c r="VFZ35" s="77"/>
      <c r="VGA35" s="77"/>
      <c r="VGB35" s="77"/>
      <c r="VGC35" s="77"/>
      <c r="VGD35" s="77"/>
      <c r="VGE35" s="77"/>
      <c r="VGF35" s="77"/>
      <c r="VGG35" s="77"/>
      <c r="VGH35" s="77"/>
      <c r="VGI35" s="77"/>
      <c r="VGJ35" s="77"/>
      <c r="VGK35" s="77"/>
      <c r="VGL35" s="77"/>
      <c r="VGM35" s="77"/>
      <c r="VGN35" s="77"/>
      <c r="VGO35" s="77"/>
      <c r="VGP35" s="77"/>
      <c r="VGQ35" s="77"/>
      <c r="VGR35" s="77"/>
      <c r="VGS35" s="77"/>
      <c r="VGT35" s="77"/>
      <c r="VGU35" s="77"/>
      <c r="VGV35" s="77"/>
      <c r="VGW35" s="77"/>
      <c r="VGX35" s="77"/>
      <c r="VGY35" s="77"/>
      <c r="VGZ35" s="77"/>
      <c r="VHA35" s="77"/>
      <c r="VHB35" s="77"/>
      <c r="VHC35" s="77"/>
      <c r="VHD35" s="77"/>
      <c r="VHE35" s="77"/>
      <c r="VHF35" s="77"/>
      <c r="VHG35" s="77"/>
      <c r="VHH35" s="77"/>
      <c r="VHI35" s="77"/>
      <c r="VHJ35" s="77"/>
      <c r="VHK35" s="77"/>
      <c r="VHL35" s="77"/>
      <c r="VHM35" s="77"/>
      <c r="VHN35" s="77"/>
      <c r="VHO35" s="77"/>
      <c r="VHP35" s="77"/>
      <c r="VHQ35" s="77"/>
      <c r="VHR35" s="77"/>
      <c r="VHS35" s="77"/>
      <c r="VHT35" s="77"/>
      <c r="VHU35" s="77"/>
      <c r="VHV35" s="77"/>
      <c r="VHW35" s="77"/>
      <c r="VHX35" s="77"/>
      <c r="VHY35" s="77"/>
      <c r="VHZ35" s="77"/>
      <c r="VIA35" s="77"/>
      <c r="VIB35" s="77"/>
      <c r="VIC35" s="77"/>
      <c r="VID35" s="77"/>
      <c r="VIE35" s="77"/>
      <c r="VIF35" s="77"/>
      <c r="VIG35" s="77"/>
      <c r="VIH35" s="77"/>
      <c r="VII35" s="77"/>
      <c r="VIJ35" s="77"/>
      <c r="VIK35" s="77"/>
      <c r="VIL35" s="77"/>
      <c r="VIM35" s="77"/>
      <c r="VIN35" s="77"/>
      <c r="VIO35" s="77"/>
      <c r="VIP35" s="77"/>
      <c r="VIQ35" s="77"/>
      <c r="VIR35" s="77"/>
      <c r="VIS35" s="77"/>
      <c r="VIT35" s="77"/>
      <c r="VIU35" s="77"/>
      <c r="VIV35" s="77"/>
      <c r="VIW35" s="77"/>
      <c r="VIX35" s="77"/>
      <c r="VIY35" s="77"/>
      <c r="VIZ35" s="77"/>
      <c r="VJA35" s="77"/>
      <c r="VJB35" s="77"/>
      <c r="VJC35" s="77"/>
      <c r="VJD35" s="77"/>
      <c r="VJE35" s="77"/>
      <c r="VJF35" s="77"/>
      <c r="VJG35" s="77"/>
      <c r="VJH35" s="77"/>
      <c r="VJI35" s="77"/>
      <c r="VJJ35" s="77"/>
      <c r="VJK35" s="77"/>
      <c r="VJL35" s="77"/>
      <c r="VJM35" s="77"/>
      <c r="VJN35" s="77"/>
      <c r="VJO35" s="77"/>
      <c r="VJP35" s="77"/>
      <c r="VJQ35" s="77"/>
      <c r="VJR35" s="77"/>
      <c r="VJS35" s="77"/>
      <c r="VJT35" s="77"/>
      <c r="VJU35" s="77"/>
      <c r="VJV35" s="77"/>
      <c r="VJW35" s="77"/>
      <c r="VJX35" s="77"/>
      <c r="VJY35" s="77"/>
      <c r="VJZ35" s="77"/>
      <c r="VKA35" s="77"/>
      <c r="VKB35" s="77"/>
      <c r="VKC35" s="77"/>
      <c r="VKD35" s="77"/>
      <c r="VKE35" s="77"/>
      <c r="VKF35" s="77"/>
      <c r="VKG35" s="77"/>
      <c r="VKH35" s="77"/>
      <c r="VKI35" s="77"/>
      <c r="VKJ35" s="77"/>
      <c r="VKK35" s="77"/>
      <c r="VKL35" s="77"/>
      <c r="VKM35" s="77"/>
      <c r="VKN35" s="77"/>
      <c r="VKO35" s="77"/>
      <c r="VKP35" s="77"/>
      <c r="VKQ35" s="77"/>
      <c r="VKR35" s="77"/>
      <c r="VKS35" s="77"/>
      <c r="VKT35" s="77"/>
      <c r="VKU35" s="77"/>
      <c r="VKV35" s="77"/>
      <c r="VKW35" s="77"/>
      <c r="VKX35" s="77"/>
      <c r="VKY35" s="77"/>
      <c r="VKZ35" s="77"/>
      <c r="VLA35" s="77"/>
      <c r="VLB35" s="77"/>
      <c r="VLC35" s="77"/>
      <c r="VLD35" s="77"/>
      <c r="VLE35" s="77"/>
      <c r="VLF35" s="77"/>
      <c r="VLG35" s="77"/>
      <c r="VLH35" s="77"/>
      <c r="VLI35" s="77"/>
      <c r="VLJ35" s="77"/>
      <c r="VLK35" s="77"/>
      <c r="VLL35" s="77"/>
      <c r="VLM35" s="77"/>
      <c r="VLN35" s="77"/>
      <c r="VLO35" s="77"/>
      <c r="VLP35" s="77"/>
      <c r="VLQ35" s="77"/>
      <c r="VLR35" s="77"/>
      <c r="VLS35" s="77"/>
      <c r="VLT35" s="77"/>
      <c r="VLU35" s="77"/>
      <c r="VLV35" s="77"/>
      <c r="VLW35" s="77"/>
      <c r="VLX35" s="77"/>
      <c r="VLY35" s="77"/>
      <c r="VLZ35" s="77"/>
      <c r="VMA35" s="77"/>
      <c r="VMB35" s="77"/>
      <c r="VMC35" s="77"/>
      <c r="VMD35" s="77"/>
      <c r="VME35" s="77"/>
      <c r="VMF35" s="77"/>
      <c r="VMG35" s="77"/>
      <c r="VMH35" s="77"/>
      <c r="VMI35" s="77"/>
      <c r="VMJ35" s="77"/>
      <c r="VMK35" s="77"/>
      <c r="VML35" s="77"/>
      <c r="VMM35" s="77"/>
      <c r="VMN35" s="77"/>
      <c r="VMO35" s="77"/>
      <c r="VMP35" s="77"/>
      <c r="VMQ35" s="77"/>
      <c r="VMR35" s="77"/>
      <c r="VMS35" s="77"/>
      <c r="VMT35" s="77"/>
      <c r="VMU35" s="77"/>
      <c r="VMV35" s="77"/>
      <c r="VMW35" s="77"/>
      <c r="VMX35" s="77"/>
      <c r="VMY35" s="77"/>
      <c r="VMZ35" s="77"/>
      <c r="VNA35" s="77"/>
      <c r="VNB35" s="77"/>
      <c r="VNC35" s="77"/>
      <c r="VND35" s="77"/>
      <c r="VNE35" s="77"/>
      <c r="VNF35" s="77"/>
      <c r="VNG35" s="77"/>
      <c r="VNH35" s="77"/>
      <c r="VNI35" s="77"/>
      <c r="VNJ35" s="77"/>
      <c r="VNK35" s="77"/>
      <c r="VNL35" s="77"/>
      <c r="VNM35" s="77"/>
      <c r="VNN35" s="77"/>
      <c r="VNO35" s="77"/>
      <c r="VNP35" s="77"/>
      <c r="VNQ35" s="77"/>
      <c r="VNR35" s="77"/>
      <c r="VNS35" s="77"/>
      <c r="VNT35" s="77"/>
      <c r="VNU35" s="77"/>
      <c r="VNV35" s="77"/>
      <c r="VNW35" s="77"/>
      <c r="VNX35" s="77"/>
      <c r="VNY35" s="77"/>
      <c r="VNZ35" s="77"/>
      <c r="VOA35" s="77"/>
      <c r="VOB35" s="77"/>
      <c r="VOC35" s="77"/>
      <c r="VOD35" s="77"/>
      <c r="VOE35" s="77"/>
      <c r="VOF35" s="77"/>
      <c r="VOG35" s="77"/>
      <c r="VOH35" s="77"/>
      <c r="VOI35" s="77"/>
      <c r="VOJ35" s="77"/>
      <c r="VOK35" s="77"/>
      <c r="VOL35" s="77"/>
      <c r="VOM35" s="77"/>
      <c r="VON35" s="77"/>
      <c r="VOO35" s="77"/>
      <c r="VOP35" s="77"/>
      <c r="VOQ35" s="77"/>
      <c r="VOR35" s="77"/>
      <c r="VOS35" s="77"/>
      <c r="VOT35" s="77"/>
      <c r="VOU35" s="77"/>
      <c r="VOV35" s="77"/>
      <c r="VOW35" s="77"/>
      <c r="VOX35" s="77"/>
      <c r="VOY35" s="77"/>
      <c r="VOZ35" s="77"/>
      <c r="VPA35" s="77"/>
      <c r="VPB35" s="77"/>
      <c r="VPC35" s="77"/>
      <c r="VPD35" s="77"/>
      <c r="VPE35" s="77"/>
      <c r="VPF35" s="77"/>
      <c r="VPG35" s="77"/>
      <c r="VPH35" s="77"/>
      <c r="VPI35" s="77"/>
      <c r="VPJ35" s="77"/>
      <c r="VPK35" s="77"/>
      <c r="VPL35" s="77"/>
      <c r="VPM35" s="77"/>
      <c r="VPN35" s="77"/>
      <c r="VPO35" s="77"/>
      <c r="VPP35" s="77"/>
      <c r="VPQ35" s="77"/>
      <c r="VPR35" s="77"/>
      <c r="VPS35" s="77"/>
      <c r="VPT35" s="77"/>
      <c r="VPU35" s="77"/>
      <c r="VPV35" s="77"/>
      <c r="VPW35" s="77"/>
      <c r="VPX35" s="77"/>
      <c r="VPY35" s="77"/>
      <c r="VPZ35" s="77"/>
      <c r="VQA35" s="77"/>
      <c r="VQB35" s="77"/>
      <c r="VQC35" s="77"/>
      <c r="VQD35" s="77"/>
      <c r="VQE35" s="77"/>
      <c r="VQF35" s="77"/>
      <c r="VQG35" s="77"/>
      <c r="VQH35" s="77"/>
      <c r="VQI35" s="77"/>
      <c r="VQJ35" s="77"/>
      <c r="VQK35" s="77"/>
      <c r="VQL35" s="77"/>
      <c r="VQM35" s="77"/>
      <c r="VQN35" s="77"/>
      <c r="VQO35" s="77"/>
      <c r="VQP35" s="77"/>
      <c r="VQQ35" s="77"/>
      <c r="VQR35" s="77"/>
      <c r="VQS35" s="77"/>
      <c r="VQT35" s="77"/>
      <c r="VQU35" s="77"/>
      <c r="VQV35" s="77"/>
      <c r="VQW35" s="77"/>
      <c r="VQX35" s="77"/>
      <c r="VQY35" s="77"/>
      <c r="VQZ35" s="77"/>
      <c r="VRA35" s="77"/>
      <c r="VRB35" s="77"/>
      <c r="VRC35" s="77"/>
      <c r="VRD35" s="77"/>
      <c r="VRE35" s="77"/>
      <c r="VRF35" s="77"/>
      <c r="VRG35" s="77"/>
      <c r="VRH35" s="77"/>
      <c r="VRI35" s="77"/>
      <c r="VRJ35" s="77"/>
      <c r="VRK35" s="77"/>
      <c r="VRL35" s="77"/>
      <c r="VRM35" s="77"/>
      <c r="VRN35" s="77"/>
      <c r="VRO35" s="77"/>
      <c r="VRP35" s="77"/>
      <c r="VRQ35" s="77"/>
      <c r="VRR35" s="77"/>
      <c r="VRS35" s="77"/>
      <c r="VRT35" s="77"/>
      <c r="VRU35" s="77"/>
      <c r="VRV35" s="77"/>
      <c r="VRW35" s="77"/>
      <c r="VRX35" s="77"/>
      <c r="VRY35" s="77"/>
      <c r="VRZ35" s="77"/>
      <c r="VSA35" s="77"/>
      <c r="VSB35" s="77"/>
      <c r="VSC35" s="77"/>
      <c r="VSD35" s="77"/>
      <c r="VSE35" s="77"/>
      <c r="VSF35" s="77"/>
      <c r="VSG35" s="77"/>
      <c r="VSH35" s="77"/>
      <c r="VSI35" s="77"/>
      <c r="VSJ35" s="77"/>
      <c r="VSK35" s="77"/>
      <c r="VSL35" s="77"/>
      <c r="VSM35" s="77"/>
      <c r="VSN35" s="77"/>
      <c r="VSO35" s="77"/>
      <c r="VSP35" s="77"/>
      <c r="VSQ35" s="77"/>
      <c r="VSR35" s="77"/>
      <c r="VSS35" s="77"/>
      <c r="VST35" s="77"/>
      <c r="VSU35" s="77"/>
      <c r="VSV35" s="77"/>
      <c r="VSW35" s="77"/>
      <c r="VSX35" s="77"/>
      <c r="VSY35" s="77"/>
      <c r="VSZ35" s="77"/>
      <c r="VTA35" s="77"/>
      <c r="VTB35" s="77"/>
      <c r="VTC35" s="77"/>
      <c r="VTD35" s="77"/>
      <c r="VTE35" s="77"/>
      <c r="VTF35" s="77"/>
      <c r="VTG35" s="77"/>
      <c r="VTH35" s="77"/>
      <c r="VTI35" s="77"/>
      <c r="VTJ35" s="77"/>
      <c r="VTK35" s="77"/>
      <c r="VTL35" s="77"/>
      <c r="VTM35" s="77"/>
      <c r="VTN35" s="77"/>
      <c r="VTO35" s="77"/>
      <c r="VTP35" s="77"/>
      <c r="VTQ35" s="77"/>
      <c r="VTR35" s="77"/>
      <c r="VTS35" s="77"/>
      <c r="VTT35" s="77"/>
      <c r="VTU35" s="77"/>
      <c r="VTV35" s="77"/>
      <c r="VTW35" s="77"/>
      <c r="VTX35" s="77"/>
      <c r="VTY35" s="77"/>
      <c r="VTZ35" s="77"/>
      <c r="VUA35" s="77"/>
      <c r="VUB35" s="77"/>
      <c r="VUC35" s="77"/>
      <c r="VUD35" s="77"/>
      <c r="VUE35" s="77"/>
      <c r="VUF35" s="77"/>
      <c r="VUG35" s="77"/>
      <c r="VUH35" s="77"/>
      <c r="VUI35" s="77"/>
      <c r="VUJ35" s="77"/>
      <c r="VUK35" s="77"/>
      <c r="VUL35" s="77"/>
      <c r="VUM35" s="77"/>
      <c r="VUN35" s="77"/>
      <c r="VUO35" s="77"/>
      <c r="VUP35" s="77"/>
      <c r="VUQ35" s="77"/>
      <c r="VUR35" s="77"/>
      <c r="VUS35" s="77"/>
      <c r="VUT35" s="77"/>
      <c r="VUU35" s="77"/>
      <c r="VUV35" s="77"/>
      <c r="VUW35" s="77"/>
      <c r="VUX35" s="77"/>
      <c r="VUY35" s="77"/>
      <c r="VUZ35" s="77"/>
      <c r="VVA35" s="77"/>
      <c r="VVB35" s="77"/>
      <c r="VVC35" s="77"/>
      <c r="VVD35" s="77"/>
      <c r="VVE35" s="77"/>
      <c r="VVF35" s="77"/>
      <c r="VVG35" s="77"/>
      <c r="VVH35" s="77"/>
      <c r="VVI35" s="77"/>
      <c r="VVJ35" s="77"/>
      <c r="VVK35" s="77"/>
      <c r="VVL35" s="77"/>
      <c r="VVM35" s="77"/>
      <c r="VVN35" s="77"/>
      <c r="VVO35" s="77"/>
      <c r="VVP35" s="77"/>
      <c r="VVQ35" s="77"/>
      <c r="VVR35" s="77"/>
      <c r="VVS35" s="77"/>
      <c r="VVT35" s="77"/>
      <c r="VVU35" s="77"/>
      <c r="VVV35" s="77"/>
      <c r="VVW35" s="77"/>
      <c r="VVX35" s="77"/>
      <c r="VVY35" s="77"/>
      <c r="VVZ35" s="77"/>
      <c r="VWA35" s="77"/>
      <c r="VWB35" s="77"/>
      <c r="VWC35" s="77"/>
      <c r="VWD35" s="77"/>
      <c r="VWE35" s="77"/>
      <c r="VWF35" s="77"/>
      <c r="VWG35" s="77"/>
      <c r="VWH35" s="77"/>
      <c r="VWI35" s="77"/>
      <c r="VWJ35" s="77"/>
      <c r="VWK35" s="77"/>
      <c r="VWL35" s="77"/>
      <c r="VWM35" s="77"/>
      <c r="VWN35" s="77"/>
      <c r="VWO35" s="77"/>
      <c r="VWP35" s="77"/>
      <c r="VWQ35" s="77"/>
      <c r="VWR35" s="77"/>
      <c r="VWS35" s="77"/>
      <c r="VWT35" s="77"/>
      <c r="VWU35" s="77"/>
      <c r="VWV35" s="77"/>
      <c r="VWW35" s="77"/>
      <c r="VWX35" s="77"/>
      <c r="VWY35" s="77"/>
      <c r="VWZ35" s="77"/>
      <c r="VXA35" s="77"/>
      <c r="VXB35" s="77"/>
      <c r="VXC35" s="77"/>
      <c r="VXD35" s="77"/>
      <c r="VXE35" s="77"/>
      <c r="VXF35" s="77"/>
      <c r="VXG35" s="77"/>
      <c r="VXH35" s="77"/>
      <c r="VXI35" s="77"/>
      <c r="VXJ35" s="77"/>
      <c r="VXK35" s="77"/>
      <c r="VXL35" s="77"/>
      <c r="VXM35" s="77"/>
      <c r="VXN35" s="77"/>
      <c r="VXO35" s="77"/>
      <c r="VXP35" s="77"/>
      <c r="VXQ35" s="77"/>
      <c r="VXR35" s="77"/>
      <c r="VXS35" s="77"/>
      <c r="VXT35" s="77"/>
      <c r="VXU35" s="77"/>
      <c r="VXV35" s="77"/>
      <c r="VXW35" s="77"/>
      <c r="VXX35" s="77"/>
      <c r="VXY35" s="77"/>
      <c r="VXZ35" s="77"/>
      <c r="VYA35" s="77"/>
      <c r="VYB35" s="77"/>
      <c r="VYC35" s="77"/>
      <c r="VYD35" s="77"/>
      <c r="VYE35" s="77"/>
      <c r="VYF35" s="77"/>
      <c r="VYG35" s="77"/>
      <c r="VYH35" s="77"/>
      <c r="VYI35" s="77"/>
      <c r="VYJ35" s="77"/>
      <c r="VYK35" s="77"/>
      <c r="VYL35" s="77"/>
      <c r="VYM35" s="77"/>
      <c r="VYN35" s="77"/>
      <c r="VYO35" s="77"/>
      <c r="VYP35" s="77"/>
      <c r="VYQ35" s="77"/>
      <c r="VYR35" s="77"/>
      <c r="VYS35" s="77"/>
      <c r="VYT35" s="77"/>
      <c r="VYU35" s="77"/>
      <c r="VYV35" s="77"/>
      <c r="VYW35" s="77"/>
      <c r="VYX35" s="77"/>
      <c r="VYY35" s="77"/>
      <c r="VYZ35" s="77"/>
      <c r="VZA35" s="77"/>
      <c r="VZB35" s="77"/>
      <c r="VZC35" s="77"/>
      <c r="VZD35" s="77"/>
      <c r="VZE35" s="77"/>
      <c r="VZF35" s="77"/>
      <c r="VZG35" s="77"/>
      <c r="VZH35" s="77"/>
      <c r="VZI35" s="77"/>
      <c r="VZJ35" s="77"/>
      <c r="VZK35" s="77"/>
      <c r="VZL35" s="77"/>
      <c r="VZM35" s="77"/>
      <c r="VZN35" s="77"/>
      <c r="VZO35" s="77"/>
      <c r="VZP35" s="77"/>
      <c r="VZQ35" s="77"/>
      <c r="VZR35" s="77"/>
      <c r="VZS35" s="77"/>
      <c r="VZT35" s="77"/>
      <c r="VZU35" s="77"/>
      <c r="VZV35" s="77"/>
      <c r="VZW35" s="77"/>
      <c r="VZX35" s="77"/>
      <c r="VZY35" s="77"/>
      <c r="VZZ35" s="77"/>
      <c r="WAA35" s="77"/>
      <c r="WAB35" s="77"/>
      <c r="WAC35" s="77"/>
      <c r="WAD35" s="77"/>
      <c r="WAE35" s="77"/>
      <c r="WAF35" s="77"/>
      <c r="WAG35" s="77"/>
      <c r="WAH35" s="77"/>
      <c r="WAI35" s="77"/>
      <c r="WAJ35" s="77"/>
      <c r="WAK35" s="77"/>
      <c r="WAL35" s="77"/>
      <c r="WAM35" s="77"/>
      <c r="WAN35" s="77"/>
      <c r="WAO35" s="77"/>
      <c r="WAP35" s="77"/>
      <c r="WAQ35" s="77"/>
      <c r="WAR35" s="77"/>
      <c r="WAS35" s="77"/>
      <c r="WAT35" s="77"/>
      <c r="WAU35" s="77"/>
      <c r="WAV35" s="77"/>
      <c r="WAW35" s="77"/>
      <c r="WAX35" s="77"/>
      <c r="WAY35" s="77"/>
      <c r="WAZ35" s="77"/>
      <c r="WBA35" s="77"/>
      <c r="WBB35" s="77"/>
      <c r="WBC35" s="77"/>
      <c r="WBD35" s="77"/>
      <c r="WBE35" s="77"/>
      <c r="WBF35" s="77"/>
      <c r="WBG35" s="77"/>
      <c r="WBH35" s="77"/>
      <c r="WBI35" s="77"/>
      <c r="WBJ35" s="77"/>
      <c r="WBK35" s="77"/>
      <c r="WBL35" s="77"/>
      <c r="WBM35" s="77"/>
      <c r="WBN35" s="77"/>
      <c r="WBO35" s="77"/>
      <c r="WBP35" s="77"/>
      <c r="WBQ35" s="77"/>
      <c r="WBR35" s="77"/>
      <c r="WBS35" s="77"/>
      <c r="WBT35" s="77"/>
      <c r="WBU35" s="77"/>
      <c r="WBV35" s="77"/>
      <c r="WBW35" s="77"/>
      <c r="WBX35" s="77"/>
      <c r="WBY35" s="77"/>
      <c r="WBZ35" s="77"/>
      <c r="WCA35" s="77"/>
      <c r="WCB35" s="77"/>
      <c r="WCC35" s="77"/>
      <c r="WCD35" s="77"/>
      <c r="WCE35" s="77"/>
      <c r="WCF35" s="77"/>
      <c r="WCG35" s="77"/>
      <c r="WCH35" s="77"/>
      <c r="WCI35" s="77"/>
      <c r="WCJ35" s="77"/>
      <c r="WCK35" s="77"/>
      <c r="WCL35" s="77"/>
      <c r="WCM35" s="77"/>
      <c r="WCN35" s="77"/>
      <c r="WCO35" s="77"/>
      <c r="WCP35" s="77"/>
      <c r="WCQ35" s="77"/>
      <c r="WCR35" s="77"/>
      <c r="WCS35" s="77"/>
      <c r="WCT35" s="77"/>
      <c r="WCU35" s="77"/>
      <c r="WCV35" s="77"/>
      <c r="WCW35" s="77"/>
      <c r="WCX35" s="77"/>
      <c r="WCY35" s="77"/>
      <c r="WCZ35" s="77"/>
      <c r="WDA35" s="77"/>
      <c r="WDB35" s="77"/>
      <c r="WDC35" s="77"/>
      <c r="WDD35" s="77"/>
      <c r="WDE35" s="77"/>
      <c r="WDF35" s="77"/>
      <c r="WDG35" s="77"/>
      <c r="WDH35" s="77"/>
      <c r="WDI35" s="77"/>
      <c r="WDJ35" s="77"/>
      <c r="WDK35" s="77"/>
      <c r="WDL35" s="77"/>
      <c r="WDM35" s="77"/>
      <c r="WDN35" s="77"/>
      <c r="WDO35" s="77"/>
      <c r="WDP35" s="77"/>
      <c r="WDQ35" s="77"/>
      <c r="WDR35" s="77"/>
      <c r="WDS35" s="77"/>
      <c r="WDT35" s="77"/>
      <c r="WDU35" s="77"/>
      <c r="WDV35" s="77"/>
      <c r="WDW35" s="77"/>
      <c r="WDX35" s="77"/>
      <c r="WDY35" s="77"/>
      <c r="WDZ35" s="77"/>
      <c r="WEA35" s="77"/>
      <c r="WEB35" s="77"/>
      <c r="WEC35" s="77"/>
      <c r="WED35" s="77"/>
      <c r="WEE35" s="77"/>
      <c r="WEF35" s="77"/>
      <c r="WEG35" s="77"/>
      <c r="WEH35" s="77"/>
      <c r="WEI35" s="77"/>
      <c r="WEJ35" s="77"/>
      <c r="WEK35" s="77"/>
      <c r="WEL35" s="77"/>
      <c r="WEM35" s="77"/>
      <c r="WEN35" s="77"/>
      <c r="WEO35" s="77"/>
      <c r="WEP35" s="77"/>
      <c r="WEQ35" s="77"/>
      <c r="WER35" s="77"/>
      <c r="WES35" s="77"/>
      <c r="WET35" s="77"/>
      <c r="WEU35" s="77"/>
      <c r="WEV35" s="77"/>
      <c r="WEW35" s="77"/>
      <c r="WEX35" s="77"/>
      <c r="WEY35" s="77"/>
      <c r="WEZ35" s="77"/>
      <c r="WFA35" s="77"/>
      <c r="WFB35" s="77"/>
      <c r="WFC35" s="77"/>
      <c r="WFD35" s="77"/>
      <c r="WFE35" s="77"/>
      <c r="WFF35" s="77"/>
      <c r="WFG35" s="77"/>
      <c r="WFH35" s="77"/>
      <c r="WFI35" s="77"/>
      <c r="WFJ35" s="77"/>
      <c r="WFK35" s="77"/>
      <c r="WFL35" s="77"/>
      <c r="WFM35" s="77"/>
      <c r="WFN35" s="77"/>
      <c r="WFO35" s="77"/>
      <c r="WFP35" s="77"/>
      <c r="WFQ35" s="77"/>
      <c r="WFR35" s="77"/>
      <c r="WFS35" s="77"/>
      <c r="WFT35" s="77"/>
      <c r="WFU35" s="77"/>
      <c r="WFV35" s="77"/>
      <c r="WFW35" s="77"/>
      <c r="WFX35" s="77"/>
      <c r="WFY35" s="77"/>
      <c r="WFZ35" s="77"/>
      <c r="WGA35" s="77"/>
      <c r="WGB35" s="77"/>
      <c r="WGC35" s="77"/>
      <c r="WGD35" s="77"/>
      <c r="WGE35" s="77"/>
      <c r="WGF35" s="77"/>
      <c r="WGG35" s="77"/>
      <c r="WGH35" s="77"/>
      <c r="WGI35" s="77"/>
      <c r="WGJ35" s="77"/>
      <c r="WGK35" s="77"/>
      <c r="WGL35" s="77"/>
      <c r="WGM35" s="77"/>
      <c r="WGN35" s="77"/>
      <c r="WGO35" s="77"/>
      <c r="WGP35" s="77"/>
      <c r="WGQ35" s="77"/>
      <c r="WGR35" s="77"/>
      <c r="WGS35" s="77"/>
      <c r="WGT35" s="77"/>
      <c r="WGU35" s="77"/>
      <c r="WGV35" s="77"/>
      <c r="WGW35" s="77"/>
      <c r="WGX35" s="77"/>
      <c r="WGY35" s="77"/>
      <c r="WGZ35" s="77"/>
      <c r="WHA35" s="77"/>
      <c r="WHB35" s="77"/>
      <c r="WHC35" s="77"/>
      <c r="WHD35" s="77"/>
      <c r="WHE35" s="77"/>
      <c r="WHF35" s="77"/>
      <c r="WHG35" s="77"/>
      <c r="WHH35" s="77"/>
      <c r="WHI35" s="77"/>
      <c r="WHJ35" s="77"/>
      <c r="WHK35" s="77"/>
      <c r="WHL35" s="77"/>
      <c r="WHM35" s="77"/>
      <c r="WHN35" s="77"/>
      <c r="WHO35" s="77"/>
      <c r="WHP35" s="77"/>
      <c r="WHQ35" s="77"/>
      <c r="WHR35" s="77"/>
      <c r="WHS35" s="77"/>
      <c r="WHT35" s="77"/>
      <c r="WHU35" s="77"/>
      <c r="WHV35" s="77"/>
      <c r="WHW35" s="77"/>
      <c r="WHX35" s="77"/>
      <c r="WHY35" s="77"/>
      <c r="WHZ35" s="77"/>
      <c r="WIA35" s="77"/>
      <c r="WIB35" s="77"/>
      <c r="WIC35" s="77"/>
      <c r="WID35" s="77"/>
      <c r="WIE35" s="77"/>
      <c r="WIF35" s="77"/>
      <c r="WIG35" s="77"/>
      <c r="WIH35" s="77"/>
      <c r="WII35" s="77"/>
      <c r="WIJ35" s="77"/>
      <c r="WIK35" s="77"/>
      <c r="WIL35" s="77"/>
      <c r="WIM35" s="77"/>
      <c r="WIN35" s="77"/>
      <c r="WIO35" s="77"/>
      <c r="WIP35" s="77"/>
      <c r="WIQ35" s="77"/>
      <c r="WIR35" s="77"/>
      <c r="WIS35" s="77"/>
      <c r="WIT35" s="77"/>
      <c r="WIU35" s="77"/>
      <c r="WIV35" s="77"/>
      <c r="WIW35" s="77"/>
      <c r="WIX35" s="77"/>
      <c r="WIY35" s="77"/>
      <c r="WIZ35" s="77"/>
      <c r="WJA35" s="77"/>
      <c r="WJB35" s="77"/>
      <c r="WJC35" s="77"/>
      <c r="WJD35" s="77"/>
      <c r="WJE35" s="77"/>
      <c r="WJF35" s="77"/>
      <c r="WJG35" s="77"/>
      <c r="WJH35" s="77"/>
      <c r="WJI35" s="77"/>
      <c r="WJJ35" s="77"/>
      <c r="WJK35" s="77"/>
      <c r="WJL35" s="77"/>
      <c r="WJM35" s="77"/>
      <c r="WJN35" s="77"/>
      <c r="WJO35" s="77"/>
      <c r="WJP35" s="77"/>
      <c r="WJQ35" s="77"/>
      <c r="WJR35" s="77"/>
      <c r="WJS35" s="77"/>
      <c r="WJT35" s="77"/>
      <c r="WJU35" s="77"/>
      <c r="WJV35" s="77"/>
      <c r="WJW35" s="77"/>
      <c r="WJX35" s="77"/>
      <c r="WJY35" s="77"/>
      <c r="WJZ35" s="77"/>
      <c r="WKA35" s="77"/>
      <c r="WKB35" s="77"/>
      <c r="WKC35" s="77"/>
      <c r="WKD35" s="77"/>
      <c r="WKE35" s="77"/>
      <c r="WKF35" s="77"/>
      <c r="WKG35" s="77"/>
      <c r="WKH35" s="77"/>
      <c r="WKI35" s="77"/>
      <c r="WKJ35" s="77"/>
      <c r="WKK35" s="77"/>
      <c r="WKL35" s="77"/>
      <c r="WKM35" s="77"/>
      <c r="WKN35" s="77"/>
      <c r="WKO35" s="77"/>
      <c r="WKP35" s="77"/>
      <c r="WKQ35" s="77"/>
      <c r="WKR35" s="77"/>
      <c r="WKS35" s="77"/>
      <c r="WKT35" s="77"/>
      <c r="WKU35" s="77"/>
      <c r="WKV35" s="77"/>
      <c r="WKW35" s="77"/>
      <c r="WKX35" s="77"/>
      <c r="WKY35" s="77"/>
      <c r="WKZ35" s="77"/>
      <c r="WLA35" s="77"/>
      <c r="WLB35" s="77"/>
      <c r="WLC35" s="77"/>
      <c r="WLD35" s="77"/>
      <c r="WLE35" s="77"/>
      <c r="WLF35" s="77"/>
      <c r="WLG35" s="77"/>
      <c r="WLH35" s="77"/>
      <c r="WLI35" s="77"/>
      <c r="WLJ35" s="77"/>
      <c r="WLK35" s="77"/>
      <c r="WLL35" s="77"/>
      <c r="WLM35" s="77"/>
      <c r="WLN35" s="77"/>
      <c r="WLO35" s="77"/>
      <c r="WLP35" s="77"/>
      <c r="WLQ35" s="77"/>
      <c r="WLR35" s="77"/>
      <c r="WLS35" s="77"/>
      <c r="WLT35" s="77"/>
      <c r="WLU35" s="77"/>
      <c r="WLV35" s="77"/>
      <c r="WLW35" s="77"/>
      <c r="WLX35" s="77"/>
      <c r="WLY35" s="77"/>
      <c r="WLZ35" s="77"/>
      <c r="WMA35" s="77"/>
      <c r="WMB35" s="77"/>
      <c r="WMC35" s="77"/>
      <c r="WMD35" s="77"/>
      <c r="WME35" s="77"/>
      <c r="WMF35" s="77"/>
      <c r="WMG35" s="77"/>
      <c r="WMH35" s="77"/>
      <c r="WMI35" s="77"/>
      <c r="WMJ35" s="77"/>
      <c r="WMK35" s="77"/>
      <c r="WML35" s="77"/>
      <c r="WMM35" s="77"/>
      <c r="WMN35" s="77"/>
      <c r="WMO35" s="77"/>
      <c r="WMP35" s="77"/>
      <c r="WMQ35" s="77"/>
      <c r="WMR35" s="77"/>
      <c r="WMS35" s="77"/>
      <c r="WMT35" s="77"/>
      <c r="WMU35" s="77"/>
      <c r="WMV35" s="77"/>
      <c r="WMW35" s="77"/>
      <c r="WMX35" s="77"/>
      <c r="WMY35" s="77"/>
      <c r="WMZ35" s="77"/>
      <c r="WNA35" s="77"/>
      <c r="WNB35" s="77"/>
      <c r="WNC35" s="77"/>
      <c r="WND35" s="77"/>
      <c r="WNE35" s="77"/>
      <c r="WNF35" s="77"/>
      <c r="WNG35" s="77"/>
      <c r="WNH35" s="77"/>
      <c r="WNI35" s="77"/>
      <c r="WNJ35" s="77"/>
      <c r="WNK35" s="77"/>
      <c r="WNL35" s="77"/>
      <c r="WNM35" s="77"/>
      <c r="WNN35" s="77"/>
      <c r="WNO35" s="77"/>
      <c r="WNP35" s="77"/>
      <c r="WNQ35" s="77"/>
      <c r="WNR35" s="77"/>
      <c r="WNS35" s="77"/>
      <c r="WNT35" s="77"/>
      <c r="WNU35" s="77"/>
      <c r="WNV35" s="77"/>
      <c r="WNW35" s="77"/>
      <c r="WNX35" s="77"/>
      <c r="WNY35" s="77"/>
      <c r="WNZ35" s="77"/>
      <c r="WOA35" s="77"/>
      <c r="WOB35" s="77"/>
      <c r="WOC35" s="77"/>
      <c r="WOD35" s="77"/>
      <c r="WOE35" s="77"/>
      <c r="WOF35" s="77"/>
      <c r="WOG35" s="77"/>
      <c r="WOH35" s="77"/>
      <c r="WOI35" s="77"/>
      <c r="WOJ35" s="77"/>
      <c r="WOK35" s="77"/>
      <c r="WOL35" s="77"/>
      <c r="WOM35" s="77"/>
      <c r="WON35" s="77"/>
      <c r="WOO35" s="77"/>
      <c r="WOP35" s="77"/>
      <c r="WOQ35" s="77"/>
      <c r="WOR35" s="77"/>
      <c r="WOS35" s="77"/>
      <c r="WOT35" s="77"/>
      <c r="WOU35" s="77"/>
      <c r="WOV35" s="77"/>
      <c r="WOW35" s="77"/>
      <c r="WOX35" s="77"/>
      <c r="WOY35" s="77"/>
      <c r="WOZ35" s="77"/>
      <c r="WPA35" s="77"/>
      <c r="WPB35" s="77"/>
      <c r="WPC35" s="77"/>
      <c r="WPD35" s="77"/>
      <c r="WPE35" s="77"/>
      <c r="WPF35" s="77"/>
      <c r="WPG35" s="77"/>
      <c r="WPH35" s="77"/>
      <c r="WPI35" s="77"/>
      <c r="WPJ35" s="77"/>
      <c r="WPK35" s="77"/>
      <c r="WPL35" s="77"/>
      <c r="WPM35" s="77"/>
      <c r="WPN35" s="77"/>
      <c r="WPO35" s="77"/>
      <c r="WPP35" s="77"/>
      <c r="WPQ35" s="77"/>
      <c r="WPR35" s="77"/>
      <c r="WPS35" s="77"/>
      <c r="WPT35" s="77"/>
      <c r="WPU35" s="77"/>
      <c r="WPV35" s="77"/>
      <c r="WPW35" s="77"/>
      <c r="WPX35" s="77"/>
      <c r="WPY35" s="77"/>
      <c r="WPZ35" s="77"/>
      <c r="WQA35" s="77"/>
      <c r="WQB35" s="77"/>
      <c r="WQC35" s="77"/>
      <c r="WQD35" s="77"/>
      <c r="WQE35" s="77"/>
      <c r="WQF35" s="77"/>
      <c r="WQG35" s="77"/>
      <c r="WQH35" s="77"/>
      <c r="WQI35" s="77"/>
      <c r="WQJ35" s="77"/>
      <c r="WQK35" s="77"/>
      <c r="WQL35" s="77"/>
      <c r="WQM35" s="77"/>
      <c r="WQN35" s="77"/>
      <c r="WQO35" s="77"/>
      <c r="WQP35" s="77"/>
      <c r="WQQ35" s="77"/>
      <c r="WQR35" s="77"/>
      <c r="WQS35" s="77"/>
      <c r="WQT35" s="77"/>
      <c r="WQU35" s="77"/>
      <c r="WQV35" s="77"/>
      <c r="WQW35" s="77"/>
      <c r="WQX35" s="77"/>
      <c r="WQY35" s="77"/>
      <c r="WQZ35" s="77"/>
      <c r="WRA35" s="77"/>
      <c r="WRB35" s="77"/>
      <c r="WRC35" s="77"/>
      <c r="WRD35" s="77"/>
      <c r="WRE35" s="77"/>
      <c r="WRF35" s="77"/>
      <c r="WRG35" s="77"/>
      <c r="WRH35" s="77"/>
      <c r="WRI35" s="77"/>
      <c r="WRJ35" s="77"/>
      <c r="WRK35" s="77"/>
      <c r="WRL35" s="77"/>
      <c r="WRM35" s="77"/>
      <c r="WRN35" s="77"/>
      <c r="WRO35" s="77"/>
      <c r="WRP35" s="77"/>
      <c r="WRQ35" s="77"/>
      <c r="WRR35" s="77"/>
      <c r="WRS35" s="77"/>
      <c r="WRT35" s="77"/>
      <c r="WRU35" s="77"/>
      <c r="WRV35" s="77"/>
      <c r="WRW35" s="77"/>
      <c r="WRX35" s="77"/>
      <c r="WRY35" s="77"/>
      <c r="WRZ35" s="77"/>
      <c r="WSA35" s="77"/>
      <c r="WSB35" s="77"/>
      <c r="WSC35" s="77"/>
      <c r="WSD35" s="77"/>
      <c r="WSE35" s="77"/>
      <c r="WSF35" s="77"/>
      <c r="WSG35" s="77"/>
      <c r="WSH35" s="77"/>
      <c r="WSI35" s="77"/>
      <c r="WSJ35" s="77"/>
      <c r="WSK35" s="77"/>
      <c r="WSL35" s="77"/>
      <c r="WSM35" s="77"/>
      <c r="WSN35" s="77"/>
      <c r="WSO35" s="77"/>
      <c r="WSP35" s="77"/>
      <c r="WSQ35" s="77"/>
      <c r="WSR35" s="77"/>
      <c r="WSS35" s="77"/>
      <c r="WST35" s="77"/>
      <c r="WSU35" s="77"/>
      <c r="WSV35" s="77"/>
      <c r="WSW35" s="77"/>
      <c r="WSX35" s="77"/>
      <c r="WSY35" s="77"/>
      <c r="WSZ35" s="77"/>
      <c r="WTA35" s="77"/>
      <c r="WTB35" s="77"/>
      <c r="WTC35" s="77"/>
      <c r="WTD35" s="77"/>
      <c r="WTE35" s="77"/>
      <c r="WTF35" s="77"/>
      <c r="WTG35" s="77"/>
      <c r="WTH35" s="77"/>
      <c r="WTI35" s="77"/>
      <c r="WTJ35" s="77"/>
      <c r="WTK35" s="77"/>
      <c r="WTL35" s="77"/>
      <c r="WTM35" s="77"/>
      <c r="WTN35" s="77"/>
      <c r="WTO35" s="77"/>
      <c r="WTP35" s="77"/>
      <c r="WTQ35" s="77"/>
      <c r="WTR35" s="77"/>
      <c r="WTS35" s="77"/>
      <c r="WTT35" s="77"/>
      <c r="WTU35" s="77"/>
      <c r="WTV35" s="77"/>
      <c r="WTW35" s="77"/>
      <c r="WTX35" s="77"/>
      <c r="WTY35" s="77"/>
      <c r="WTZ35" s="77"/>
      <c r="WUA35" s="77"/>
      <c r="WUB35" s="77"/>
      <c r="WUC35" s="77"/>
      <c r="WUD35" s="77"/>
      <c r="WUE35" s="77"/>
      <c r="WUF35" s="77"/>
      <c r="WUG35" s="77"/>
      <c r="WUH35" s="77"/>
      <c r="WUI35" s="77"/>
      <c r="WUJ35" s="77"/>
      <c r="WUK35" s="77"/>
      <c r="WUL35" s="77"/>
      <c r="WUM35" s="77"/>
      <c r="WUN35" s="77"/>
      <c r="WUO35" s="77"/>
      <c r="WUP35" s="77"/>
      <c r="WUQ35" s="77"/>
      <c r="WUR35" s="77"/>
      <c r="WUS35" s="77"/>
      <c r="WUT35" s="77"/>
      <c r="WUU35" s="77"/>
      <c r="WUV35" s="77"/>
      <c r="WUW35" s="77"/>
      <c r="WUX35" s="77"/>
      <c r="WUY35" s="77"/>
      <c r="WUZ35" s="77"/>
      <c r="WVA35" s="77"/>
      <c r="WVB35" s="77"/>
      <c r="WVC35" s="77"/>
      <c r="WVD35" s="77"/>
      <c r="WVE35" s="77"/>
      <c r="WVF35" s="77"/>
      <c r="WVG35" s="77"/>
      <c r="WVH35" s="77"/>
      <c r="WVI35" s="77"/>
      <c r="WVJ35" s="77"/>
      <c r="WVK35" s="77"/>
      <c r="WVL35" s="77"/>
      <c r="WVM35" s="77"/>
      <c r="WVN35" s="77"/>
      <c r="WVO35" s="77"/>
      <c r="WVP35" s="77"/>
      <c r="WVQ35" s="77"/>
      <c r="WVR35" s="77"/>
      <c r="WVS35" s="77"/>
      <c r="WVT35" s="77"/>
      <c r="WVU35" s="77"/>
      <c r="WVV35" s="77"/>
      <c r="WVW35" s="77"/>
      <c r="WVX35" s="77"/>
      <c r="WVY35" s="77"/>
      <c r="WVZ35" s="77"/>
      <c r="WWA35" s="77"/>
      <c r="WWB35" s="77"/>
      <c r="WWC35" s="77"/>
      <c r="WWD35" s="77"/>
      <c r="WWE35" s="77"/>
      <c r="WWF35" s="77"/>
      <c r="WWG35" s="77"/>
      <c r="WWH35" s="77"/>
      <c r="WWI35" s="77"/>
      <c r="WWJ35" s="77"/>
      <c r="WWK35" s="77"/>
      <c r="WWL35" s="77"/>
      <c r="WWM35" s="77"/>
      <c r="WWN35" s="77"/>
      <c r="WWO35" s="77"/>
      <c r="WWP35" s="77"/>
      <c r="WWQ35" s="77"/>
      <c r="WWR35" s="77"/>
      <c r="WWS35" s="77"/>
      <c r="WWT35" s="77"/>
      <c r="WWU35" s="77"/>
      <c r="WWV35" s="77"/>
      <c r="WWW35" s="77"/>
      <c r="WWX35" s="77"/>
      <c r="WWY35" s="77"/>
      <c r="WWZ35" s="77"/>
      <c r="WXA35" s="77"/>
      <c r="WXB35" s="77"/>
      <c r="WXC35" s="77"/>
      <c r="WXD35" s="77"/>
      <c r="WXE35" s="77"/>
      <c r="WXF35" s="77"/>
      <c r="WXG35" s="77"/>
      <c r="WXH35" s="77"/>
      <c r="WXI35" s="77"/>
      <c r="WXJ35" s="77"/>
      <c r="WXK35" s="77"/>
      <c r="WXL35" s="77"/>
      <c r="WXM35" s="77"/>
      <c r="WXN35" s="77"/>
      <c r="WXO35" s="77"/>
      <c r="WXP35" s="77"/>
      <c r="WXQ35" s="77"/>
      <c r="WXR35" s="77"/>
      <c r="WXS35" s="77"/>
      <c r="WXT35" s="77"/>
      <c r="WXU35" s="77"/>
      <c r="WXV35" s="77"/>
      <c r="WXW35" s="77"/>
      <c r="WXX35" s="77"/>
      <c r="WXY35" s="77"/>
      <c r="WXZ35" s="77"/>
      <c r="WYA35" s="77"/>
      <c r="WYB35" s="77"/>
      <c r="WYC35" s="77"/>
      <c r="WYD35" s="77"/>
      <c r="WYE35" s="77"/>
      <c r="WYF35" s="77"/>
      <c r="WYG35" s="77"/>
      <c r="WYH35" s="77"/>
      <c r="WYI35" s="77"/>
      <c r="WYJ35" s="77"/>
      <c r="WYK35" s="77"/>
      <c r="WYL35" s="77"/>
      <c r="WYM35" s="77"/>
      <c r="WYN35" s="77"/>
      <c r="WYO35" s="77"/>
      <c r="WYP35" s="77"/>
      <c r="WYQ35" s="77"/>
      <c r="WYR35" s="77"/>
      <c r="WYS35" s="77"/>
      <c r="WYT35" s="77"/>
      <c r="WYU35" s="77"/>
      <c r="WYV35" s="77"/>
      <c r="WYW35" s="77"/>
      <c r="WYX35" s="77"/>
      <c r="WYY35" s="77"/>
      <c r="WYZ35" s="77"/>
      <c r="WZA35" s="77"/>
      <c r="WZB35" s="77"/>
      <c r="WZC35" s="77"/>
      <c r="WZD35" s="77"/>
      <c r="WZE35" s="77"/>
      <c r="WZF35" s="77"/>
      <c r="WZG35" s="77"/>
      <c r="WZH35" s="77"/>
      <c r="WZI35" s="77"/>
      <c r="WZJ35" s="77"/>
      <c r="WZK35" s="77"/>
      <c r="WZL35" s="77"/>
      <c r="WZM35" s="77"/>
      <c r="WZN35" s="77"/>
      <c r="WZO35" s="77"/>
      <c r="WZP35" s="77"/>
      <c r="WZQ35" s="77"/>
      <c r="WZR35" s="77"/>
      <c r="WZS35" s="77"/>
      <c r="WZT35" s="77"/>
      <c r="WZU35" s="77"/>
      <c r="WZV35" s="77"/>
      <c r="WZW35" s="77"/>
      <c r="WZX35" s="77"/>
      <c r="WZY35" s="77"/>
      <c r="WZZ35" s="77"/>
      <c r="XAA35" s="77"/>
      <c r="XAB35" s="77"/>
      <c r="XAC35" s="77"/>
      <c r="XAD35" s="77"/>
      <c r="XAE35" s="77"/>
      <c r="XAF35" s="77"/>
      <c r="XAG35" s="77"/>
      <c r="XAH35" s="77"/>
      <c r="XAI35" s="77"/>
      <c r="XAJ35" s="77"/>
      <c r="XAK35" s="77"/>
      <c r="XAL35" s="77"/>
      <c r="XAM35" s="77"/>
      <c r="XAN35" s="77"/>
      <c r="XAO35" s="77"/>
      <c r="XAP35" s="77"/>
      <c r="XAQ35" s="77"/>
      <c r="XAR35" s="77"/>
      <c r="XAS35" s="77"/>
      <c r="XAT35" s="77"/>
      <c r="XAU35" s="77"/>
      <c r="XAV35" s="77"/>
      <c r="XAW35" s="77"/>
      <c r="XAX35" s="77"/>
      <c r="XAY35" s="77"/>
      <c r="XAZ35" s="77"/>
      <c r="XBA35" s="77"/>
      <c r="XBB35" s="77"/>
      <c r="XBC35" s="77"/>
      <c r="XBD35" s="77"/>
      <c r="XBE35" s="77"/>
      <c r="XBF35" s="77"/>
      <c r="XBG35" s="77"/>
      <c r="XBH35" s="77"/>
      <c r="XBI35" s="77"/>
      <c r="XBJ35" s="77"/>
      <c r="XBK35" s="77"/>
      <c r="XBL35" s="77"/>
      <c r="XBM35" s="77"/>
      <c r="XBN35" s="77"/>
      <c r="XBO35" s="77"/>
      <c r="XBP35" s="77"/>
      <c r="XBQ35" s="77"/>
      <c r="XBR35" s="77"/>
      <c r="XBS35" s="77"/>
      <c r="XBT35" s="77"/>
      <c r="XBU35" s="77"/>
      <c r="XBV35" s="77"/>
      <c r="XBW35" s="77"/>
      <c r="XBX35" s="77"/>
      <c r="XBY35" s="77"/>
      <c r="XBZ35" s="77"/>
      <c r="XCA35" s="77"/>
      <c r="XCB35" s="77"/>
      <c r="XCC35" s="77"/>
      <c r="XCD35" s="77"/>
      <c r="XCE35" s="77"/>
      <c r="XCF35" s="77"/>
      <c r="XCG35" s="77"/>
      <c r="XCH35" s="77"/>
      <c r="XCI35" s="77"/>
      <c r="XCJ35" s="77"/>
      <c r="XCK35" s="77"/>
      <c r="XCL35" s="77"/>
      <c r="XCM35" s="77"/>
      <c r="XCN35" s="77"/>
      <c r="XCO35" s="77"/>
      <c r="XCP35" s="77"/>
      <c r="XCQ35" s="77"/>
      <c r="XCR35" s="77"/>
      <c r="XCS35" s="77"/>
      <c r="XCT35" s="77"/>
      <c r="XCU35" s="77"/>
      <c r="XCV35" s="77"/>
      <c r="XCW35" s="77"/>
      <c r="XCX35" s="77"/>
      <c r="XCY35" s="77"/>
      <c r="XCZ35" s="77"/>
      <c r="XDA35" s="77"/>
      <c r="XDB35" s="77"/>
      <c r="XDC35" s="77"/>
      <c r="XDD35" s="77"/>
      <c r="XDE35" s="77"/>
      <c r="XDF35" s="77"/>
      <c r="XDG35" s="77"/>
      <c r="XDH35" s="77"/>
      <c r="XDI35" s="77"/>
      <c r="XDJ35" s="77"/>
      <c r="XDK35" s="77"/>
      <c r="XDL35" s="77"/>
      <c r="XDM35" s="77"/>
      <c r="XDN35" s="77"/>
      <c r="XDO35" s="77"/>
      <c r="XDP35" s="77"/>
      <c r="XDQ35" s="77"/>
      <c r="XDR35" s="77"/>
      <c r="XDS35" s="77"/>
      <c r="XDT35" s="77"/>
      <c r="XDU35" s="77"/>
      <c r="XDV35" s="77"/>
      <c r="XDW35" s="77"/>
      <c r="XDX35" s="77"/>
      <c r="XDY35" s="77"/>
      <c r="XDZ35" s="77"/>
      <c r="XEA35" s="77"/>
      <c r="XEB35" s="77"/>
      <c r="XEC35" s="77"/>
      <c r="XED35" s="77"/>
      <c r="XEE35" s="77"/>
      <c r="XEF35" s="77"/>
      <c r="XEG35" s="77"/>
      <c r="XEH35" s="77"/>
      <c r="XEI35" s="77"/>
      <c r="XEJ35" s="77"/>
      <c r="XEK35" s="77"/>
      <c r="XEL35" s="77"/>
      <c r="XEM35" s="77"/>
      <c r="XEN35" s="77"/>
      <c r="XEO35" s="77"/>
      <c r="XEP35" s="77"/>
      <c r="XEQ35" s="77"/>
      <c r="XER35" s="77"/>
      <c r="XES35" s="77"/>
      <c r="XET35" s="77"/>
      <c r="XEU35" s="77"/>
      <c r="XEV35" s="77"/>
      <c r="XEW35" s="77"/>
      <c r="XEX35" s="77"/>
      <c r="XEY35" s="77"/>
      <c r="XEZ35" s="77"/>
      <c r="XFA35" s="77"/>
      <c r="XFB35" s="77"/>
      <c r="XFC35" s="77"/>
    </row>
    <row r="36" s="73" customFormat="true" ht="36.75" customHeight="true" spans="1:7">
      <c r="A36" s="90"/>
      <c r="B36" s="109" t="s">
        <v>593</v>
      </c>
      <c r="C36" s="107" t="s">
        <v>594</v>
      </c>
      <c r="D36" s="108">
        <v>500</v>
      </c>
      <c r="E36" s="50">
        <v>503</v>
      </c>
      <c r="F36" s="50"/>
      <c r="G36" s="50">
        <v>2130305</v>
      </c>
    </row>
    <row r="37" s="73" customFormat="true" ht="29.25" customHeight="true" spans="1:7">
      <c r="A37" s="90"/>
      <c r="B37" s="109" t="s">
        <v>595</v>
      </c>
      <c r="C37" s="107" t="s">
        <v>596</v>
      </c>
      <c r="D37" s="102">
        <v>820</v>
      </c>
      <c r="E37" s="50">
        <v>503</v>
      </c>
      <c r="F37" s="50"/>
      <c r="G37" s="50">
        <v>2130305</v>
      </c>
    </row>
    <row r="38" s="73" customFormat="true" ht="29.25" customHeight="true" spans="1:7">
      <c r="A38" s="90"/>
      <c r="B38" s="109" t="s">
        <v>597</v>
      </c>
      <c r="C38" s="107" t="s">
        <v>598</v>
      </c>
      <c r="D38" s="108">
        <v>600</v>
      </c>
      <c r="E38" s="50">
        <v>503</v>
      </c>
      <c r="F38" s="50"/>
      <c r="G38" s="50">
        <v>2130305</v>
      </c>
    </row>
    <row r="39" s="73" customFormat="true" ht="29.25" customHeight="true" spans="1:7">
      <c r="A39" s="90"/>
      <c r="B39" s="109" t="s">
        <v>599</v>
      </c>
      <c r="C39" s="107" t="s">
        <v>600</v>
      </c>
      <c r="D39" s="108">
        <v>2000</v>
      </c>
      <c r="E39" s="50">
        <v>503</v>
      </c>
      <c r="F39" s="50"/>
      <c r="G39" s="50">
        <v>2130305</v>
      </c>
    </row>
    <row r="40" s="71" customFormat="true" ht="33" customHeight="true" spans="1:7">
      <c r="A40" s="91" t="s">
        <v>601</v>
      </c>
      <c r="B40" s="91" t="s">
        <v>602</v>
      </c>
      <c r="C40" s="92"/>
      <c r="D40" s="90">
        <f>D41</f>
        <v>2910</v>
      </c>
      <c r="E40" s="50">
        <v>503</v>
      </c>
      <c r="F40" s="50"/>
      <c r="G40" s="50">
        <v>2130305</v>
      </c>
    </row>
    <row r="41" s="71" customFormat="true" ht="30" customHeight="true" spans="1:16383">
      <c r="A41" s="99"/>
      <c r="B41" s="100" t="s">
        <v>560</v>
      </c>
      <c r="C41" s="92"/>
      <c r="D41" s="88">
        <f>SUM(D42:D47)</f>
        <v>2910</v>
      </c>
      <c r="E41" s="50">
        <v>503</v>
      </c>
      <c r="F41" s="50"/>
      <c r="G41" s="50">
        <v>2130305</v>
      </c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77"/>
      <c r="BB41" s="77"/>
      <c r="BC41" s="77"/>
      <c r="BD41" s="77"/>
      <c r="BE41" s="77"/>
      <c r="BF41" s="77"/>
      <c r="BG41" s="77"/>
      <c r="BH41" s="77"/>
      <c r="BI41" s="77"/>
      <c r="BJ41" s="77"/>
      <c r="BK41" s="77"/>
      <c r="BL41" s="77"/>
      <c r="BM41" s="77"/>
      <c r="BN41" s="77"/>
      <c r="BO41" s="77"/>
      <c r="BP41" s="77"/>
      <c r="BQ41" s="77"/>
      <c r="BR41" s="77"/>
      <c r="BS41" s="77"/>
      <c r="BT41" s="77"/>
      <c r="BU41" s="77"/>
      <c r="BV41" s="77"/>
      <c r="BW41" s="77"/>
      <c r="BX41" s="77"/>
      <c r="BY41" s="77"/>
      <c r="BZ41" s="77"/>
      <c r="CA41" s="77"/>
      <c r="CB41" s="77"/>
      <c r="CC41" s="77"/>
      <c r="CD41" s="77"/>
      <c r="CE41" s="77"/>
      <c r="CF41" s="77"/>
      <c r="CG41" s="77"/>
      <c r="CH41" s="77"/>
      <c r="CI41" s="77"/>
      <c r="CJ41" s="77"/>
      <c r="CK41" s="77"/>
      <c r="CL41" s="77"/>
      <c r="CM41" s="77"/>
      <c r="CN41" s="77"/>
      <c r="CO41" s="77"/>
      <c r="CP41" s="77"/>
      <c r="CQ41" s="77"/>
      <c r="CR41" s="77"/>
      <c r="CS41" s="77"/>
      <c r="CT41" s="77"/>
      <c r="CU41" s="77"/>
      <c r="CV41" s="77"/>
      <c r="CW41" s="77"/>
      <c r="CX41" s="77"/>
      <c r="CY41" s="77"/>
      <c r="CZ41" s="77"/>
      <c r="DA41" s="77"/>
      <c r="DB41" s="77"/>
      <c r="DC41" s="77"/>
      <c r="DD41" s="77"/>
      <c r="DE41" s="77"/>
      <c r="DF41" s="77"/>
      <c r="DG41" s="77"/>
      <c r="DH41" s="77"/>
      <c r="DI41" s="77"/>
      <c r="DJ41" s="77"/>
      <c r="DK41" s="77"/>
      <c r="DL41" s="77"/>
      <c r="DM41" s="77"/>
      <c r="DN41" s="77"/>
      <c r="DO41" s="77"/>
      <c r="DP41" s="77"/>
      <c r="DQ41" s="77"/>
      <c r="DR41" s="77"/>
      <c r="DS41" s="77"/>
      <c r="DT41" s="77"/>
      <c r="DU41" s="77"/>
      <c r="DV41" s="77"/>
      <c r="DW41" s="77"/>
      <c r="DX41" s="77"/>
      <c r="DY41" s="77"/>
      <c r="DZ41" s="77"/>
      <c r="EA41" s="77"/>
      <c r="EB41" s="77"/>
      <c r="EC41" s="77"/>
      <c r="ED41" s="77"/>
      <c r="EE41" s="77"/>
      <c r="EF41" s="77"/>
      <c r="EG41" s="77"/>
      <c r="EH41" s="77"/>
      <c r="EI41" s="77"/>
      <c r="EJ41" s="77"/>
      <c r="EK41" s="77"/>
      <c r="EL41" s="77"/>
      <c r="EM41" s="77"/>
      <c r="EN41" s="77"/>
      <c r="EO41" s="77"/>
      <c r="EP41" s="77"/>
      <c r="EQ41" s="77"/>
      <c r="ER41" s="77"/>
      <c r="ES41" s="77"/>
      <c r="ET41" s="77"/>
      <c r="EU41" s="77"/>
      <c r="EV41" s="77"/>
      <c r="EW41" s="77"/>
      <c r="EX41" s="77"/>
      <c r="EY41" s="77"/>
      <c r="EZ41" s="77"/>
      <c r="FA41" s="77"/>
      <c r="FB41" s="77"/>
      <c r="FC41" s="77"/>
      <c r="FD41" s="77"/>
      <c r="FE41" s="77"/>
      <c r="FF41" s="77"/>
      <c r="FG41" s="77"/>
      <c r="FH41" s="77"/>
      <c r="FI41" s="77"/>
      <c r="FJ41" s="77"/>
      <c r="FK41" s="77"/>
      <c r="FL41" s="77"/>
      <c r="FM41" s="77"/>
      <c r="FN41" s="77"/>
      <c r="FO41" s="77"/>
      <c r="FP41" s="77"/>
      <c r="FQ41" s="77"/>
      <c r="FR41" s="77"/>
      <c r="FS41" s="77"/>
      <c r="FT41" s="77"/>
      <c r="FU41" s="77"/>
      <c r="FV41" s="77"/>
      <c r="FW41" s="77"/>
      <c r="FX41" s="77"/>
      <c r="FY41" s="77"/>
      <c r="FZ41" s="77"/>
      <c r="GA41" s="77"/>
      <c r="GB41" s="77"/>
      <c r="GC41" s="77"/>
      <c r="GD41" s="77"/>
      <c r="GE41" s="77"/>
      <c r="GF41" s="77"/>
      <c r="GG41" s="77"/>
      <c r="GH41" s="77"/>
      <c r="GI41" s="77"/>
      <c r="GJ41" s="77"/>
      <c r="GK41" s="77"/>
      <c r="GL41" s="77"/>
      <c r="GM41" s="77"/>
      <c r="GN41" s="77"/>
      <c r="GO41" s="77"/>
      <c r="GP41" s="77"/>
      <c r="GQ41" s="77"/>
      <c r="GR41" s="77"/>
      <c r="GS41" s="77"/>
      <c r="GT41" s="77"/>
      <c r="GU41" s="77"/>
      <c r="GV41" s="77"/>
      <c r="GW41" s="77"/>
      <c r="GX41" s="77"/>
      <c r="GY41" s="77"/>
      <c r="GZ41" s="77"/>
      <c r="HA41" s="77"/>
      <c r="HB41" s="77"/>
      <c r="HC41" s="77"/>
      <c r="HD41" s="77"/>
      <c r="HE41" s="77"/>
      <c r="HF41" s="77"/>
      <c r="HG41" s="77"/>
      <c r="HH41" s="77"/>
      <c r="HI41" s="77"/>
      <c r="HJ41" s="77"/>
      <c r="HK41" s="77"/>
      <c r="HL41" s="77"/>
      <c r="HM41" s="77"/>
      <c r="HN41" s="77"/>
      <c r="HO41" s="77"/>
      <c r="HP41" s="77"/>
      <c r="HQ41" s="77"/>
      <c r="HR41" s="77"/>
      <c r="HS41" s="77"/>
      <c r="HT41" s="77"/>
      <c r="HU41" s="77"/>
      <c r="HV41" s="77"/>
      <c r="HW41" s="77"/>
      <c r="HX41" s="77"/>
      <c r="HY41" s="77"/>
      <c r="HZ41" s="77"/>
      <c r="IA41" s="77"/>
      <c r="IB41" s="77"/>
      <c r="IC41" s="77"/>
      <c r="ID41" s="77"/>
      <c r="IE41" s="77"/>
      <c r="IF41" s="77"/>
      <c r="IG41" s="77"/>
      <c r="IH41" s="77"/>
      <c r="II41" s="77"/>
      <c r="IJ41" s="77"/>
      <c r="IK41" s="77"/>
      <c r="IL41" s="77"/>
      <c r="IM41" s="77"/>
      <c r="IN41" s="77"/>
      <c r="IO41" s="77"/>
      <c r="IP41" s="77"/>
      <c r="IQ41" s="77"/>
      <c r="IR41" s="77"/>
      <c r="IS41" s="77"/>
      <c r="IT41" s="77"/>
      <c r="IU41" s="77"/>
      <c r="IV41" s="77"/>
      <c r="IW41" s="77"/>
      <c r="IX41" s="77"/>
      <c r="IY41" s="77"/>
      <c r="IZ41" s="77"/>
      <c r="JA41" s="77"/>
      <c r="JB41" s="77"/>
      <c r="JC41" s="77"/>
      <c r="JD41" s="77"/>
      <c r="JE41" s="77"/>
      <c r="JF41" s="77"/>
      <c r="JG41" s="77"/>
      <c r="JH41" s="77"/>
      <c r="JI41" s="77"/>
      <c r="JJ41" s="77"/>
      <c r="JK41" s="77"/>
      <c r="JL41" s="77"/>
      <c r="JM41" s="77"/>
      <c r="JN41" s="77"/>
      <c r="JO41" s="77"/>
      <c r="JP41" s="77"/>
      <c r="JQ41" s="77"/>
      <c r="JR41" s="77"/>
      <c r="JS41" s="77"/>
      <c r="JT41" s="77"/>
      <c r="JU41" s="77"/>
      <c r="JV41" s="77"/>
      <c r="JW41" s="77"/>
      <c r="JX41" s="77"/>
      <c r="JY41" s="77"/>
      <c r="JZ41" s="77"/>
      <c r="KA41" s="77"/>
      <c r="KB41" s="77"/>
      <c r="KC41" s="77"/>
      <c r="KD41" s="77"/>
      <c r="KE41" s="77"/>
      <c r="KF41" s="77"/>
      <c r="KG41" s="77"/>
      <c r="KH41" s="77"/>
      <c r="KI41" s="77"/>
      <c r="KJ41" s="77"/>
      <c r="KK41" s="77"/>
      <c r="KL41" s="77"/>
      <c r="KM41" s="77"/>
      <c r="KN41" s="77"/>
      <c r="KO41" s="77"/>
      <c r="KP41" s="77"/>
      <c r="KQ41" s="77"/>
      <c r="KR41" s="77"/>
      <c r="KS41" s="77"/>
      <c r="KT41" s="77"/>
      <c r="KU41" s="77"/>
      <c r="KV41" s="77"/>
      <c r="KW41" s="77"/>
      <c r="KX41" s="77"/>
      <c r="KY41" s="77"/>
      <c r="KZ41" s="77"/>
      <c r="LA41" s="77"/>
      <c r="LB41" s="77"/>
      <c r="LC41" s="77"/>
      <c r="LD41" s="77"/>
      <c r="LE41" s="77"/>
      <c r="LF41" s="77"/>
      <c r="LG41" s="77"/>
      <c r="LH41" s="77"/>
      <c r="LI41" s="77"/>
      <c r="LJ41" s="77"/>
      <c r="LK41" s="77"/>
      <c r="LL41" s="77"/>
      <c r="LM41" s="77"/>
      <c r="LN41" s="77"/>
      <c r="LO41" s="77"/>
      <c r="LP41" s="77"/>
      <c r="LQ41" s="77"/>
      <c r="LR41" s="77"/>
      <c r="LS41" s="77"/>
      <c r="LT41" s="77"/>
      <c r="LU41" s="77"/>
      <c r="LV41" s="77"/>
      <c r="LW41" s="77"/>
      <c r="LX41" s="77"/>
      <c r="LY41" s="77"/>
      <c r="LZ41" s="77"/>
      <c r="MA41" s="77"/>
      <c r="MB41" s="77"/>
      <c r="MC41" s="77"/>
      <c r="MD41" s="77"/>
      <c r="ME41" s="77"/>
      <c r="MF41" s="77"/>
      <c r="MG41" s="77"/>
      <c r="MH41" s="77"/>
      <c r="MI41" s="77"/>
      <c r="MJ41" s="77"/>
      <c r="MK41" s="77"/>
      <c r="ML41" s="77"/>
      <c r="MM41" s="77"/>
      <c r="MN41" s="77"/>
      <c r="MO41" s="77"/>
      <c r="MP41" s="77"/>
      <c r="MQ41" s="77"/>
      <c r="MR41" s="77"/>
      <c r="MS41" s="77"/>
      <c r="MT41" s="77"/>
      <c r="MU41" s="77"/>
      <c r="MV41" s="77"/>
      <c r="MW41" s="77"/>
      <c r="MX41" s="77"/>
      <c r="MY41" s="77"/>
      <c r="MZ41" s="77"/>
      <c r="NA41" s="77"/>
      <c r="NB41" s="77"/>
      <c r="NC41" s="77"/>
      <c r="ND41" s="77"/>
      <c r="NE41" s="77"/>
      <c r="NF41" s="77"/>
      <c r="NG41" s="77"/>
      <c r="NH41" s="77"/>
      <c r="NI41" s="77"/>
      <c r="NJ41" s="77"/>
      <c r="NK41" s="77"/>
      <c r="NL41" s="77"/>
      <c r="NM41" s="77"/>
      <c r="NN41" s="77"/>
      <c r="NO41" s="77"/>
      <c r="NP41" s="77"/>
      <c r="NQ41" s="77"/>
      <c r="NR41" s="77"/>
      <c r="NS41" s="77"/>
      <c r="NT41" s="77"/>
      <c r="NU41" s="77"/>
      <c r="NV41" s="77"/>
      <c r="NW41" s="77"/>
      <c r="NX41" s="77"/>
      <c r="NY41" s="77"/>
      <c r="NZ41" s="77"/>
      <c r="OA41" s="77"/>
      <c r="OB41" s="77"/>
      <c r="OC41" s="77"/>
      <c r="OD41" s="77"/>
      <c r="OE41" s="77"/>
      <c r="OF41" s="77"/>
      <c r="OG41" s="77"/>
      <c r="OH41" s="77"/>
      <c r="OI41" s="77"/>
      <c r="OJ41" s="77"/>
      <c r="OK41" s="77"/>
      <c r="OL41" s="77"/>
      <c r="OM41" s="77"/>
      <c r="ON41" s="77"/>
      <c r="OO41" s="77"/>
      <c r="OP41" s="77"/>
      <c r="OQ41" s="77"/>
      <c r="OR41" s="77"/>
      <c r="OS41" s="77"/>
      <c r="OT41" s="77"/>
      <c r="OU41" s="77"/>
      <c r="OV41" s="77"/>
      <c r="OW41" s="77"/>
      <c r="OX41" s="77"/>
      <c r="OY41" s="77"/>
      <c r="OZ41" s="77"/>
      <c r="PA41" s="77"/>
      <c r="PB41" s="77"/>
      <c r="PC41" s="77"/>
      <c r="PD41" s="77"/>
      <c r="PE41" s="77"/>
      <c r="PF41" s="77"/>
      <c r="PG41" s="77"/>
      <c r="PH41" s="77"/>
      <c r="PI41" s="77"/>
      <c r="PJ41" s="77"/>
      <c r="PK41" s="77"/>
      <c r="PL41" s="77"/>
      <c r="PM41" s="77"/>
      <c r="PN41" s="77"/>
      <c r="PO41" s="77"/>
      <c r="PP41" s="77"/>
      <c r="PQ41" s="77"/>
      <c r="PR41" s="77"/>
      <c r="PS41" s="77"/>
      <c r="PT41" s="77"/>
      <c r="PU41" s="77"/>
      <c r="PV41" s="77"/>
      <c r="PW41" s="77"/>
      <c r="PX41" s="77"/>
      <c r="PY41" s="77"/>
      <c r="PZ41" s="77"/>
      <c r="QA41" s="77"/>
      <c r="QB41" s="77"/>
      <c r="QC41" s="77"/>
      <c r="QD41" s="77"/>
      <c r="QE41" s="77"/>
      <c r="QF41" s="77"/>
      <c r="QG41" s="77"/>
      <c r="QH41" s="77"/>
      <c r="QI41" s="77"/>
      <c r="QJ41" s="77"/>
      <c r="QK41" s="77"/>
      <c r="QL41" s="77"/>
      <c r="QM41" s="77"/>
      <c r="QN41" s="77"/>
      <c r="QO41" s="77"/>
      <c r="QP41" s="77"/>
      <c r="QQ41" s="77"/>
      <c r="QR41" s="77"/>
      <c r="QS41" s="77"/>
      <c r="QT41" s="77"/>
      <c r="QU41" s="77"/>
      <c r="QV41" s="77"/>
      <c r="QW41" s="77"/>
      <c r="QX41" s="77"/>
      <c r="QY41" s="77"/>
      <c r="QZ41" s="77"/>
      <c r="RA41" s="77"/>
      <c r="RB41" s="77"/>
      <c r="RC41" s="77"/>
      <c r="RD41" s="77"/>
      <c r="RE41" s="77"/>
      <c r="RF41" s="77"/>
      <c r="RG41" s="77"/>
      <c r="RH41" s="77"/>
      <c r="RI41" s="77"/>
      <c r="RJ41" s="77"/>
      <c r="RK41" s="77"/>
      <c r="RL41" s="77"/>
      <c r="RM41" s="77"/>
      <c r="RN41" s="77"/>
      <c r="RO41" s="77"/>
      <c r="RP41" s="77"/>
      <c r="RQ41" s="77"/>
      <c r="RR41" s="77"/>
      <c r="RS41" s="77"/>
      <c r="RT41" s="77"/>
      <c r="RU41" s="77"/>
      <c r="RV41" s="77"/>
      <c r="RW41" s="77"/>
      <c r="RX41" s="77"/>
      <c r="RY41" s="77"/>
      <c r="RZ41" s="77"/>
      <c r="SA41" s="77"/>
      <c r="SB41" s="77"/>
      <c r="SC41" s="77"/>
      <c r="SD41" s="77"/>
      <c r="SE41" s="77"/>
      <c r="SF41" s="77"/>
      <c r="SG41" s="77"/>
      <c r="SH41" s="77"/>
      <c r="SI41" s="77"/>
      <c r="SJ41" s="77"/>
      <c r="SK41" s="77"/>
      <c r="SL41" s="77"/>
      <c r="SM41" s="77"/>
      <c r="SN41" s="77"/>
      <c r="SO41" s="77"/>
      <c r="SP41" s="77"/>
      <c r="SQ41" s="77"/>
      <c r="SR41" s="77"/>
      <c r="SS41" s="77"/>
      <c r="ST41" s="77"/>
      <c r="SU41" s="77"/>
      <c r="SV41" s="77"/>
      <c r="SW41" s="77"/>
      <c r="SX41" s="77"/>
      <c r="SY41" s="77"/>
      <c r="SZ41" s="77"/>
      <c r="TA41" s="77"/>
      <c r="TB41" s="77"/>
      <c r="TC41" s="77"/>
      <c r="TD41" s="77"/>
      <c r="TE41" s="77"/>
      <c r="TF41" s="77"/>
      <c r="TG41" s="77"/>
      <c r="TH41" s="77"/>
      <c r="TI41" s="77"/>
      <c r="TJ41" s="77"/>
      <c r="TK41" s="77"/>
      <c r="TL41" s="77"/>
      <c r="TM41" s="77"/>
      <c r="TN41" s="77"/>
      <c r="TO41" s="77"/>
      <c r="TP41" s="77"/>
      <c r="TQ41" s="77"/>
      <c r="TR41" s="77"/>
      <c r="TS41" s="77"/>
      <c r="TT41" s="77"/>
      <c r="TU41" s="77"/>
      <c r="TV41" s="77"/>
      <c r="TW41" s="77"/>
      <c r="TX41" s="77"/>
      <c r="TY41" s="77"/>
      <c r="TZ41" s="77"/>
      <c r="UA41" s="77"/>
      <c r="UB41" s="77"/>
      <c r="UC41" s="77"/>
      <c r="UD41" s="77"/>
      <c r="UE41" s="77"/>
      <c r="UF41" s="77"/>
      <c r="UG41" s="77"/>
      <c r="UH41" s="77"/>
      <c r="UI41" s="77"/>
      <c r="UJ41" s="77"/>
      <c r="UK41" s="77"/>
      <c r="UL41" s="77"/>
      <c r="UM41" s="77"/>
      <c r="UN41" s="77"/>
      <c r="UO41" s="77"/>
      <c r="UP41" s="77"/>
      <c r="UQ41" s="77"/>
      <c r="UR41" s="77"/>
      <c r="US41" s="77"/>
      <c r="UT41" s="77"/>
      <c r="UU41" s="77"/>
      <c r="UV41" s="77"/>
      <c r="UW41" s="77"/>
      <c r="UX41" s="77"/>
      <c r="UY41" s="77"/>
      <c r="UZ41" s="77"/>
      <c r="VA41" s="77"/>
      <c r="VB41" s="77"/>
      <c r="VC41" s="77"/>
      <c r="VD41" s="77"/>
      <c r="VE41" s="77"/>
      <c r="VF41" s="77"/>
      <c r="VG41" s="77"/>
      <c r="VH41" s="77"/>
      <c r="VI41" s="77"/>
      <c r="VJ41" s="77"/>
      <c r="VK41" s="77"/>
      <c r="VL41" s="77"/>
      <c r="VM41" s="77"/>
      <c r="VN41" s="77"/>
      <c r="VO41" s="77"/>
      <c r="VP41" s="77"/>
      <c r="VQ41" s="77"/>
      <c r="VR41" s="77"/>
      <c r="VS41" s="77"/>
      <c r="VT41" s="77"/>
      <c r="VU41" s="77"/>
      <c r="VV41" s="77"/>
      <c r="VW41" s="77"/>
      <c r="VX41" s="77"/>
      <c r="VY41" s="77"/>
      <c r="VZ41" s="77"/>
      <c r="WA41" s="77"/>
      <c r="WB41" s="77"/>
      <c r="WC41" s="77"/>
      <c r="WD41" s="77"/>
      <c r="WE41" s="77"/>
      <c r="WF41" s="77"/>
      <c r="WG41" s="77"/>
      <c r="WH41" s="77"/>
      <c r="WI41" s="77"/>
      <c r="WJ41" s="77"/>
      <c r="WK41" s="77"/>
      <c r="WL41" s="77"/>
      <c r="WM41" s="77"/>
      <c r="WN41" s="77"/>
      <c r="WO41" s="77"/>
      <c r="WP41" s="77"/>
      <c r="WQ41" s="77"/>
      <c r="WR41" s="77"/>
      <c r="WS41" s="77"/>
      <c r="WT41" s="77"/>
      <c r="WU41" s="77"/>
      <c r="WV41" s="77"/>
      <c r="WW41" s="77"/>
      <c r="WX41" s="77"/>
      <c r="WY41" s="77"/>
      <c r="WZ41" s="77"/>
      <c r="XA41" s="77"/>
      <c r="XB41" s="77"/>
      <c r="XC41" s="77"/>
      <c r="XD41" s="77"/>
      <c r="XE41" s="77"/>
      <c r="XF41" s="77"/>
      <c r="XG41" s="77"/>
      <c r="XH41" s="77"/>
      <c r="XI41" s="77"/>
      <c r="XJ41" s="77"/>
      <c r="XK41" s="77"/>
      <c r="XL41" s="77"/>
      <c r="XM41" s="77"/>
      <c r="XN41" s="77"/>
      <c r="XO41" s="77"/>
      <c r="XP41" s="77"/>
      <c r="XQ41" s="77"/>
      <c r="XR41" s="77"/>
      <c r="XS41" s="77"/>
      <c r="XT41" s="77"/>
      <c r="XU41" s="77"/>
      <c r="XV41" s="77"/>
      <c r="XW41" s="77"/>
      <c r="XX41" s="77"/>
      <c r="XY41" s="77"/>
      <c r="XZ41" s="77"/>
      <c r="YA41" s="77"/>
      <c r="YB41" s="77"/>
      <c r="YC41" s="77"/>
      <c r="YD41" s="77"/>
      <c r="YE41" s="77"/>
      <c r="YF41" s="77"/>
      <c r="YG41" s="77"/>
      <c r="YH41" s="77"/>
      <c r="YI41" s="77"/>
      <c r="YJ41" s="77"/>
      <c r="YK41" s="77"/>
      <c r="YL41" s="77"/>
      <c r="YM41" s="77"/>
      <c r="YN41" s="77"/>
      <c r="YO41" s="77"/>
      <c r="YP41" s="77"/>
      <c r="YQ41" s="77"/>
      <c r="YR41" s="77"/>
      <c r="YS41" s="77"/>
      <c r="YT41" s="77"/>
      <c r="YU41" s="77"/>
      <c r="YV41" s="77"/>
      <c r="YW41" s="77"/>
      <c r="YX41" s="77"/>
      <c r="YY41" s="77"/>
      <c r="YZ41" s="77"/>
      <c r="ZA41" s="77"/>
      <c r="ZB41" s="77"/>
      <c r="ZC41" s="77"/>
      <c r="ZD41" s="77"/>
      <c r="ZE41" s="77"/>
      <c r="ZF41" s="77"/>
      <c r="ZG41" s="77"/>
      <c r="ZH41" s="77"/>
      <c r="ZI41" s="77"/>
      <c r="ZJ41" s="77"/>
      <c r="ZK41" s="77"/>
      <c r="ZL41" s="77"/>
      <c r="ZM41" s="77"/>
      <c r="ZN41" s="77"/>
      <c r="ZO41" s="77"/>
      <c r="ZP41" s="77"/>
      <c r="ZQ41" s="77"/>
      <c r="ZR41" s="77"/>
      <c r="ZS41" s="77"/>
      <c r="ZT41" s="77"/>
      <c r="ZU41" s="77"/>
      <c r="ZV41" s="77"/>
      <c r="ZW41" s="77"/>
      <c r="ZX41" s="77"/>
      <c r="ZY41" s="77"/>
      <c r="ZZ41" s="77"/>
      <c r="AAA41" s="77"/>
      <c r="AAB41" s="77"/>
      <c r="AAC41" s="77"/>
      <c r="AAD41" s="77"/>
      <c r="AAE41" s="77"/>
      <c r="AAF41" s="77"/>
      <c r="AAG41" s="77"/>
      <c r="AAH41" s="77"/>
      <c r="AAI41" s="77"/>
      <c r="AAJ41" s="77"/>
      <c r="AAK41" s="77"/>
      <c r="AAL41" s="77"/>
      <c r="AAM41" s="77"/>
      <c r="AAN41" s="77"/>
      <c r="AAO41" s="77"/>
      <c r="AAP41" s="77"/>
      <c r="AAQ41" s="77"/>
      <c r="AAR41" s="77"/>
      <c r="AAS41" s="77"/>
      <c r="AAT41" s="77"/>
      <c r="AAU41" s="77"/>
      <c r="AAV41" s="77"/>
      <c r="AAW41" s="77"/>
      <c r="AAX41" s="77"/>
      <c r="AAY41" s="77"/>
      <c r="AAZ41" s="77"/>
      <c r="ABA41" s="77"/>
      <c r="ABB41" s="77"/>
      <c r="ABC41" s="77"/>
      <c r="ABD41" s="77"/>
      <c r="ABE41" s="77"/>
      <c r="ABF41" s="77"/>
      <c r="ABG41" s="77"/>
      <c r="ABH41" s="77"/>
      <c r="ABI41" s="77"/>
      <c r="ABJ41" s="77"/>
      <c r="ABK41" s="77"/>
      <c r="ABL41" s="77"/>
      <c r="ABM41" s="77"/>
      <c r="ABN41" s="77"/>
      <c r="ABO41" s="77"/>
      <c r="ABP41" s="77"/>
      <c r="ABQ41" s="77"/>
      <c r="ABR41" s="77"/>
      <c r="ABS41" s="77"/>
      <c r="ABT41" s="77"/>
      <c r="ABU41" s="77"/>
      <c r="ABV41" s="77"/>
      <c r="ABW41" s="77"/>
      <c r="ABX41" s="77"/>
      <c r="ABY41" s="77"/>
      <c r="ABZ41" s="77"/>
      <c r="ACA41" s="77"/>
      <c r="ACB41" s="77"/>
      <c r="ACC41" s="77"/>
      <c r="ACD41" s="77"/>
      <c r="ACE41" s="77"/>
      <c r="ACF41" s="77"/>
      <c r="ACG41" s="77"/>
      <c r="ACH41" s="77"/>
      <c r="ACI41" s="77"/>
      <c r="ACJ41" s="77"/>
      <c r="ACK41" s="77"/>
      <c r="ACL41" s="77"/>
      <c r="ACM41" s="77"/>
      <c r="ACN41" s="77"/>
      <c r="ACO41" s="77"/>
      <c r="ACP41" s="77"/>
      <c r="ACQ41" s="77"/>
      <c r="ACR41" s="77"/>
      <c r="ACS41" s="77"/>
      <c r="ACT41" s="77"/>
      <c r="ACU41" s="77"/>
      <c r="ACV41" s="77"/>
      <c r="ACW41" s="77"/>
      <c r="ACX41" s="77"/>
      <c r="ACY41" s="77"/>
      <c r="ACZ41" s="77"/>
      <c r="ADA41" s="77"/>
      <c r="ADB41" s="77"/>
      <c r="ADC41" s="77"/>
      <c r="ADD41" s="77"/>
      <c r="ADE41" s="77"/>
      <c r="ADF41" s="77"/>
      <c r="ADG41" s="77"/>
      <c r="ADH41" s="77"/>
      <c r="ADI41" s="77"/>
      <c r="ADJ41" s="77"/>
      <c r="ADK41" s="77"/>
      <c r="ADL41" s="77"/>
      <c r="ADM41" s="77"/>
      <c r="ADN41" s="77"/>
      <c r="ADO41" s="77"/>
      <c r="ADP41" s="77"/>
      <c r="ADQ41" s="77"/>
      <c r="ADR41" s="77"/>
      <c r="ADS41" s="77"/>
      <c r="ADT41" s="77"/>
      <c r="ADU41" s="77"/>
      <c r="ADV41" s="77"/>
      <c r="ADW41" s="77"/>
      <c r="ADX41" s="77"/>
      <c r="ADY41" s="77"/>
      <c r="ADZ41" s="77"/>
      <c r="AEA41" s="77"/>
      <c r="AEB41" s="77"/>
      <c r="AEC41" s="77"/>
      <c r="AED41" s="77"/>
      <c r="AEE41" s="77"/>
      <c r="AEF41" s="77"/>
      <c r="AEG41" s="77"/>
      <c r="AEH41" s="77"/>
      <c r="AEI41" s="77"/>
      <c r="AEJ41" s="77"/>
      <c r="AEK41" s="77"/>
      <c r="AEL41" s="77"/>
      <c r="AEM41" s="77"/>
      <c r="AEN41" s="77"/>
      <c r="AEO41" s="77"/>
      <c r="AEP41" s="77"/>
      <c r="AEQ41" s="77"/>
      <c r="AER41" s="77"/>
      <c r="AES41" s="77"/>
      <c r="AET41" s="77"/>
      <c r="AEU41" s="77"/>
      <c r="AEV41" s="77"/>
      <c r="AEW41" s="77"/>
      <c r="AEX41" s="77"/>
      <c r="AEY41" s="77"/>
      <c r="AEZ41" s="77"/>
      <c r="AFA41" s="77"/>
      <c r="AFB41" s="77"/>
      <c r="AFC41" s="77"/>
      <c r="AFD41" s="77"/>
      <c r="AFE41" s="77"/>
      <c r="AFF41" s="77"/>
      <c r="AFG41" s="77"/>
      <c r="AFH41" s="77"/>
      <c r="AFI41" s="77"/>
      <c r="AFJ41" s="77"/>
      <c r="AFK41" s="77"/>
      <c r="AFL41" s="77"/>
      <c r="AFM41" s="77"/>
      <c r="AFN41" s="77"/>
      <c r="AFO41" s="77"/>
      <c r="AFP41" s="77"/>
      <c r="AFQ41" s="77"/>
      <c r="AFR41" s="77"/>
      <c r="AFS41" s="77"/>
      <c r="AFT41" s="77"/>
      <c r="AFU41" s="77"/>
      <c r="AFV41" s="77"/>
      <c r="AFW41" s="77"/>
      <c r="AFX41" s="77"/>
      <c r="AFY41" s="77"/>
      <c r="AFZ41" s="77"/>
      <c r="AGA41" s="77"/>
      <c r="AGB41" s="77"/>
      <c r="AGC41" s="77"/>
      <c r="AGD41" s="77"/>
      <c r="AGE41" s="77"/>
      <c r="AGF41" s="77"/>
      <c r="AGG41" s="77"/>
      <c r="AGH41" s="77"/>
      <c r="AGI41" s="77"/>
      <c r="AGJ41" s="77"/>
      <c r="AGK41" s="77"/>
      <c r="AGL41" s="77"/>
      <c r="AGM41" s="77"/>
      <c r="AGN41" s="77"/>
      <c r="AGO41" s="77"/>
      <c r="AGP41" s="77"/>
      <c r="AGQ41" s="77"/>
      <c r="AGR41" s="77"/>
      <c r="AGS41" s="77"/>
      <c r="AGT41" s="77"/>
      <c r="AGU41" s="77"/>
      <c r="AGV41" s="77"/>
      <c r="AGW41" s="77"/>
      <c r="AGX41" s="77"/>
      <c r="AGY41" s="77"/>
      <c r="AGZ41" s="77"/>
      <c r="AHA41" s="77"/>
      <c r="AHB41" s="77"/>
      <c r="AHC41" s="77"/>
      <c r="AHD41" s="77"/>
      <c r="AHE41" s="77"/>
      <c r="AHF41" s="77"/>
      <c r="AHG41" s="77"/>
      <c r="AHH41" s="77"/>
      <c r="AHI41" s="77"/>
      <c r="AHJ41" s="77"/>
      <c r="AHK41" s="77"/>
      <c r="AHL41" s="77"/>
      <c r="AHM41" s="77"/>
      <c r="AHN41" s="77"/>
      <c r="AHO41" s="77"/>
      <c r="AHP41" s="77"/>
      <c r="AHQ41" s="77"/>
      <c r="AHR41" s="77"/>
      <c r="AHS41" s="77"/>
      <c r="AHT41" s="77"/>
      <c r="AHU41" s="77"/>
      <c r="AHV41" s="77"/>
      <c r="AHW41" s="77"/>
      <c r="AHX41" s="77"/>
      <c r="AHY41" s="77"/>
      <c r="AHZ41" s="77"/>
      <c r="AIA41" s="77"/>
      <c r="AIB41" s="77"/>
      <c r="AIC41" s="77"/>
      <c r="AID41" s="77"/>
      <c r="AIE41" s="77"/>
      <c r="AIF41" s="77"/>
      <c r="AIG41" s="77"/>
      <c r="AIH41" s="77"/>
      <c r="AII41" s="77"/>
      <c r="AIJ41" s="77"/>
      <c r="AIK41" s="77"/>
      <c r="AIL41" s="77"/>
      <c r="AIM41" s="77"/>
      <c r="AIN41" s="77"/>
      <c r="AIO41" s="77"/>
      <c r="AIP41" s="77"/>
      <c r="AIQ41" s="77"/>
      <c r="AIR41" s="77"/>
      <c r="AIS41" s="77"/>
      <c r="AIT41" s="77"/>
      <c r="AIU41" s="77"/>
      <c r="AIV41" s="77"/>
      <c r="AIW41" s="77"/>
      <c r="AIX41" s="77"/>
      <c r="AIY41" s="77"/>
      <c r="AIZ41" s="77"/>
      <c r="AJA41" s="77"/>
      <c r="AJB41" s="77"/>
      <c r="AJC41" s="77"/>
      <c r="AJD41" s="77"/>
      <c r="AJE41" s="77"/>
      <c r="AJF41" s="77"/>
      <c r="AJG41" s="77"/>
      <c r="AJH41" s="77"/>
      <c r="AJI41" s="77"/>
      <c r="AJJ41" s="77"/>
      <c r="AJK41" s="77"/>
      <c r="AJL41" s="77"/>
      <c r="AJM41" s="77"/>
      <c r="AJN41" s="77"/>
      <c r="AJO41" s="77"/>
      <c r="AJP41" s="77"/>
      <c r="AJQ41" s="77"/>
      <c r="AJR41" s="77"/>
      <c r="AJS41" s="77"/>
      <c r="AJT41" s="77"/>
      <c r="AJU41" s="77"/>
      <c r="AJV41" s="77"/>
      <c r="AJW41" s="77"/>
      <c r="AJX41" s="77"/>
      <c r="AJY41" s="77"/>
      <c r="AJZ41" s="77"/>
      <c r="AKA41" s="77"/>
      <c r="AKB41" s="77"/>
      <c r="AKC41" s="77"/>
      <c r="AKD41" s="77"/>
      <c r="AKE41" s="77"/>
      <c r="AKF41" s="77"/>
      <c r="AKG41" s="77"/>
      <c r="AKH41" s="77"/>
      <c r="AKI41" s="77"/>
      <c r="AKJ41" s="77"/>
      <c r="AKK41" s="77"/>
      <c r="AKL41" s="77"/>
      <c r="AKM41" s="77"/>
      <c r="AKN41" s="77"/>
      <c r="AKO41" s="77"/>
      <c r="AKP41" s="77"/>
      <c r="AKQ41" s="77"/>
      <c r="AKR41" s="77"/>
      <c r="AKS41" s="77"/>
      <c r="AKT41" s="77"/>
      <c r="AKU41" s="77"/>
      <c r="AKV41" s="77"/>
      <c r="AKW41" s="77"/>
      <c r="AKX41" s="77"/>
      <c r="AKY41" s="77"/>
      <c r="AKZ41" s="77"/>
      <c r="ALA41" s="77"/>
      <c r="ALB41" s="77"/>
      <c r="ALC41" s="77"/>
      <c r="ALD41" s="77"/>
      <c r="ALE41" s="77"/>
      <c r="ALF41" s="77"/>
      <c r="ALG41" s="77"/>
      <c r="ALH41" s="77"/>
      <c r="ALI41" s="77"/>
      <c r="ALJ41" s="77"/>
      <c r="ALK41" s="77"/>
      <c r="ALL41" s="77"/>
      <c r="ALM41" s="77"/>
      <c r="ALN41" s="77"/>
      <c r="ALO41" s="77"/>
      <c r="ALP41" s="77"/>
      <c r="ALQ41" s="77"/>
      <c r="ALR41" s="77"/>
      <c r="ALS41" s="77"/>
      <c r="ALT41" s="77"/>
      <c r="ALU41" s="77"/>
      <c r="ALV41" s="77"/>
      <c r="ALW41" s="77"/>
      <c r="ALX41" s="77"/>
      <c r="ALY41" s="77"/>
      <c r="ALZ41" s="77"/>
      <c r="AMA41" s="77"/>
      <c r="AMB41" s="77"/>
      <c r="AMC41" s="77"/>
      <c r="AMD41" s="77"/>
      <c r="AME41" s="77"/>
      <c r="AMF41" s="77"/>
      <c r="AMG41" s="77"/>
      <c r="AMH41" s="77"/>
      <c r="AMI41" s="77"/>
      <c r="AMJ41" s="77"/>
      <c r="AMK41" s="77"/>
      <c r="AML41" s="77"/>
      <c r="AMM41" s="77"/>
      <c r="AMN41" s="77"/>
      <c r="AMO41" s="77"/>
      <c r="AMP41" s="77"/>
      <c r="AMQ41" s="77"/>
      <c r="AMR41" s="77"/>
      <c r="AMS41" s="77"/>
      <c r="AMT41" s="77"/>
      <c r="AMU41" s="77"/>
      <c r="AMV41" s="77"/>
      <c r="AMW41" s="77"/>
      <c r="AMX41" s="77"/>
      <c r="AMY41" s="77"/>
      <c r="AMZ41" s="77"/>
      <c r="ANA41" s="77"/>
      <c r="ANB41" s="77"/>
      <c r="ANC41" s="77"/>
      <c r="AND41" s="77"/>
      <c r="ANE41" s="77"/>
      <c r="ANF41" s="77"/>
      <c r="ANG41" s="77"/>
      <c r="ANH41" s="77"/>
      <c r="ANI41" s="77"/>
      <c r="ANJ41" s="77"/>
      <c r="ANK41" s="77"/>
      <c r="ANL41" s="77"/>
      <c r="ANM41" s="77"/>
      <c r="ANN41" s="77"/>
      <c r="ANO41" s="77"/>
      <c r="ANP41" s="77"/>
      <c r="ANQ41" s="77"/>
      <c r="ANR41" s="77"/>
      <c r="ANS41" s="77"/>
      <c r="ANT41" s="77"/>
      <c r="ANU41" s="77"/>
      <c r="ANV41" s="77"/>
      <c r="ANW41" s="77"/>
      <c r="ANX41" s="77"/>
      <c r="ANY41" s="77"/>
      <c r="ANZ41" s="77"/>
      <c r="AOA41" s="77"/>
      <c r="AOB41" s="77"/>
      <c r="AOC41" s="77"/>
      <c r="AOD41" s="77"/>
      <c r="AOE41" s="77"/>
      <c r="AOF41" s="77"/>
      <c r="AOG41" s="77"/>
      <c r="AOH41" s="77"/>
      <c r="AOI41" s="77"/>
      <c r="AOJ41" s="77"/>
      <c r="AOK41" s="77"/>
      <c r="AOL41" s="77"/>
      <c r="AOM41" s="77"/>
      <c r="AON41" s="77"/>
      <c r="AOO41" s="77"/>
      <c r="AOP41" s="77"/>
      <c r="AOQ41" s="77"/>
      <c r="AOR41" s="77"/>
      <c r="AOS41" s="77"/>
      <c r="AOT41" s="77"/>
      <c r="AOU41" s="77"/>
      <c r="AOV41" s="77"/>
      <c r="AOW41" s="77"/>
      <c r="AOX41" s="77"/>
      <c r="AOY41" s="77"/>
      <c r="AOZ41" s="77"/>
      <c r="APA41" s="77"/>
      <c r="APB41" s="77"/>
      <c r="APC41" s="77"/>
      <c r="APD41" s="77"/>
      <c r="APE41" s="77"/>
      <c r="APF41" s="77"/>
      <c r="APG41" s="77"/>
      <c r="APH41" s="77"/>
      <c r="API41" s="77"/>
      <c r="APJ41" s="77"/>
      <c r="APK41" s="77"/>
      <c r="APL41" s="77"/>
      <c r="APM41" s="77"/>
      <c r="APN41" s="77"/>
      <c r="APO41" s="77"/>
      <c r="APP41" s="77"/>
      <c r="APQ41" s="77"/>
      <c r="APR41" s="77"/>
      <c r="APS41" s="77"/>
      <c r="APT41" s="77"/>
      <c r="APU41" s="77"/>
      <c r="APV41" s="77"/>
      <c r="APW41" s="77"/>
      <c r="APX41" s="77"/>
      <c r="APY41" s="77"/>
      <c r="APZ41" s="77"/>
      <c r="AQA41" s="77"/>
      <c r="AQB41" s="77"/>
      <c r="AQC41" s="77"/>
      <c r="AQD41" s="77"/>
      <c r="AQE41" s="77"/>
      <c r="AQF41" s="77"/>
      <c r="AQG41" s="77"/>
      <c r="AQH41" s="77"/>
      <c r="AQI41" s="77"/>
      <c r="AQJ41" s="77"/>
      <c r="AQK41" s="77"/>
      <c r="AQL41" s="77"/>
      <c r="AQM41" s="77"/>
      <c r="AQN41" s="77"/>
      <c r="AQO41" s="77"/>
      <c r="AQP41" s="77"/>
      <c r="AQQ41" s="77"/>
      <c r="AQR41" s="77"/>
      <c r="AQS41" s="77"/>
      <c r="AQT41" s="77"/>
      <c r="AQU41" s="77"/>
      <c r="AQV41" s="77"/>
      <c r="AQW41" s="77"/>
      <c r="AQX41" s="77"/>
      <c r="AQY41" s="77"/>
      <c r="AQZ41" s="77"/>
      <c r="ARA41" s="77"/>
      <c r="ARB41" s="77"/>
      <c r="ARC41" s="77"/>
      <c r="ARD41" s="77"/>
      <c r="ARE41" s="77"/>
      <c r="ARF41" s="77"/>
      <c r="ARG41" s="77"/>
      <c r="ARH41" s="77"/>
      <c r="ARI41" s="77"/>
      <c r="ARJ41" s="77"/>
      <c r="ARK41" s="77"/>
      <c r="ARL41" s="77"/>
      <c r="ARM41" s="77"/>
      <c r="ARN41" s="77"/>
      <c r="ARO41" s="77"/>
      <c r="ARP41" s="77"/>
      <c r="ARQ41" s="77"/>
      <c r="ARR41" s="77"/>
      <c r="ARS41" s="77"/>
      <c r="ART41" s="77"/>
      <c r="ARU41" s="77"/>
      <c r="ARV41" s="77"/>
      <c r="ARW41" s="77"/>
      <c r="ARX41" s="77"/>
      <c r="ARY41" s="77"/>
      <c r="ARZ41" s="77"/>
      <c r="ASA41" s="77"/>
      <c r="ASB41" s="77"/>
      <c r="ASC41" s="77"/>
      <c r="ASD41" s="77"/>
      <c r="ASE41" s="77"/>
      <c r="ASF41" s="77"/>
      <c r="ASG41" s="77"/>
      <c r="ASH41" s="77"/>
      <c r="ASI41" s="77"/>
      <c r="ASJ41" s="77"/>
      <c r="ASK41" s="77"/>
      <c r="ASL41" s="77"/>
      <c r="ASM41" s="77"/>
      <c r="ASN41" s="77"/>
      <c r="ASO41" s="77"/>
      <c r="ASP41" s="77"/>
      <c r="ASQ41" s="77"/>
      <c r="ASR41" s="77"/>
      <c r="ASS41" s="77"/>
      <c r="AST41" s="77"/>
      <c r="ASU41" s="77"/>
      <c r="ASV41" s="77"/>
      <c r="ASW41" s="77"/>
      <c r="ASX41" s="77"/>
      <c r="ASY41" s="77"/>
      <c r="ASZ41" s="77"/>
      <c r="ATA41" s="77"/>
      <c r="ATB41" s="77"/>
      <c r="ATC41" s="77"/>
      <c r="ATD41" s="77"/>
      <c r="ATE41" s="77"/>
      <c r="ATF41" s="77"/>
      <c r="ATG41" s="77"/>
      <c r="ATH41" s="77"/>
      <c r="ATI41" s="77"/>
      <c r="ATJ41" s="77"/>
      <c r="ATK41" s="77"/>
      <c r="ATL41" s="77"/>
      <c r="ATM41" s="77"/>
      <c r="ATN41" s="77"/>
      <c r="ATO41" s="77"/>
      <c r="ATP41" s="77"/>
      <c r="ATQ41" s="77"/>
      <c r="ATR41" s="77"/>
      <c r="ATS41" s="77"/>
      <c r="ATT41" s="77"/>
      <c r="ATU41" s="77"/>
      <c r="ATV41" s="77"/>
      <c r="ATW41" s="77"/>
      <c r="ATX41" s="77"/>
      <c r="ATY41" s="77"/>
      <c r="ATZ41" s="77"/>
      <c r="AUA41" s="77"/>
      <c r="AUB41" s="77"/>
      <c r="AUC41" s="77"/>
      <c r="AUD41" s="77"/>
      <c r="AUE41" s="77"/>
      <c r="AUF41" s="77"/>
      <c r="AUG41" s="77"/>
      <c r="AUH41" s="77"/>
      <c r="AUI41" s="77"/>
      <c r="AUJ41" s="77"/>
      <c r="AUK41" s="77"/>
      <c r="AUL41" s="77"/>
      <c r="AUM41" s="77"/>
      <c r="AUN41" s="77"/>
      <c r="AUO41" s="77"/>
      <c r="AUP41" s="77"/>
      <c r="AUQ41" s="77"/>
      <c r="AUR41" s="77"/>
      <c r="AUS41" s="77"/>
      <c r="AUT41" s="77"/>
      <c r="AUU41" s="77"/>
      <c r="AUV41" s="77"/>
      <c r="AUW41" s="77"/>
      <c r="AUX41" s="77"/>
      <c r="AUY41" s="77"/>
      <c r="AUZ41" s="77"/>
      <c r="AVA41" s="77"/>
      <c r="AVB41" s="77"/>
      <c r="AVC41" s="77"/>
      <c r="AVD41" s="77"/>
      <c r="AVE41" s="77"/>
      <c r="AVF41" s="77"/>
      <c r="AVG41" s="77"/>
      <c r="AVH41" s="77"/>
      <c r="AVI41" s="77"/>
      <c r="AVJ41" s="77"/>
      <c r="AVK41" s="77"/>
      <c r="AVL41" s="77"/>
      <c r="AVM41" s="77"/>
      <c r="AVN41" s="77"/>
      <c r="AVO41" s="77"/>
      <c r="AVP41" s="77"/>
      <c r="AVQ41" s="77"/>
      <c r="AVR41" s="77"/>
      <c r="AVS41" s="77"/>
      <c r="AVT41" s="77"/>
      <c r="AVU41" s="77"/>
      <c r="AVV41" s="77"/>
      <c r="AVW41" s="77"/>
      <c r="AVX41" s="77"/>
      <c r="AVY41" s="77"/>
      <c r="AVZ41" s="77"/>
      <c r="AWA41" s="77"/>
      <c r="AWB41" s="77"/>
      <c r="AWC41" s="77"/>
      <c r="AWD41" s="77"/>
      <c r="AWE41" s="77"/>
      <c r="AWF41" s="77"/>
      <c r="AWG41" s="77"/>
      <c r="AWH41" s="77"/>
      <c r="AWI41" s="77"/>
      <c r="AWJ41" s="77"/>
      <c r="AWK41" s="77"/>
      <c r="AWL41" s="77"/>
      <c r="AWM41" s="77"/>
      <c r="AWN41" s="77"/>
      <c r="AWO41" s="77"/>
      <c r="AWP41" s="77"/>
      <c r="AWQ41" s="77"/>
      <c r="AWR41" s="77"/>
      <c r="AWS41" s="77"/>
      <c r="AWT41" s="77"/>
      <c r="AWU41" s="77"/>
      <c r="AWV41" s="77"/>
      <c r="AWW41" s="77"/>
      <c r="AWX41" s="77"/>
      <c r="AWY41" s="77"/>
      <c r="AWZ41" s="77"/>
      <c r="AXA41" s="77"/>
      <c r="AXB41" s="77"/>
      <c r="AXC41" s="77"/>
      <c r="AXD41" s="77"/>
      <c r="AXE41" s="77"/>
      <c r="AXF41" s="77"/>
      <c r="AXG41" s="77"/>
      <c r="AXH41" s="77"/>
      <c r="AXI41" s="77"/>
      <c r="AXJ41" s="77"/>
      <c r="AXK41" s="77"/>
      <c r="AXL41" s="77"/>
      <c r="AXM41" s="77"/>
      <c r="AXN41" s="77"/>
      <c r="AXO41" s="77"/>
      <c r="AXP41" s="77"/>
      <c r="AXQ41" s="77"/>
      <c r="AXR41" s="77"/>
      <c r="AXS41" s="77"/>
      <c r="AXT41" s="77"/>
      <c r="AXU41" s="77"/>
      <c r="AXV41" s="77"/>
      <c r="AXW41" s="77"/>
      <c r="AXX41" s="77"/>
      <c r="AXY41" s="77"/>
      <c r="AXZ41" s="77"/>
      <c r="AYA41" s="77"/>
      <c r="AYB41" s="77"/>
      <c r="AYC41" s="77"/>
      <c r="AYD41" s="77"/>
      <c r="AYE41" s="77"/>
      <c r="AYF41" s="77"/>
      <c r="AYG41" s="77"/>
      <c r="AYH41" s="77"/>
      <c r="AYI41" s="77"/>
      <c r="AYJ41" s="77"/>
      <c r="AYK41" s="77"/>
      <c r="AYL41" s="77"/>
      <c r="AYM41" s="77"/>
      <c r="AYN41" s="77"/>
      <c r="AYO41" s="77"/>
      <c r="AYP41" s="77"/>
      <c r="AYQ41" s="77"/>
      <c r="AYR41" s="77"/>
      <c r="AYS41" s="77"/>
      <c r="AYT41" s="77"/>
      <c r="AYU41" s="77"/>
      <c r="AYV41" s="77"/>
      <c r="AYW41" s="77"/>
      <c r="AYX41" s="77"/>
      <c r="AYY41" s="77"/>
      <c r="AYZ41" s="77"/>
      <c r="AZA41" s="77"/>
      <c r="AZB41" s="77"/>
      <c r="AZC41" s="77"/>
      <c r="AZD41" s="77"/>
      <c r="AZE41" s="77"/>
      <c r="AZF41" s="77"/>
      <c r="AZG41" s="77"/>
      <c r="AZH41" s="77"/>
      <c r="AZI41" s="77"/>
      <c r="AZJ41" s="77"/>
      <c r="AZK41" s="77"/>
      <c r="AZL41" s="77"/>
      <c r="AZM41" s="77"/>
      <c r="AZN41" s="77"/>
      <c r="AZO41" s="77"/>
      <c r="AZP41" s="77"/>
      <c r="AZQ41" s="77"/>
      <c r="AZR41" s="77"/>
      <c r="AZS41" s="77"/>
      <c r="AZT41" s="77"/>
      <c r="AZU41" s="77"/>
      <c r="AZV41" s="77"/>
      <c r="AZW41" s="77"/>
      <c r="AZX41" s="77"/>
      <c r="AZY41" s="77"/>
      <c r="AZZ41" s="77"/>
      <c r="BAA41" s="77"/>
      <c r="BAB41" s="77"/>
      <c r="BAC41" s="77"/>
      <c r="BAD41" s="77"/>
      <c r="BAE41" s="77"/>
      <c r="BAF41" s="77"/>
      <c r="BAG41" s="77"/>
      <c r="BAH41" s="77"/>
      <c r="BAI41" s="77"/>
      <c r="BAJ41" s="77"/>
      <c r="BAK41" s="77"/>
      <c r="BAL41" s="77"/>
      <c r="BAM41" s="77"/>
      <c r="BAN41" s="77"/>
      <c r="BAO41" s="77"/>
      <c r="BAP41" s="77"/>
      <c r="BAQ41" s="77"/>
      <c r="BAR41" s="77"/>
      <c r="BAS41" s="77"/>
      <c r="BAT41" s="77"/>
      <c r="BAU41" s="77"/>
      <c r="BAV41" s="77"/>
      <c r="BAW41" s="77"/>
      <c r="BAX41" s="77"/>
      <c r="BAY41" s="77"/>
      <c r="BAZ41" s="77"/>
      <c r="BBA41" s="77"/>
      <c r="BBB41" s="77"/>
      <c r="BBC41" s="77"/>
      <c r="BBD41" s="77"/>
      <c r="BBE41" s="77"/>
      <c r="BBF41" s="77"/>
      <c r="BBG41" s="77"/>
      <c r="BBH41" s="77"/>
      <c r="BBI41" s="77"/>
      <c r="BBJ41" s="77"/>
      <c r="BBK41" s="77"/>
      <c r="BBL41" s="77"/>
      <c r="BBM41" s="77"/>
      <c r="BBN41" s="77"/>
      <c r="BBO41" s="77"/>
      <c r="BBP41" s="77"/>
      <c r="BBQ41" s="77"/>
      <c r="BBR41" s="77"/>
      <c r="BBS41" s="77"/>
      <c r="BBT41" s="77"/>
      <c r="BBU41" s="77"/>
      <c r="BBV41" s="77"/>
      <c r="BBW41" s="77"/>
      <c r="BBX41" s="77"/>
      <c r="BBY41" s="77"/>
      <c r="BBZ41" s="77"/>
      <c r="BCA41" s="77"/>
      <c r="BCB41" s="77"/>
      <c r="BCC41" s="77"/>
      <c r="BCD41" s="77"/>
      <c r="BCE41" s="77"/>
      <c r="BCF41" s="77"/>
      <c r="BCG41" s="77"/>
      <c r="BCH41" s="77"/>
      <c r="BCI41" s="77"/>
      <c r="BCJ41" s="77"/>
      <c r="BCK41" s="77"/>
      <c r="BCL41" s="77"/>
      <c r="BCM41" s="77"/>
      <c r="BCN41" s="77"/>
      <c r="BCO41" s="77"/>
      <c r="BCP41" s="77"/>
      <c r="BCQ41" s="77"/>
      <c r="BCR41" s="77"/>
      <c r="BCS41" s="77"/>
      <c r="BCT41" s="77"/>
      <c r="BCU41" s="77"/>
      <c r="BCV41" s="77"/>
      <c r="BCW41" s="77"/>
      <c r="BCX41" s="77"/>
      <c r="BCY41" s="77"/>
      <c r="BCZ41" s="77"/>
      <c r="BDA41" s="77"/>
      <c r="BDB41" s="77"/>
      <c r="BDC41" s="77"/>
      <c r="BDD41" s="77"/>
      <c r="BDE41" s="77"/>
      <c r="BDF41" s="77"/>
      <c r="BDG41" s="77"/>
      <c r="BDH41" s="77"/>
      <c r="BDI41" s="77"/>
      <c r="BDJ41" s="77"/>
      <c r="BDK41" s="77"/>
      <c r="BDL41" s="77"/>
      <c r="BDM41" s="77"/>
      <c r="BDN41" s="77"/>
      <c r="BDO41" s="77"/>
      <c r="BDP41" s="77"/>
      <c r="BDQ41" s="77"/>
      <c r="BDR41" s="77"/>
      <c r="BDS41" s="77"/>
      <c r="BDT41" s="77"/>
      <c r="BDU41" s="77"/>
      <c r="BDV41" s="77"/>
      <c r="BDW41" s="77"/>
      <c r="BDX41" s="77"/>
      <c r="BDY41" s="77"/>
      <c r="BDZ41" s="77"/>
      <c r="BEA41" s="77"/>
      <c r="BEB41" s="77"/>
      <c r="BEC41" s="77"/>
      <c r="BED41" s="77"/>
      <c r="BEE41" s="77"/>
      <c r="BEF41" s="77"/>
      <c r="BEG41" s="77"/>
      <c r="BEH41" s="77"/>
      <c r="BEI41" s="77"/>
      <c r="BEJ41" s="77"/>
      <c r="BEK41" s="77"/>
      <c r="BEL41" s="77"/>
      <c r="BEM41" s="77"/>
      <c r="BEN41" s="77"/>
      <c r="BEO41" s="77"/>
      <c r="BEP41" s="77"/>
      <c r="BEQ41" s="77"/>
      <c r="BER41" s="77"/>
      <c r="BES41" s="77"/>
      <c r="BET41" s="77"/>
      <c r="BEU41" s="77"/>
      <c r="BEV41" s="77"/>
      <c r="BEW41" s="77"/>
      <c r="BEX41" s="77"/>
      <c r="BEY41" s="77"/>
      <c r="BEZ41" s="77"/>
      <c r="BFA41" s="77"/>
      <c r="BFB41" s="77"/>
      <c r="BFC41" s="77"/>
      <c r="BFD41" s="77"/>
      <c r="BFE41" s="77"/>
      <c r="BFF41" s="77"/>
      <c r="BFG41" s="77"/>
      <c r="BFH41" s="77"/>
      <c r="BFI41" s="77"/>
      <c r="BFJ41" s="77"/>
      <c r="BFK41" s="77"/>
      <c r="BFL41" s="77"/>
      <c r="BFM41" s="77"/>
      <c r="BFN41" s="77"/>
      <c r="BFO41" s="77"/>
      <c r="BFP41" s="77"/>
      <c r="BFQ41" s="77"/>
      <c r="BFR41" s="77"/>
      <c r="BFS41" s="77"/>
      <c r="BFT41" s="77"/>
      <c r="BFU41" s="77"/>
      <c r="BFV41" s="77"/>
      <c r="BFW41" s="77"/>
      <c r="BFX41" s="77"/>
      <c r="BFY41" s="77"/>
      <c r="BFZ41" s="77"/>
      <c r="BGA41" s="77"/>
      <c r="BGB41" s="77"/>
      <c r="BGC41" s="77"/>
      <c r="BGD41" s="77"/>
      <c r="BGE41" s="77"/>
      <c r="BGF41" s="77"/>
      <c r="BGG41" s="77"/>
      <c r="BGH41" s="77"/>
      <c r="BGI41" s="77"/>
      <c r="BGJ41" s="77"/>
      <c r="BGK41" s="77"/>
      <c r="BGL41" s="77"/>
      <c r="BGM41" s="77"/>
      <c r="BGN41" s="77"/>
      <c r="BGO41" s="77"/>
      <c r="BGP41" s="77"/>
      <c r="BGQ41" s="77"/>
      <c r="BGR41" s="77"/>
      <c r="BGS41" s="77"/>
      <c r="BGT41" s="77"/>
      <c r="BGU41" s="77"/>
      <c r="BGV41" s="77"/>
      <c r="BGW41" s="77"/>
      <c r="BGX41" s="77"/>
      <c r="BGY41" s="77"/>
      <c r="BGZ41" s="77"/>
      <c r="BHA41" s="77"/>
      <c r="BHB41" s="77"/>
      <c r="BHC41" s="77"/>
      <c r="BHD41" s="77"/>
      <c r="BHE41" s="77"/>
      <c r="BHF41" s="77"/>
      <c r="BHG41" s="77"/>
      <c r="BHH41" s="77"/>
      <c r="BHI41" s="77"/>
      <c r="BHJ41" s="77"/>
      <c r="BHK41" s="77"/>
      <c r="BHL41" s="77"/>
      <c r="BHM41" s="77"/>
      <c r="BHN41" s="77"/>
      <c r="BHO41" s="77"/>
      <c r="BHP41" s="77"/>
      <c r="BHQ41" s="77"/>
      <c r="BHR41" s="77"/>
      <c r="BHS41" s="77"/>
      <c r="BHT41" s="77"/>
      <c r="BHU41" s="77"/>
      <c r="BHV41" s="77"/>
      <c r="BHW41" s="77"/>
      <c r="BHX41" s="77"/>
      <c r="BHY41" s="77"/>
      <c r="BHZ41" s="77"/>
      <c r="BIA41" s="77"/>
      <c r="BIB41" s="77"/>
      <c r="BIC41" s="77"/>
      <c r="BID41" s="77"/>
      <c r="BIE41" s="77"/>
      <c r="BIF41" s="77"/>
      <c r="BIG41" s="77"/>
      <c r="BIH41" s="77"/>
      <c r="BII41" s="77"/>
      <c r="BIJ41" s="77"/>
      <c r="BIK41" s="77"/>
      <c r="BIL41" s="77"/>
      <c r="BIM41" s="77"/>
      <c r="BIN41" s="77"/>
      <c r="BIO41" s="77"/>
      <c r="BIP41" s="77"/>
      <c r="BIQ41" s="77"/>
      <c r="BIR41" s="77"/>
      <c r="BIS41" s="77"/>
      <c r="BIT41" s="77"/>
      <c r="BIU41" s="77"/>
      <c r="BIV41" s="77"/>
      <c r="BIW41" s="77"/>
      <c r="BIX41" s="77"/>
      <c r="BIY41" s="77"/>
      <c r="BIZ41" s="77"/>
      <c r="BJA41" s="77"/>
      <c r="BJB41" s="77"/>
      <c r="BJC41" s="77"/>
      <c r="BJD41" s="77"/>
      <c r="BJE41" s="77"/>
      <c r="BJF41" s="77"/>
      <c r="BJG41" s="77"/>
      <c r="BJH41" s="77"/>
      <c r="BJI41" s="77"/>
      <c r="BJJ41" s="77"/>
      <c r="BJK41" s="77"/>
      <c r="BJL41" s="77"/>
      <c r="BJM41" s="77"/>
      <c r="BJN41" s="77"/>
      <c r="BJO41" s="77"/>
      <c r="BJP41" s="77"/>
      <c r="BJQ41" s="77"/>
      <c r="BJR41" s="77"/>
      <c r="BJS41" s="77"/>
      <c r="BJT41" s="77"/>
      <c r="BJU41" s="77"/>
      <c r="BJV41" s="77"/>
      <c r="BJW41" s="77"/>
      <c r="BJX41" s="77"/>
      <c r="BJY41" s="77"/>
      <c r="BJZ41" s="77"/>
      <c r="BKA41" s="77"/>
      <c r="BKB41" s="77"/>
      <c r="BKC41" s="77"/>
      <c r="BKD41" s="77"/>
      <c r="BKE41" s="77"/>
      <c r="BKF41" s="77"/>
      <c r="BKG41" s="77"/>
      <c r="BKH41" s="77"/>
      <c r="BKI41" s="77"/>
      <c r="BKJ41" s="77"/>
      <c r="BKK41" s="77"/>
      <c r="BKL41" s="77"/>
      <c r="BKM41" s="77"/>
      <c r="BKN41" s="77"/>
      <c r="BKO41" s="77"/>
      <c r="BKP41" s="77"/>
      <c r="BKQ41" s="77"/>
      <c r="BKR41" s="77"/>
      <c r="BKS41" s="77"/>
      <c r="BKT41" s="77"/>
      <c r="BKU41" s="77"/>
      <c r="BKV41" s="77"/>
      <c r="BKW41" s="77"/>
      <c r="BKX41" s="77"/>
      <c r="BKY41" s="77"/>
      <c r="BKZ41" s="77"/>
      <c r="BLA41" s="77"/>
      <c r="BLB41" s="77"/>
      <c r="BLC41" s="77"/>
      <c r="BLD41" s="77"/>
      <c r="BLE41" s="77"/>
      <c r="BLF41" s="77"/>
      <c r="BLG41" s="77"/>
      <c r="BLH41" s="77"/>
      <c r="BLI41" s="77"/>
      <c r="BLJ41" s="77"/>
      <c r="BLK41" s="77"/>
      <c r="BLL41" s="77"/>
      <c r="BLM41" s="77"/>
      <c r="BLN41" s="77"/>
      <c r="BLO41" s="77"/>
      <c r="BLP41" s="77"/>
      <c r="BLQ41" s="77"/>
      <c r="BLR41" s="77"/>
      <c r="BLS41" s="77"/>
      <c r="BLT41" s="77"/>
      <c r="BLU41" s="77"/>
      <c r="BLV41" s="77"/>
      <c r="BLW41" s="77"/>
      <c r="BLX41" s="77"/>
      <c r="BLY41" s="77"/>
      <c r="BLZ41" s="77"/>
      <c r="BMA41" s="77"/>
      <c r="BMB41" s="77"/>
      <c r="BMC41" s="77"/>
      <c r="BMD41" s="77"/>
      <c r="BME41" s="77"/>
      <c r="BMF41" s="77"/>
      <c r="BMG41" s="77"/>
      <c r="BMH41" s="77"/>
      <c r="BMI41" s="77"/>
      <c r="BMJ41" s="77"/>
      <c r="BMK41" s="77"/>
      <c r="BML41" s="77"/>
      <c r="BMM41" s="77"/>
      <c r="BMN41" s="77"/>
      <c r="BMO41" s="77"/>
      <c r="BMP41" s="77"/>
      <c r="BMQ41" s="77"/>
      <c r="BMR41" s="77"/>
      <c r="BMS41" s="77"/>
      <c r="BMT41" s="77"/>
      <c r="BMU41" s="77"/>
      <c r="BMV41" s="77"/>
      <c r="BMW41" s="77"/>
      <c r="BMX41" s="77"/>
      <c r="BMY41" s="77"/>
      <c r="BMZ41" s="77"/>
      <c r="BNA41" s="77"/>
      <c r="BNB41" s="77"/>
      <c r="BNC41" s="77"/>
      <c r="BND41" s="77"/>
      <c r="BNE41" s="77"/>
      <c r="BNF41" s="77"/>
      <c r="BNG41" s="77"/>
      <c r="BNH41" s="77"/>
      <c r="BNI41" s="77"/>
      <c r="BNJ41" s="77"/>
      <c r="BNK41" s="77"/>
      <c r="BNL41" s="77"/>
      <c r="BNM41" s="77"/>
      <c r="BNN41" s="77"/>
      <c r="BNO41" s="77"/>
      <c r="BNP41" s="77"/>
      <c r="BNQ41" s="77"/>
      <c r="BNR41" s="77"/>
      <c r="BNS41" s="77"/>
      <c r="BNT41" s="77"/>
      <c r="BNU41" s="77"/>
      <c r="BNV41" s="77"/>
      <c r="BNW41" s="77"/>
      <c r="BNX41" s="77"/>
      <c r="BNY41" s="77"/>
      <c r="BNZ41" s="77"/>
      <c r="BOA41" s="77"/>
      <c r="BOB41" s="77"/>
      <c r="BOC41" s="77"/>
      <c r="BOD41" s="77"/>
      <c r="BOE41" s="77"/>
      <c r="BOF41" s="77"/>
      <c r="BOG41" s="77"/>
      <c r="BOH41" s="77"/>
      <c r="BOI41" s="77"/>
      <c r="BOJ41" s="77"/>
      <c r="BOK41" s="77"/>
      <c r="BOL41" s="77"/>
      <c r="BOM41" s="77"/>
      <c r="BON41" s="77"/>
      <c r="BOO41" s="77"/>
      <c r="BOP41" s="77"/>
      <c r="BOQ41" s="77"/>
      <c r="BOR41" s="77"/>
      <c r="BOS41" s="77"/>
      <c r="BOT41" s="77"/>
      <c r="BOU41" s="77"/>
      <c r="BOV41" s="77"/>
      <c r="BOW41" s="77"/>
      <c r="BOX41" s="77"/>
      <c r="BOY41" s="77"/>
      <c r="BOZ41" s="77"/>
      <c r="BPA41" s="77"/>
      <c r="BPB41" s="77"/>
      <c r="BPC41" s="77"/>
      <c r="BPD41" s="77"/>
      <c r="BPE41" s="77"/>
      <c r="BPF41" s="77"/>
      <c r="BPG41" s="77"/>
      <c r="BPH41" s="77"/>
      <c r="BPI41" s="77"/>
      <c r="BPJ41" s="77"/>
      <c r="BPK41" s="77"/>
      <c r="BPL41" s="77"/>
      <c r="BPM41" s="77"/>
      <c r="BPN41" s="77"/>
      <c r="BPO41" s="77"/>
      <c r="BPP41" s="77"/>
      <c r="BPQ41" s="77"/>
      <c r="BPR41" s="77"/>
      <c r="BPS41" s="77"/>
      <c r="BPT41" s="77"/>
      <c r="BPU41" s="77"/>
      <c r="BPV41" s="77"/>
      <c r="BPW41" s="77"/>
      <c r="BPX41" s="77"/>
      <c r="BPY41" s="77"/>
      <c r="BPZ41" s="77"/>
      <c r="BQA41" s="77"/>
      <c r="BQB41" s="77"/>
      <c r="BQC41" s="77"/>
      <c r="BQD41" s="77"/>
      <c r="BQE41" s="77"/>
      <c r="BQF41" s="77"/>
      <c r="BQG41" s="77"/>
      <c r="BQH41" s="77"/>
      <c r="BQI41" s="77"/>
      <c r="BQJ41" s="77"/>
      <c r="BQK41" s="77"/>
      <c r="BQL41" s="77"/>
      <c r="BQM41" s="77"/>
      <c r="BQN41" s="77"/>
      <c r="BQO41" s="77"/>
      <c r="BQP41" s="77"/>
      <c r="BQQ41" s="77"/>
      <c r="BQR41" s="77"/>
      <c r="BQS41" s="77"/>
      <c r="BQT41" s="77"/>
      <c r="BQU41" s="77"/>
      <c r="BQV41" s="77"/>
      <c r="BQW41" s="77"/>
      <c r="BQX41" s="77"/>
      <c r="BQY41" s="77"/>
      <c r="BQZ41" s="77"/>
      <c r="BRA41" s="77"/>
      <c r="BRB41" s="77"/>
      <c r="BRC41" s="77"/>
      <c r="BRD41" s="77"/>
      <c r="BRE41" s="77"/>
      <c r="BRF41" s="77"/>
      <c r="BRG41" s="77"/>
      <c r="BRH41" s="77"/>
      <c r="BRI41" s="77"/>
      <c r="BRJ41" s="77"/>
      <c r="BRK41" s="77"/>
      <c r="BRL41" s="77"/>
      <c r="BRM41" s="77"/>
      <c r="BRN41" s="77"/>
      <c r="BRO41" s="77"/>
      <c r="BRP41" s="77"/>
      <c r="BRQ41" s="77"/>
      <c r="BRR41" s="77"/>
      <c r="BRS41" s="77"/>
      <c r="BRT41" s="77"/>
      <c r="BRU41" s="77"/>
      <c r="BRV41" s="77"/>
      <c r="BRW41" s="77"/>
      <c r="BRX41" s="77"/>
      <c r="BRY41" s="77"/>
      <c r="BRZ41" s="77"/>
      <c r="BSA41" s="77"/>
      <c r="BSB41" s="77"/>
      <c r="BSC41" s="77"/>
      <c r="BSD41" s="77"/>
      <c r="BSE41" s="77"/>
      <c r="BSF41" s="77"/>
      <c r="BSG41" s="77"/>
      <c r="BSH41" s="77"/>
      <c r="BSI41" s="77"/>
      <c r="BSJ41" s="77"/>
      <c r="BSK41" s="77"/>
      <c r="BSL41" s="77"/>
      <c r="BSM41" s="77"/>
      <c r="BSN41" s="77"/>
      <c r="BSO41" s="77"/>
      <c r="BSP41" s="77"/>
      <c r="BSQ41" s="77"/>
      <c r="BSR41" s="77"/>
      <c r="BSS41" s="77"/>
      <c r="BST41" s="77"/>
      <c r="BSU41" s="77"/>
      <c r="BSV41" s="77"/>
      <c r="BSW41" s="77"/>
      <c r="BSX41" s="77"/>
      <c r="BSY41" s="77"/>
      <c r="BSZ41" s="77"/>
      <c r="BTA41" s="77"/>
      <c r="BTB41" s="77"/>
      <c r="BTC41" s="77"/>
      <c r="BTD41" s="77"/>
      <c r="BTE41" s="77"/>
      <c r="BTF41" s="77"/>
      <c r="BTG41" s="77"/>
      <c r="BTH41" s="77"/>
      <c r="BTI41" s="77"/>
      <c r="BTJ41" s="77"/>
      <c r="BTK41" s="77"/>
      <c r="BTL41" s="77"/>
      <c r="BTM41" s="77"/>
      <c r="BTN41" s="77"/>
      <c r="BTO41" s="77"/>
      <c r="BTP41" s="77"/>
      <c r="BTQ41" s="77"/>
      <c r="BTR41" s="77"/>
      <c r="BTS41" s="77"/>
      <c r="BTT41" s="77"/>
      <c r="BTU41" s="77"/>
      <c r="BTV41" s="77"/>
      <c r="BTW41" s="77"/>
      <c r="BTX41" s="77"/>
      <c r="BTY41" s="77"/>
      <c r="BTZ41" s="77"/>
      <c r="BUA41" s="77"/>
      <c r="BUB41" s="77"/>
      <c r="BUC41" s="77"/>
      <c r="BUD41" s="77"/>
      <c r="BUE41" s="77"/>
      <c r="BUF41" s="77"/>
      <c r="BUG41" s="77"/>
      <c r="BUH41" s="77"/>
      <c r="BUI41" s="77"/>
      <c r="BUJ41" s="77"/>
      <c r="BUK41" s="77"/>
      <c r="BUL41" s="77"/>
      <c r="BUM41" s="77"/>
      <c r="BUN41" s="77"/>
      <c r="BUO41" s="77"/>
      <c r="BUP41" s="77"/>
      <c r="BUQ41" s="77"/>
      <c r="BUR41" s="77"/>
      <c r="BUS41" s="77"/>
      <c r="BUT41" s="77"/>
      <c r="BUU41" s="77"/>
      <c r="BUV41" s="77"/>
      <c r="BUW41" s="77"/>
      <c r="BUX41" s="77"/>
      <c r="BUY41" s="77"/>
      <c r="BUZ41" s="77"/>
      <c r="BVA41" s="77"/>
      <c r="BVB41" s="77"/>
      <c r="BVC41" s="77"/>
      <c r="BVD41" s="77"/>
      <c r="BVE41" s="77"/>
      <c r="BVF41" s="77"/>
      <c r="BVG41" s="77"/>
      <c r="BVH41" s="77"/>
      <c r="BVI41" s="77"/>
      <c r="BVJ41" s="77"/>
      <c r="BVK41" s="77"/>
      <c r="BVL41" s="77"/>
      <c r="BVM41" s="77"/>
      <c r="BVN41" s="77"/>
      <c r="BVO41" s="77"/>
      <c r="BVP41" s="77"/>
      <c r="BVQ41" s="77"/>
      <c r="BVR41" s="77"/>
      <c r="BVS41" s="77"/>
      <c r="BVT41" s="77"/>
      <c r="BVU41" s="77"/>
      <c r="BVV41" s="77"/>
      <c r="BVW41" s="77"/>
      <c r="BVX41" s="77"/>
      <c r="BVY41" s="77"/>
      <c r="BVZ41" s="77"/>
      <c r="BWA41" s="77"/>
      <c r="BWB41" s="77"/>
      <c r="BWC41" s="77"/>
      <c r="BWD41" s="77"/>
      <c r="BWE41" s="77"/>
      <c r="BWF41" s="77"/>
      <c r="BWG41" s="77"/>
      <c r="BWH41" s="77"/>
      <c r="BWI41" s="77"/>
      <c r="BWJ41" s="77"/>
      <c r="BWK41" s="77"/>
      <c r="BWL41" s="77"/>
      <c r="BWM41" s="77"/>
      <c r="BWN41" s="77"/>
      <c r="BWO41" s="77"/>
      <c r="BWP41" s="77"/>
      <c r="BWQ41" s="77"/>
      <c r="BWR41" s="77"/>
      <c r="BWS41" s="77"/>
      <c r="BWT41" s="77"/>
      <c r="BWU41" s="77"/>
      <c r="BWV41" s="77"/>
      <c r="BWW41" s="77"/>
      <c r="BWX41" s="77"/>
      <c r="BWY41" s="77"/>
      <c r="BWZ41" s="77"/>
      <c r="BXA41" s="77"/>
      <c r="BXB41" s="77"/>
      <c r="BXC41" s="77"/>
      <c r="BXD41" s="77"/>
      <c r="BXE41" s="77"/>
      <c r="BXF41" s="77"/>
      <c r="BXG41" s="77"/>
      <c r="BXH41" s="77"/>
      <c r="BXI41" s="77"/>
      <c r="BXJ41" s="77"/>
      <c r="BXK41" s="77"/>
      <c r="BXL41" s="77"/>
      <c r="BXM41" s="77"/>
      <c r="BXN41" s="77"/>
      <c r="BXO41" s="77"/>
      <c r="BXP41" s="77"/>
      <c r="BXQ41" s="77"/>
      <c r="BXR41" s="77"/>
      <c r="BXS41" s="77"/>
      <c r="BXT41" s="77"/>
      <c r="BXU41" s="77"/>
      <c r="BXV41" s="77"/>
      <c r="BXW41" s="77"/>
      <c r="BXX41" s="77"/>
      <c r="BXY41" s="77"/>
      <c r="BXZ41" s="77"/>
      <c r="BYA41" s="77"/>
      <c r="BYB41" s="77"/>
      <c r="BYC41" s="77"/>
      <c r="BYD41" s="77"/>
      <c r="BYE41" s="77"/>
      <c r="BYF41" s="77"/>
      <c r="BYG41" s="77"/>
      <c r="BYH41" s="77"/>
      <c r="BYI41" s="77"/>
      <c r="BYJ41" s="77"/>
      <c r="BYK41" s="77"/>
      <c r="BYL41" s="77"/>
      <c r="BYM41" s="77"/>
      <c r="BYN41" s="77"/>
      <c r="BYO41" s="77"/>
      <c r="BYP41" s="77"/>
      <c r="BYQ41" s="77"/>
      <c r="BYR41" s="77"/>
      <c r="BYS41" s="77"/>
      <c r="BYT41" s="77"/>
      <c r="BYU41" s="77"/>
      <c r="BYV41" s="77"/>
      <c r="BYW41" s="77"/>
      <c r="BYX41" s="77"/>
      <c r="BYY41" s="77"/>
      <c r="BYZ41" s="77"/>
      <c r="BZA41" s="77"/>
      <c r="BZB41" s="77"/>
      <c r="BZC41" s="77"/>
      <c r="BZD41" s="77"/>
      <c r="BZE41" s="77"/>
      <c r="BZF41" s="77"/>
      <c r="BZG41" s="77"/>
      <c r="BZH41" s="77"/>
      <c r="BZI41" s="77"/>
      <c r="BZJ41" s="77"/>
      <c r="BZK41" s="77"/>
      <c r="BZL41" s="77"/>
      <c r="BZM41" s="77"/>
      <c r="BZN41" s="77"/>
      <c r="BZO41" s="77"/>
      <c r="BZP41" s="77"/>
      <c r="BZQ41" s="77"/>
      <c r="BZR41" s="77"/>
      <c r="BZS41" s="77"/>
      <c r="BZT41" s="77"/>
      <c r="BZU41" s="77"/>
      <c r="BZV41" s="77"/>
      <c r="BZW41" s="77"/>
      <c r="BZX41" s="77"/>
      <c r="BZY41" s="77"/>
      <c r="BZZ41" s="77"/>
      <c r="CAA41" s="77"/>
      <c r="CAB41" s="77"/>
      <c r="CAC41" s="77"/>
      <c r="CAD41" s="77"/>
      <c r="CAE41" s="77"/>
      <c r="CAF41" s="77"/>
      <c r="CAG41" s="77"/>
      <c r="CAH41" s="77"/>
      <c r="CAI41" s="77"/>
      <c r="CAJ41" s="77"/>
      <c r="CAK41" s="77"/>
      <c r="CAL41" s="77"/>
      <c r="CAM41" s="77"/>
      <c r="CAN41" s="77"/>
      <c r="CAO41" s="77"/>
      <c r="CAP41" s="77"/>
      <c r="CAQ41" s="77"/>
      <c r="CAR41" s="77"/>
      <c r="CAS41" s="77"/>
      <c r="CAT41" s="77"/>
      <c r="CAU41" s="77"/>
      <c r="CAV41" s="77"/>
      <c r="CAW41" s="77"/>
      <c r="CAX41" s="77"/>
      <c r="CAY41" s="77"/>
      <c r="CAZ41" s="77"/>
      <c r="CBA41" s="77"/>
      <c r="CBB41" s="77"/>
      <c r="CBC41" s="77"/>
      <c r="CBD41" s="77"/>
      <c r="CBE41" s="77"/>
      <c r="CBF41" s="77"/>
      <c r="CBG41" s="77"/>
      <c r="CBH41" s="77"/>
      <c r="CBI41" s="77"/>
      <c r="CBJ41" s="77"/>
      <c r="CBK41" s="77"/>
      <c r="CBL41" s="77"/>
      <c r="CBM41" s="77"/>
      <c r="CBN41" s="77"/>
      <c r="CBO41" s="77"/>
      <c r="CBP41" s="77"/>
      <c r="CBQ41" s="77"/>
      <c r="CBR41" s="77"/>
      <c r="CBS41" s="77"/>
      <c r="CBT41" s="77"/>
      <c r="CBU41" s="77"/>
      <c r="CBV41" s="77"/>
      <c r="CBW41" s="77"/>
      <c r="CBX41" s="77"/>
      <c r="CBY41" s="77"/>
      <c r="CBZ41" s="77"/>
      <c r="CCA41" s="77"/>
      <c r="CCB41" s="77"/>
      <c r="CCC41" s="77"/>
      <c r="CCD41" s="77"/>
      <c r="CCE41" s="77"/>
      <c r="CCF41" s="77"/>
      <c r="CCG41" s="77"/>
      <c r="CCH41" s="77"/>
      <c r="CCI41" s="77"/>
      <c r="CCJ41" s="77"/>
      <c r="CCK41" s="77"/>
      <c r="CCL41" s="77"/>
      <c r="CCM41" s="77"/>
      <c r="CCN41" s="77"/>
      <c r="CCO41" s="77"/>
      <c r="CCP41" s="77"/>
      <c r="CCQ41" s="77"/>
      <c r="CCR41" s="77"/>
      <c r="CCS41" s="77"/>
      <c r="CCT41" s="77"/>
      <c r="CCU41" s="77"/>
      <c r="CCV41" s="77"/>
      <c r="CCW41" s="77"/>
      <c r="CCX41" s="77"/>
      <c r="CCY41" s="77"/>
      <c r="CCZ41" s="77"/>
      <c r="CDA41" s="77"/>
      <c r="CDB41" s="77"/>
      <c r="CDC41" s="77"/>
      <c r="CDD41" s="77"/>
      <c r="CDE41" s="77"/>
      <c r="CDF41" s="77"/>
      <c r="CDG41" s="77"/>
      <c r="CDH41" s="77"/>
      <c r="CDI41" s="77"/>
      <c r="CDJ41" s="77"/>
      <c r="CDK41" s="77"/>
      <c r="CDL41" s="77"/>
      <c r="CDM41" s="77"/>
      <c r="CDN41" s="77"/>
      <c r="CDO41" s="77"/>
      <c r="CDP41" s="77"/>
      <c r="CDQ41" s="77"/>
      <c r="CDR41" s="77"/>
      <c r="CDS41" s="77"/>
      <c r="CDT41" s="77"/>
      <c r="CDU41" s="77"/>
      <c r="CDV41" s="77"/>
      <c r="CDW41" s="77"/>
      <c r="CDX41" s="77"/>
      <c r="CDY41" s="77"/>
      <c r="CDZ41" s="77"/>
      <c r="CEA41" s="77"/>
      <c r="CEB41" s="77"/>
      <c r="CEC41" s="77"/>
      <c r="CED41" s="77"/>
      <c r="CEE41" s="77"/>
      <c r="CEF41" s="77"/>
      <c r="CEG41" s="77"/>
      <c r="CEH41" s="77"/>
      <c r="CEI41" s="77"/>
      <c r="CEJ41" s="77"/>
      <c r="CEK41" s="77"/>
      <c r="CEL41" s="77"/>
      <c r="CEM41" s="77"/>
      <c r="CEN41" s="77"/>
      <c r="CEO41" s="77"/>
      <c r="CEP41" s="77"/>
      <c r="CEQ41" s="77"/>
      <c r="CER41" s="77"/>
      <c r="CES41" s="77"/>
      <c r="CET41" s="77"/>
      <c r="CEU41" s="77"/>
      <c r="CEV41" s="77"/>
      <c r="CEW41" s="77"/>
      <c r="CEX41" s="77"/>
      <c r="CEY41" s="77"/>
      <c r="CEZ41" s="77"/>
      <c r="CFA41" s="77"/>
      <c r="CFB41" s="77"/>
      <c r="CFC41" s="77"/>
      <c r="CFD41" s="77"/>
      <c r="CFE41" s="77"/>
      <c r="CFF41" s="77"/>
      <c r="CFG41" s="77"/>
      <c r="CFH41" s="77"/>
      <c r="CFI41" s="77"/>
      <c r="CFJ41" s="77"/>
      <c r="CFK41" s="77"/>
      <c r="CFL41" s="77"/>
      <c r="CFM41" s="77"/>
      <c r="CFN41" s="77"/>
      <c r="CFO41" s="77"/>
      <c r="CFP41" s="77"/>
      <c r="CFQ41" s="77"/>
      <c r="CFR41" s="77"/>
      <c r="CFS41" s="77"/>
      <c r="CFT41" s="77"/>
      <c r="CFU41" s="77"/>
      <c r="CFV41" s="77"/>
      <c r="CFW41" s="77"/>
      <c r="CFX41" s="77"/>
      <c r="CFY41" s="77"/>
      <c r="CFZ41" s="77"/>
      <c r="CGA41" s="77"/>
      <c r="CGB41" s="77"/>
      <c r="CGC41" s="77"/>
      <c r="CGD41" s="77"/>
      <c r="CGE41" s="77"/>
      <c r="CGF41" s="77"/>
      <c r="CGG41" s="77"/>
      <c r="CGH41" s="77"/>
      <c r="CGI41" s="77"/>
      <c r="CGJ41" s="77"/>
      <c r="CGK41" s="77"/>
      <c r="CGL41" s="77"/>
      <c r="CGM41" s="77"/>
      <c r="CGN41" s="77"/>
      <c r="CGO41" s="77"/>
      <c r="CGP41" s="77"/>
      <c r="CGQ41" s="77"/>
      <c r="CGR41" s="77"/>
      <c r="CGS41" s="77"/>
      <c r="CGT41" s="77"/>
      <c r="CGU41" s="77"/>
      <c r="CGV41" s="77"/>
      <c r="CGW41" s="77"/>
      <c r="CGX41" s="77"/>
      <c r="CGY41" s="77"/>
      <c r="CGZ41" s="77"/>
      <c r="CHA41" s="77"/>
      <c r="CHB41" s="77"/>
      <c r="CHC41" s="77"/>
      <c r="CHD41" s="77"/>
      <c r="CHE41" s="77"/>
      <c r="CHF41" s="77"/>
      <c r="CHG41" s="77"/>
      <c r="CHH41" s="77"/>
      <c r="CHI41" s="77"/>
      <c r="CHJ41" s="77"/>
      <c r="CHK41" s="77"/>
      <c r="CHL41" s="77"/>
      <c r="CHM41" s="77"/>
      <c r="CHN41" s="77"/>
      <c r="CHO41" s="77"/>
      <c r="CHP41" s="77"/>
      <c r="CHQ41" s="77"/>
      <c r="CHR41" s="77"/>
      <c r="CHS41" s="77"/>
      <c r="CHT41" s="77"/>
      <c r="CHU41" s="77"/>
      <c r="CHV41" s="77"/>
      <c r="CHW41" s="77"/>
      <c r="CHX41" s="77"/>
      <c r="CHY41" s="77"/>
      <c r="CHZ41" s="77"/>
      <c r="CIA41" s="77"/>
      <c r="CIB41" s="77"/>
      <c r="CIC41" s="77"/>
      <c r="CID41" s="77"/>
      <c r="CIE41" s="77"/>
      <c r="CIF41" s="77"/>
      <c r="CIG41" s="77"/>
      <c r="CIH41" s="77"/>
      <c r="CII41" s="77"/>
      <c r="CIJ41" s="77"/>
      <c r="CIK41" s="77"/>
      <c r="CIL41" s="77"/>
      <c r="CIM41" s="77"/>
      <c r="CIN41" s="77"/>
      <c r="CIO41" s="77"/>
      <c r="CIP41" s="77"/>
      <c r="CIQ41" s="77"/>
      <c r="CIR41" s="77"/>
      <c r="CIS41" s="77"/>
      <c r="CIT41" s="77"/>
      <c r="CIU41" s="77"/>
      <c r="CIV41" s="77"/>
      <c r="CIW41" s="77"/>
      <c r="CIX41" s="77"/>
      <c r="CIY41" s="77"/>
      <c r="CIZ41" s="77"/>
      <c r="CJA41" s="77"/>
      <c r="CJB41" s="77"/>
      <c r="CJC41" s="77"/>
      <c r="CJD41" s="77"/>
      <c r="CJE41" s="77"/>
      <c r="CJF41" s="77"/>
      <c r="CJG41" s="77"/>
      <c r="CJH41" s="77"/>
      <c r="CJI41" s="77"/>
      <c r="CJJ41" s="77"/>
      <c r="CJK41" s="77"/>
      <c r="CJL41" s="77"/>
      <c r="CJM41" s="77"/>
      <c r="CJN41" s="77"/>
      <c r="CJO41" s="77"/>
      <c r="CJP41" s="77"/>
      <c r="CJQ41" s="77"/>
      <c r="CJR41" s="77"/>
      <c r="CJS41" s="77"/>
      <c r="CJT41" s="77"/>
      <c r="CJU41" s="77"/>
      <c r="CJV41" s="77"/>
      <c r="CJW41" s="77"/>
      <c r="CJX41" s="77"/>
      <c r="CJY41" s="77"/>
      <c r="CJZ41" s="77"/>
      <c r="CKA41" s="77"/>
      <c r="CKB41" s="77"/>
      <c r="CKC41" s="77"/>
      <c r="CKD41" s="77"/>
      <c r="CKE41" s="77"/>
      <c r="CKF41" s="77"/>
      <c r="CKG41" s="77"/>
      <c r="CKH41" s="77"/>
      <c r="CKI41" s="77"/>
      <c r="CKJ41" s="77"/>
      <c r="CKK41" s="77"/>
      <c r="CKL41" s="77"/>
      <c r="CKM41" s="77"/>
      <c r="CKN41" s="77"/>
      <c r="CKO41" s="77"/>
      <c r="CKP41" s="77"/>
      <c r="CKQ41" s="77"/>
      <c r="CKR41" s="77"/>
      <c r="CKS41" s="77"/>
      <c r="CKT41" s="77"/>
      <c r="CKU41" s="77"/>
      <c r="CKV41" s="77"/>
      <c r="CKW41" s="77"/>
      <c r="CKX41" s="77"/>
      <c r="CKY41" s="77"/>
      <c r="CKZ41" s="77"/>
      <c r="CLA41" s="77"/>
      <c r="CLB41" s="77"/>
      <c r="CLC41" s="77"/>
      <c r="CLD41" s="77"/>
      <c r="CLE41" s="77"/>
      <c r="CLF41" s="77"/>
      <c r="CLG41" s="77"/>
      <c r="CLH41" s="77"/>
      <c r="CLI41" s="77"/>
      <c r="CLJ41" s="77"/>
      <c r="CLK41" s="77"/>
      <c r="CLL41" s="77"/>
      <c r="CLM41" s="77"/>
      <c r="CLN41" s="77"/>
      <c r="CLO41" s="77"/>
      <c r="CLP41" s="77"/>
      <c r="CLQ41" s="77"/>
      <c r="CLR41" s="77"/>
      <c r="CLS41" s="77"/>
      <c r="CLT41" s="77"/>
      <c r="CLU41" s="77"/>
      <c r="CLV41" s="77"/>
      <c r="CLW41" s="77"/>
      <c r="CLX41" s="77"/>
      <c r="CLY41" s="77"/>
      <c r="CLZ41" s="77"/>
      <c r="CMA41" s="77"/>
      <c r="CMB41" s="77"/>
      <c r="CMC41" s="77"/>
      <c r="CMD41" s="77"/>
      <c r="CME41" s="77"/>
      <c r="CMF41" s="77"/>
      <c r="CMG41" s="77"/>
      <c r="CMH41" s="77"/>
      <c r="CMI41" s="77"/>
      <c r="CMJ41" s="77"/>
      <c r="CMK41" s="77"/>
      <c r="CML41" s="77"/>
      <c r="CMM41" s="77"/>
      <c r="CMN41" s="77"/>
      <c r="CMO41" s="77"/>
      <c r="CMP41" s="77"/>
      <c r="CMQ41" s="77"/>
      <c r="CMR41" s="77"/>
      <c r="CMS41" s="77"/>
      <c r="CMT41" s="77"/>
      <c r="CMU41" s="77"/>
      <c r="CMV41" s="77"/>
      <c r="CMW41" s="77"/>
      <c r="CMX41" s="77"/>
      <c r="CMY41" s="77"/>
      <c r="CMZ41" s="77"/>
      <c r="CNA41" s="77"/>
      <c r="CNB41" s="77"/>
      <c r="CNC41" s="77"/>
      <c r="CND41" s="77"/>
      <c r="CNE41" s="77"/>
      <c r="CNF41" s="77"/>
      <c r="CNG41" s="77"/>
      <c r="CNH41" s="77"/>
      <c r="CNI41" s="77"/>
      <c r="CNJ41" s="77"/>
      <c r="CNK41" s="77"/>
      <c r="CNL41" s="77"/>
      <c r="CNM41" s="77"/>
      <c r="CNN41" s="77"/>
      <c r="CNO41" s="77"/>
      <c r="CNP41" s="77"/>
      <c r="CNQ41" s="77"/>
      <c r="CNR41" s="77"/>
      <c r="CNS41" s="77"/>
      <c r="CNT41" s="77"/>
      <c r="CNU41" s="77"/>
      <c r="CNV41" s="77"/>
      <c r="CNW41" s="77"/>
      <c r="CNX41" s="77"/>
      <c r="CNY41" s="77"/>
      <c r="CNZ41" s="77"/>
      <c r="COA41" s="77"/>
      <c r="COB41" s="77"/>
      <c r="COC41" s="77"/>
      <c r="COD41" s="77"/>
      <c r="COE41" s="77"/>
      <c r="COF41" s="77"/>
      <c r="COG41" s="77"/>
      <c r="COH41" s="77"/>
      <c r="COI41" s="77"/>
      <c r="COJ41" s="77"/>
      <c r="COK41" s="77"/>
      <c r="COL41" s="77"/>
      <c r="COM41" s="77"/>
      <c r="CON41" s="77"/>
      <c r="COO41" s="77"/>
      <c r="COP41" s="77"/>
      <c r="COQ41" s="77"/>
      <c r="COR41" s="77"/>
      <c r="COS41" s="77"/>
      <c r="COT41" s="77"/>
      <c r="COU41" s="77"/>
      <c r="COV41" s="77"/>
      <c r="COW41" s="77"/>
      <c r="COX41" s="77"/>
      <c r="COY41" s="77"/>
      <c r="COZ41" s="77"/>
      <c r="CPA41" s="77"/>
      <c r="CPB41" s="77"/>
      <c r="CPC41" s="77"/>
      <c r="CPD41" s="77"/>
      <c r="CPE41" s="77"/>
      <c r="CPF41" s="77"/>
      <c r="CPG41" s="77"/>
      <c r="CPH41" s="77"/>
      <c r="CPI41" s="77"/>
      <c r="CPJ41" s="77"/>
      <c r="CPK41" s="77"/>
      <c r="CPL41" s="77"/>
      <c r="CPM41" s="77"/>
      <c r="CPN41" s="77"/>
      <c r="CPO41" s="77"/>
      <c r="CPP41" s="77"/>
      <c r="CPQ41" s="77"/>
      <c r="CPR41" s="77"/>
      <c r="CPS41" s="77"/>
      <c r="CPT41" s="77"/>
      <c r="CPU41" s="77"/>
      <c r="CPV41" s="77"/>
      <c r="CPW41" s="77"/>
      <c r="CPX41" s="77"/>
      <c r="CPY41" s="77"/>
      <c r="CPZ41" s="77"/>
      <c r="CQA41" s="77"/>
      <c r="CQB41" s="77"/>
      <c r="CQC41" s="77"/>
      <c r="CQD41" s="77"/>
      <c r="CQE41" s="77"/>
      <c r="CQF41" s="77"/>
      <c r="CQG41" s="77"/>
      <c r="CQH41" s="77"/>
      <c r="CQI41" s="77"/>
      <c r="CQJ41" s="77"/>
      <c r="CQK41" s="77"/>
      <c r="CQL41" s="77"/>
      <c r="CQM41" s="77"/>
      <c r="CQN41" s="77"/>
      <c r="CQO41" s="77"/>
      <c r="CQP41" s="77"/>
      <c r="CQQ41" s="77"/>
      <c r="CQR41" s="77"/>
      <c r="CQS41" s="77"/>
      <c r="CQT41" s="77"/>
      <c r="CQU41" s="77"/>
      <c r="CQV41" s="77"/>
      <c r="CQW41" s="77"/>
      <c r="CQX41" s="77"/>
      <c r="CQY41" s="77"/>
      <c r="CQZ41" s="77"/>
      <c r="CRA41" s="77"/>
      <c r="CRB41" s="77"/>
      <c r="CRC41" s="77"/>
      <c r="CRD41" s="77"/>
      <c r="CRE41" s="77"/>
      <c r="CRF41" s="77"/>
      <c r="CRG41" s="77"/>
      <c r="CRH41" s="77"/>
      <c r="CRI41" s="77"/>
      <c r="CRJ41" s="77"/>
      <c r="CRK41" s="77"/>
      <c r="CRL41" s="77"/>
      <c r="CRM41" s="77"/>
      <c r="CRN41" s="77"/>
      <c r="CRO41" s="77"/>
      <c r="CRP41" s="77"/>
      <c r="CRQ41" s="77"/>
      <c r="CRR41" s="77"/>
      <c r="CRS41" s="77"/>
      <c r="CRT41" s="77"/>
      <c r="CRU41" s="77"/>
      <c r="CRV41" s="77"/>
      <c r="CRW41" s="77"/>
      <c r="CRX41" s="77"/>
      <c r="CRY41" s="77"/>
      <c r="CRZ41" s="77"/>
      <c r="CSA41" s="77"/>
      <c r="CSB41" s="77"/>
      <c r="CSC41" s="77"/>
      <c r="CSD41" s="77"/>
      <c r="CSE41" s="77"/>
      <c r="CSF41" s="77"/>
      <c r="CSG41" s="77"/>
      <c r="CSH41" s="77"/>
      <c r="CSI41" s="77"/>
      <c r="CSJ41" s="77"/>
      <c r="CSK41" s="77"/>
      <c r="CSL41" s="77"/>
      <c r="CSM41" s="77"/>
      <c r="CSN41" s="77"/>
      <c r="CSO41" s="77"/>
      <c r="CSP41" s="77"/>
      <c r="CSQ41" s="77"/>
      <c r="CSR41" s="77"/>
      <c r="CSS41" s="77"/>
      <c r="CST41" s="77"/>
      <c r="CSU41" s="77"/>
      <c r="CSV41" s="77"/>
      <c r="CSW41" s="77"/>
      <c r="CSX41" s="77"/>
      <c r="CSY41" s="77"/>
      <c r="CSZ41" s="77"/>
      <c r="CTA41" s="77"/>
      <c r="CTB41" s="77"/>
      <c r="CTC41" s="77"/>
      <c r="CTD41" s="77"/>
      <c r="CTE41" s="77"/>
      <c r="CTF41" s="77"/>
      <c r="CTG41" s="77"/>
      <c r="CTH41" s="77"/>
      <c r="CTI41" s="77"/>
      <c r="CTJ41" s="77"/>
      <c r="CTK41" s="77"/>
      <c r="CTL41" s="77"/>
      <c r="CTM41" s="77"/>
      <c r="CTN41" s="77"/>
      <c r="CTO41" s="77"/>
      <c r="CTP41" s="77"/>
      <c r="CTQ41" s="77"/>
      <c r="CTR41" s="77"/>
      <c r="CTS41" s="77"/>
      <c r="CTT41" s="77"/>
      <c r="CTU41" s="77"/>
      <c r="CTV41" s="77"/>
      <c r="CTW41" s="77"/>
      <c r="CTX41" s="77"/>
      <c r="CTY41" s="77"/>
      <c r="CTZ41" s="77"/>
      <c r="CUA41" s="77"/>
      <c r="CUB41" s="77"/>
      <c r="CUC41" s="77"/>
      <c r="CUD41" s="77"/>
      <c r="CUE41" s="77"/>
      <c r="CUF41" s="77"/>
      <c r="CUG41" s="77"/>
      <c r="CUH41" s="77"/>
      <c r="CUI41" s="77"/>
      <c r="CUJ41" s="77"/>
      <c r="CUK41" s="77"/>
      <c r="CUL41" s="77"/>
      <c r="CUM41" s="77"/>
      <c r="CUN41" s="77"/>
      <c r="CUO41" s="77"/>
      <c r="CUP41" s="77"/>
      <c r="CUQ41" s="77"/>
      <c r="CUR41" s="77"/>
      <c r="CUS41" s="77"/>
      <c r="CUT41" s="77"/>
      <c r="CUU41" s="77"/>
      <c r="CUV41" s="77"/>
      <c r="CUW41" s="77"/>
      <c r="CUX41" s="77"/>
      <c r="CUY41" s="77"/>
      <c r="CUZ41" s="77"/>
      <c r="CVA41" s="77"/>
      <c r="CVB41" s="77"/>
      <c r="CVC41" s="77"/>
      <c r="CVD41" s="77"/>
      <c r="CVE41" s="77"/>
      <c r="CVF41" s="77"/>
      <c r="CVG41" s="77"/>
      <c r="CVH41" s="77"/>
      <c r="CVI41" s="77"/>
      <c r="CVJ41" s="77"/>
      <c r="CVK41" s="77"/>
      <c r="CVL41" s="77"/>
      <c r="CVM41" s="77"/>
      <c r="CVN41" s="77"/>
      <c r="CVO41" s="77"/>
      <c r="CVP41" s="77"/>
      <c r="CVQ41" s="77"/>
      <c r="CVR41" s="77"/>
      <c r="CVS41" s="77"/>
      <c r="CVT41" s="77"/>
      <c r="CVU41" s="77"/>
      <c r="CVV41" s="77"/>
      <c r="CVW41" s="77"/>
      <c r="CVX41" s="77"/>
      <c r="CVY41" s="77"/>
      <c r="CVZ41" s="77"/>
      <c r="CWA41" s="77"/>
      <c r="CWB41" s="77"/>
      <c r="CWC41" s="77"/>
      <c r="CWD41" s="77"/>
      <c r="CWE41" s="77"/>
      <c r="CWF41" s="77"/>
      <c r="CWG41" s="77"/>
      <c r="CWH41" s="77"/>
      <c r="CWI41" s="77"/>
      <c r="CWJ41" s="77"/>
      <c r="CWK41" s="77"/>
      <c r="CWL41" s="77"/>
      <c r="CWM41" s="77"/>
      <c r="CWN41" s="77"/>
      <c r="CWO41" s="77"/>
      <c r="CWP41" s="77"/>
      <c r="CWQ41" s="77"/>
      <c r="CWR41" s="77"/>
      <c r="CWS41" s="77"/>
      <c r="CWT41" s="77"/>
      <c r="CWU41" s="77"/>
      <c r="CWV41" s="77"/>
      <c r="CWW41" s="77"/>
      <c r="CWX41" s="77"/>
      <c r="CWY41" s="77"/>
      <c r="CWZ41" s="77"/>
      <c r="CXA41" s="77"/>
      <c r="CXB41" s="77"/>
      <c r="CXC41" s="77"/>
      <c r="CXD41" s="77"/>
      <c r="CXE41" s="77"/>
      <c r="CXF41" s="77"/>
      <c r="CXG41" s="77"/>
      <c r="CXH41" s="77"/>
      <c r="CXI41" s="77"/>
      <c r="CXJ41" s="77"/>
      <c r="CXK41" s="77"/>
      <c r="CXL41" s="77"/>
      <c r="CXM41" s="77"/>
      <c r="CXN41" s="77"/>
      <c r="CXO41" s="77"/>
      <c r="CXP41" s="77"/>
      <c r="CXQ41" s="77"/>
      <c r="CXR41" s="77"/>
      <c r="CXS41" s="77"/>
      <c r="CXT41" s="77"/>
      <c r="CXU41" s="77"/>
      <c r="CXV41" s="77"/>
      <c r="CXW41" s="77"/>
      <c r="CXX41" s="77"/>
      <c r="CXY41" s="77"/>
      <c r="CXZ41" s="77"/>
      <c r="CYA41" s="77"/>
      <c r="CYB41" s="77"/>
      <c r="CYC41" s="77"/>
      <c r="CYD41" s="77"/>
      <c r="CYE41" s="77"/>
      <c r="CYF41" s="77"/>
      <c r="CYG41" s="77"/>
      <c r="CYH41" s="77"/>
      <c r="CYI41" s="77"/>
      <c r="CYJ41" s="77"/>
      <c r="CYK41" s="77"/>
      <c r="CYL41" s="77"/>
      <c r="CYM41" s="77"/>
      <c r="CYN41" s="77"/>
      <c r="CYO41" s="77"/>
      <c r="CYP41" s="77"/>
      <c r="CYQ41" s="77"/>
      <c r="CYR41" s="77"/>
      <c r="CYS41" s="77"/>
      <c r="CYT41" s="77"/>
      <c r="CYU41" s="77"/>
      <c r="CYV41" s="77"/>
      <c r="CYW41" s="77"/>
      <c r="CYX41" s="77"/>
      <c r="CYY41" s="77"/>
      <c r="CYZ41" s="77"/>
      <c r="CZA41" s="77"/>
      <c r="CZB41" s="77"/>
      <c r="CZC41" s="77"/>
      <c r="CZD41" s="77"/>
      <c r="CZE41" s="77"/>
      <c r="CZF41" s="77"/>
      <c r="CZG41" s="77"/>
      <c r="CZH41" s="77"/>
      <c r="CZI41" s="77"/>
      <c r="CZJ41" s="77"/>
      <c r="CZK41" s="77"/>
      <c r="CZL41" s="77"/>
      <c r="CZM41" s="77"/>
      <c r="CZN41" s="77"/>
      <c r="CZO41" s="77"/>
      <c r="CZP41" s="77"/>
      <c r="CZQ41" s="77"/>
      <c r="CZR41" s="77"/>
      <c r="CZS41" s="77"/>
      <c r="CZT41" s="77"/>
      <c r="CZU41" s="77"/>
      <c r="CZV41" s="77"/>
      <c r="CZW41" s="77"/>
      <c r="CZX41" s="77"/>
      <c r="CZY41" s="77"/>
      <c r="CZZ41" s="77"/>
      <c r="DAA41" s="77"/>
      <c r="DAB41" s="77"/>
      <c r="DAC41" s="77"/>
      <c r="DAD41" s="77"/>
      <c r="DAE41" s="77"/>
      <c r="DAF41" s="77"/>
      <c r="DAG41" s="77"/>
      <c r="DAH41" s="77"/>
      <c r="DAI41" s="77"/>
      <c r="DAJ41" s="77"/>
      <c r="DAK41" s="77"/>
      <c r="DAL41" s="77"/>
      <c r="DAM41" s="77"/>
      <c r="DAN41" s="77"/>
      <c r="DAO41" s="77"/>
      <c r="DAP41" s="77"/>
      <c r="DAQ41" s="77"/>
      <c r="DAR41" s="77"/>
      <c r="DAS41" s="77"/>
      <c r="DAT41" s="77"/>
      <c r="DAU41" s="77"/>
      <c r="DAV41" s="77"/>
      <c r="DAW41" s="77"/>
      <c r="DAX41" s="77"/>
      <c r="DAY41" s="77"/>
      <c r="DAZ41" s="77"/>
      <c r="DBA41" s="77"/>
      <c r="DBB41" s="77"/>
      <c r="DBC41" s="77"/>
      <c r="DBD41" s="77"/>
      <c r="DBE41" s="77"/>
      <c r="DBF41" s="77"/>
      <c r="DBG41" s="77"/>
      <c r="DBH41" s="77"/>
      <c r="DBI41" s="77"/>
      <c r="DBJ41" s="77"/>
      <c r="DBK41" s="77"/>
      <c r="DBL41" s="77"/>
      <c r="DBM41" s="77"/>
      <c r="DBN41" s="77"/>
      <c r="DBO41" s="77"/>
      <c r="DBP41" s="77"/>
      <c r="DBQ41" s="77"/>
      <c r="DBR41" s="77"/>
      <c r="DBS41" s="77"/>
      <c r="DBT41" s="77"/>
      <c r="DBU41" s="77"/>
      <c r="DBV41" s="77"/>
      <c r="DBW41" s="77"/>
      <c r="DBX41" s="77"/>
      <c r="DBY41" s="77"/>
      <c r="DBZ41" s="77"/>
      <c r="DCA41" s="77"/>
      <c r="DCB41" s="77"/>
      <c r="DCC41" s="77"/>
      <c r="DCD41" s="77"/>
      <c r="DCE41" s="77"/>
      <c r="DCF41" s="77"/>
      <c r="DCG41" s="77"/>
      <c r="DCH41" s="77"/>
      <c r="DCI41" s="77"/>
      <c r="DCJ41" s="77"/>
      <c r="DCK41" s="77"/>
      <c r="DCL41" s="77"/>
      <c r="DCM41" s="77"/>
      <c r="DCN41" s="77"/>
      <c r="DCO41" s="77"/>
      <c r="DCP41" s="77"/>
      <c r="DCQ41" s="77"/>
      <c r="DCR41" s="77"/>
      <c r="DCS41" s="77"/>
      <c r="DCT41" s="77"/>
      <c r="DCU41" s="77"/>
      <c r="DCV41" s="77"/>
      <c r="DCW41" s="77"/>
      <c r="DCX41" s="77"/>
      <c r="DCY41" s="77"/>
      <c r="DCZ41" s="77"/>
      <c r="DDA41" s="77"/>
      <c r="DDB41" s="77"/>
      <c r="DDC41" s="77"/>
      <c r="DDD41" s="77"/>
      <c r="DDE41" s="77"/>
      <c r="DDF41" s="77"/>
      <c r="DDG41" s="77"/>
      <c r="DDH41" s="77"/>
      <c r="DDI41" s="77"/>
      <c r="DDJ41" s="77"/>
      <c r="DDK41" s="77"/>
      <c r="DDL41" s="77"/>
      <c r="DDM41" s="77"/>
      <c r="DDN41" s="77"/>
      <c r="DDO41" s="77"/>
      <c r="DDP41" s="77"/>
      <c r="DDQ41" s="77"/>
      <c r="DDR41" s="77"/>
      <c r="DDS41" s="77"/>
      <c r="DDT41" s="77"/>
      <c r="DDU41" s="77"/>
      <c r="DDV41" s="77"/>
      <c r="DDW41" s="77"/>
      <c r="DDX41" s="77"/>
      <c r="DDY41" s="77"/>
      <c r="DDZ41" s="77"/>
      <c r="DEA41" s="77"/>
      <c r="DEB41" s="77"/>
      <c r="DEC41" s="77"/>
      <c r="DED41" s="77"/>
      <c r="DEE41" s="77"/>
      <c r="DEF41" s="77"/>
      <c r="DEG41" s="77"/>
      <c r="DEH41" s="77"/>
      <c r="DEI41" s="77"/>
      <c r="DEJ41" s="77"/>
      <c r="DEK41" s="77"/>
      <c r="DEL41" s="77"/>
      <c r="DEM41" s="77"/>
      <c r="DEN41" s="77"/>
      <c r="DEO41" s="77"/>
      <c r="DEP41" s="77"/>
      <c r="DEQ41" s="77"/>
      <c r="DER41" s="77"/>
      <c r="DES41" s="77"/>
      <c r="DET41" s="77"/>
      <c r="DEU41" s="77"/>
      <c r="DEV41" s="77"/>
      <c r="DEW41" s="77"/>
      <c r="DEX41" s="77"/>
      <c r="DEY41" s="77"/>
      <c r="DEZ41" s="77"/>
      <c r="DFA41" s="77"/>
      <c r="DFB41" s="77"/>
      <c r="DFC41" s="77"/>
      <c r="DFD41" s="77"/>
      <c r="DFE41" s="77"/>
      <c r="DFF41" s="77"/>
      <c r="DFG41" s="77"/>
      <c r="DFH41" s="77"/>
      <c r="DFI41" s="77"/>
      <c r="DFJ41" s="77"/>
      <c r="DFK41" s="77"/>
      <c r="DFL41" s="77"/>
      <c r="DFM41" s="77"/>
      <c r="DFN41" s="77"/>
      <c r="DFO41" s="77"/>
      <c r="DFP41" s="77"/>
      <c r="DFQ41" s="77"/>
      <c r="DFR41" s="77"/>
      <c r="DFS41" s="77"/>
      <c r="DFT41" s="77"/>
      <c r="DFU41" s="77"/>
      <c r="DFV41" s="77"/>
      <c r="DFW41" s="77"/>
      <c r="DFX41" s="77"/>
      <c r="DFY41" s="77"/>
      <c r="DFZ41" s="77"/>
      <c r="DGA41" s="77"/>
      <c r="DGB41" s="77"/>
      <c r="DGC41" s="77"/>
      <c r="DGD41" s="77"/>
      <c r="DGE41" s="77"/>
      <c r="DGF41" s="77"/>
      <c r="DGG41" s="77"/>
      <c r="DGH41" s="77"/>
      <c r="DGI41" s="77"/>
      <c r="DGJ41" s="77"/>
      <c r="DGK41" s="77"/>
      <c r="DGL41" s="77"/>
      <c r="DGM41" s="77"/>
      <c r="DGN41" s="77"/>
      <c r="DGO41" s="77"/>
      <c r="DGP41" s="77"/>
      <c r="DGQ41" s="77"/>
      <c r="DGR41" s="77"/>
      <c r="DGS41" s="77"/>
      <c r="DGT41" s="77"/>
      <c r="DGU41" s="77"/>
      <c r="DGV41" s="77"/>
      <c r="DGW41" s="77"/>
      <c r="DGX41" s="77"/>
      <c r="DGY41" s="77"/>
      <c r="DGZ41" s="77"/>
      <c r="DHA41" s="77"/>
      <c r="DHB41" s="77"/>
      <c r="DHC41" s="77"/>
      <c r="DHD41" s="77"/>
      <c r="DHE41" s="77"/>
      <c r="DHF41" s="77"/>
      <c r="DHG41" s="77"/>
      <c r="DHH41" s="77"/>
      <c r="DHI41" s="77"/>
      <c r="DHJ41" s="77"/>
      <c r="DHK41" s="77"/>
      <c r="DHL41" s="77"/>
      <c r="DHM41" s="77"/>
      <c r="DHN41" s="77"/>
      <c r="DHO41" s="77"/>
      <c r="DHP41" s="77"/>
      <c r="DHQ41" s="77"/>
      <c r="DHR41" s="77"/>
      <c r="DHS41" s="77"/>
      <c r="DHT41" s="77"/>
      <c r="DHU41" s="77"/>
      <c r="DHV41" s="77"/>
      <c r="DHW41" s="77"/>
      <c r="DHX41" s="77"/>
      <c r="DHY41" s="77"/>
      <c r="DHZ41" s="77"/>
      <c r="DIA41" s="77"/>
      <c r="DIB41" s="77"/>
      <c r="DIC41" s="77"/>
      <c r="DID41" s="77"/>
      <c r="DIE41" s="77"/>
      <c r="DIF41" s="77"/>
      <c r="DIG41" s="77"/>
      <c r="DIH41" s="77"/>
      <c r="DII41" s="77"/>
      <c r="DIJ41" s="77"/>
      <c r="DIK41" s="77"/>
      <c r="DIL41" s="77"/>
      <c r="DIM41" s="77"/>
      <c r="DIN41" s="77"/>
      <c r="DIO41" s="77"/>
      <c r="DIP41" s="77"/>
      <c r="DIQ41" s="77"/>
      <c r="DIR41" s="77"/>
      <c r="DIS41" s="77"/>
      <c r="DIT41" s="77"/>
      <c r="DIU41" s="77"/>
      <c r="DIV41" s="77"/>
      <c r="DIW41" s="77"/>
      <c r="DIX41" s="77"/>
      <c r="DIY41" s="77"/>
      <c r="DIZ41" s="77"/>
      <c r="DJA41" s="77"/>
      <c r="DJB41" s="77"/>
      <c r="DJC41" s="77"/>
      <c r="DJD41" s="77"/>
      <c r="DJE41" s="77"/>
      <c r="DJF41" s="77"/>
      <c r="DJG41" s="77"/>
      <c r="DJH41" s="77"/>
      <c r="DJI41" s="77"/>
      <c r="DJJ41" s="77"/>
      <c r="DJK41" s="77"/>
      <c r="DJL41" s="77"/>
      <c r="DJM41" s="77"/>
      <c r="DJN41" s="77"/>
      <c r="DJO41" s="77"/>
      <c r="DJP41" s="77"/>
      <c r="DJQ41" s="77"/>
      <c r="DJR41" s="77"/>
      <c r="DJS41" s="77"/>
      <c r="DJT41" s="77"/>
      <c r="DJU41" s="77"/>
      <c r="DJV41" s="77"/>
      <c r="DJW41" s="77"/>
      <c r="DJX41" s="77"/>
      <c r="DJY41" s="77"/>
      <c r="DJZ41" s="77"/>
      <c r="DKA41" s="77"/>
      <c r="DKB41" s="77"/>
      <c r="DKC41" s="77"/>
      <c r="DKD41" s="77"/>
      <c r="DKE41" s="77"/>
      <c r="DKF41" s="77"/>
      <c r="DKG41" s="77"/>
      <c r="DKH41" s="77"/>
      <c r="DKI41" s="77"/>
      <c r="DKJ41" s="77"/>
      <c r="DKK41" s="77"/>
      <c r="DKL41" s="77"/>
      <c r="DKM41" s="77"/>
      <c r="DKN41" s="77"/>
      <c r="DKO41" s="77"/>
      <c r="DKP41" s="77"/>
      <c r="DKQ41" s="77"/>
      <c r="DKR41" s="77"/>
      <c r="DKS41" s="77"/>
      <c r="DKT41" s="77"/>
      <c r="DKU41" s="77"/>
      <c r="DKV41" s="77"/>
      <c r="DKW41" s="77"/>
      <c r="DKX41" s="77"/>
      <c r="DKY41" s="77"/>
      <c r="DKZ41" s="77"/>
      <c r="DLA41" s="77"/>
      <c r="DLB41" s="77"/>
      <c r="DLC41" s="77"/>
      <c r="DLD41" s="77"/>
      <c r="DLE41" s="77"/>
      <c r="DLF41" s="77"/>
      <c r="DLG41" s="77"/>
      <c r="DLH41" s="77"/>
      <c r="DLI41" s="77"/>
      <c r="DLJ41" s="77"/>
      <c r="DLK41" s="77"/>
      <c r="DLL41" s="77"/>
      <c r="DLM41" s="77"/>
      <c r="DLN41" s="77"/>
      <c r="DLO41" s="77"/>
      <c r="DLP41" s="77"/>
      <c r="DLQ41" s="77"/>
      <c r="DLR41" s="77"/>
      <c r="DLS41" s="77"/>
      <c r="DLT41" s="77"/>
      <c r="DLU41" s="77"/>
      <c r="DLV41" s="77"/>
      <c r="DLW41" s="77"/>
      <c r="DLX41" s="77"/>
      <c r="DLY41" s="77"/>
      <c r="DLZ41" s="77"/>
      <c r="DMA41" s="77"/>
      <c r="DMB41" s="77"/>
      <c r="DMC41" s="77"/>
      <c r="DMD41" s="77"/>
      <c r="DME41" s="77"/>
      <c r="DMF41" s="77"/>
      <c r="DMG41" s="77"/>
      <c r="DMH41" s="77"/>
      <c r="DMI41" s="77"/>
      <c r="DMJ41" s="77"/>
      <c r="DMK41" s="77"/>
      <c r="DML41" s="77"/>
      <c r="DMM41" s="77"/>
      <c r="DMN41" s="77"/>
      <c r="DMO41" s="77"/>
      <c r="DMP41" s="77"/>
      <c r="DMQ41" s="77"/>
      <c r="DMR41" s="77"/>
      <c r="DMS41" s="77"/>
      <c r="DMT41" s="77"/>
      <c r="DMU41" s="77"/>
      <c r="DMV41" s="77"/>
      <c r="DMW41" s="77"/>
      <c r="DMX41" s="77"/>
      <c r="DMY41" s="77"/>
      <c r="DMZ41" s="77"/>
      <c r="DNA41" s="77"/>
      <c r="DNB41" s="77"/>
      <c r="DNC41" s="77"/>
      <c r="DND41" s="77"/>
      <c r="DNE41" s="77"/>
      <c r="DNF41" s="77"/>
      <c r="DNG41" s="77"/>
      <c r="DNH41" s="77"/>
      <c r="DNI41" s="77"/>
      <c r="DNJ41" s="77"/>
      <c r="DNK41" s="77"/>
      <c r="DNL41" s="77"/>
      <c r="DNM41" s="77"/>
      <c r="DNN41" s="77"/>
      <c r="DNO41" s="77"/>
      <c r="DNP41" s="77"/>
      <c r="DNQ41" s="77"/>
      <c r="DNR41" s="77"/>
      <c r="DNS41" s="77"/>
      <c r="DNT41" s="77"/>
      <c r="DNU41" s="77"/>
      <c r="DNV41" s="77"/>
      <c r="DNW41" s="77"/>
      <c r="DNX41" s="77"/>
      <c r="DNY41" s="77"/>
      <c r="DNZ41" s="77"/>
      <c r="DOA41" s="77"/>
      <c r="DOB41" s="77"/>
      <c r="DOC41" s="77"/>
      <c r="DOD41" s="77"/>
      <c r="DOE41" s="77"/>
      <c r="DOF41" s="77"/>
      <c r="DOG41" s="77"/>
      <c r="DOH41" s="77"/>
      <c r="DOI41" s="77"/>
      <c r="DOJ41" s="77"/>
      <c r="DOK41" s="77"/>
      <c r="DOL41" s="77"/>
      <c r="DOM41" s="77"/>
      <c r="DON41" s="77"/>
      <c r="DOO41" s="77"/>
      <c r="DOP41" s="77"/>
      <c r="DOQ41" s="77"/>
      <c r="DOR41" s="77"/>
      <c r="DOS41" s="77"/>
      <c r="DOT41" s="77"/>
      <c r="DOU41" s="77"/>
      <c r="DOV41" s="77"/>
      <c r="DOW41" s="77"/>
      <c r="DOX41" s="77"/>
      <c r="DOY41" s="77"/>
      <c r="DOZ41" s="77"/>
      <c r="DPA41" s="77"/>
      <c r="DPB41" s="77"/>
      <c r="DPC41" s="77"/>
      <c r="DPD41" s="77"/>
      <c r="DPE41" s="77"/>
      <c r="DPF41" s="77"/>
      <c r="DPG41" s="77"/>
      <c r="DPH41" s="77"/>
      <c r="DPI41" s="77"/>
      <c r="DPJ41" s="77"/>
      <c r="DPK41" s="77"/>
      <c r="DPL41" s="77"/>
      <c r="DPM41" s="77"/>
      <c r="DPN41" s="77"/>
      <c r="DPO41" s="77"/>
      <c r="DPP41" s="77"/>
      <c r="DPQ41" s="77"/>
      <c r="DPR41" s="77"/>
      <c r="DPS41" s="77"/>
      <c r="DPT41" s="77"/>
      <c r="DPU41" s="77"/>
      <c r="DPV41" s="77"/>
      <c r="DPW41" s="77"/>
      <c r="DPX41" s="77"/>
      <c r="DPY41" s="77"/>
      <c r="DPZ41" s="77"/>
      <c r="DQA41" s="77"/>
      <c r="DQB41" s="77"/>
      <c r="DQC41" s="77"/>
      <c r="DQD41" s="77"/>
      <c r="DQE41" s="77"/>
      <c r="DQF41" s="77"/>
      <c r="DQG41" s="77"/>
      <c r="DQH41" s="77"/>
      <c r="DQI41" s="77"/>
      <c r="DQJ41" s="77"/>
      <c r="DQK41" s="77"/>
      <c r="DQL41" s="77"/>
      <c r="DQM41" s="77"/>
      <c r="DQN41" s="77"/>
      <c r="DQO41" s="77"/>
      <c r="DQP41" s="77"/>
      <c r="DQQ41" s="77"/>
      <c r="DQR41" s="77"/>
      <c r="DQS41" s="77"/>
      <c r="DQT41" s="77"/>
      <c r="DQU41" s="77"/>
      <c r="DQV41" s="77"/>
      <c r="DQW41" s="77"/>
      <c r="DQX41" s="77"/>
      <c r="DQY41" s="77"/>
      <c r="DQZ41" s="77"/>
      <c r="DRA41" s="77"/>
      <c r="DRB41" s="77"/>
      <c r="DRC41" s="77"/>
      <c r="DRD41" s="77"/>
      <c r="DRE41" s="77"/>
      <c r="DRF41" s="77"/>
      <c r="DRG41" s="77"/>
      <c r="DRH41" s="77"/>
      <c r="DRI41" s="77"/>
      <c r="DRJ41" s="77"/>
      <c r="DRK41" s="77"/>
      <c r="DRL41" s="77"/>
      <c r="DRM41" s="77"/>
      <c r="DRN41" s="77"/>
      <c r="DRO41" s="77"/>
      <c r="DRP41" s="77"/>
      <c r="DRQ41" s="77"/>
      <c r="DRR41" s="77"/>
      <c r="DRS41" s="77"/>
      <c r="DRT41" s="77"/>
      <c r="DRU41" s="77"/>
      <c r="DRV41" s="77"/>
      <c r="DRW41" s="77"/>
      <c r="DRX41" s="77"/>
      <c r="DRY41" s="77"/>
      <c r="DRZ41" s="77"/>
      <c r="DSA41" s="77"/>
      <c r="DSB41" s="77"/>
      <c r="DSC41" s="77"/>
      <c r="DSD41" s="77"/>
      <c r="DSE41" s="77"/>
      <c r="DSF41" s="77"/>
      <c r="DSG41" s="77"/>
      <c r="DSH41" s="77"/>
      <c r="DSI41" s="77"/>
      <c r="DSJ41" s="77"/>
      <c r="DSK41" s="77"/>
      <c r="DSL41" s="77"/>
      <c r="DSM41" s="77"/>
      <c r="DSN41" s="77"/>
      <c r="DSO41" s="77"/>
      <c r="DSP41" s="77"/>
      <c r="DSQ41" s="77"/>
      <c r="DSR41" s="77"/>
      <c r="DSS41" s="77"/>
      <c r="DST41" s="77"/>
      <c r="DSU41" s="77"/>
      <c r="DSV41" s="77"/>
      <c r="DSW41" s="77"/>
      <c r="DSX41" s="77"/>
      <c r="DSY41" s="77"/>
      <c r="DSZ41" s="77"/>
      <c r="DTA41" s="77"/>
      <c r="DTB41" s="77"/>
      <c r="DTC41" s="77"/>
      <c r="DTD41" s="77"/>
      <c r="DTE41" s="77"/>
      <c r="DTF41" s="77"/>
      <c r="DTG41" s="77"/>
      <c r="DTH41" s="77"/>
      <c r="DTI41" s="77"/>
      <c r="DTJ41" s="77"/>
      <c r="DTK41" s="77"/>
      <c r="DTL41" s="77"/>
      <c r="DTM41" s="77"/>
      <c r="DTN41" s="77"/>
      <c r="DTO41" s="77"/>
      <c r="DTP41" s="77"/>
      <c r="DTQ41" s="77"/>
      <c r="DTR41" s="77"/>
      <c r="DTS41" s="77"/>
      <c r="DTT41" s="77"/>
      <c r="DTU41" s="77"/>
      <c r="DTV41" s="77"/>
      <c r="DTW41" s="77"/>
      <c r="DTX41" s="77"/>
      <c r="DTY41" s="77"/>
      <c r="DTZ41" s="77"/>
      <c r="DUA41" s="77"/>
      <c r="DUB41" s="77"/>
      <c r="DUC41" s="77"/>
      <c r="DUD41" s="77"/>
      <c r="DUE41" s="77"/>
      <c r="DUF41" s="77"/>
      <c r="DUG41" s="77"/>
      <c r="DUH41" s="77"/>
      <c r="DUI41" s="77"/>
      <c r="DUJ41" s="77"/>
      <c r="DUK41" s="77"/>
      <c r="DUL41" s="77"/>
      <c r="DUM41" s="77"/>
      <c r="DUN41" s="77"/>
      <c r="DUO41" s="77"/>
      <c r="DUP41" s="77"/>
      <c r="DUQ41" s="77"/>
      <c r="DUR41" s="77"/>
      <c r="DUS41" s="77"/>
      <c r="DUT41" s="77"/>
      <c r="DUU41" s="77"/>
      <c r="DUV41" s="77"/>
      <c r="DUW41" s="77"/>
      <c r="DUX41" s="77"/>
      <c r="DUY41" s="77"/>
      <c r="DUZ41" s="77"/>
      <c r="DVA41" s="77"/>
      <c r="DVB41" s="77"/>
      <c r="DVC41" s="77"/>
      <c r="DVD41" s="77"/>
      <c r="DVE41" s="77"/>
      <c r="DVF41" s="77"/>
      <c r="DVG41" s="77"/>
      <c r="DVH41" s="77"/>
      <c r="DVI41" s="77"/>
      <c r="DVJ41" s="77"/>
      <c r="DVK41" s="77"/>
      <c r="DVL41" s="77"/>
      <c r="DVM41" s="77"/>
      <c r="DVN41" s="77"/>
      <c r="DVO41" s="77"/>
      <c r="DVP41" s="77"/>
      <c r="DVQ41" s="77"/>
      <c r="DVR41" s="77"/>
      <c r="DVS41" s="77"/>
      <c r="DVT41" s="77"/>
      <c r="DVU41" s="77"/>
      <c r="DVV41" s="77"/>
      <c r="DVW41" s="77"/>
      <c r="DVX41" s="77"/>
      <c r="DVY41" s="77"/>
      <c r="DVZ41" s="77"/>
      <c r="DWA41" s="77"/>
      <c r="DWB41" s="77"/>
      <c r="DWC41" s="77"/>
      <c r="DWD41" s="77"/>
      <c r="DWE41" s="77"/>
      <c r="DWF41" s="77"/>
      <c r="DWG41" s="77"/>
      <c r="DWH41" s="77"/>
      <c r="DWI41" s="77"/>
      <c r="DWJ41" s="77"/>
      <c r="DWK41" s="77"/>
      <c r="DWL41" s="77"/>
      <c r="DWM41" s="77"/>
      <c r="DWN41" s="77"/>
      <c r="DWO41" s="77"/>
      <c r="DWP41" s="77"/>
      <c r="DWQ41" s="77"/>
      <c r="DWR41" s="77"/>
      <c r="DWS41" s="77"/>
      <c r="DWT41" s="77"/>
      <c r="DWU41" s="77"/>
      <c r="DWV41" s="77"/>
      <c r="DWW41" s="77"/>
      <c r="DWX41" s="77"/>
      <c r="DWY41" s="77"/>
      <c r="DWZ41" s="77"/>
      <c r="DXA41" s="77"/>
      <c r="DXB41" s="77"/>
      <c r="DXC41" s="77"/>
      <c r="DXD41" s="77"/>
      <c r="DXE41" s="77"/>
      <c r="DXF41" s="77"/>
      <c r="DXG41" s="77"/>
      <c r="DXH41" s="77"/>
      <c r="DXI41" s="77"/>
      <c r="DXJ41" s="77"/>
      <c r="DXK41" s="77"/>
      <c r="DXL41" s="77"/>
      <c r="DXM41" s="77"/>
      <c r="DXN41" s="77"/>
      <c r="DXO41" s="77"/>
      <c r="DXP41" s="77"/>
      <c r="DXQ41" s="77"/>
      <c r="DXR41" s="77"/>
      <c r="DXS41" s="77"/>
      <c r="DXT41" s="77"/>
      <c r="DXU41" s="77"/>
      <c r="DXV41" s="77"/>
      <c r="DXW41" s="77"/>
      <c r="DXX41" s="77"/>
      <c r="DXY41" s="77"/>
      <c r="DXZ41" s="77"/>
      <c r="DYA41" s="77"/>
      <c r="DYB41" s="77"/>
      <c r="DYC41" s="77"/>
      <c r="DYD41" s="77"/>
      <c r="DYE41" s="77"/>
      <c r="DYF41" s="77"/>
      <c r="DYG41" s="77"/>
      <c r="DYH41" s="77"/>
      <c r="DYI41" s="77"/>
      <c r="DYJ41" s="77"/>
      <c r="DYK41" s="77"/>
      <c r="DYL41" s="77"/>
      <c r="DYM41" s="77"/>
      <c r="DYN41" s="77"/>
      <c r="DYO41" s="77"/>
      <c r="DYP41" s="77"/>
      <c r="DYQ41" s="77"/>
      <c r="DYR41" s="77"/>
      <c r="DYS41" s="77"/>
      <c r="DYT41" s="77"/>
      <c r="DYU41" s="77"/>
      <c r="DYV41" s="77"/>
      <c r="DYW41" s="77"/>
      <c r="DYX41" s="77"/>
      <c r="DYY41" s="77"/>
      <c r="DYZ41" s="77"/>
      <c r="DZA41" s="77"/>
      <c r="DZB41" s="77"/>
      <c r="DZC41" s="77"/>
      <c r="DZD41" s="77"/>
      <c r="DZE41" s="77"/>
      <c r="DZF41" s="77"/>
      <c r="DZG41" s="77"/>
      <c r="DZH41" s="77"/>
      <c r="DZI41" s="77"/>
      <c r="DZJ41" s="77"/>
      <c r="DZK41" s="77"/>
      <c r="DZL41" s="77"/>
      <c r="DZM41" s="77"/>
      <c r="DZN41" s="77"/>
      <c r="DZO41" s="77"/>
      <c r="DZP41" s="77"/>
      <c r="DZQ41" s="77"/>
      <c r="DZR41" s="77"/>
      <c r="DZS41" s="77"/>
      <c r="DZT41" s="77"/>
      <c r="DZU41" s="77"/>
      <c r="DZV41" s="77"/>
      <c r="DZW41" s="77"/>
      <c r="DZX41" s="77"/>
      <c r="DZY41" s="77"/>
      <c r="DZZ41" s="77"/>
      <c r="EAA41" s="77"/>
      <c r="EAB41" s="77"/>
      <c r="EAC41" s="77"/>
      <c r="EAD41" s="77"/>
      <c r="EAE41" s="77"/>
      <c r="EAF41" s="77"/>
      <c r="EAG41" s="77"/>
      <c r="EAH41" s="77"/>
      <c r="EAI41" s="77"/>
      <c r="EAJ41" s="77"/>
      <c r="EAK41" s="77"/>
      <c r="EAL41" s="77"/>
      <c r="EAM41" s="77"/>
      <c r="EAN41" s="77"/>
      <c r="EAO41" s="77"/>
      <c r="EAP41" s="77"/>
      <c r="EAQ41" s="77"/>
      <c r="EAR41" s="77"/>
      <c r="EAS41" s="77"/>
      <c r="EAT41" s="77"/>
      <c r="EAU41" s="77"/>
      <c r="EAV41" s="77"/>
      <c r="EAW41" s="77"/>
      <c r="EAX41" s="77"/>
      <c r="EAY41" s="77"/>
      <c r="EAZ41" s="77"/>
      <c r="EBA41" s="77"/>
      <c r="EBB41" s="77"/>
      <c r="EBC41" s="77"/>
      <c r="EBD41" s="77"/>
      <c r="EBE41" s="77"/>
      <c r="EBF41" s="77"/>
      <c r="EBG41" s="77"/>
      <c r="EBH41" s="77"/>
      <c r="EBI41" s="77"/>
      <c r="EBJ41" s="77"/>
      <c r="EBK41" s="77"/>
      <c r="EBL41" s="77"/>
      <c r="EBM41" s="77"/>
      <c r="EBN41" s="77"/>
      <c r="EBO41" s="77"/>
      <c r="EBP41" s="77"/>
      <c r="EBQ41" s="77"/>
      <c r="EBR41" s="77"/>
      <c r="EBS41" s="77"/>
      <c r="EBT41" s="77"/>
      <c r="EBU41" s="77"/>
      <c r="EBV41" s="77"/>
      <c r="EBW41" s="77"/>
      <c r="EBX41" s="77"/>
      <c r="EBY41" s="77"/>
      <c r="EBZ41" s="77"/>
      <c r="ECA41" s="77"/>
      <c r="ECB41" s="77"/>
      <c r="ECC41" s="77"/>
      <c r="ECD41" s="77"/>
      <c r="ECE41" s="77"/>
      <c r="ECF41" s="77"/>
      <c r="ECG41" s="77"/>
      <c r="ECH41" s="77"/>
      <c r="ECI41" s="77"/>
      <c r="ECJ41" s="77"/>
      <c r="ECK41" s="77"/>
      <c r="ECL41" s="77"/>
      <c r="ECM41" s="77"/>
      <c r="ECN41" s="77"/>
      <c r="ECO41" s="77"/>
      <c r="ECP41" s="77"/>
      <c r="ECQ41" s="77"/>
      <c r="ECR41" s="77"/>
      <c r="ECS41" s="77"/>
      <c r="ECT41" s="77"/>
      <c r="ECU41" s="77"/>
      <c r="ECV41" s="77"/>
      <c r="ECW41" s="77"/>
      <c r="ECX41" s="77"/>
      <c r="ECY41" s="77"/>
      <c r="ECZ41" s="77"/>
      <c r="EDA41" s="77"/>
      <c r="EDB41" s="77"/>
      <c r="EDC41" s="77"/>
      <c r="EDD41" s="77"/>
      <c r="EDE41" s="77"/>
      <c r="EDF41" s="77"/>
      <c r="EDG41" s="77"/>
      <c r="EDH41" s="77"/>
      <c r="EDI41" s="77"/>
      <c r="EDJ41" s="77"/>
      <c r="EDK41" s="77"/>
      <c r="EDL41" s="77"/>
      <c r="EDM41" s="77"/>
      <c r="EDN41" s="77"/>
      <c r="EDO41" s="77"/>
      <c r="EDP41" s="77"/>
      <c r="EDQ41" s="77"/>
      <c r="EDR41" s="77"/>
      <c r="EDS41" s="77"/>
      <c r="EDT41" s="77"/>
      <c r="EDU41" s="77"/>
      <c r="EDV41" s="77"/>
      <c r="EDW41" s="77"/>
      <c r="EDX41" s="77"/>
      <c r="EDY41" s="77"/>
      <c r="EDZ41" s="77"/>
      <c r="EEA41" s="77"/>
      <c r="EEB41" s="77"/>
      <c r="EEC41" s="77"/>
      <c r="EED41" s="77"/>
      <c r="EEE41" s="77"/>
      <c r="EEF41" s="77"/>
      <c r="EEG41" s="77"/>
      <c r="EEH41" s="77"/>
      <c r="EEI41" s="77"/>
      <c r="EEJ41" s="77"/>
      <c r="EEK41" s="77"/>
      <c r="EEL41" s="77"/>
      <c r="EEM41" s="77"/>
      <c r="EEN41" s="77"/>
      <c r="EEO41" s="77"/>
      <c r="EEP41" s="77"/>
      <c r="EEQ41" s="77"/>
      <c r="EER41" s="77"/>
      <c r="EES41" s="77"/>
      <c r="EET41" s="77"/>
      <c r="EEU41" s="77"/>
      <c r="EEV41" s="77"/>
      <c r="EEW41" s="77"/>
      <c r="EEX41" s="77"/>
      <c r="EEY41" s="77"/>
      <c r="EEZ41" s="77"/>
      <c r="EFA41" s="77"/>
      <c r="EFB41" s="77"/>
      <c r="EFC41" s="77"/>
      <c r="EFD41" s="77"/>
      <c r="EFE41" s="77"/>
      <c r="EFF41" s="77"/>
      <c r="EFG41" s="77"/>
      <c r="EFH41" s="77"/>
      <c r="EFI41" s="77"/>
      <c r="EFJ41" s="77"/>
      <c r="EFK41" s="77"/>
      <c r="EFL41" s="77"/>
      <c r="EFM41" s="77"/>
      <c r="EFN41" s="77"/>
      <c r="EFO41" s="77"/>
      <c r="EFP41" s="77"/>
      <c r="EFQ41" s="77"/>
      <c r="EFR41" s="77"/>
      <c r="EFS41" s="77"/>
      <c r="EFT41" s="77"/>
      <c r="EFU41" s="77"/>
      <c r="EFV41" s="77"/>
      <c r="EFW41" s="77"/>
      <c r="EFX41" s="77"/>
      <c r="EFY41" s="77"/>
      <c r="EFZ41" s="77"/>
      <c r="EGA41" s="77"/>
      <c r="EGB41" s="77"/>
      <c r="EGC41" s="77"/>
      <c r="EGD41" s="77"/>
      <c r="EGE41" s="77"/>
      <c r="EGF41" s="77"/>
      <c r="EGG41" s="77"/>
      <c r="EGH41" s="77"/>
      <c r="EGI41" s="77"/>
      <c r="EGJ41" s="77"/>
      <c r="EGK41" s="77"/>
      <c r="EGL41" s="77"/>
      <c r="EGM41" s="77"/>
      <c r="EGN41" s="77"/>
      <c r="EGO41" s="77"/>
      <c r="EGP41" s="77"/>
      <c r="EGQ41" s="77"/>
      <c r="EGR41" s="77"/>
      <c r="EGS41" s="77"/>
      <c r="EGT41" s="77"/>
      <c r="EGU41" s="77"/>
      <c r="EGV41" s="77"/>
      <c r="EGW41" s="77"/>
      <c r="EGX41" s="77"/>
      <c r="EGY41" s="77"/>
      <c r="EGZ41" s="77"/>
      <c r="EHA41" s="77"/>
      <c r="EHB41" s="77"/>
      <c r="EHC41" s="77"/>
      <c r="EHD41" s="77"/>
      <c r="EHE41" s="77"/>
      <c r="EHF41" s="77"/>
      <c r="EHG41" s="77"/>
      <c r="EHH41" s="77"/>
      <c r="EHI41" s="77"/>
      <c r="EHJ41" s="77"/>
      <c r="EHK41" s="77"/>
      <c r="EHL41" s="77"/>
      <c r="EHM41" s="77"/>
      <c r="EHN41" s="77"/>
      <c r="EHO41" s="77"/>
      <c r="EHP41" s="77"/>
      <c r="EHQ41" s="77"/>
      <c r="EHR41" s="77"/>
      <c r="EHS41" s="77"/>
      <c r="EHT41" s="77"/>
      <c r="EHU41" s="77"/>
      <c r="EHV41" s="77"/>
      <c r="EHW41" s="77"/>
      <c r="EHX41" s="77"/>
      <c r="EHY41" s="77"/>
      <c r="EHZ41" s="77"/>
      <c r="EIA41" s="77"/>
      <c r="EIB41" s="77"/>
      <c r="EIC41" s="77"/>
      <c r="EID41" s="77"/>
      <c r="EIE41" s="77"/>
      <c r="EIF41" s="77"/>
      <c r="EIG41" s="77"/>
      <c r="EIH41" s="77"/>
      <c r="EII41" s="77"/>
      <c r="EIJ41" s="77"/>
      <c r="EIK41" s="77"/>
      <c r="EIL41" s="77"/>
      <c r="EIM41" s="77"/>
      <c r="EIN41" s="77"/>
      <c r="EIO41" s="77"/>
      <c r="EIP41" s="77"/>
      <c r="EIQ41" s="77"/>
      <c r="EIR41" s="77"/>
      <c r="EIS41" s="77"/>
      <c r="EIT41" s="77"/>
      <c r="EIU41" s="77"/>
      <c r="EIV41" s="77"/>
      <c r="EIW41" s="77"/>
      <c r="EIX41" s="77"/>
      <c r="EIY41" s="77"/>
      <c r="EIZ41" s="77"/>
      <c r="EJA41" s="77"/>
      <c r="EJB41" s="77"/>
      <c r="EJC41" s="77"/>
      <c r="EJD41" s="77"/>
      <c r="EJE41" s="77"/>
      <c r="EJF41" s="77"/>
      <c r="EJG41" s="77"/>
      <c r="EJH41" s="77"/>
      <c r="EJI41" s="77"/>
      <c r="EJJ41" s="77"/>
      <c r="EJK41" s="77"/>
      <c r="EJL41" s="77"/>
      <c r="EJM41" s="77"/>
      <c r="EJN41" s="77"/>
      <c r="EJO41" s="77"/>
      <c r="EJP41" s="77"/>
      <c r="EJQ41" s="77"/>
      <c r="EJR41" s="77"/>
      <c r="EJS41" s="77"/>
      <c r="EJT41" s="77"/>
      <c r="EJU41" s="77"/>
      <c r="EJV41" s="77"/>
      <c r="EJW41" s="77"/>
      <c r="EJX41" s="77"/>
      <c r="EJY41" s="77"/>
      <c r="EJZ41" s="77"/>
      <c r="EKA41" s="77"/>
      <c r="EKB41" s="77"/>
      <c r="EKC41" s="77"/>
      <c r="EKD41" s="77"/>
      <c r="EKE41" s="77"/>
      <c r="EKF41" s="77"/>
      <c r="EKG41" s="77"/>
      <c r="EKH41" s="77"/>
      <c r="EKI41" s="77"/>
      <c r="EKJ41" s="77"/>
      <c r="EKK41" s="77"/>
      <c r="EKL41" s="77"/>
      <c r="EKM41" s="77"/>
      <c r="EKN41" s="77"/>
      <c r="EKO41" s="77"/>
      <c r="EKP41" s="77"/>
      <c r="EKQ41" s="77"/>
      <c r="EKR41" s="77"/>
      <c r="EKS41" s="77"/>
      <c r="EKT41" s="77"/>
      <c r="EKU41" s="77"/>
      <c r="EKV41" s="77"/>
      <c r="EKW41" s="77"/>
      <c r="EKX41" s="77"/>
      <c r="EKY41" s="77"/>
      <c r="EKZ41" s="77"/>
      <c r="ELA41" s="77"/>
      <c r="ELB41" s="77"/>
      <c r="ELC41" s="77"/>
      <c r="ELD41" s="77"/>
      <c r="ELE41" s="77"/>
      <c r="ELF41" s="77"/>
      <c r="ELG41" s="77"/>
      <c r="ELH41" s="77"/>
      <c r="ELI41" s="77"/>
      <c r="ELJ41" s="77"/>
      <c r="ELK41" s="77"/>
      <c r="ELL41" s="77"/>
      <c r="ELM41" s="77"/>
      <c r="ELN41" s="77"/>
      <c r="ELO41" s="77"/>
      <c r="ELP41" s="77"/>
      <c r="ELQ41" s="77"/>
      <c r="ELR41" s="77"/>
      <c r="ELS41" s="77"/>
      <c r="ELT41" s="77"/>
      <c r="ELU41" s="77"/>
      <c r="ELV41" s="77"/>
      <c r="ELW41" s="77"/>
      <c r="ELX41" s="77"/>
      <c r="ELY41" s="77"/>
      <c r="ELZ41" s="77"/>
      <c r="EMA41" s="77"/>
      <c r="EMB41" s="77"/>
      <c r="EMC41" s="77"/>
      <c r="EMD41" s="77"/>
      <c r="EME41" s="77"/>
      <c r="EMF41" s="77"/>
      <c r="EMG41" s="77"/>
      <c r="EMH41" s="77"/>
      <c r="EMI41" s="77"/>
      <c r="EMJ41" s="77"/>
      <c r="EMK41" s="77"/>
      <c r="EML41" s="77"/>
      <c r="EMM41" s="77"/>
      <c r="EMN41" s="77"/>
      <c r="EMO41" s="77"/>
      <c r="EMP41" s="77"/>
      <c r="EMQ41" s="77"/>
      <c r="EMR41" s="77"/>
      <c r="EMS41" s="77"/>
      <c r="EMT41" s="77"/>
      <c r="EMU41" s="77"/>
      <c r="EMV41" s="77"/>
      <c r="EMW41" s="77"/>
      <c r="EMX41" s="77"/>
      <c r="EMY41" s="77"/>
      <c r="EMZ41" s="77"/>
      <c r="ENA41" s="77"/>
      <c r="ENB41" s="77"/>
      <c r="ENC41" s="77"/>
      <c r="END41" s="77"/>
      <c r="ENE41" s="77"/>
      <c r="ENF41" s="77"/>
      <c r="ENG41" s="77"/>
      <c r="ENH41" s="77"/>
      <c r="ENI41" s="77"/>
      <c r="ENJ41" s="77"/>
      <c r="ENK41" s="77"/>
      <c r="ENL41" s="77"/>
      <c r="ENM41" s="77"/>
      <c r="ENN41" s="77"/>
      <c r="ENO41" s="77"/>
      <c r="ENP41" s="77"/>
      <c r="ENQ41" s="77"/>
      <c r="ENR41" s="77"/>
      <c r="ENS41" s="77"/>
      <c r="ENT41" s="77"/>
      <c r="ENU41" s="77"/>
      <c r="ENV41" s="77"/>
      <c r="ENW41" s="77"/>
      <c r="ENX41" s="77"/>
      <c r="ENY41" s="77"/>
      <c r="ENZ41" s="77"/>
      <c r="EOA41" s="77"/>
      <c r="EOB41" s="77"/>
      <c r="EOC41" s="77"/>
      <c r="EOD41" s="77"/>
      <c r="EOE41" s="77"/>
      <c r="EOF41" s="77"/>
      <c r="EOG41" s="77"/>
      <c r="EOH41" s="77"/>
      <c r="EOI41" s="77"/>
      <c r="EOJ41" s="77"/>
      <c r="EOK41" s="77"/>
      <c r="EOL41" s="77"/>
      <c r="EOM41" s="77"/>
      <c r="EON41" s="77"/>
      <c r="EOO41" s="77"/>
      <c r="EOP41" s="77"/>
      <c r="EOQ41" s="77"/>
      <c r="EOR41" s="77"/>
      <c r="EOS41" s="77"/>
      <c r="EOT41" s="77"/>
      <c r="EOU41" s="77"/>
      <c r="EOV41" s="77"/>
      <c r="EOW41" s="77"/>
      <c r="EOX41" s="77"/>
      <c r="EOY41" s="77"/>
      <c r="EOZ41" s="77"/>
      <c r="EPA41" s="77"/>
      <c r="EPB41" s="77"/>
      <c r="EPC41" s="77"/>
      <c r="EPD41" s="77"/>
      <c r="EPE41" s="77"/>
      <c r="EPF41" s="77"/>
      <c r="EPG41" s="77"/>
      <c r="EPH41" s="77"/>
      <c r="EPI41" s="77"/>
      <c r="EPJ41" s="77"/>
      <c r="EPK41" s="77"/>
      <c r="EPL41" s="77"/>
      <c r="EPM41" s="77"/>
      <c r="EPN41" s="77"/>
      <c r="EPO41" s="77"/>
      <c r="EPP41" s="77"/>
      <c r="EPQ41" s="77"/>
      <c r="EPR41" s="77"/>
      <c r="EPS41" s="77"/>
      <c r="EPT41" s="77"/>
      <c r="EPU41" s="77"/>
      <c r="EPV41" s="77"/>
      <c r="EPW41" s="77"/>
      <c r="EPX41" s="77"/>
      <c r="EPY41" s="77"/>
      <c r="EPZ41" s="77"/>
      <c r="EQA41" s="77"/>
      <c r="EQB41" s="77"/>
      <c r="EQC41" s="77"/>
      <c r="EQD41" s="77"/>
      <c r="EQE41" s="77"/>
      <c r="EQF41" s="77"/>
      <c r="EQG41" s="77"/>
      <c r="EQH41" s="77"/>
      <c r="EQI41" s="77"/>
      <c r="EQJ41" s="77"/>
      <c r="EQK41" s="77"/>
      <c r="EQL41" s="77"/>
      <c r="EQM41" s="77"/>
      <c r="EQN41" s="77"/>
      <c r="EQO41" s="77"/>
      <c r="EQP41" s="77"/>
      <c r="EQQ41" s="77"/>
      <c r="EQR41" s="77"/>
      <c r="EQS41" s="77"/>
      <c r="EQT41" s="77"/>
      <c r="EQU41" s="77"/>
      <c r="EQV41" s="77"/>
      <c r="EQW41" s="77"/>
      <c r="EQX41" s="77"/>
      <c r="EQY41" s="77"/>
      <c r="EQZ41" s="77"/>
      <c r="ERA41" s="77"/>
      <c r="ERB41" s="77"/>
      <c r="ERC41" s="77"/>
      <c r="ERD41" s="77"/>
      <c r="ERE41" s="77"/>
      <c r="ERF41" s="77"/>
      <c r="ERG41" s="77"/>
      <c r="ERH41" s="77"/>
      <c r="ERI41" s="77"/>
      <c r="ERJ41" s="77"/>
      <c r="ERK41" s="77"/>
      <c r="ERL41" s="77"/>
      <c r="ERM41" s="77"/>
      <c r="ERN41" s="77"/>
      <c r="ERO41" s="77"/>
      <c r="ERP41" s="77"/>
      <c r="ERQ41" s="77"/>
      <c r="ERR41" s="77"/>
      <c r="ERS41" s="77"/>
      <c r="ERT41" s="77"/>
      <c r="ERU41" s="77"/>
      <c r="ERV41" s="77"/>
      <c r="ERW41" s="77"/>
      <c r="ERX41" s="77"/>
      <c r="ERY41" s="77"/>
      <c r="ERZ41" s="77"/>
      <c r="ESA41" s="77"/>
      <c r="ESB41" s="77"/>
      <c r="ESC41" s="77"/>
      <c r="ESD41" s="77"/>
      <c r="ESE41" s="77"/>
      <c r="ESF41" s="77"/>
      <c r="ESG41" s="77"/>
      <c r="ESH41" s="77"/>
      <c r="ESI41" s="77"/>
      <c r="ESJ41" s="77"/>
      <c r="ESK41" s="77"/>
      <c r="ESL41" s="77"/>
      <c r="ESM41" s="77"/>
      <c r="ESN41" s="77"/>
      <c r="ESO41" s="77"/>
      <c r="ESP41" s="77"/>
      <c r="ESQ41" s="77"/>
      <c r="ESR41" s="77"/>
      <c r="ESS41" s="77"/>
      <c r="EST41" s="77"/>
      <c r="ESU41" s="77"/>
      <c r="ESV41" s="77"/>
      <c r="ESW41" s="77"/>
      <c r="ESX41" s="77"/>
      <c r="ESY41" s="77"/>
      <c r="ESZ41" s="77"/>
      <c r="ETA41" s="77"/>
      <c r="ETB41" s="77"/>
      <c r="ETC41" s="77"/>
      <c r="ETD41" s="77"/>
      <c r="ETE41" s="77"/>
      <c r="ETF41" s="77"/>
      <c r="ETG41" s="77"/>
      <c r="ETH41" s="77"/>
      <c r="ETI41" s="77"/>
      <c r="ETJ41" s="77"/>
      <c r="ETK41" s="77"/>
      <c r="ETL41" s="77"/>
      <c r="ETM41" s="77"/>
      <c r="ETN41" s="77"/>
      <c r="ETO41" s="77"/>
      <c r="ETP41" s="77"/>
      <c r="ETQ41" s="77"/>
      <c r="ETR41" s="77"/>
      <c r="ETS41" s="77"/>
      <c r="ETT41" s="77"/>
      <c r="ETU41" s="77"/>
      <c r="ETV41" s="77"/>
      <c r="ETW41" s="77"/>
      <c r="ETX41" s="77"/>
      <c r="ETY41" s="77"/>
      <c r="ETZ41" s="77"/>
      <c r="EUA41" s="77"/>
      <c r="EUB41" s="77"/>
      <c r="EUC41" s="77"/>
      <c r="EUD41" s="77"/>
      <c r="EUE41" s="77"/>
      <c r="EUF41" s="77"/>
      <c r="EUG41" s="77"/>
      <c r="EUH41" s="77"/>
      <c r="EUI41" s="77"/>
      <c r="EUJ41" s="77"/>
      <c r="EUK41" s="77"/>
      <c r="EUL41" s="77"/>
      <c r="EUM41" s="77"/>
      <c r="EUN41" s="77"/>
      <c r="EUO41" s="77"/>
      <c r="EUP41" s="77"/>
      <c r="EUQ41" s="77"/>
      <c r="EUR41" s="77"/>
      <c r="EUS41" s="77"/>
      <c r="EUT41" s="77"/>
      <c r="EUU41" s="77"/>
      <c r="EUV41" s="77"/>
      <c r="EUW41" s="77"/>
      <c r="EUX41" s="77"/>
      <c r="EUY41" s="77"/>
      <c r="EUZ41" s="77"/>
      <c r="EVA41" s="77"/>
      <c r="EVB41" s="77"/>
      <c r="EVC41" s="77"/>
      <c r="EVD41" s="77"/>
      <c r="EVE41" s="77"/>
      <c r="EVF41" s="77"/>
      <c r="EVG41" s="77"/>
      <c r="EVH41" s="77"/>
      <c r="EVI41" s="77"/>
      <c r="EVJ41" s="77"/>
      <c r="EVK41" s="77"/>
      <c r="EVL41" s="77"/>
      <c r="EVM41" s="77"/>
      <c r="EVN41" s="77"/>
      <c r="EVO41" s="77"/>
      <c r="EVP41" s="77"/>
      <c r="EVQ41" s="77"/>
      <c r="EVR41" s="77"/>
      <c r="EVS41" s="77"/>
      <c r="EVT41" s="77"/>
      <c r="EVU41" s="77"/>
      <c r="EVV41" s="77"/>
      <c r="EVW41" s="77"/>
      <c r="EVX41" s="77"/>
      <c r="EVY41" s="77"/>
      <c r="EVZ41" s="77"/>
      <c r="EWA41" s="77"/>
      <c r="EWB41" s="77"/>
      <c r="EWC41" s="77"/>
      <c r="EWD41" s="77"/>
      <c r="EWE41" s="77"/>
      <c r="EWF41" s="77"/>
      <c r="EWG41" s="77"/>
      <c r="EWH41" s="77"/>
      <c r="EWI41" s="77"/>
      <c r="EWJ41" s="77"/>
      <c r="EWK41" s="77"/>
      <c r="EWL41" s="77"/>
      <c r="EWM41" s="77"/>
      <c r="EWN41" s="77"/>
      <c r="EWO41" s="77"/>
      <c r="EWP41" s="77"/>
      <c r="EWQ41" s="77"/>
      <c r="EWR41" s="77"/>
      <c r="EWS41" s="77"/>
      <c r="EWT41" s="77"/>
      <c r="EWU41" s="77"/>
      <c r="EWV41" s="77"/>
      <c r="EWW41" s="77"/>
      <c r="EWX41" s="77"/>
      <c r="EWY41" s="77"/>
      <c r="EWZ41" s="77"/>
      <c r="EXA41" s="77"/>
      <c r="EXB41" s="77"/>
      <c r="EXC41" s="77"/>
      <c r="EXD41" s="77"/>
      <c r="EXE41" s="77"/>
      <c r="EXF41" s="77"/>
      <c r="EXG41" s="77"/>
      <c r="EXH41" s="77"/>
      <c r="EXI41" s="77"/>
      <c r="EXJ41" s="77"/>
      <c r="EXK41" s="77"/>
      <c r="EXL41" s="77"/>
      <c r="EXM41" s="77"/>
      <c r="EXN41" s="77"/>
      <c r="EXO41" s="77"/>
      <c r="EXP41" s="77"/>
      <c r="EXQ41" s="77"/>
      <c r="EXR41" s="77"/>
      <c r="EXS41" s="77"/>
      <c r="EXT41" s="77"/>
      <c r="EXU41" s="77"/>
      <c r="EXV41" s="77"/>
      <c r="EXW41" s="77"/>
      <c r="EXX41" s="77"/>
      <c r="EXY41" s="77"/>
      <c r="EXZ41" s="77"/>
      <c r="EYA41" s="77"/>
      <c r="EYB41" s="77"/>
      <c r="EYC41" s="77"/>
      <c r="EYD41" s="77"/>
      <c r="EYE41" s="77"/>
      <c r="EYF41" s="77"/>
      <c r="EYG41" s="77"/>
      <c r="EYH41" s="77"/>
      <c r="EYI41" s="77"/>
      <c r="EYJ41" s="77"/>
      <c r="EYK41" s="77"/>
      <c r="EYL41" s="77"/>
      <c r="EYM41" s="77"/>
      <c r="EYN41" s="77"/>
      <c r="EYO41" s="77"/>
      <c r="EYP41" s="77"/>
      <c r="EYQ41" s="77"/>
      <c r="EYR41" s="77"/>
      <c r="EYS41" s="77"/>
      <c r="EYT41" s="77"/>
      <c r="EYU41" s="77"/>
      <c r="EYV41" s="77"/>
      <c r="EYW41" s="77"/>
      <c r="EYX41" s="77"/>
      <c r="EYY41" s="77"/>
      <c r="EYZ41" s="77"/>
      <c r="EZA41" s="77"/>
      <c r="EZB41" s="77"/>
      <c r="EZC41" s="77"/>
      <c r="EZD41" s="77"/>
      <c r="EZE41" s="77"/>
      <c r="EZF41" s="77"/>
      <c r="EZG41" s="77"/>
      <c r="EZH41" s="77"/>
      <c r="EZI41" s="77"/>
      <c r="EZJ41" s="77"/>
      <c r="EZK41" s="77"/>
      <c r="EZL41" s="77"/>
      <c r="EZM41" s="77"/>
      <c r="EZN41" s="77"/>
      <c r="EZO41" s="77"/>
      <c r="EZP41" s="77"/>
      <c r="EZQ41" s="77"/>
      <c r="EZR41" s="77"/>
      <c r="EZS41" s="77"/>
      <c r="EZT41" s="77"/>
      <c r="EZU41" s="77"/>
      <c r="EZV41" s="77"/>
      <c r="EZW41" s="77"/>
      <c r="EZX41" s="77"/>
      <c r="EZY41" s="77"/>
      <c r="EZZ41" s="77"/>
      <c r="FAA41" s="77"/>
      <c r="FAB41" s="77"/>
      <c r="FAC41" s="77"/>
      <c r="FAD41" s="77"/>
      <c r="FAE41" s="77"/>
      <c r="FAF41" s="77"/>
      <c r="FAG41" s="77"/>
      <c r="FAH41" s="77"/>
      <c r="FAI41" s="77"/>
      <c r="FAJ41" s="77"/>
      <c r="FAK41" s="77"/>
      <c r="FAL41" s="77"/>
      <c r="FAM41" s="77"/>
      <c r="FAN41" s="77"/>
      <c r="FAO41" s="77"/>
      <c r="FAP41" s="77"/>
      <c r="FAQ41" s="77"/>
      <c r="FAR41" s="77"/>
      <c r="FAS41" s="77"/>
      <c r="FAT41" s="77"/>
      <c r="FAU41" s="77"/>
      <c r="FAV41" s="77"/>
      <c r="FAW41" s="77"/>
      <c r="FAX41" s="77"/>
      <c r="FAY41" s="77"/>
      <c r="FAZ41" s="77"/>
      <c r="FBA41" s="77"/>
      <c r="FBB41" s="77"/>
      <c r="FBC41" s="77"/>
      <c r="FBD41" s="77"/>
      <c r="FBE41" s="77"/>
      <c r="FBF41" s="77"/>
      <c r="FBG41" s="77"/>
      <c r="FBH41" s="77"/>
      <c r="FBI41" s="77"/>
      <c r="FBJ41" s="77"/>
      <c r="FBK41" s="77"/>
      <c r="FBL41" s="77"/>
      <c r="FBM41" s="77"/>
      <c r="FBN41" s="77"/>
      <c r="FBO41" s="77"/>
      <c r="FBP41" s="77"/>
      <c r="FBQ41" s="77"/>
      <c r="FBR41" s="77"/>
      <c r="FBS41" s="77"/>
      <c r="FBT41" s="77"/>
      <c r="FBU41" s="77"/>
      <c r="FBV41" s="77"/>
      <c r="FBW41" s="77"/>
      <c r="FBX41" s="77"/>
      <c r="FBY41" s="77"/>
      <c r="FBZ41" s="77"/>
      <c r="FCA41" s="77"/>
      <c r="FCB41" s="77"/>
      <c r="FCC41" s="77"/>
      <c r="FCD41" s="77"/>
      <c r="FCE41" s="77"/>
      <c r="FCF41" s="77"/>
      <c r="FCG41" s="77"/>
      <c r="FCH41" s="77"/>
      <c r="FCI41" s="77"/>
      <c r="FCJ41" s="77"/>
      <c r="FCK41" s="77"/>
      <c r="FCL41" s="77"/>
      <c r="FCM41" s="77"/>
      <c r="FCN41" s="77"/>
      <c r="FCO41" s="77"/>
      <c r="FCP41" s="77"/>
      <c r="FCQ41" s="77"/>
      <c r="FCR41" s="77"/>
      <c r="FCS41" s="77"/>
      <c r="FCT41" s="77"/>
      <c r="FCU41" s="77"/>
      <c r="FCV41" s="77"/>
      <c r="FCW41" s="77"/>
      <c r="FCX41" s="77"/>
      <c r="FCY41" s="77"/>
      <c r="FCZ41" s="77"/>
      <c r="FDA41" s="77"/>
      <c r="FDB41" s="77"/>
      <c r="FDC41" s="77"/>
      <c r="FDD41" s="77"/>
      <c r="FDE41" s="77"/>
      <c r="FDF41" s="77"/>
      <c r="FDG41" s="77"/>
      <c r="FDH41" s="77"/>
      <c r="FDI41" s="77"/>
      <c r="FDJ41" s="77"/>
      <c r="FDK41" s="77"/>
      <c r="FDL41" s="77"/>
      <c r="FDM41" s="77"/>
      <c r="FDN41" s="77"/>
      <c r="FDO41" s="77"/>
      <c r="FDP41" s="77"/>
      <c r="FDQ41" s="77"/>
      <c r="FDR41" s="77"/>
      <c r="FDS41" s="77"/>
      <c r="FDT41" s="77"/>
      <c r="FDU41" s="77"/>
      <c r="FDV41" s="77"/>
      <c r="FDW41" s="77"/>
      <c r="FDX41" s="77"/>
      <c r="FDY41" s="77"/>
      <c r="FDZ41" s="77"/>
      <c r="FEA41" s="77"/>
      <c r="FEB41" s="77"/>
      <c r="FEC41" s="77"/>
      <c r="FED41" s="77"/>
      <c r="FEE41" s="77"/>
      <c r="FEF41" s="77"/>
      <c r="FEG41" s="77"/>
      <c r="FEH41" s="77"/>
      <c r="FEI41" s="77"/>
      <c r="FEJ41" s="77"/>
      <c r="FEK41" s="77"/>
      <c r="FEL41" s="77"/>
      <c r="FEM41" s="77"/>
      <c r="FEN41" s="77"/>
      <c r="FEO41" s="77"/>
      <c r="FEP41" s="77"/>
      <c r="FEQ41" s="77"/>
      <c r="FER41" s="77"/>
      <c r="FES41" s="77"/>
      <c r="FET41" s="77"/>
      <c r="FEU41" s="77"/>
      <c r="FEV41" s="77"/>
      <c r="FEW41" s="77"/>
      <c r="FEX41" s="77"/>
      <c r="FEY41" s="77"/>
      <c r="FEZ41" s="77"/>
      <c r="FFA41" s="77"/>
      <c r="FFB41" s="77"/>
      <c r="FFC41" s="77"/>
      <c r="FFD41" s="77"/>
      <c r="FFE41" s="77"/>
      <c r="FFF41" s="77"/>
      <c r="FFG41" s="77"/>
      <c r="FFH41" s="77"/>
      <c r="FFI41" s="77"/>
      <c r="FFJ41" s="77"/>
      <c r="FFK41" s="77"/>
      <c r="FFL41" s="77"/>
      <c r="FFM41" s="77"/>
      <c r="FFN41" s="77"/>
      <c r="FFO41" s="77"/>
      <c r="FFP41" s="77"/>
      <c r="FFQ41" s="77"/>
      <c r="FFR41" s="77"/>
      <c r="FFS41" s="77"/>
      <c r="FFT41" s="77"/>
      <c r="FFU41" s="77"/>
      <c r="FFV41" s="77"/>
      <c r="FFW41" s="77"/>
      <c r="FFX41" s="77"/>
      <c r="FFY41" s="77"/>
      <c r="FFZ41" s="77"/>
      <c r="FGA41" s="77"/>
      <c r="FGB41" s="77"/>
      <c r="FGC41" s="77"/>
      <c r="FGD41" s="77"/>
      <c r="FGE41" s="77"/>
      <c r="FGF41" s="77"/>
      <c r="FGG41" s="77"/>
      <c r="FGH41" s="77"/>
      <c r="FGI41" s="77"/>
      <c r="FGJ41" s="77"/>
      <c r="FGK41" s="77"/>
      <c r="FGL41" s="77"/>
      <c r="FGM41" s="77"/>
      <c r="FGN41" s="77"/>
      <c r="FGO41" s="77"/>
      <c r="FGP41" s="77"/>
      <c r="FGQ41" s="77"/>
      <c r="FGR41" s="77"/>
      <c r="FGS41" s="77"/>
      <c r="FGT41" s="77"/>
      <c r="FGU41" s="77"/>
      <c r="FGV41" s="77"/>
      <c r="FGW41" s="77"/>
      <c r="FGX41" s="77"/>
      <c r="FGY41" s="77"/>
      <c r="FGZ41" s="77"/>
      <c r="FHA41" s="77"/>
      <c r="FHB41" s="77"/>
      <c r="FHC41" s="77"/>
      <c r="FHD41" s="77"/>
      <c r="FHE41" s="77"/>
      <c r="FHF41" s="77"/>
      <c r="FHG41" s="77"/>
      <c r="FHH41" s="77"/>
      <c r="FHI41" s="77"/>
      <c r="FHJ41" s="77"/>
      <c r="FHK41" s="77"/>
      <c r="FHL41" s="77"/>
      <c r="FHM41" s="77"/>
      <c r="FHN41" s="77"/>
      <c r="FHO41" s="77"/>
      <c r="FHP41" s="77"/>
      <c r="FHQ41" s="77"/>
      <c r="FHR41" s="77"/>
      <c r="FHS41" s="77"/>
      <c r="FHT41" s="77"/>
      <c r="FHU41" s="77"/>
      <c r="FHV41" s="77"/>
      <c r="FHW41" s="77"/>
      <c r="FHX41" s="77"/>
      <c r="FHY41" s="77"/>
      <c r="FHZ41" s="77"/>
      <c r="FIA41" s="77"/>
      <c r="FIB41" s="77"/>
      <c r="FIC41" s="77"/>
      <c r="FID41" s="77"/>
      <c r="FIE41" s="77"/>
      <c r="FIF41" s="77"/>
      <c r="FIG41" s="77"/>
      <c r="FIH41" s="77"/>
      <c r="FII41" s="77"/>
      <c r="FIJ41" s="77"/>
      <c r="FIK41" s="77"/>
      <c r="FIL41" s="77"/>
      <c r="FIM41" s="77"/>
      <c r="FIN41" s="77"/>
      <c r="FIO41" s="77"/>
      <c r="FIP41" s="77"/>
      <c r="FIQ41" s="77"/>
      <c r="FIR41" s="77"/>
      <c r="FIS41" s="77"/>
      <c r="FIT41" s="77"/>
      <c r="FIU41" s="77"/>
      <c r="FIV41" s="77"/>
      <c r="FIW41" s="77"/>
      <c r="FIX41" s="77"/>
      <c r="FIY41" s="77"/>
      <c r="FIZ41" s="77"/>
      <c r="FJA41" s="77"/>
      <c r="FJB41" s="77"/>
      <c r="FJC41" s="77"/>
      <c r="FJD41" s="77"/>
      <c r="FJE41" s="77"/>
      <c r="FJF41" s="77"/>
      <c r="FJG41" s="77"/>
      <c r="FJH41" s="77"/>
      <c r="FJI41" s="77"/>
      <c r="FJJ41" s="77"/>
      <c r="FJK41" s="77"/>
      <c r="FJL41" s="77"/>
      <c r="FJM41" s="77"/>
      <c r="FJN41" s="77"/>
      <c r="FJO41" s="77"/>
      <c r="FJP41" s="77"/>
      <c r="FJQ41" s="77"/>
      <c r="FJR41" s="77"/>
      <c r="FJS41" s="77"/>
      <c r="FJT41" s="77"/>
      <c r="FJU41" s="77"/>
      <c r="FJV41" s="77"/>
      <c r="FJW41" s="77"/>
      <c r="FJX41" s="77"/>
      <c r="FJY41" s="77"/>
      <c r="FJZ41" s="77"/>
      <c r="FKA41" s="77"/>
      <c r="FKB41" s="77"/>
      <c r="FKC41" s="77"/>
      <c r="FKD41" s="77"/>
      <c r="FKE41" s="77"/>
      <c r="FKF41" s="77"/>
      <c r="FKG41" s="77"/>
      <c r="FKH41" s="77"/>
      <c r="FKI41" s="77"/>
      <c r="FKJ41" s="77"/>
      <c r="FKK41" s="77"/>
      <c r="FKL41" s="77"/>
      <c r="FKM41" s="77"/>
      <c r="FKN41" s="77"/>
      <c r="FKO41" s="77"/>
      <c r="FKP41" s="77"/>
      <c r="FKQ41" s="77"/>
      <c r="FKR41" s="77"/>
      <c r="FKS41" s="77"/>
      <c r="FKT41" s="77"/>
      <c r="FKU41" s="77"/>
      <c r="FKV41" s="77"/>
      <c r="FKW41" s="77"/>
      <c r="FKX41" s="77"/>
      <c r="FKY41" s="77"/>
      <c r="FKZ41" s="77"/>
      <c r="FLA41" s="77"/>
      <c r="FLB41" s="77"/>
      <c r="FLC41" s="77"/>
      <c r="FLD41" s="77"/>
      <c r="FLE41" s="77"/>
      <c r="FLF41" s="77"/>
      <c r="FLG41" s="77"/>
      <c r="FLH41" s="77"/>
      <c r="FLI41" s="77"/>
      <c r="FLJ41" s="77"/>
      <c r="FLK41" s="77"/>
      <c r="FLL41" s="77"/>
      <c r="FLM41" s="77"/>
      <c r="FLN41" s="77"/>
      <c r="FLO41" s="77"/>
      <c r="FLP41" s="77"/>
      <c r="FLQ41" s="77"/>
      <c r="FLR41" s="77"/>
      <c r="FLS41" s="77"/>
      <c r="FLT41" s="77"/>
      <c r="FLU41" s="77"/>
      <c r="FLV41" s="77"/>
      <c r="FLW41" s="77"/>
      <c r="FLX41" s="77"/>
      <c r="FLY41" s="77"/>
      <c r="FLZ41" s="77"/>
      <c r="FMA41" s="77"/>
      <c r="FMB41" s="77"/>
      <c r="FMC41" s="77"/>
      <c r="FMD41" s="77"/>
      <c r="FME41" s="77"/>
      <c r="FMF41" s="77"/>
      <c r="FMG41" s="77"/>
      <c r="FMH41" s="77"/>
      <c r="FMI41" s="77"/>
      <c r="FMJ41" s="77"/>
      <c r="FMK41" s="77"/>
      <c r="FML41" s="77"/>
      <c r="FMM41" s="77"/>
      <c r="FMN41" s="77"/>
      <c r="FMO41" s="77"/>
      <c r="FMP41" s="77"/>
      <c r="FMQ41" s="77"/>
      <c r="FMR41" s="77"/>
      <c r="FMS41" s="77"/>
      <c r="FMT41" s="77"/>
      <c r="FMU41" s="77"/>
      <c r="FMV41" s="77"/>
      <c r="FMW41" s="77"/>
      <c r="FMX41" s="77"/>
      <c r="FMY41" s="77"/>
      <c r="FMZ41" s="77"/>
      <c r="FNA41" s="77"/>
      <c r="FNB41" s="77"/>
      <c r="FNC41" s="77"/>
      <c r="FND41" s="77"/>
      <c r="FNE41" s="77"/>
      <c r="FNF41" s="77"/>
      <c r="FNG41" s="77"/>
      <c r="FNH41" s="77"/>
      <c r="FNI41" s="77"/>
      <c r="FNJ41" s="77"/>
      <c r="FNK41" s="77"/>
      <c r="FNL41" s="77"/>
      <c r="FNM41" s="77"/>
      <c r="FNN41" s="77"/>
      <c r="FNO41" s="77"/>
      <c r="FNP41" s="77"/>
      <c r="FNQ41" s="77"/>
      <c r="FNR41" s="77"/>
      <c r="FNS41" s="77"/>
      <c r="FNT41" s="77"/>
      <c r="FNU41" s="77"/>
      <c r="FNV41" s="77"/>
      <c r="FNW41" s="77"/>
      <c r="FNX41" s="77"/>
      <c r="FNY41" s="77"/>
      <c r="FNZ41" s="77"/>
      <c r="FOA41" s="77"/>
      <c r="FOB41" s="77"/>
      <c r="FOC41" s="77"/>
      <c r="FOD41" s="77"/>
      <c r="FOE41" s="77"/>
      <c r="FOF41" s="77"/>
      <c r="FOG41" s="77"/>
      <c r="FOH41" s="77"/>
      <c r="FOI41" s="77"/>
      <c r="FOJ41" s="77"/>
      <c r="FOK41" s="77"/>
      <c r="FOL41" s="77"/>
      <c r="FOM41" s="77"/>
      <c r="FON41" s="77"/>
      <c r="FOO41" s="77"/>
      <c r="FOP41" s="77"/>
      <c r="FOQ41" s="77"/>
      <c r="FOR41" s="77"/>
      <c r="FOS41" s="77"/>
      <c r="FOT41" s="77"/>
      <c r="FOU41" s="77"/>
      <c r="FOV41" s="77"/>
      <c r="FOW41" s="77"/>
      <c r="FOX41" s="77"/>
      <c r="FOY41" s="77"/>
      <c r="FOZ41" s="77"/>
      <c r="FPA41" s="77"/>
      <c r="FPB41" s="77"/>
      <c r="FPC41" s="77"/>
      <c r="FPD41" s="77"/>
      <c r="FPE41" s="77"/>
      <c r="FPF41" s="77"/>
      <c r="FPG41" s="77"/>
      <c r="FPH41" s="77"/>
      <c r="FPI41" s="77"/>
      <c r="FPJ41" s="77"/>
      <c r="FPK41" s="77"/>
      <c r="FPL41" s="77"/>
      <c r="FPM41" s="77"/>
      <c r="FPN41" s="77"/>
      <c r="FPO41" s="77"/>
      <c r="FPP41" s="77"/>
      <c r="FPQ41" s="77"/>
      <c r="FPR41" s="77"/>
      <c r="FPS41" s="77"/>
      <c r="FPT41" s="77"/>
      <c r="FPU41" s="77"/>
      <c r="FPV41" s="77"/>
      <c r="FPW41" s="77"/>
      <c r="FPX41" s="77"/>
      <c r="FPY41" s="77"/>
      <c r="FPZ41" s="77"/>
      <c r="FQA41" s="77"/>
      <c r="FQB41" s="77"/>
      <c r="FQC41" s="77"/>
      <c r="FQD41" s="77"/>
      <c r="FQE41" s="77"/>
      <c r="FQF41" s="77"/>
      <c r="FQG41" s="77"/>
      <c r="FQH41" s="77"/>
      <c r="FQI41" s="77"/>
      <c r="FQJ41" s="77"/>
      <c r="FQK41" s="77"/>
      <c r="FQL41" s="77"/>
      <c r="FQM41" s="77"/>
      <c r="FQN41" s="77"/>
      <c r="FQO41" s="77"/>
      <c r="FQP41" s="77"/>
      <c r="FQQ41" s="77"/>
      <c r="FQR41" s="77"/>
      <c r="FQS41" s="77"/>
      <c r="FQT41" s="77"/>
      <c r="FQU41" s="77"/>
      <c r="FQV41" s="77"/>
      <c r="FQW41" s="77"/>
      <c r="FQX41" s="77"/>
      <c r="FQY41" s="77"/>
      <c r="FQZ41" s="77"/>
      <c r="FRA41" s="77"/>
      <c r="FRB41" s="77"/>
      <c r="FRC41" s="77"/>
      <c r="FRD41" s="77"/>
      <c r="FRE41" s="77"/>
      <c r="FRF41" s="77"/>
      <c r="FRG41" s="77"/>
      <c r="FRH41" s="77"/>
      <c r="FRI41" s="77"/>
      <c r="FRJ41" s="77"/>
      <c r="FRK41" s="77"/>
      <c r="FRL41" s="77"/>
      <c r="FRM41" s="77"/>
      <c r="FRN41" s="77"/>
      <c r="FRO41" s="77"/>
      <c r="FRP41" s="77"/>
      <c r="FRQ41" s="77"/>
      <c r="FRR41" s="77"/>
      <c r="FRS41" s="77"/>
      <c r="FRT41" s="77"/>
      <c r="FRU41" s="77"/>
      <c r="FRV41" s="77"/>
      <c r="FRW41" s="77"/>
      <c r="FRX41" s="77"/>
      <c r="FRY41" s="77"/>
      <c r="FRZ41" s="77"/>
      <c r="FSA41" s="77"/>
      <c r="FSB41" s="77"/>
      <c r="FSC41" s="77"/>
      <c r="FSD41" s="77"/>
      <c r="FSE41" s="77"/>
      <c r="FSF41" s="77"/>
      <c r="FSG41" s="77"/>
      <c r="FSH41" s="77"/>
      <c r="FSI41" s="77"/>
      <c r="FSJ41" s="77"/>
      <c r="FSK41" s="77"/>
      <c r="FSL41" s="77"/>
      <c r="FSM41" s="77"/>
      <c r="FSN41" s="77"/>
      <c r="FSO41" s="77"/>
      <c r="FSP41" s="77"/>
      <c r="FSQ41" s="77"/>
      <c r="FSR41" s="77"/>
      <c r="FSS41" s="77"/>
      <c r="FST41" s="77"/>
      <c r="FSU41" s="77"/>
      <c r="FSV41" s="77"/>
      <c r="FSW41" s="77"/>
      <c r="FSX41" s="77"/>
      <c r="FSY41" s="77"/>
      <c r="FSZ41" s="77"/>
      <c r="FTA41" s="77"/>
      <c r="FTB41" s="77"/>
      <c r="FTC41" s="77"/>
      <c r="FTD41" s="77"/>
      <c r="FTE41" s="77"/>
      <c r="FTF41" s="77"/>
      <c r="FTG41" s="77"/>
      <c r="FTH41" s="77"/>
      <c r="FTI41" s="77"/>
      <c r="FTJ41" s="77"/>
      <c r="FTK41" s="77"/>
      <c r="FTL41" s="77"/>
      <c r="FTM41" s="77"/>
      <c r="FTN41" s="77"/>
      <c r="FTO41" s="77"/>
      <c r="FTP41" s="77"/>
      <c r="FTQ41" s="77"/>
      <c r="FTR41" s="77"/>
      <c r="FTS41" s="77"/>
      <c r="FTT41" s="77"/>
      <c r="FTU41" s="77"/>
      <c r="FTV41" s="77"/>
      <c r="FTW41" s="77"/>
      <c r="FTX41" s="77"/>
      <c r="FTY41" s="77"/>
      <c r="FTZ41" s="77"/>
      <c r="FUA41" s="77"/>
      <c r="FUB41" s="77"/>
      <c r="FUC41" s="77"/>
      <c r="FUD41" s="77"/>
      <c r="FUE41" s="77"/>
      <c r="FUF41" s="77"/>
      <c r="FUG41" s="77"/>
      <c r="FUH41" s="77"/>
      <c r="FUI41" s="77"/>
      <c r="FUJ41" s="77"/>
      <c r="FUK41" s="77"/>
      <c r="FUL41" s="77"/>
      <c r="FUM41" s="77"/>
      <c r="FUN41" s="77"/>
      <c r="FUO41" s="77"/>
      <c r="FUP41" s="77"/>
      <c r="FUQ41" s="77"/>
      <c r="FUR41" s="77"/>
      <c r="FUS41" s="77"/>
      <c r="FUT41" s="77"/>
      <c r="FUU41" s="77"/>
      <c r="FUV41" s="77"/>
      <c r="FUW41" s="77"/>
      <c r="FUX41" s="77"/>
      <c r="FUY41" s="77"/>
      <c r="FUZ41" s="77"/>
      <c r="FVA41" s="77"/>
      <c r="FVB41" s="77"/>
      <c r="FVC41" s="77"/>
      <c r="FVD41" s="77"/>
      <c r="FVE41" s="77"/>
      <c r="FVF41" s="77"/>
      <c r="FVG41" s="77"/>
      <c r="FVH41" s="77"/>
      <c r="FVI41" s="77"/>
      <c r="FVJ41" s="77"/>
      <c r="FVK41" s="77"/>
      <c r="FVL41" s="77"/>
      <c r="FVM41" s="77"/>
      <c r="FVN41" s="77"/>
      <c r="FVO41" s="77"/>
      <c r="FVP41" s="77"/>
      <c r="FVQ41" s="77"/>
      <c r="FVR41" s="77"/>
      <c r="FVS41" s="77"/>
      <c r="FVT41" s="77"/>
      <c r="FVU41" s="77"/>
      <c r="FVV41" s="77"/>
      <c r="FVW41" s="77"/>
      <c r="FVX41" s="77"/>
      <c r="FVY41" s="77"/>
      <c r="FVZ41" s="77"/>
      <c r="FWA41" s="77"/>
      <c r="FWB41" s="77"/>
      <c r="FWC41" s="77"/>
      <c r="FWD41" s="77"/>
      <c r="FWE41" s="77"/>
      <c r="FWF41" s="77"/>
      <c r="FWG41" s="77"/>
      <c r="FWH41" s="77"/>
      <c r="FWI41" s="77"/>
      <c r="FWJ41" s="77"/>
      <c r="FWK41" s="77"/>
      <c r="FWL41" s="77"/>
      <c r="FWM41" s="77"/>
      <c r="FWN41" s="77"/>
      <c r="FWO41" s="77"/>
      <c r="FWP41" s="77"/>
      <c r="FWQ41" s="77"/>
      <c r="FWR41" s="77"/>
      <c r="FWS41" s="77"/>
      <c r="FWT41" s="77"/>
      <c r="FWU41" s="77"/>
      <c r="FWV41" s="77"/>
      <c r="FWW41" s="77"/>
      <c r="FWX41" s="77"/>
      <c r="FWY41" s="77"/>
      <c r="FWZ41" s="77"/>
      <c r="FXA41" s="77"/>
      <c r="FXB41" s="77"/>
      <c r="FXC41" s="77"/>
      <c r="FXD41" s="77"/>
      <c r="FXE41" s="77"/>
      <c r="FXF41" s="77"/>
      <c r="FXG41" s="77"/>
      <c r="FXH41" s="77"/>
      <c r="FXI41" s="77"/>
      <c r="FXJ41" s="77"/>
      <c r="FXK41" s="77"/>
      <c r="FXL41" s="77"/>
      <c r="FXM41" s="77"/>
      <c r="FXN41" s="77"/>
      <c r="FXO41" s="77"/>
      <c r="FXP41" s="77"/>
      <c r="FXQ41" s="77"/>
      <c r="FXR41" s="77"/>
      <c r="FXS41" s="77"/>
      <c r="FXT41" s="77"/>
      <c r="FXU41" s="77"/>
      <c r="FXV41" s="77"/>
      <c r="FXW41" s="77"/>
      <c r="FXX41" s="77"/>
      <c r="FXY41" s="77"/>
      <c r="FXZ41" s="77"/>
      <c r="FYA41" s="77"/>
      <c r="FYB41" s="77"/>
      <c r="FYC41" s="77"/>
      <c r="FYD41" s="77"/>
      <c r="FYE41" s="77"/>
      <c r="FYF41" s="77"/>
      <c r="FYG41" s="77"/>
      <c r="FYH41" s="77"/>
      <c r="FYI41" s="77"/>
      <c r="FYJ41" s="77"/>
      <c r="FYK41" s="77"/>
      <c r="FYL41" s="77"/>
      <c r="FYM41" s="77"/>
      <c r="FYN41" s="77"/>
      <c r="FYO41" s="77"/>
      <c r="FYP41" s="77"/>
      <c r="FYQ41" s="77"/>
      <c r="FYR41" s="77"/>
      <c r="FYS41" s="77"/>
      <c r="FYT41" s="77"/>
      <c r="FYU41" s="77"/>
      <c r="FYV41" s="77"/>
      <c r="FYW41" s="77"/>
      <c r="FYX41" s="77"/>
      <c r="FYY41" s="77"/>
      <c r="FYZ41" s="77"/>
      <c r="FZA41" s="77"/>
      <c r="FZB41" s="77"/>
      <c r="FZC41" s="77"/>
      <c r="FZD41" s="77"/>
      <c r="FZE41" s="77"/>
      <c r="FZF41" s="77"/>
      <c r="FZG41" s="77"/>
      <c r="FZH41" s="77"/>
      <c r="FZI41" s="77"/>
      <c r="FZJ41" s="77"/>
      <c r="FZK41" s="77"/>
      <c r="FZL41" s="77"/>
      <c r="FZM41" s="77"/>
      <c r="FZN41" s="77"/>
      <c r="FZO41" s="77"/>
      <c r="FZP41" s="77"/>
      <c r="FZQ41" s="77"/>
      <c r="FZR41" s="77"/>
      <c r="FZS41" s="77"/>
      <c r="FZT41" s="77"/>
      <c r="FZU41" s="77"/>
      <c r="FZV41" s="77"/>
      <c r="FZW41" s="77"/>
      <c r="FZX41" s="77"/>
      <c r="FZY41" s="77"/>
      <c r="FZZ41" s="77"/>
      <c r="GAA41" s="77"/>
      <c r="GAB41" s="77"/>
      <c r="GAC41" s="77"/>
      <c r="GAD41" s="77"/>
      <c r="GAE41" s="77"/>
      <c r="GAF41" s="77"/>
      <c r="GAG41" s="77"/>
      <c r="GAH41" s="77"/>
      <c r="GAI41" s="77"/>
      <c r="GAJ41" s="77"/>
      <c r="GAK41" s="77"/>
      <c r="GAL41" s="77"/>
      <c r="GAM41" s="77"/>
      <c r="GAN41" s="77"/>
      <c r="GAO41" s="77"/>
      <c r="GAP41" s="77"/>
      <c r="GAQ41" s="77"/>
      <c r="GAR41" s="77"/>
      <c r="GAS41" s="77"/>
      <c r="GAT41" s="77"/>
      <c r="GAU41" s="77"/>
      <c r="GAV41" s="77"/>
      <c r="GAW41" s="77"/>
      <c r="GAX41" s="77"/>
      <c r="GAY41" s="77"/>
      <c r="GAZ41" s="77"/>
      <c r="GBA41" s="77"/>
      <c r="GBB41" s="77"/>
      <c r="GBC41" s="77"/>
      <c r="GBD41" s="77"/>
      <c r="GBE41" s="77"/>
      <c r="GBF41" s="77"/>
      <c r="GBG41" s="77"/>
      <c r="GBH41" s="77"/>
      <c r="GBI41" s="77"/>
      <c r="GBJ41" s="77"/>
      <c r="GBK41" s="77"/>
      <c r="GBL41" s="77"/>
      <c r="GBM41" s="77"/>
      <c r="GBN41" s="77"/>
      <c r="GBO41" s="77"/>
      <c r="GBP41" s="77"/>
      <c r="GBQ41" s="77"/>
      <c r="GBR41" s="77"/>
      <c r="GBS41" s="77"/>
      <c r="GBT41" s="77"/>
      <c r="GBU41" s="77"/>
      <c r="GBV41" s="77"/>
      <c r="GBW41" s="77"/>
      <c r="GBX41" s="77"/>
      <c r="GBY41" s="77"/>
      <c r="GBZ41" s="77"/>
      <c r="GCA41" s="77"/>
      <c r="GCB41" s="77"/>
      <c r="GCC41" s="77"/>
      <c r="GCD41" s="77"/>
      <c r="GCE41" s="77"/>
      <c r="GCF41" s="77"/>
      <c r="GCG41" s="77"/>
      <c r="GCH41" s="77"/>
      <c r="GCI41" s="77"/>
      <c r="GCJ41" s="77"/>
      <c r="GCK41" s="77"/>
      <c r="GCL41" s="77"/>
      <c r="GCM41" s="77"/>
      <c r="GCN41" s="77"/>
      <c r="GCO41" s="77"/>
      <c r="GCP41" s="77"/>
      <c r="GCQ41" s="77"/>
      <c r="GCR41" s="77"/>
      <c r="GCS41" s="77"/>
      <c r="GCT41" s="77"/>
      <c r="GCU41" s="77"/>
      <c r="GCV41" s="77"/>
      <c r="GCW41" s="77"/>
      <c r="GCX41" s="77"/>
      <c r="GCY41" s="77"/>
      <c r="GCZ41" s="77"/>
      <c r="GDA41" s="77"/>
      <c r="GDB41" s="77"/>
      <c r="GDC41" s="77"/>
      <c r="GDD41" s="77"/>
      <c r="GDE41" s="77"/>
      <c r="GDF41" s="77"/>
      <c r="GDG41" s="77"/>
      <c r="GDH41" s="77"/>
      <c r="GDI41" s="77"/>
      <c r="GDJ41" s="77"/>
      <c r="GDK41" s="77"/>
      <c r="GDL41" s="77"/>
      <c r="GDM41" s="77"/>
      <c r="GDN41" s="77"/>
      <c r="GDO41" s="77"/>
      <c r="GDP41" s="77"/>
      <c r="GDQ41" s="77"/>
      <c r="GDR41" s="77"/>
      <c r="GDS41" s="77"/>
      <c r="GDT41" s="77"/>
      <c r="GDU41" s="77"/>
      <c r="GDV41" s="77"/>
      <c r="GDW41" s="77"/>
      <c r="GDX41" s="77"/>
      <c r="GDY41" s="77"/>
      <c r="GDZ41" s="77"/>
      <c r="GEA41" s="77"/>
      <c r="GEB41" s="77"/>
      <c r="GEC41" s="77"/>
      <c r="GED41" s="77"/>
      <c r="GEE41" s="77"/>
      <c r="GEF41" s="77"/>
      <c r="GEG41" s="77"/>
      <c r="GEH41" s="77"/>
      <c r="GEI41" s="77"/>
      <c r="GEJ41" s="77"/>
      <c r="GEK41" s="77"/>
      <c r="GEL41" s="77"/>
      <c r="GEM41" s="77"/>
      <c r="GEN41" s="77"/>
      <c r="GEO41" s="77"/>
      <c r="GEP41" s="77"/>
      <c r="GEQ41" s="77"/>
      <c r="GER41" s="77"/>
      <c r="GES41" s="77"/>
      <c r="GET41" s="77"/>
      <c r="GEU41" s="77"/>
      <c r="GEV41" s="77"/>
      <c r="GEW41" s="77"/>
      <c r="GEX41" s="77"/>
      <c r="GEY41" s="77"/>
      <c r="GEZ41" s="77"/>
      <c r="GFA41" s="77"/>
      <c r="GFB41" s="77"/>
      <c r="GFC41" s="77"/>
      <c r="GFD41" s="77"/>
      <c r="GFE41" s="77"/>
      <c r="GFF41" s="77"/>
      <c r="GFG41" s="77"/>
      <c r="GFH41" s="77"/>
      <c r="GFI41" s="77"/>
      <c r="GFJ41" s="77"/>
      <c r="GFK41" s="77"/>
      <c r="GFL41" s="77"/>
      <c r="GFM41" s="77"/>
      <c r="GFN41" s="77"/>
      <c r="GFO41" s="77"/>
      <c r="GFP41" s="77"/>
      <c r="GFQ41" s="77"/>
      <c r="GFR41" s="77"/>
      <c r="GFS41" s="77"/>
      <c r="GFT41" s="77"/>
      <c r="GFU41" s="77"/>
      <c r="GFV41" s="77"/>
      <c r="GFW41" s="77"/>
      <c r="GFX41" s="77"/>
      <c r="GFY41" s="77"/>
      <c r="GFZ41" s="77"/>
      <c r="GGA41" s="77"/>
      <c r="GGB41" s="77"/>
      <c r="GGC41" s="77"/>
      <c r="GGD41" s="77"/>
      <c r="GGE41" s="77"/>
      <c r="GGF41" s="77"/>
      <c r="GGG41" s="77"/>
      <c r="GGH41" s="77"/>
      <c r="GGI41" s="77"/>
      <c r="GGJ41" s="77"/>
      <c r="GGK41" s="77"/>
      <c r="GGL41" s="77"/>
      <c r="GGM41" s="77"/>
      <c r="GGN41" s="77"/>
      <c r="GGO41" s="77"/>
      <c r="GGP41" s="77"/>
      <c r="GGQ41" s="77"/>
      <c r="GGR41" s="77"/>
      <c r="GGS41" s="77"/>
      <c r="GGT41" s="77"/>
      <c r="GGU41" s="77"/>
      <c r="GGV41" s="77"/>
      <c r="GGW41" s="77"/>
      <c r="GGX41" s="77"/>
      <c r="GGY41" s="77"/>
      <c r="GGZ41" s="77"/>
      <c r="GHA41" s="77"/>
      <c r="GHB41" s="77"/>
      <c r="GHC41" s="77"/>
      <c r="GHD41" s="77"/>
      <c r="GHE41" s="77"/>
      <c r="GHF41" s="77"/>
      <c r="GHG41" s="77"/>
      <c r="GHH41" s="77"/>
      <c r="GHI41" s="77"/>
      <c r="GHJ41" s="77"/>
      <c r="GHK41" s="77"/>
      <c r="GHL41" s="77"/>
      <c r="GHM41" s="77"/>
      <c r="GHN41" s="77"/>
      <c r="GHO41" s="77"/>
      <c r="GHP41" s="77"/>
      <c r="GHQ41" s="77"/>
      <c r="GHR41" s="77"/>
      <c r="GHS41" s="77"/>
      <c r="GHT41" s="77"/>
      <c r="GHU41" s="77"/>
      <c r="GHV41" s="77"/>
      <c r="GHW41" s="77"/>
      <c r="GHX41" s="77"/>
      <c r="GHY41" s="77"/>
      <c r="GHZ41" s="77"/>
      <c r="GIA41" s="77"/>
      <c r="GIB41" s="77"/>
      <c r="GIC41" s="77"/>
      <c r="GID41" s="77"/>
      <c r="GIE41" s="77"/>
      <c r="GIF41" s="77"/>
      <c r="GIG41" s="77"/>
      <c r="GIH41" s="77"/>
      <c r="GII41" s="77"/>
      <c r="GIJ41" s="77"/>
      <c r="GIK41" s="77"/>
      <c r="GIL41" s="77"/>
      <c r="GIM41" s="77"/>
      <c r="GIN41" s="77"/>
      <c r="GIO41" s="77"/>
      <c r="GIP41" s="77"/>
      <c r="GIQ41" s="77"/>
      <c r="GIR41" s="77"/>
      <c r="GIS41" s="77"/>
      <c r="GIT41" s="77"/>
      <c r="GIU41" s="77"/>
      <c r="GIV41" s="77"/>
      <c r="GIW41" s="77"/>
      <c r="GIX41" s="77"/>
      <c r="GIY41" s="77"/>
      <c r="GIZ41" s="77"/>
      <c r="GJA41" s="77"/>
      <c r="GJB41" s="77"/>
      <c r="GJC41" s="77"/>
      <c r="GJD41" s="77"/>
      <c r="GJE41" s="77"/>
      <c r="GJF41" s="77"/>
      <c r="GJG41" s="77"/>
      <c r="GJH41" s="77"/>
      <c r="GJI41" s="77"/>
      <c r="GJJ41" s="77"/>
      <c r="GJK41" s="77"/>
      <c r="GJL41" s="77"/>
      <c r="GJM41" s="77"/>
      <c r="GJN41" s="77"/>
      <c r="GJO41" s="77"/>
      <c r="GJP41" s="77"/>
      <c r="GJQ41" s="77"/>
      <c r="GJR41" s="77"/>
      <c r="GJS41" s="77"/>
      <c r="GJT41" s="77"/>
      <c r="GJU41" s="77"/>
      <c r="GJV41" s="77"/>
      <c r="GJW41" s="77"/>
      <c r="GJX41" s="77"/>
      <c r="GJY41" s="77"/>
      <c r="GJZ41" s="77"/>
      <c r="GKA41" s="77"/>
      <c r="GKB41" s="77"/>
      <c r="GKC41" s="77"/>
      <c r="GKD41" s="77"/>
      <c r="GKE41" s="77"/>
      <c r="GKF41" s="77"/>
      <c r="GKG41" s="77"/>
      <c r="GKH41" s="77"/>
      <c r="GKI41" s="77"/>
      <c r="GKJ41" s="77"/>
      <c r="GKK41" s="77"/>
      <c r="GKL41" s="77"/>
      <c r="GKM41" s="77"/>
      <c r="GKN41" s="77"/>
      <c r="GKO41" s="77"/>
      <c r="GKP41" s="77"/>
      <c r="GKQ41" s="77"/>
      <c r="GKR41" s="77"/>
      <c r="GKS41" s="77"/>
      <c r="GKT41" s="77"/>
      <c r="GKU41" s="77"/>
      <c r="GKV41" s="77"/>
      <c r="GKW41" s="77"/>
      <c r="GKX41" s="77"/>
      <c r="GKY41" s="77"/>
      <c r="GKZ41" s="77"/>
      <c r="GLA41" s="77"/>
      <c r="GLB41" s="77"/>
      <c r="GLC41" s="77"/>
      <c r="GLD41" s="77"/>
      <c r="GLE41" s="77"/>
      <c r="GLF41" s="77"/>
      <c r="GLG41" s="77"/>
      <c r="GLH41" s="77"/>
      <c r="GLI41" s="77"/>
      <c r="GLJ41" s="77"/>
      <c r="GLK41" s="77"/>
      <c r="GLL41" s="77"/>
      <c r="GLM41" s="77"/>
      <c r="GLN41" s="77"/>
      <c r="GLO41" s="77"/>
      <c r="GLP41" s="77"/>
      <c r="GLQ41" s="77"/>
      <c r="GLR41" s="77"/>
      <c r="GLS41" s="77"/>
      <c r="GLT41" s="77"/>
      <c r="GLU41" s="77"/>
      <c r="GLV41" s="77"/>
      <c r="GLW41" s="77"/>
      <c r="GLX41" s="77"/>
      <c r="GLY41" s="77"/>
      <c r="GLZ41" s="77"/>
      <c r="GMA41" s="77"/>
      <c r="GMB41" s="77"/>
      <c r="GMC41" s="77"/>
      <c r="GMD41" s="77"/>
      <c r="GME41" s="77"/>
      <c r="GMF41" s="77"/>
      <c r="GMG41" s="77"/>
      <c r="GMH41" s="77"/>
      <c r="GMI41" s="77"/>
      <c r="GMJ41" s="77"/>
      <c r="GMK41" s="77"/>
      <c r="GML41" s="77"/>
      <c r="GMM41" s="77"/>
      <c r="GMN41" s="77"/>
      <c r="GMO41" s="77"/>
      <c r="GMP41" s="77"/>
      <c r="GMQ41" s="77"/>
      <c r="GMR41" s="77"/>
      <c r="GMS41" s="77"/>
      <c r="GMT41" s="77"/>
      <c r="GMU41" s="77"/>
      <c r="GMV41" s="77"/>
      <c r="GMW41" s="77"/>
      <c r="GMX41" s="77"/>
      <c r="GMY41" s="77"/>
      <c r="GMZ41" s="77"/>
      <c r="GNA41" s="77"/>
      <c r="GNB41" s="77"/>
      <c r="GNC41" s="77"/>
      <c r="GND41" s="77"/>
      <c r="GNE41" s="77"/>
      <c r="GNF41" s="77"/>
      <c r="GNG41" s="77"/>
      <c r="GNH41" s="77"/>
      <c r="GNI41" s="77"/>
      <c r="GNJ41" s="77"/>
      <c r="GNK41" s="77"/>
      <c r="GNL41" s="77"/>
      <c r="GNM41" s="77"/>
      <c r="GNN41" s="77"/>
      <c r="GNO41" s="77"/>
      <c r="GNP41" s="77"/>
      <c r="GNQ41" s="77"/>
      <c r="GNR41" s="77"/>
      <c r="GNS41" s="77"/>
      <c r="GNT41" s="77"/>
      <c r="GNU41" s="77"/>
      <c r="GNV41" s="77"/>
      <c r="GNW41" s="77"/>
      <c r="GNX41" s="77"/>
      <c r="GNY41" s="77"/>
      <c r="GNZ41" s="77"/>
      <c r="GOA41" s="77"/>
      <c r="GOB41" s="77"/>
      <c r="GOC41" s="77"/>
      <c r="GOD41" s="77"/>
      <c r="GOE41" s="77"/>
      <c r="GOF41" s="77"/>
      <c r="GOG41" s="77"/>
      <c r="GOH41" s="77"/>
      <c r="GOI41" s="77"/>
      <c r="GOJ41" s="77"/>
      <c r="GOK41" s="77"/>
      <c r="GOL41" s="77"/>
      <c r="GOM41" s="77"/>
      <c r="GON41" s="77"/>
      <c r="GOO41" s="77"/>
      <c r="GOP41" s="77"/>
      <c r="GOQ41" s="77"/>
      <c r="GOR41" s="77"/>
      <c r="GOS41" s="77"/>
      <c r="GOT41" s="77"/>
      <c r="GOU41" s="77"/>
      <c r="GOV41" s="77"/>
      <c r="GOW41" s="77"/>
      <c r="GOX41" s="77"/>
      <c r="GOY41" s="77"/>
      <c r="GOZ41" s="77"/>
      <c r="GPA41" s="77"/>
      <c r="GPB41" s="77"/>
      <c r="GPC41" s="77"/>
      <c r="GPD41" s="77"/>
      <c r="GPE41" s="77"/>
      <c r="GPF41" s="77"/>
      <c r="GPG41" s="77"/>
      <c r="GPH41" s="77"/>
      <c r="GPI41" s="77"/>
      <c r="GPJ41" s="77"/>
      <c r="GPK41" s="77"/>
      <c r="GPL41" s="77"/>
      <c r="GPM41" s="77"/>
      <c r="GPN41" s="77"/>
      <c r="GPO41" s="77"/>
      <c r="GPP41" s="77"/>
      <c r="GPQ41" s="77"/>
      <c r="GPR41" s="77"/>
      <c r="GPS41" s="77"/>
      <c r="GPT41" s="77"/>
      <c r="GPU41" s="77"/>
      <c r="GPV41" s="77"/>
      <c r="GPW41" s="77"/>
      <c r="GPX41" s="77"/>
      <c r="GPY41" s="77"/>
      <c r="GPZ41" s="77"/>
      <c r="GQA41" s="77"/>
      <c r="GQB41" s="77"/>
      <c r="GQC41" s="77"/>
      <c r="GQD41" s="77"/>
      <c r="GQE41" s="77"/>
      <c r="GQF41" s="77"/>
      <c r="GQG41" s="77"/>
      <c r="GQH41" s="77"/>
      <c r="GQI41" s="77"/>
      <c r="GQJ41" s="77"/>
      <c r="GQK41" s="77"/>
      <c r="GQL41" s="77"/>
      <c r="GQM41" s="77"/>
      <c r="GQN41" s="77"/>
      <c r="GQO41" s="77"/>
      <c r="GQP41" s="77"/>
      <c r="GQQ41" s="77"/>
      <c r="GQR41" s="77"/>
      <c r="GQS41" s="77"/>
      <c r="GQT41" s="77"/>
      <c r="GQU41" s="77"/>
      <c r="GQV41" s="77"/>
      <c r="GQW41" s="77"/>
      <c r="GQX41" s="77"/>
      <c r="GQY41" s="77"/>
      <c r="GQZ41" s="77"/>
      <c r="GRA41" s="77"/>
      <c r="GRB41" s="77"/>
      <c r="GRC41" s="77"/>
      <c r="GRD41" s="77"/>
      <c r="GRE41" s="77"/>
      <c r="GRF41" s="77"/>
      <c r="GRG41" s="77"/>
      <c r="GRH41" s="77"/>
      <c r="GRI41" s="77"/>
      <c r="GRJ41" s="77"/>
      <c r="GRK41" s="77"/>
      <c r="GRL41" s="77"/>
      <c r="GRM41" s="77"/>
      <c r="GRN41" s="77"/>
      <c r="GRO41" s="77"/>
      <c r="GRP41" s="77"/>
      <c r="GRQ41" s="77"/>
      <c r="GRR41" s="77"/>
      <c r="GRS41" s="77"/>
      <c r="GRT41" s="77"/>
      <c r="GRU41" s="77"/>
      <c r="GRV41" s="77"/>
      <c r="GRW41" s="77"/>
      <c r="GRX41" s="77"/>
      <c r="GRY41" s="77"/>
      <c r="GRZ41" s="77"/>
      <c r="GSA41" s="77"/>
      <c r="GSB41" s="77"/>
      <c r="GSC41" s="77"/>
      <c r="GSD41" s="77"/>
      <c r="GSE41" s="77"/>
      <c r="GSF41" s="77"/>
      <c r="GSG41" s="77"/>
      <c r="GSH41" s="77"/>
      <c r="GSI41" s="77"/>
      <c r="GSJ41" s="77"/>
      <c r="GSK41" s="77"/>
      <c r="GSL41" s="77"/>
      <c r="GSM41" s="77"/>
      <c r="GSN41" s="77"/>
      <c r="GSO41" s="77"/>
      <c r="GSP41" s="77"/>
      <c r="GSQ41" s="77"/>
      <c r="GSR41" s="77"/>
      <c r="GSS41" s="77"/>
      <c r="GST41" s="77"/>
      <c r="GSU41" s="77"/>
      <c r="GSV41" s="77"/>
      <c r="GSW41" s="77"/>
      <c r="GSX41" s="77"/>
      <c r="GSY41" s="77"/>
      <c r="GSZ41" s="77"/>
      <c r="GTA41" s="77"/>
      <c r="GTB41" s="77"/>
      <c r="GTC41" s="77"/>
      <c r="GTD41" s="77"/>
      <c r="GTE41" s="77"/>
      <c r="GTF41" s="77"/>
      <c r="GTG41" s="77"/>
      <c r="GTH41" s="77"/>
      <c r="GTI41" s="77"/>
      <c r="GTJ41" s="77"/>
      <c r="GTK41" s="77"/>
      <c r="GTL41" s="77"/>
      <c r="GTM41" s="77"/>
      <c r="GTN41" s="77"/>
      <c r="GTO41" s="77"/>
      <c r="GTP41" s="77"/>
      <c r="GTQ41" s="77"/>
      <c r="GTR41" s="77"/>
      <c r="GTS41" s="77"/>
      <c r="GTT41" s="77"/>
      <c r="GTU41" s="77"/>
      <c r="GTV41" s="77"/>
      <c r="GTW41" s="77"/>
      <c r="GTX41" s="77"/>
      <c r="GTY41" s="77"/>
      <c r="GTZ41" s="77"/>
      <c r="GUA41" s="77"/>
      <c r="GUB41" s="77"/>
      <c r="GUC41" s="77"/>
      <c r="GUD41" s="77"/>
      <c r="GUE41" s="77"/>
      <c r="GUF41" s="77"/>
      <c r="GUG41" s="77"/>
      <c r="GUH41" s="77"/>
      <c r="GUI41" s="77"/>
      <c r="GUJ41" s="77"/>
      <c r="GUK41" s="77"/>
      <c r="GUL41" s="77"/>
      <c r="GUM41" s="77"/>
      <c r="GUN41" s="77"/>
      <c r="GUO41" s="77"/>
      <c r="GUP41" s="77"/>
      <c r="GUQ41" s="77"/>
      <c r="GUR41" s="77"/>
      <c r="GUS41" s="77"/>
      <c r="GUT41" s="77"/>
      <c r="GUU41" s="77"/>
      <c r="GUV41" s="77"/>
      <c r="GUW41" s="77"/>
      <c r="GUX41" s="77"/>
      <c r="GUY41" s="77"/>
      <c r="GUZ41" s="77"/>
      <c r="GVA41" s="77"/>
      <c r="GVB41" s="77"/>
      <c r="GVC41" s="77"/>
      <c r="GVD41" s="77"/>
      <c r="GVE41" s="77"/>
      <c r="GVF41" s="77"/>
      <c r="GVG41" s="77"/>
      <c r="GVH41" s="77"/>
      <c r="GVI41" s="77"/>
      <c r="GVJ41" s="77"/>
      <c r="GVK41" s="77"/>
      <c r="GVL41" s="77"/>
      <c r="GVM41" s="77"/>
      <c r="GVN41" s="77"/>
      <c r="GVO41" s="77"/>
      <c r="GVP41" s="77"/>
      <c r="GVQ41" s="77"/>
      <c r="GVR41" s="77"/>
      <c r="GVS41" s="77"/>
      <c r="GVT41" s="77"/>
      <c r="GVU41" s="77"/>
      <c r="GVV41" s="77"/>
      <c r="GVW41" s="77"/>
      <c r="GVX41" s="77"/>
      <c r="GVY41" s="77"/>
      <c r="GVZ41" s="77"/>
      <c r="GWA41" s="77"/>
      <c r="GWB41" s="77"/>
      <c r="GWC41" s="77"/>
      <c r="GWD41" s="77"/>
      <c r="GWE41" s="77"/>
      <c r="GWF41" s="77"/>
      <c r="GWG41" s="77"/>
      <c r="GWH41" s="77"/>
      <c r="GWI41" s="77"/>
      <c r="GWJ41" s="77"/>
      <c r="GWK41" s="77"/>
      <c r="GWL41" s="77"/>
      <c r="GWM41" s="77"/>
      <c r="GWN41" s="77"/>
      <c r="GWO41" s="77"/>
      <c r="GWP41" s="77"/>
      <c r="GWQ41" s="77"/>
      <c r="GWR41" s="77"/>
      <c r="GWS41" s="77"/>
      <c r="GWT41" s="77"/>
      <c r="GWU41" s="77"/>
      <c r="GWV41" s="77"/>
      <c r="GWW41" s="77"/>
      <c r="GWX41" s="77"/>
      <c r="GWY41" s="77"/>
      <c r="GWZ41" s="77"/>
      <c r="GXA41" s="77"/>
      <c r="GXB41" s="77"/>
      <c r="GXC41" s="77"/>
      <c r="GXD41" s="77"/>
      <c r="GXE41" s="77"/>
      <c r="GXF41" s="77"/>
      <c r="GXG41" s="77"/>
      <c r="GXH41" s="77"/>
      <c r="GXI41" s="77"/>
      <c r="GXJ41" s="77"/>
      <c r="GXK41" s="77"/>
      <c r="GXL41" s="77"/>
      <c r="GXM41" s="77"/>
      <c r="GXN41" s="77"/>
      <c r="GXO41" s="77"/>
      <c r="GXP41" s="77"/>
      <c r="GXQ41" s="77"/>
      <c r="GXR41" s="77"/>
      <c r="GXS41" s="77"/>
      <c r="GXT41" s="77"/>
      <c r="GXU41" s="77"/>
      <c r="GXV41" s="77"/>
      <c r="GXW41" s="77"/>
      <c r="GXX41" s="77"/>
      <c r="GXY41" s="77"/>
      <c r="GXZ41" s="77"/>
      <c r="GYA41" s="77"/>
      <c r="GYB41" s="77"/>
      <c r="GYC41" s="77"/>
      <c r="GYD41" s="77"/>
      <c r="GYE41" s="77"/>
      <c r="GYF41" s="77"/>
      <c r="GYG41" s="77"/>
      <c r="GYH41" s="77"/>
      <c r="GYI41" s="77"/>
      <c r="GYJ41" s="77"/>
      <c r="GYK41" s="77"/>
      <c r="GYL41" s="77"/>
      <c r="GYM41" s="77"/>
      <c r="GYN41" s="77"/>
      <c r="GYO41" s="77"/>
      <c r="GYP41" s="77"/>
      <c r="GYQ41" s="77"/>
      <c r="GYR41" s="77"/>
      <c r="GYS41" s="77"/>
      <c r="GYT41" s="77"/>
      <c r="GYU41" s="77"/>
      <c r="GYV41" s="77"/>
      <c r="GYW41" s="77"/>
      <c r="GYX41" s="77"/>
      <c r="GYY41" s="77"/>
      <c r="GYZ41" s="77"/>
      <c r="GZA41" s="77"/>
      <c r="GZB41" s="77"/>
      <c r="GZC41" s="77"/>
      <c r="GZD41" s="77"/>
      <c r="GZE41" s="77"/>
      <c r="GZF41" s="77"/>
      <c r="GZG41" s="77"/>
      <c r="GZH41" s="77"/>
      <c r="GZI41" s="77"/>
      <c r="GZJ41" s="77"/>
      <c r="GZK41" s="77"/>
      <c r="GZL41" s="77"/>
      <c r="GZM41" s="77"/>
      <c r="GZN41" s="77"/>
      <c r="GZO41" s="77"/>
      <c r="GZP41" s="77"/>
      <c r="GZQ41" s="77"/>
      <c r="GZR41" s="77"/>
      <c r="GZS41" s="77"/>
      <c r="GZT41" s="77"/>
      <c r="GZU41" s="77"/>
      <c r="GZV41" s="77"/>
      <c r="GZW41" s="77"/>
      <c r="GZX41" s="77"/>
      <c r="GZY41" s="77"/>
      <c r="GZZ41" s="77"/>
      <c r="HAA41" s="77"/>
      <c r="HAB41" s="77"/>
      <c r="HAC41" s="77"/>
      <c r="HAD41" s="77"/>
      <c r="HAE41" s="77"/>
      <c r="HAF41" s="77"/>
      <c r="HAG41" s="77"/>
      <c r="HAH41" s="77"/>
      <c r="HAI41" s="77"/>
      <c r="HAJ41" s="77"/>
      <c r="HAK41" s="77"/>
      <c r="HAL41" s="77"/>
      <c r="HAM41" s="77"/>
      <c r="HAN41" s="77"/>
      <c r="HAO41" s="77"/>
      <c r="HAP41" s="77"/>
      <c r="HAQ41" s="77"/>
      <c r="HAR41" s="77"/>
      <c r="HAS41" s="77"/>
      <c r="HAT41" s="77"/>
      <c r="HAU41" s="77"/>
      <c r="HAV41" s="77"/>
      <c r="HAW41" s="77"/>
      <c r="HAX41" s="77"/>
      <c r="HAY41" s="77"/>
      <c r="HAZ41" s="77"/>
      <c r="HBA41" s="77"/>
      <c r="HBB41" s="77"/>
      <c r="HBC41" s="77"/>
      <c r="HBD41" s="77"/>
      <c r="HBE41" s="77"/>
      <c r="HBF41" s="77"/>
      <c r="HBG41" s="77"/>
      <c r="HBH41" s="77"/>
      <c r="HBI41" s="77"/>
      <c r="HBJ41" s="77"/>
      <c r="HBK41" s="77"/>
      <c r="HBL41" s="77"/>
      <c r="HBM41" s="77"/>
      <c r="HBN41" s="77"/>
      <c r="HBO41" s="77"/>
      <c r="HBP41" s="77"/>
      <c r="HBQ41" s="77"/>
      <c r="HBR41" s="77"/>
      <c r="HBS41" s="77"/>
      <c r="HBT41" s="77"/>
      <c r="HBU41" s="77"/>
      <c r="HBV41" s="77"/>
      <c r="HBW41" s="77"/>
      <c r="HBX41" s="77"/>
      <c r="HBY41" s="77"/>
      <c r="HBZ41" s="77"/>
      <c r="HCA41" s="77"/>
      <c r="HCB41" s="77"/>
      <c r="HCC41" s="77"/>
      <c r="HCD41" s="77"/>
      <c r="HCE41" s="77"/>
      <c r="HCF41" s="77"/>
      <c r="HCG41" s="77"/>
      <c r="HCH41" s="77"/>
      <c r="HCI41" s="77"/>
      <c r="HCJ41" s="77"/>
      <c r="HCK41" s="77"/>
      <c r="HCL41" s="77"/>
      <c r="HCM41" s="77"/>
      <c r="HCN41" s="77"/>
      <c r="HCO41" s="77"/>
      <c r="HCP41" s="77"/>
      <c r="HCQ41" s="77"/>
      <c r="HCR41" s="77"/>
      <c r="HCS41" s="77"/>
      <c r="HCT41" s="77"/>
      <c r="HCU41" s="77"/>
      <c r="HCV41" s="77"/>
      <c r="HCW41" s="77"/>
      <c r="HCX41" s="77"/>
      <c r="HCY41" s="77"/>
      <c r="HCZ41" s="77"/>
      <c r="HDA41" s="77"/>
      <c r="HDB41" s="77"/>
      <c r="HDC41" s="77"/>
      <c r="HDD41" s="77"/>
      <c r="HDE41" s="77"/>
      <c r="HDF41" s="77"/>
      <c r="HDG41" s="77"/>
      <c r="HDH41" s="77"/>
      <c r="HDI41" s="77"/>
      <c r="HDJ41" s="77"/>
      <c r="HDK41" s="77"/>
      <c r="HDL41" s="77"/>
      <c r="HDM41" s="77"/>
      <c r="HDN41" s="77"/>
      <c r="HDO41" s="77"/>
      <c r="HDP41" s="77"/>
      <c r="HDQ41" s="77"/>
      <c r="HDR41" s="77"/>
      <c r="HDS41" s="77"/>
      <c r="HDT41" s="77"/>
      <c r="HDU41" s="77"/>
      <c r="HDV41" s="77"/>
      <c r="HDW41" s="77"/>
      <c r="HDX41" s="77"/>
      <c r="HDY41" s="77"/>
      <c r="HDZ41" s="77"/>
      <c r="HEA41" s="77"/>
      <c r="HEB41" s="77"/>
      <c r="HEC41" s="77"/>
      <c r="HED41" s="77"/>
      <c r="HEE41" s="77"/>
      <c r="HEF41" s="77"/>
      <c r="HEG41" s="77"/>
      <c r="HEH41" s="77"/>
      <c r="HEI41" s="77"/>
      <c r="HEJ41" s="77"/>
      <c r="HEK41" s="77"/>
      <c r="HEL41" s="77"/>
      <c r="HEM41" s="77"/>
      <c r="HEN41" s="77"/>
      <c r="HEO41" s="77"/>
      <c r="HEP41" s="77"/>
      <c r="HEQ41" s="77"/>
      <c r="HER41" s="77"/>
      <c r="HES41" s="77"/>
      <c r="HET41" s="77"/>
      <c r="HEU41" s="77"/>
      <c r="HEV41" s="77"/>
      <c r="HEW41" s="77"/>
      <c r="HEX41" s="77"/>
      <c r="HEY41" s="77"/>
      <c r="HEZ41" s="77"/>
      <c r="HFA41" s="77"/>
      <c r="HFB41" s="77"/>
      <c r="HFC41" s="77"/>
      <c r="HFD41" s="77"/>
      <c r="HFE41" s="77"/>
      <c r="HFF41" s="77"/>
      <c r="HFG41" s="77"/>
      <c r="HFH41" s="77"/>
      <c r="HFI41" s="77"/>
      <c r="HFJ41" s="77"/>
      <c r="HFK41" s="77"/>
      <c r="HFL41" s="77"/>
      <c r="HFM41" s="77"/>
      <c r="HFN41" s="77"/>
      <c r="HFO41" s="77"/>
      <c r="HFP41" s="77"/>
      <c r="HFQ41" s="77"/>
      <c r="HFR41" s="77"/>
      <c r="HFS41" s="77"/>
      <c r="HFT41" s="77"/>
      <c r="HFU41" s="77"/>
      <c r="HFV41" s="77"/>
      <c r="HFW41" s="77"/>
      <c r="HFX41" s="77"/>
      <c r="HFY41" s="77"/>
      <c r="HFZ41" s="77"/>
      <c r="HGA41" s="77"/>
      <c r="HGB41" s="77"/>
      <c r="HGC41" s="77"/>
      <c r="HGD41" s="77"/>
      <c r="HGE41" s="77"/>
      <c r="HGF41" s="77"/>
      <c r="HGG41" s="77"/>
      <c r="HGH41" s="77"/>
      <c r="HGI41" s="77"/>
      <c r="HGJ41" s="77"/>
      <c r="HGK41" s="77"/>
      <c r="HGL41" s="77"/>
      <c r="HGM41" s="77"/>
      <c r="HGN41" s="77"/>
      <c r="HGO41" s="77"/>
      <c r="HGP41" s="77"/>
      <c r="HGQ41" s="77"/>
      <c r="HGR41" s="77"/>
      <c r="HGS41" s="77"/>
      <c r="HGT41" s="77"/>
      <c r="HGU41" s="77"/>
      <c r="HGV41" s="77"/>
      <c r="HGW41" s="77"/>
      <c r="HGX41" s="77"/>
      <c r="HGY41" s="77"/>
      <c r="HGZ41" s="77"/>
      <c r="HHA41" s="77"/>
      <c r="HHB41" s="77"/>
      <c r="HHC41" s="77"/>
      <c r="HHD41" s="77"/>
      <c r="HHE41" s="77"/>
      <c r="HHF41" s="77"/>
      <c r="HHG41" s="77"/>
      <c r="HHH41" s="77"/>
      <c r="HHI41" s="77"/>
      <c r="HHJ41" s="77"/>
      <c r="HHK41" s="77"/>
      <c r="HHL41" s="77"/>
      <c r="HHM41" s="77"/>
      <c r="HHN41" s="77"/>
      <c r="HHO41" s="77"/>
      <c r="HHP41" s="77"/>
      <c r="HHQ41" s="77"/>
      <c r="HHR41" s="77"/>
      <c r="HHS41" s="77"/>
      <c r="HHT41" s="77"/>
      <c r="HHU41" s="77"/>
      <c r="HHV41" s="77"/>
      <c r="HHW41" s="77"/>
      <c r="HHX41" s="77"/>
      <c r="HHY41" s="77"/>
      <c r="HHZ41" s="77"/>
      <c r="HIA41" s="77"/>
      <c r="HIB41" s="77"/>
      <c r="HIC41" s="77"/>
      <c r="HID41" s="77"/>
      <c r="HIE41" s="77"/>
      <c r="HIF41" s="77"/>
      <c r="HIG41" s="77"/>
      <c r="HIH41" s="77"/>
      <c r="HII41" s="77"/>
      <c r="HIJ41" s="77"/>
      <c r="HIK41" s="77"/>
      <c r="HIL41" s="77"/>
      <c r="HIM41" s="77"/>
      <c r="HIN41" s="77"/>
      <c r="HIO41" s="77"/>
      <c r="HIP41" s="77"/>
      <c r="HIQ41" s="77"/>
      <c r="HIR41" s="77"/>
      <c r="HIS41" s="77"/>
      <c r="HIT41" s="77"/>
      <c r="HIU41" s="77"/>
      <c r="HIV41" s="77"/>
      <c r="HIW41" s="77"/>
      <c r="HIX41" s="77"/>
      <c r="HIY41" s="77"/>
      <c r="HIZ41" s="77"/>
      <c r="HJA41" s="77"/>
      <c r="HJB41" s="77"/>
      <c r="HJC41" s="77"/>
      <c r="HJD41" s="77"/>
      <c r="HJE41" s="77"/>
      <c r="HJF41" s="77"/>
      <c r="HJG41" s="77"/>
      <c r="HJH41" s="77"/>
      <c r="HJI41" s="77"/>
      <c r="HJJ41" s="77"/>
      <c r="HJK41" s="77"/>
      <c r="HJL41" s="77"/>
      <c r="HJM41" s="77"/>
      <c r="HJN41" s="77"/>
      <c r="HJO41" s="77"/>
      <c r="HJP41" s="77"/>
      <c r="HJQ41" s="77"/>
      <c r="HJR41" s="77"/>
      <c r="HJS41" s="77"/>
      <c r="HJT41" s="77"/>
      <c r="HJU41" s="77"/>
      <c r="HJV41" s="77"/>
      <c r="HJW41" s="77"/>
      <c r="HJX41" s="77"/>
      <c r="HJY41" s="77"/>
      <c r="HJZ41" s="77"/>
      <c r="HKA41" s="77"/>
      <c r="HKB41" s="77"/>
      <c r="HKC41" s="77"/>
      <c r="HKD41" s="77"/>
      <c r="HKE41" s="77"/>
      <c r="HKF41" s="77"/>
      <c r="HKG41" s="77"/>
      <c r="HKH41" s="77"/>
      <c r="HKI41" s="77"/>
      <c r="HKJ41" s="77"/>
      <c r="HKK41" s="77"/>
      <c r="HKL41" s="77"/>
      <c r="HKM41" s="77"/>
      <c r="HKN41" s="77"/>
      <c r="HKO41" s="77"/>
      <c r="HKP41" s="77"/>
      <c r="HKQ41" s="77"/>
      <c r="HKR41" s="77"/>
      <c r="HKS41" s="77"/>
      <c r="HKT41" s="77"/>
      <c r="HKU41" s="77"/>
      <c r="HKV41" s="77"/>
      <c r="HKW41" s="77"/>
      <c r="HKX41" s="77"/>
      <c r="HKY41" s="77"/>
      <c r="HKZ41" s="77"/>
      <c r="HLA41" s="77"/>
      <c r="HLB41" s="77"/>
      <c r="HLC41" s="77"/>
      <c r="HLD41" s="77"/>
      <c r="HLE41" s="77"/>
      <c r="HLF41" s="77"/>
      <c r="HLG41" s="77"/>
      <c r="HLH41" s="77"/>
      <c r="HLI41" s="77"/>
      <c r="HLJ41" s="77"/>
      <c r="HLK41" s="77"/>
      <c r="HLL41" s="77"/>
      <c r="HLM41" s="77"/>
      <c r="HLN41" s="77"/>
      <c r="HLO41" s="77"/>
      <c r="HLP41" s="77"/>
      <c r="HLQ41" s="77"/>
      <c r="HLR41" s="77"/>
      <c r="HLS41" s="77"/>
      <c r="HLT41" s="77"/>
      <c r="HLU41" s="77"/>
      <c r="HLV41" s="77"/>
      <c r="HLW41" s="77"/>
      <c r="HLX41" s="77"/>
      <c r="HLY41" s="77"/>
      <c r="HLZ41" s="77"/>
      <c r="HMA41" s="77"/>
      <c r="HMB41" s="77"/>
      <c r="HMC41" s="77"/>
      <c r="HMD41" s="77"/>
      <c r="HME41" s="77"/>
      <c r="HMF41" s="77"/>
      <c r="HMG41" s="77"/>
      <c r="HMH41" s="77"/>
      <c r="HMI41" s="77"/>
      <c r="HMJ41" s="77"/>
      <c r="HMK41" s="77"/>
      <c r="HML41" s="77"/>
      <c r="HMM41" s="77"/>
      <c r="HMN41" s="77"/>
      <c r="HMO41" s="77"/>
      <c r="HMP41" s="77"/>
      <c r="HMQ41" s="77"/>
      <c r="HMR41" s="77"/>
      <c r="HMS41" s="77"/>
      <c r="HMT41" s="77"/>
      <c r="HMU41" s="77"/>
      <c r="HMV41" s="77"/>
      <c r="HMW41" s="77"/>
      <c r="HMX41" s="77"/>
      <c r="HMY41" s="77"/>
      <c r="HMZ41" s="77"/>
      <c r="HNA41" s="77"/>
      <c r="HNB41" s="77"/>
      <c r="HNC41" s="77"/>
      <c r="HND41" s="77"/>
      <c r="HNE41" s="77"/>
      <c r="HNF41" s="77"/>
      <c r="HNG41" s="77"/>
      <c r="HNH41" s="77"/>
      <c r="HNI41" s="77"/>
      <c r="HNJ41" s="77"/>
      <c r="HNK41" s="77"/>
      <c r="HNL41" s="77"/>
      <c r="HNM41" s="77"/>
      <c r="HNN41" s="77"/>
      <c r="HNO41" s="77"/>
      <c r="HNP41" s="77"/>
      <c r="HNQ41" s="77"/>
      <c r="HNR41" s="77"/>
      <c r="HNS41" s="77"/>
      <c r="HNT41" s="77"/>
      <c r="HNU41" s="77"/>
      <c r="HNV41" s="77"/>
      <c r="HNW41" s="77"/>
      <c r="HNX41" s="77"/>
      <c r="HNY41" s="77"/>
      <c r="HNZ41" s="77"/>
      <c r="HOA41" s="77"/>
      <c r="HOB41" s="77"/>
      <c r="HOC41" s="77"/>
      <c r="HOD41" s="77"/>
      <c r="HOE41" s="77"/>
      <c r="HOF41" s="77"/>
      <c r="HOG41" s="77"/>
      <c r="HOH41" s="77"/>
      <c r="HOI41" s="77"/>
      <c r="HOJ41" s="77"/>
      <c r="HOK41" s="77"/>
      <c r="HOL41" s="77"/>
      <c r="HOM41" s="77"/>
      <c r="HON41" s="77"/>
      <c r="HOO41" s="77"/>
      <c r="HOP41" s="77"/>
      <c r="HOQ41" s="77"/>
      <c r="HOR41" s="77"/>
      <c r="HOS41" s="77"/>
      <c r="HOT41" s="77"/>
      <c r="HOU41" s="77"/>
      <c r="HOV41" s="77"/>
      <c r="HOW41" s="77"/>
      <c r="HOX41" s="77"/>
      <c r="HOY41" s="77"/>
      <c r="HOZ41" s="77"/>
      <c r="HPA41" s="77"/>
      <c r="HPB41" s="77"/>
      <c r="HPC41" s="77"/>
      <c r="HPD41" s="77"/>
      <c r="HPE41" s="77"/>
      <c r="HPF41" s="77"/>
      <c r="HPG41" s="77"/>
      <c r="HPH41" s="77"/>
      <c r="HPI41" s="77"/>
      <c r="HPJ41" s="77"/>
      <c r="HPK41" s="77"/>
      <c r="HPL41" s="77"/>
      <c r="HPM41" s="77"/>
      <c r="HPN41" s="77"/>
      <c r="HPO41" s="77"/>
      <c r="HPP41" s="77"/>
      <c r="HPQ41" s="77"/>
      <c r="HPR41" s="77"/>
      <c r="HPS41" s="77"/>
      <c r="HPT41" s="77"/>
      <c r="HPU41" s="77"/>
      <c r="HPV41" s="77"/>
      <c r="HPW41" s="77"/>
      <c r="HPX41" s="77"/>
      <c r="HPY41" s="77"/>
      <c r="HPZ41" s="77"/>
      <c r="HQA41" s="77"/>
      <c r="HQB41" s="77"/>
      <c r="HQC41" s="77"/>
      <c r="HQD41" s="77"/>
      <c r="HQE41" s="77"/>
      <c r="HQF41" s="77"/>
      <c r="HQG41" s="77"/>
      <c r="HQH41" s="77"/>
      <c r="HQI41" s="77"/>
      <c r="HQJ41" s="77"/>
      <c r="HQK41" s="77"/>
      <c r="HQL41" s="77"/>
      <c r="HQM41" s="77"/>
      <c r="HQN41" s="77"/>
      <c r="HQO41" s="77"/>
      <c r="HQP41" s="77"/>
      <c r="HQQ41" s="77"/>
      <c r="HQR41" s="77"/>
      <c r="HQS41" s="77"/>
      <c r="HQT41" s="77"/>
      <c r="HQU41" s="77"/>
      <c r="HQV41" s="77"/>
      <c r="HQW41" s="77"/>
      <c r="HQX41" s="77"/>
      <c r="HQY41" s="77"/>
      <c r="HQZ41" s="77"/>
      <c r="HRA41" s="77"/>
      <c r="HRB41" s="77"/>
      <c r="HRC41" s="77"/>
      <c r="HRD41" s="77"/>
      <c r="HRE41" s="77"/>
      <c r="HRF41" s="77"/>
      <c r="HRG41" s="77"/>
      <c r="HRH41" s="77"/>
      <c r="HRI41" s="77"/>
      <c r="HRJ41" s="77"/>
      <c r="HRK41" s="77"/>
      <c r="HRL41" s="77"/>
      <c r="HRM41" s="77"/>
      <c r="HRN41" s="77"/>
      <c r="HRO41" s="77"/>
      <c r="HRP41" s="77"/>
      <c r="HRQ41" s="77"/>
      <c r="HRR41" s="77"/>
      <c r="HRS41" s="77"/>
      <c r="HRT41" s="77"/>
      <c r="HRU41" s="77"/>
      <c r="HRV41" s="77"/>
      <c r="HRW41" s="77"/>
      <c r="HRX41" s="77"/>
      <c r="HRY41" s="77"/>
      <c r="HRZ41" s="77"/>
      <c r="HSA41" s="77"/>
      <c r="HSB41" s="77"/>
      <c r="HSC41" s="77"/>
      <c r="HSD41" s="77"/>
      <c r="HSE41" s="77"/>
      <c r="HSF41" s="77"/>
      <c r="HSG41" s="77"/>
      <c r="HSH41" s="77"/>
      <c r="HSI41" s="77"/>
      <c r="HSJ41" s="77"/>
      <c r="HSK41" s="77"/>
      <c r="HSL41" s="77"/>
      <c r="HSM41" s="77"/>
      <c r="HSN41" s="77"/>
      <c r="HSO41" s="77"/>
      <c r="HSP41" s="77"/>
      <c r="HSQ41" s="77"/>
      <c r="HSR41" s="77"/>
      <c r="HSS41" s="77"/>
      <c r="HST41" s="77"/>
      <c r="HSU41" s="77"/>
      <c r="HSV41" s="77"/>
      <c r="HSW41" s="77"/>
      <c r="HSX41" s="77"/>
      <c r="HSY41" s="77"/>
      <c r="HSZ41" s="77"/>
      <c r="HTA41" s="77"/>
      <c r="HTB41" s="77"/>
      <c r="HTC41" s="77"/>
      <c r="HTD41" s="77"/>
      <c r="HTE41" s="77"/>
      <c r="HTF41" s="77"/>
      <c r="HTG41" s="77"/>
      <c r="HTH41" s="77"/>
      <c r="HTI41" s="77"/>
      <c r="HTJ41" s="77"/>
      <c r="HTK41" s="77"/>
      <c r="HTL41" s="77"/>
      <c r="HTM41" s="77"/>
      <c r="HTN41" s="77"/>
      <c r="HTO41" s="77"/>
      <c r="HTP41" s="77"/>
      <c r="HTQ41" s="77"/>
      <c r="HTR41" s="77"/>
      <c r="HTS41" s="77"/>
      <c r="HTT41" s="77"/>
      <c r="HTU41" s="77"/>
      <c r="HTV41" s="77"/>
      <c r="HTW41" s="77"/>
      <c r="HTX41" s="77"/>
      <c r="HTY41" s="77"/>
      <c r="HTZ41" s="77"/>
      <c r="HUA41" s="77"/>
      <c r="HUB41" s="77"/>
      <c r="HUC41" s="77"/>
      <c r="HUD41" s="77"/>
      <c r="HUE41" s="77"/>
      <c r="HUF41" s="77"/>
      <c r="HUG41" s="77"/>
      <c r="HUH41" s="77"/>
      <c r="HUI41" s="77"/>
      <c r="HUJ41" s="77"/>
      <c r="HUK41" s="77"/>
      <c r="HUL41" s="77"/>
      <c r="HUM41" s="77"/>
      <c r="HUN41" s="77"/>
      <c r="HUO41" s="77"/>
      <c r="HUP41" s="77"/>
      <c r="HUQ41" s="77"/>
      <c r="HUR41" s="77"/>
      <c r="HUS41" s="77"/>
      <c r="HUT41" s="77"/>
      <c r="HUU41" s="77"/>
      <c r="HUV41" s="77"/>
      <c r="HUW41" s="77"/>
      <c r="HUX41" s="77"/>
      <c r="HUY41" s="77"/>
      <c r="HUZ41" s="77"/>
      <c r="HVA41" s="77"/>
      <c r="HVB41" s="77"/>
      <c r="HVC41" s="77"/>
      <c r="HVD41" s="77"/>
      <c r="HVE41" s="77"/>
      <c r="HVF41" s="77"/>
      <c r="HVG41" s="77"/>
      <c r="HVH41" s="77"/>
      <c r="HVI41" s="77"/>
      <c r="HVJ41" s="77"/>
      <c r="HVK41" s="77"/>
      <c r="HVL41" s="77"/>
      <c r="HVM41" s="77"/>
      <c r="HVN41" s="77"/>
      <c r="HVO41" s="77"/>
      <c r="HVP41" s="77"/>
      <c r="HVQ41" s="77"/>
      <c r="HVR41" s="77"/>
      <c r="HVS41" s="77"/>
      <c r="HVT41" s="77"/>
      <c r="HVU41" s="77"/>
      <c r="HVV41" s="77"/>
      <c r="HVW41" s="77"/>
      <c r="HVX41" s="77"/>
      <c r="HVY41" s="77"/>
      <c r="HVZ41" s="77"/>
      <c r="HWA41" s="77"/>
      <c r="HWB41" s="77"/>
      <c r="HWC41" s="77"/>
      <c r="HWD41" s="77"/>
      <c r="HWE41" s="77"/>
      <c r="HWF41" s="77"/>
      <c r="HWG41" s="77"/>
      <c r="HWH41" s="77"/>
      <c r="HWI41" s="77"/>
      <c r="HWJ41" s="77"/>
      <c r="HWK41" s="77"/>
      <c r="HWL41" s="77"/>
      <c r="HWM41" s="77"/>
      <c r="HWN41" s="77"/>
      <c r="HWO41" s="77"/>
      <c r="HWP41" s="77"/>
      <c r="HWQ41" s="77"/>
      <c r="HWR41" s="77"/>
      <c r="HWS41" s="77"/>
      <c r="HWT41" s="77"/>
      <c r="HWU41" s="77"/>
      <c r="HWV41" s="77"/>
      <c r="HWW41" s="77"/>
      <c r="HWX41" s="77"/>
      <c r="HWY41" s="77"/>
      <c r="HWZ41" s="77"/>
      <c r="HXA41" s="77"/>
      <c r="HXB41" s="77"/>
      <c r="HXC41" s="77"/>
      <c r="HXD41" s="77"/>
      <c r="HXE41" s="77"/>
      <c r="HXF41" s="77"/>
      <c r="HXG41" s="77"/>
      <c r="HXH41" s="77"/>
      <c r="HXI41" s="77"/>
      <c r="HXJ41" s="77"/>
      <c r="HXK41" s="77"/>
      <c r="HXL41" s="77"/>
      <c r="HXM41" s="77"/>
      <c r="HXN41" s="77"/>
      <c r="HXO41" s="77"/>
      <c r="HXP41" s="77"/>
      <c r="HXQ41" s="77"/>
      <c r="HXR41" s="77"/>
      <c r="HXS41" s="77"/>
      <c r="HXT41" s="77"/>
      <c r="HXU41" s="77"/>
      <c r="HXV41" s="77"/>
      <c r="HXW41" s="77"/>
      <c r="HXX41" s="77"/>
      <c r="HXY41" s="77"/>
      <c r="HXZ41" s="77"/>
      <c r="HYA41" s="77"/>
      <c r="HYB41" s="77"/>
      <c r="HYC41" s="77"/>
      <c r="HYD41" s="77"/>
      <c r="HYE41" s="77"/>
      <c r="HYF41" s="77"/>
      <c r="HYG41" s="77"/>
      <c r="HYH41" s="77"/>
      <c r="HYI41" s="77"/>
      <c r="HYJ41" s="77"/>
      <c r="HYK41" s="77"/>
      <c r="HYL41" s="77"/>
      <c r="HYM41" s="77"/>
      <c r="HYN41" s="77"/>
      <c r="HYO41" s="77"/>
      <c r="HYP41" s="77"/>
      <c r="HYQ41" s="77"/>
      <c r="HYR41" s="77"/>
      <c r="HYS41" s="77"/>
      <c r="HYT41" s="77"/>
      <c r="HYU41" s="77"/>
      <c r="HYV41" s="77"/>
      <c r="HYW41" s="77"/>
      <c r="HYX41" s="77"/>
      <c r="HYY41" s="77"/>
      <c r="HYZ41" s="77"/>
      <c r="HZA41" s="77"/>
      <c r="HZB41" s="77"/>
      <c r="HZC41" s="77"/>
      <c r="HZD41" s="77"/>
      <c r="HZE41" s="77"/>
      <c r="HZF41" s="77"/>
      <c r="HZG41" s="77"/>
      <c r="HZH41" s="77"/>
      <c r="HZI41" s="77"/>
      <c r="HZJ41" s="77"/>
      <c r="HZK41" s="77"/>
      <c r="HZL41" s="77"/>
      <c r="HZM41" s="77"/>
      <c r="HZN41" s="77"/>
      <c r="HZO41" s="77"/>
      <c r="HZP41" s="77"/>
      <c r="HZQ41" s="77"/>
      <c r="HZR41" s="77"/>
      <c r="HZS41" s="77"/>
      <c r="HZT41" s="77"/>
      <c r="HZU41" s="77"/>
      <c r="HZV41" s="77"/>
      <c r="HZW41" s="77"/>
      <c r="HZX41" s="77"/>
      <c r="HZY41" s="77"/>
      <c r="HZZ41" s="77"/>
      <c r="IAA41" s="77"/>
      <c r="IAB41" s="77"/>
      <c r="IAC41" s="77"/>
      <c r="IAD41" s="77"/>
      <c r="IAE41" s="77"/>
      <c r="IAF41" s="77"/>
      <c r="IAG41" s="77"/>
      <c r="IAH41" s="77"/>
      <c r="IAI41" s="77"/>
      <c r="IAJ41" s="77"/>
      <c r="IAK41" s="77"/>
      <c r="IAL41" s="77"/>
      <c r="IAM41" s="77"/>
      <c r="IAN41" s="77"/>
      <c r="IAO41" s="77"/>
      <c r="IAP41" s="77"/>
      <c r="IAQ41" s="77"/>
      <c r="IAR41" s="77"/>
      <c r="IAS41" s="77"/>
      <c r="IAT41" s="77"/>
      <c r="IAU41" s="77"/>
      <c r="IAV41" s="77"/>
      <c r="IAW41" s="77"/>
      <c r="IAX41" s="77"/>
      <c r="IAY41" s="77"/>
      <c r="IAZ41" s="77"/>
      <c r="IBA41" s="77"/>
      <c r="IBB41" s="77"/>
      <c r="IBC41" s="77"/>
      <c r="IBD41" s="77"/>
      <c r="IBE41" s="77"/>
      <c r="IBF41" s="77"/>
      <c r="IBG41" s="77"/>
      <c r="IBH41" s="77"/>
      <c r="IBI41" s="77"/>
      <c r="IBJ41" s="77"/>
      <c r="IBK41" s="77"/>
      <c r="IBL41" s="77"/>
      <c r="IBM41" s="77"/>
      <c r="IBN41" s="77"/>
      <c r="IBO41" s="77"/>
      <c r="IBP41" s="77"/>
      <c r="IBQ41" s="77"/>
      <c r="IBR41" s="77"/>
      <c r="IBS41" s="77"/>
      <c r="IBT41" s="77"/>
      <c r="IBU41" s="77"/>
      <c r="IBV41" s="77"/>
      <c r="IBW41" s="77"/>
      <c r="IBX41" s="77"/>
      <c r="IBY41" s="77"/>
      <c r="IBZ41" s="77"/>
      <c r="ICA41" s="77"/>
      <c r="ICB41" s="77"/>
      <c r="ICC41" s="77"/>
      <c r="ICD41" s="77"/>
      <c r="ICE41" s="77"/>
      <c r="ICF41" s="77"/>
      <c r="ICG41" s="77"/>
      <c r="ICH41" s="77"/>
      <c r="ICI41" s="77"/>
      <c r="ICJ41" s="77"/>
      <c r="ICK41" s="77"/>
      <c r="ICL41" s="77"/>
      <c r="ICM41" s="77"/>
      <c r="ICN41" s="77"/>
      <c r="ICO41" s="77"/>
      <c r="ICP41" s="77"/>
      <c r="ICQ41" s="77"/>
      <c r="ICR41" s="77"/>
      <c r="ICS41" s="77"/>
      <c r="ICT41" s="77"/>
      <c r="ICU41" s="77"/>
      <c r="ICV41" s="77"/>
      <c r="ICW41" s="77"/>
      <c r="ICX41" s="77"/>
      <c r="ICY41" s="77"/>
      <c r="ICZ41" s="77"/>
      <c r="IDA41" s="77"/>
      <c r="IDB41" s="77"/>
      <c r="IDC41" s="77"/>
      <c r="IDD41" s="77"/>
      <c r="IDE41" s="77"/>
      <c r="IDF41" s="77"/>
      <c r="IDG41" s="77"/>
      <c r="IDH41" s="77"/>
      <c r="IDI41" s="77"/>
      <c r="IDJ41" s="77"/>
      <c r="IDK41" s="77"/>
      <c r="IDL41" s="77"/>
      <c r="IDM41" s="77"/>
      <c r="IDN41" s="77"/>
      <c r="IDO41" s="77"/>
      <c r="IDP41" s="77"/>
      <c r="IDQ41" s="77"/>
      <c r="IDR41" s="77"/>
      <c r="IDS41" s="77"/>
      <c r="IDT41" s="77"/>
      <c r="IDU41" s="77"/>
      <c r="IDV41" s="77"/>
      <c r="IDW41" s="77"/>
      <c r="IDX41" s="77"/>
      <c r="IDY41" s="77"/>
      <c r="IDZ41" s="77"/>
      <c r="IEA41" s="77"/>
      <c r="IEB41" s="77"/>
      <c r="IEC41" s="77"/>
      <c r="IED41" s="77"/>
      <c r="IEE41" s="77"/>
      <c r="IEF41" s="77"/>
      <c r="IEG41" s="77"/>
      <c r="IEH41" s="77"/>
      <c r="IEI41" s="77"/>
      <c r="IEJ41" s="77"/>
      <c r="IEK41" s="77"/>
      <c r="IEL41" s="77"/>
      <c r="IEM41" s="77"/>
      <c r="IEN41" s="77"/>
      <c r="IEO41" s="77"/>
      <c r="IEP41" s="77"/>
      <c r="IEQ41" s="77"/>
      <c r="IER41" s="77"/>
      <c r="IES41" s="77"/>
      <c r="IET41" s="77"/>
      <c r="IEU41" s="77"/>
      <c r="IEV41" s="77"/>
      <c r="IEW41" s="77"/>
      <c r="IEX41" s="77"/>
      <c r="IEY41" s="77"/>
      <c r="IEZ41" s="77"/>
      <c r="IFA41" s="77"/>
      <c r="IFB41" s="77"/>
      <c r="IFC41" s="77"/>
      <c r="IFD41" s="77"/>
      <c r="IFE41" s="77"/>
      <c r="IFF41" s="77"/>
      <c r="IFG41" s="77"/>
      <c r="IFH41" s="77"/>
      <c r="IFI41" s="77"/>
      <c r="IFJ41" s="77"/>
      <c r="IFK41" s="77"/>
      <c r="IFL41" s="77"/>
      <c r="IFM41" s="77"/>
      <c r="IFN41" s="77"/>
      <c r="IFO41" s="77"/>
      <c r="IFP41" s="77"/>
      <c r="IFQ41" s="77"/>
      <c r="IFR41" s="77"/>
      <c r="IFS41" s="77"/>
      <c r="IFT41" s="77"/>
      <c r="IFU41" s="77"/>
      <c r="IFV41" s="77"/>
      <c r="IFW41" s="77"/>
      <c r="IFX41" s="77"/>
      <c r="IFY41" s="77"/>
      <c r="IFZ41" s="77"/>
      <c r="IGA41" s="77"/>
      <c r="IGB41" s="77"/>
      <c r="IGC41" s="77"/>
      <c r="IGD41" s="77"/>
      <c r="IGE41" s="77"/>
      <c r="IGF41" s="77"/>
      <c r="IGG41" s="77"/>
      <c r="IGH41" s="77"/>
      <c r="IGI41" s="77"/>
      <c r="IGJ41" s="77"/>
      <c r="IGK41" s="77"/>
      <c r="IGL41" s="77"/>
      <c r="IGM41" s="77"/>
      <c r="IGN41" s="77"/>
      <c r="IGO41" s="77"/>
      <c r="IGP41" s="77"/>
      <c r="IGQ41" s="77"/>
      <c r="IGR41" s="77"/>
      <c r="IGS41" s="77"/>
      <c r="IGT41" s="77"/>
      <c r="IGU41" s="77"/>
      <c r="IGV41" s="77"/>
      <c r="IGW41" s="77"/>
      <c r="IGX41" s="77"/>
      <c r="IGY41" s="77"/>
      <c r="IGZ41" s="77"/>
      <c r="IHA41" s="77"/>
      <c r="IHB41" s="77"/>
      <c r="IHC41" s="77"/>
      <c r="IHD41" s="77"/>
      <c r="IHE41" s="77"/>
      <c r="IHF41" s="77"/>
      <c r="IHG41" s="77"/>
      <c r="IHH41" s="77"/>
      <c r="IHI41" s="77"/>
      <c r="IHJ41" s="77"/>
      <c r="IHK41" s="77"/>
      <c r="IHL41" s="77"/>
      <c r="IHM41" s="77"/>
      <c r="IHN41" s="77"/>
      <c r="IHO41" s="77"/>
      <c r="IHP41" s="77"/>
      <c r="IHQ41" s="77"/>
      <c r="IHR41" s="77"/>
      <c r="IHS41" s="77"/>
      <c r="IHT41" s="77"/>
      <c r="IHU41" s="77"/>
      <c r="IHV41" s="77"/>
      <c r="IHW41" s="77"/>
      <c r="IHX41" s="77"/>
      <c r="IHY41" s="77"/>
      <c r="IHZ41" s="77"/>
      <c r="IIA41" s="77"/>
      <c r="IIB41" s="77"/>
      <c r="IIC41" s="77"/>
      <c r="IID41" s="77"/>
      <c r="IIE41" s="77"/>
      <c r="IIF41" s="77"/>
      <c r="IIG41" s="77"/>
      <c r="IIH41" s="77"/>
      <c r="III41" s="77"/>
      <c r="IIJ41" s="77"/>
      <c r="IIK41" s="77"/>
      <c r="IIL41" s="77"/>
      <c r="IIM41" s="77"/>
      <c r="IIN41" s="77"/>
      <c r="IIO41" s="77"/>
      <c r="IIP41" s="77"/>
      <c r="IIQ41" s="77"/>
      <c r="IIR41" s="77"/>
      <c r="IIS41" s="77"/>
      <c r="IIT41" s="77"/>
      <c r="IIU41" s="77"/>
      <c r="IIV41" s="77"/>
      <c r="IIW41" s="77"/>
      <c r="IIX41" s="77"/>
      <c r="IIY41" s="77"/>
      <c r="IIZ41" s="77"/>
      <c r="IJA41" s="77"/>
      <c r="IJB41" s="77"/>
      <c r="IJC41" s="77"/>
      <c r="IJD41" s="77"/>
      <c r="IJE41" s="77"/>
      <c r="IJF41" s="77"/>
      <c r="IJG41" s="77"/>
      <c r="IJH41" s="77"/>
      <c r="IJI41" s="77"/>
      <c r="IJJ41" s="77"/>
      <c r="IJK41" s="77"/>
      <c r="IJL41" s="77"/>
      <c r="IJM41" s="77"/>
      <c r="IJN41" s="77"/>
      <c r="IJO41" s="77"/>
      <c r="IJP41" s="77"/>
      <c r="IJQ41" s="77"/>
      <c r="IJR41" s="77"/>
      <c r="IJS41" s="77"/>
      <c r="IJT41" s="77"/>
      <c r="IJU41" s="77"/>
      <c r="IJV41" s="77"/>
      <c r="IJW41" s="77"/>
      <c r="IJX41" s="77"/>
      <c r="IJY41" s="77"/>
      <c r="IJZ41" s="77"/>
      <c r="IKA41" s="77"/>
      <c r="IKB41" s="77"/>
      <c r="IKC41" s="77"/>
      <c r="IKD41" s="77"/>
      <c r="IKE41" s="77"/>
      <c r="IKF41" s="77"/>
      <c r="IKG41" s="77"/>
      <c r="IKH41" s="77"/>
      <c r="IKI41" s="77"/>
      <c r="IKJ41" s="77"/>
      <c r="IKK41" s="77"/>
      <c r="IKL41" s="77"/>
      <c r="IKM41" s="77"/>
      <c r="IKN41" s="77"/>
      <c r="IKO41" s="77"/>
      <c r="IKP41" s="77"/>
      <c r="IKQ41" s="77"/>
      <c r="IKR41" s="77"/>
      <c r="IKS41" s="77"/>
      <c r="IKT41" s="77"/>
      <c r="IKU41" s="77"/>
      <c r="IKV41" s="77"/>
      <c r="IKW41" s="77"/>
      <c r="IKX41" s="77"/>
      <c r="IKY41" s="77"/>
      <c r="IKZ41" s="77"/>
      <c r="ILA41" s="77"/>
      <c r="ILB41" s="77"/>
      <c r="ILC41" s="77"/>
      <c r="ILD41" s="77"/>
      <c r="ILE41" s="77"/>
      <c r="ILF41" s="77"/>
      <c r="ILG41" s="77"/>
      <c r="ILH41" s="77"/>
      <c r="ILI41" s="77"/>
      <c r="ILJ41" s="77"/>
      <c r="ILK41" s="77"/>
      <c r="ILL41" s="77"/>
      <c r="ILM41" s="77"/>
      <c r="ILN41" s="77"/>
      <c r="ILO41" s="77"/>
      <c r="ILP41" s="77"/>
      <c r="ILQ41" s="77"/>
      <c r="ILR41" s="77"/>
      <c r="ILS41" s="77"/>
      <c r="ILT41" s="77"/>
      <c r="ILU41" s="77"/>
      <c r="ILV41" s="77"/>
      <c r="ILW41" s="77"/>
      <c r="ILX41" s="77"/>
      <c r="ILY41" s="77"/>
      <c r="ILZ41" s="77"/>
      <c r="IMA41" s="77"/>
      <c r="IMB41" s="77"/>
      <c r="IMC41" s="77"/>
      <c r="IMD41" s="77"/>
      <c r="IME41" s="77"/>
      <c r="IMF41" s="77"/>
      <c r="IMG41" s="77"/>
      <c r="IMH41" s="77"/>
      <c r="IMI41" s="77"/>
      <c r="IMJ41" s="77"/>
      <c r="IMK41" s="77"/>
      <c r="IML41" s="77"/>
      <c r="IMM41" s="77"/>
      <c r="IMN41" s="77"/>
      <c r="IMO41" s="77"/>
      <c r="IMP41" s="77"/>
      <c r="IMQ41" s="77"/>
      <c r="IMR41" s="77"/>
      <c r="IMS41" s="77"/>
      <c r="IMT41" s="77"/>
      <c r="IMU41" s="77"/>
      <c r="IMV41" s="77"/>
      <c r="IMW41" s="77"/>
      <c r="IMX41" s="77"/>
      <c r="IMY41" s="77"/>
      <c r="IMZ41" s="77"/>
      <c r="INA41" s="77"/>
      <c r="INB41" s="77"/>
      <c r="INC41" s="77"/>
      <c r="IND41" s="77"/>
      <c r="INE41" s="77"/>
      <c r="INF41" s="77"/>
      <c r="ING41" s="77"/>
      <c r="INH41" s="77"/>
      <c r="INI41" s="77"/>
      <c r="INJ41" s="77"/>
      <c r="INK41" s="77"/>
      <c r="INL41" s="77"/>
      <c r="INM41" s="77"/>
      <c r="INN41" s="77"/>
      <c r="INO41" s="77"/>
      <c r="INP41" s="77"/>
      <c r="INQ41" s="77"/>
      <c r="INR41" s="77"/>
      <c r="INS41" s="77"/>
      <c r="INT41" s="77"/>
      <c r="INU41" s="77"/>
      <c r="INV41" s="77"/>
      <c r="INW41" s="77"/>
      <c r="INX41" s="77"/>
      <c r="INY41" s="77"/>
      <c r="INZ41" s="77"/>
      <c r="IOA41" s="77"/>
      <c r="IOB41" s="77"/>
      <c r="IOC41" s="77"/>
      <c r="IOD41" s="77"/>
      <c r="IOE41" s="77"/>
      <c r="IOF41" s="77"/>
      <c r="IOG41" s="77"/>
      <c r="IOH41" s="77"/>
      <c r="IOI41" s="77"/>
      <c r="IOJ41" s="77"/>
      <c r="IOK41" s="77"/>
      <c r="IOL41" s="77"/>
      <c r="IOM41" s="77"/>
      <c r="ION41" s="77"/>
      <c r="IOO41" s="77"/>
      <c r="IOP41" s="77"/>
      <c r="IOQ41" s="77"/>
      <c r="IOR41" s="77"/>
      <c r="IOS41" s="77"/>
      <c r="IOT41" s="77"/>
      <c r="IOU41" s="77"/>
      <c r="IOV41" s="77"/>
      <c r="IOW41" s="77"/>
      <c r="IOX41" s="77"/>
      <c r="IOY41" s="77"/>
      <c r="IOZ41" s="77"/>
      <c r="IPA41" s="77"/>
      <c r="IPB41" s="77"/>
      <c r="IPC41" s="77"/>
      <c r="IPD41" s="77"/>
      <c r="IPE41" s="77"/>
      <c r="IPF41" s="77"/>
      <c r="IPG41" s="77"/>
      <c r="IPH41" s="77"/>
      <c r="IPI41" s="77"/>
      <c r="IPJ41" s="77"/>
      <c r="IPK41" s="77"/>
      <c r="IPL41" s="77"/>
      <c r="IPM41" s="77"/>
      <c r="IPN41" s="77"/>
      <c r="IPO41" s="77"/>
      <c r="IPP41" s="77"/>
      <c r="IPQ41" s="77"/>
      <c r="IPR41" s="77"/>
      <c r="IPS41" s="77"/>
      <c r="IPT41" s="77"/>
      <c r="IPU41" s="77"/>
      <c r="IPV41" s="77"/>
      <c r="IPW41" s="77"/>
      <c r="IPX41" s="77"/>
      <c r="IPY41" s="77"/>
      <c r="IPZ41" s="77"/>
      <c r="IQA41" s="77"/>
      <c r="IQB41" s="77"/>
      <c r="IQC41" s="77"/>
      <c r="IQD41" s="77"/>
      <c r="IQE41" s="77"/>
      <c r="IQF41" s="77"/>
      <c r="IQG41" s="77"/>
      <c r="IQH41" s="77"/>
      <c r="IQI41" s="77"/>
      <c r="IQJ41" s="77"/>
      <c r="IQK41" s="77"/>
      <c r="IQL41" s="77"/>
      <c r="IQM41" s="77"/>
      <c r="IQN41" s="77"/>
      <c r="IQO41" s="77"/>
      <c r="IQP41" s="77"/>
      <c r="IQQ41" s="77"/>
      <c r="IQR41" s="77"/>
      <c r="IQS41" s="77"/>
      <c r="IQT41" s="77"/>
      <c r="IQU41" s="77"/>
      <c r="IQV41" s="77"/>
      <c r="IQW41" s="77"/>
      <c r="IQX41" s="77"/>
      <c r="IQY41" s="77"/>
      <c r="IQZ41" s="77"/>
      <c r="IRA41" s="77"/>
      <c r="IRB41" s="77"/>
      <c r="IRC41" s="77"/>
      <c r="IRD41" s="77"/>
      <c r="IRE41" s="77"/>
      <c r="IRF41" s="77"/>
      <c r="IRG41" s="77"/>
      <c r="IRH41" s="77"/>
      <c r="IRI41" s="77"/>
      <c r="IRJ41" s="77"/>
      <c r="IRK41" s="77"/>
      <c r="IRL41" s="77"/>
      <c r="IRM41" s="77"/>
      <c r="IRN41" s="77"/>
      <c r="IRO41" s="77"/>
      <c r="IRP41" s="77"/>
      <c r="IRQ41" s="77"/>
      <c r="IRR41" s="77"/>
      <c r="IRS41" s="77"/>
      <c r="IRT41" s="77"/>
      <c r="IRU41" s="77"/>
      <c r="IRV41" s="77"/>
      <c r="IRW41" s="77"/>
      <c r="IRX41" s="77"/>
      <c r="IRY41" s="77"/>
      <c r="IRZ41" s="77"/>
      <c r="ISA41" s="77"/>
      <c r="ISB41" s="77"/>
      <c r="ISC41" s="77"/>
      <c r="ISD41" s="77"/>
      <c r="ISE41" s="77"/>
      <c r="ISF41" s="77"/>
      <c r="ISG41" s="77"/>
      <c r="ISH41" s="77"/>
      <c r="ISI41" s="77"/>
      <c r="ISJ41" s="77"/>
      <c r="ISK41" s="77"/>
      <c r="ISL41" s="77"/>
      <c r="ISM41" s="77"/>
      <c r="ISN41" s="77"/>
      <c r="ISO41" s="77"/>
      <c r="ISP41" s="77"/>
      <c r="ISQ41" s="77"/>
      <c r="ISR41" s="77"/>
      <c r="ISS41" s="77"/>
      <c r="IST41" s="77"/>
      <c r="ISU41" s="77"/>
      <c r="ISV41" s="77"/>
      <c r="ISW41" s="77"/>
      <c r="ISX41" s="77"/>
      <c r="ISY41" s="77"/>
      <c r="ISZ41" s="77"/>
      <c r="ITA41" s="77"/>
      <c r="ITB41" s="77"/>
      <c r="ITC41" s="77"/>
      <c r="ITD41" s="77"/>
      <c r="ITE41" s="77"/>
      <c r="ITF41" s="77"/>
      <c r="ITG41" s="77"/>
      <c r="ITH41" s="77"/>
      <c r="ITI41" s="77"/>
      <c r="ITJ41" s="77"/>
      <c r="ITK41" s="77"/>
      <c r="ITL41" s="77"/>
      <c r="ITM41" s="77"/>
      <c r="ITN41" s="77"/>
      <c r="ITO41" s="77"/>
      <c r="ITP41" s="77"/>
      <c r="ITQ41" s="77"/>
      <c r="ITR41" s="77"/>
      <c r="ITS41" s="77"/>
      <c r="ITT41" s="77"/>
      <c r="ITU41" s="77"/>
      <c r="ITV41" s="77"/>
      <c r="ITW41" s="77"/>
      <c r="ITX41" s="77"/>
      <c r="ITY41" s="77"/>
      <c r="ITZ41" s="77"/>
      <c r="IUA41" s="77"/>
      <c r="IUB41" s="77"/>
      <c r="IUC41" s="77"/>
      <c r="IUD41" s="77"/>
      <c r="IUE41" s="77"/>
      <c r="IUF41" s="77"/>
      <c r="IUG41" s="77"/>
      <c r="IUH41" s="77"/>
      <c r="IUI41" s="77"/>
      <c r="IUJ41" s="77"/>
      <c r="IUK41" s="77"/>
      <c r="IUL41" s="77"/>
      <c r="IUM41" s="77"/>
      <c r="IUN41" s="77"/>
      <c r="IUO41" s="77"/>
      <c r="IUP41" s="77"/>
      <c r="IUQ41" s="77"/>
      <c r="IUR41" s="77"/>
      <c r="IUS41" s="77"/>
      <c r="IUT41" s="77"/>
      <c r="IUU41" s="77"/>
      <c r="IUV41" s="77"/>
      <c r="IUW41" s="77"/>
      <c r="IUX41" s="77"/>
      <c r="IUY41" s="77"/>
      <c r="IUZ41" s="77"/>
      <c r="IVA41" s="77"/>
      <c r="IVB41" s="77"/>
      <c r="IVC41" s="77"/>
      <c r="IVD41" s="77"/>
      <c r="IVE41" s="77"/>
      <c r="IVF41" s="77"/>
      <c r="IVG41" s="77"/>
      <c r="IVH41" s="77"/>
      <c r="IVI41" s="77"/>
      <c r="IVJ41" s="77"/>
      <c r="IVK41" s="77"/>
      <c r="IVL41" s="77"/>
      <c r="IVM41" s="77"/>
      <c r="IVN41" s="77"/>
      <c r="IVO41" s="77"/>
      <c r="IVP41" s="77"/>
      <c r="IVQ41" s="77"/>
      <c r="IVR41" s="77"/>
      <c r="IVS41" s="77"/>
      <c r="IVT41" s="77"/>
      <c r="IVU41" s="77"/>
      <c r="IVV41" s="77"/>
      <c r="IVW41" s="77"/>
      <c r="IVX41" s="77"/>
      <c r="IVY41" s="77"/>
      <c r="IVZ41" s="77"/>
      <c r="IWA41" s="77"/>
      <c r="IWB41" s="77"/>
      <c r="IWC41" s="77"/>
      <c r="IWD41" s="77"/>
      <c r="IWE41" s="77"/>
      <c r="IWF41" s="77"/>
      <c r="IWG41" s="77"/>
      <c r="IWH41" s="77"/>
      <c r="IWI41" s="77"/>
      <c r="IWJ41" s="77"/>
      <c r="IWK41" s="77"/>
      <c r="IWL41" s="77"/>
      <c r="IWM41" s="77"/>
      <c r="IWN41" s="77"/>
      <c r="IWO41" s="77"/>
      <c r="IWP41" s="77"/>
      <c r="IWQ41" s="77"/>
      <c r="IWR41" s="77"/>
      <c r="IWS41" s="77"/>
      <c r="IWT41" s="77"/>
      <c r="IWU41" s="77"/>
      <c r="IWV41" s="77"/>
      <c r="IWW41" s="77"/>
      <c r="IWX41" s="77"/>
      <c r="IWY41" s="77"/>
      <c r="IWZ41" s="77"/>
      <c r="IXA41" s="77"/>
      <c r="IXB41" s="77"/>
      <c r="IXC41" s="77"/>
      <c r="IXD41" s="77"/>
      <c r="IXE41" s="77"/>
      <c r="IXF41" s="77"/>
      <c r="IXG41" s="77"/>
      <c r="IXH41" s="77"/>
      <c r="IXI41" s="77"/>
      <c r="IXJ41" s="77"/>
      <c r="IXK41" s="77"/>
      <c r="IXL41" s="77"/>
      <c r="IXM41" s="77"/>
      <c r="IXN41" s="77"/>
      <c r="IXO41" s="77"/>
      <c r="IXP41" s="77"/>
      <c r="IXQ41" s="77"/>
      <c r="IXR41" s="77"/>
      <c r="IXS41" s="77"/>
      <c r="IXT41" s="77"/>
      <c r="IXU41" s="77"/>
      <c r="IXV41" s="77"/>
      <c r="IXW41" s="77"/>
      <c r="IXX41" s="77"/>
      <c r="IXY41" s="77"/>
      <c r="IXZ41" s="77"/>
      <c r="IYA41" s="77"/>
      <c r="IYB41" s="77"/>
      <c r="IYC41" s="77"/>
      <c r="IYD41" s="77"/>
      <c r="IYE41" s="77"/>
      <c r="IYF41" s="77"/>
      <c r="IYG41" s="77"/>
      <c r="IYH41" s="77"/>
      <c r="IYI41" s="77"/>
      <c r="IYJ41" s="77"/>
      <c r="IYK41" s="77"/>
      <c r="IYL41" s="77"/>
      <c r="IYM41" s="77"/>
      <c r="IYN41" s="77"/>
      <c r="IYO41" s="77"/>
      <c r="IYP41" s="77"/>
      <c r="IYQ41" s="77"/>
      <c r="IYR41" s="77"/>
      <c r="IYS41" s="77"/>
      <c r="IYT41" s="77"/>
      <c r="IYU41" s="77"/>
      <c r="IYV41" s="77"/>
      <c r="IYW41" s="77"/>
      <c r="IYX41" s="77"/>
      <c r="IYY41" s="77"/>
      <c r="IYZ41" s="77"/>
      <c r="IZA41" s="77"/>
      <c r="IZB41" s="77"/>
      <c r="IZC41" s="77"/>
      <c r="IZD41" s="77"/>
      <c r="IZE41" s="77"/>
      <c r="IZF41" s="77"/>
      <c r="IZG41" s="77"/>
      <c r="IZH41" s="77"/>
      <c r="IZI41" s="77"/>
      <c r="IZJ41" s="77"/>
      <c r="IZK41" s="77"/>
      <c r="IZL41" s="77"/>
      <c r="IZM41" s="77"/>
      <c r="IZN41" s="77"/>
      <c r="IZO41" s="77"/>
      <c r="IZP41" s="77"/>
      <c r="IZQ41" s="77"/>
      <c r="IZR41" s="77"/>
      <c r="IZS41" s="77"/>
      <c r="IZT41" s="77"/>
      <c r="IZU41" s="77"/>
      <c r="IZV41" s="77"/>
      <c r="IZW41" s="77"/>
      <c r="IZX41" s="77"/>
      <c r="IZY41" s="77"/>
      <c r="IZZ41" s="77"/>
      <c r="JAA41" s="77"/>
      <c r="JAB41" s="77"/>
      <c r="JAC41" s="77"/>
      <c r="JAD41" s="77"/>
      <c r="JAE41" s="77"/>
      <c r="JAF41" s="77"/>
      <c r="JAG41" s="77"/>
      <c r="JAH41" s="77"/>
      <c r="JAI41" s="77"/>
      <c r="JAJ41" s="77"/>
      <c r="JAK41" s="77"/>
      <c r="JAL41" s="77"/>
      <c r="JAM41" s="77"/>
      <c r="JAN41" s="77"/>
      <c r="JAO41" s="77"/>
      <c r="JAP41" s="77"/>
      <c r="JAQ41" s="77"/>
      <c r="JAR41" s="77"/>
      <c r="JAS41" s="77"/>
      <c r="JAT41" s="77"/>
      <c r="JAU41" s="77"/>
      <c r="JAV41" s="77"/>
      <c r="JAW41" s="77"/>
      <c r="JAX41" s="77"/>
      <c r="JAY41" s="77"/>
      <c r="JAZ41" s="77"/>
      <c r="JBA41" s="77"/>
      <c r="JBB41" s="77"/>
      <c r="JBC41" s="77"/>
      <c r="JBD41" s="77"/>
      <c r="JBE41" s="77"/>
      <c r="JBF41" s="77"/>
      <c r="JBG41" s="77"/>
      <c r="JBH41" s="77"/>
      <c r="JBI41" s="77"/>
      <c r="JBJ41" s="77"/>
      <c r="JBK41" s="77"/>
      <c r="JBL41" s="77"/>
      <c r="JBM41" s="77"/>
      <c r="JBN41" s="77"/>
      <c r="JBO41" s="77"/>
      <c r="JBP41" s="77"/>
      <c r="JBQ41" s="77"/>
      <c r="JBR41" s="77"/>
      <c r="JBS41" s="77"/>
      <c r="JBT41" s="77"/>
      <c r="JBU41" s="77"/>
      <c r="JBV41" s="77"/>
      <c r="JBW41" s="77"/>
      <c r="JBX41" s="77"/>
      <c r="JBY41" s="77"/>
      <c r="JBZ41" s="77"/>
      <c r="JCA41" s="77"/>
      <c r="JCB41" s="77"/>
      <c r="JCC41" s="77"/>
      <c r="JCD41" s="77"/>
      <c r="JCE41" s="77"/>
      <c r="JCF41" s="77"/>
      <c r="JCG41" s="77"/>
      <c r="JCH41" s="77"/>
      <c r="JCI41" s="77"/>
      <c r="JCJ41" s="77"/>
      <c r="JCK41" s="77"/>
      <c r="JCL41" s="77"/>
      <c r="JCM41" s="77"/>
      <c r="JCN41" s="77"/>
      <c r="JCO41" s="77"/>
      <c r="JCP41" s="77"/>
      <c r="JCQ41" s="77"/>
      <c r="JCR41" s="77"/>
      <c r="JCS41" s="77"/>
      <c r="JCT41" s="77"/>
      <c r="JCU41" s="77"/>
      <c r="JCV41" s="77"/>
      <c r="JCW41" s="77"/>
      <c r="JCX41" s="77"/>
      <c r="JCY41" s="77"/>
      <c r="JCZ41" s="77"/>
      <c r="JDA41" s="77"/>
      <c r="JDB41" s="77"/>
      <c r="JDC41" s="77"/>
      <c r="JDD41" s="77"/>
      <c r="JDE41" s="77"/>
      <c r="JDF41" s="77"/>
      <c r="JDG41" s="77"/>
      <c r="JDH41" s="77"/>
      <c r="JDI41" s="77"/>
      <c r="JDJ41" s="77"/>
      <c r="JDK41" s="77"/>
      <c r="JDL41" s="77"/>
      <c r="JDM41" s="77"/>
      <c r="JDN41" s="77"/>
      <c r="JDO41" s="77"/>
      <c r="JDP41" s="77"/>
      <c r="JDQ41" s="77"/>
      <c r="JDR41" s="77"/>
      <c r="JDS41" s="77"/>
      <c r="JDT41" s="77"/>
      <c r="JDU41" s="77"/>
      <c r="JDV41" s="77"/>
      <c r="JDW41" s="77"/>
      <c r="JDX41" s="77"/>
      <c r="JDY41" s="77"/>
      <c r="JDZ41" s="77"/>
      <c r="JEA41" s="77"/>
      <c r="JEB41" s="77"/>
      <c r="JEC41" s="77"/>
      <c r="JED41" s="77"/>
      <c r="JEE41" s="77"/>
      <c r="JEF41" s="77"/>
      <c r="JEG41" s="77"/>
      <c r="JEH41" s="77"/>
      <c r="JEI41" s="77"/>
      <c r="JEJ41" s="77"/>
      <c r="JEK41" s="77"/>
      <c r="JEL41" s="77"/>
      <c r="JEM41" s="77"/>
      <c r="JEN41" s="77"/>
      <c r="JEO41" s="77"/>
      <c r="JEP41" s="77"/>
      <c r="JEQ41" s="77"/>
      <c r="JER41" s="77"/>
      <c r="JES41" s="77"/>
      <c r="JET41" s="77"/>
      <c r="JEU41" s="77"/>
      <c r="JEV41" s="77"/>
      <c r="JEW41" s="77"/>
      <c r="JEX41" s="77"/>
      <c r="JEY41" s="77"/>
      <c r="JEZ41" s="77"/>
      <c r="JFA41" s="77"/>
      <c r="JFB41" s="77"/>
      <c r="JFC41" s="77"/>
      <c r="JFD41" s="77"/>
      <c r="JFE41" s="77"/>
      <c r="JFF41" s="77"/>
      <c r="JFG41" s="77"/>
      <c r="JFH41" s="77"/>
      <c r="JFI41" s="77"/>
      <c r="JFJ41" s="77"/>
      <c r="JFK41" s="77"/>
      <c r="JFL41" s="77"/>
      <c r="JFM41" s="77"/>
      <c r="JFN41" s="77"/>
      <c r="JFO41" s="77"/>
      <c r="JFP41" s="77"/>
      <c r="JFQ41" s="77"/>
      <c r="JFR41" s="77"/>
      <c r="JFS41" s="77"/>
      <c r="JFT41" s="77"/>
      <c r="JFU41" s="77"/>
      <c r="JFV41" s="77"/>
      <c r="JFW41" s="77"/>
      <c r="JFX41" s="77"/>
      <c r="JFY41" s="77"/>
      <c r="JFZ41" s="77"/>
      <c r="JGA41" s="77"/>
      <c r="JGB41" s="77"/>
      <c r="JGC41" s="77"/>
      <c r="JGD41" s="77"/>
      <c r="JGE41" s="77"/>
      <c r="JGF41" s="77"/>
      <c r="JGG41" s="77"/>
      <c r="JGH41" s="77"/>
      <c r="JGI41" s="77"/>
      <c r="JGJ41" s="77"/>
      <c r="JGK41" s="77"/>
      <c r="JGL41" s="77"/>
      <c r="JGM41" s="77"/>
      <c r="JGN41" s="77"/>
      <c r="JGO41" s="77"/>
      <c r="JGP41" s="77"/>
      <c r="JGQ41" s="77"/>
      <c r="JGR41" s="77"/>
      <c r="JGS41" s="77"/>
      <c r="JGT41" s="77"/>
      <c r="JGU41" s="77"/>
      <c r="JGV41" s="77"/>
      <c r="JGW41" s="77"/>
      <c r="JGX41" s="77"/>
      <c r="JGY41" s="77"/>
      <c r="JGZ41" s="77"/>
      <c r="JHA41" s="77"/>
      <c r="JHB41" s="77"/>
      <c r="JHC41" s="77"/>
      <c r="JHD41" s="77"/>
      <c r="JHE41" s="77"/>
      <c r="JHF41" s="77"/>
      <c r="JHG41" s="77"/>
      <c r="JHH41" s="77"/>
      <c r="JHI41" s="77"/>
      <c r="JHJ41" s="77"/>
      <c r="JHK41" s="77"/>
      <c r="JHL41" s="77"/>
      <c r="JHM41" s="77"/>
      <c r="JHN41" s="77"/>
      <c r="JHO41" s="77"/>
      <c r="JHP41" s="77"/>
      <c r="JHQ41" s="77"/>
      <c r="JHR41" s="77"/>
      <c r="JHS41" s="77"/>
      <c r="JHT41" s="77"/>
      <c r="JHU41" s="77"/>
      <c r="JHV41" s="77"/>
      <c r="JHW41" s="77"/>
      <c r="JHX41" s="77"/>
      <c r="JHY41" s="77"/>
      <c r="JHZ41" s="77"/>
      <c r="JIA41" s="77"/>
      <c r="JIB41" s="77"/>
      <c r="JIC41" s="77"/>
      <c r="JID41" s="77"/>
      <c r="JIE41" s="77"/>
      <c r="JIF41" s="77"/>
      <c r="JIG41" s="77"/>
      <c r="JIH41" s="77"/>
      <c r="JII41" s="77"/>
      <c r="JIJ41" s="77"/>
      <c r="JIK41" s="77"/>
      <c r="JIL41" s="77"/>
      <c r="JIM41" s="77"/>
      <c r="JIN41" s="77"/>
      <c r="JIO41" s="77"/>
      <c r="JIP41" s="77"/>
      <c r="JIQ41" s="77"/>
      <c r="JIR41" s="77"/>
      <c r="JIS41" s="77"/>
      <c r="JIT41" s="77"/>
      <c r="JIU41" s="77"/>
      <c r="JIV41" s="77"/>
      <c r="JIW41" s="77"/>
      <c r="JIX41" s="77"/>
      <c r="JIY41" s="77"/>
      <c r="JIZ41" s="77"/>
      <c r="JJA41" s="77"/>
      <c r="JJB41" s="77"/>
      <c r="JJC41" s="77"/>
      <c r="JJD41" s="77"/>
      <c r="JJE41" s="77"/>
      <c r="JJF41" s="77"/>
      <c r="JJG41" s="77"/>
      <c r="JJH41" s="77"/>
      <c r="JJI41" s="77"/>
      <c r="JJJ41" s="77"/>
      <c r="JJK41" s="77"/>
      <c r="JJL41" s="77"/>
      <c r="JJM41" s="77"/>
      <c r="JJN41" s="77"/>
      <c r="JJO41" s="77"/>
      <c r="JJP41" s="77"/>
      <c r="JJQ41" s="77"/>
      <c r="JJR41" s="77"/>
      <c r="JJS41" s="77"/>
      <c r="JJT41" s="77"/>
      <c r="JJU41" s="77"/>
      <c r="JJV41" s="77"/>
      <c r="JJW41" s="77"/>
      <c r="JJX41" s="77"/>
      <c r="JJY41" s="77"/>
      <c r="JJZ41" s="77"/>
      <c r="JKA41" s="77"/>
      <c r="JKB41" s="77"/>
      <c r="JKC41" s="77"/>
      <c r="JKD41" s="77"/>
      <c r="JKE41" s="77"/>
      <c r="JKF41" s="77"/>
      <c r="JKG41" s="77"/>
      <c r="JKH41" s="77"/>
      <c r="JKI41" s="77"/>
      <c r="JKJ41" s="77"/>
      <c r="JKK41" s="77"/>
      <c r="JKL41" s="77"/>
      <c r="JKM41" s="77"/>
      <c r="JKN41" s="77"/>
      <c r="JKO41" s="77"/>
      <c r="JKP41" s="77"/>
      <c r="JKQ41" s="77"/>
      <c r="JKR41" s="77"/>
      <c r="JKS41" s="77"/>
      <c r="JKT41" s="77"/>
      <c r="JKU41" s="77"/>
      <c r="JKV41" s="77"/>
      <c r="JKW41" s="77"/>
      <c r="JKX41" s="77"/>
      <c r="JKY41" s="77"/>
      <c r="JKZ41" s="77"/>
      <c r="JLA41" s="77"/>
      <c r="JLB41" s="77"/>
      <c r="JLC41" s="77"/>
      <c r="JLD41" s="77"/>
      <c r="JLE41" s="77"/>
      <c r="JLF41" s="77"/>
      <c r="JLG41" s="77"/>
      <c r="JLH41" s="77"/>
      <c r="JLI41" s="77"/>
      <c r="JLJ41" s="77"/>
      <c r="JLK41" s="77"/>
      <c r="JLL41" s="77"/>
      <c r="JLM41" s="77"/>
      <c r="JLN41" s="77"/>
      <c r="JLO41" s="77"/>
      <c r="JLP41" s="77"/>
      <c r="JLQ41" s="77"/>
      <c r="JLR41" s="77"/>
      <c r="JLS41" s="77"/>
      <c r="JLT41" s="77"/>
      <c r="JLU41" s="77"/>
      <c r="JLV41" s="77"/>
      <c r="JLW41" s="77"/>
      <c r="JLX41" s="77"/>
      <c r="JLY41" s="77"/>
      <c r="JLZ41" s="77"/>
      <c r="JMA41" s="77"/>
      <c r="JMB41" s="77"/>
      <c r="JMC41" s="77"/>
      <c r="JMD41" s="77"/>
      <c r="JME41" s="77"/>
      <c r="JMF41" s="77"/>
      <c r="JMG41" s="77"/>
      <c r="JMH41" s="77"/>
      <c r="JMI41" s="77"/>
      <c r="JMJ41" s="77"/>
      <c r="JMK41" s="77"/>
      <c r="JML41" s="77"/>
      <c r="JMM41" s="77"/>
      <c r="JMN41" s="77"/>
      <c r="JMO41" s="77"/>
      <c r="JMP41" s="77"/>
      <c r="JMQ41" s="77"/>
      <c r="JMR41" s="77"/>
      <c r="JMS41" s="77"/>
      <c r="JMT41" s="77"/>
      <c r="JMU41" s="77"/>
      <c r="JMV41" s="77"/>
      <c r="JMW41" s="77"/>
      <c r="JMX41" s="77"/>
      <c r="JMY41" s="77"/>
      <c r="JMZ41" s="77"/>
      <c r="JNA41" s="77"/>
      <c r="JNB41" s="77"/>
      <c r="JNC41" s="77"/>
      <c r="JND41" s="77"/>
      <c r="JNE41" s="77"/>
      <c r="JNF41" s="77"/>
      <c r="JNG41" s="77"/>
      <c r="JNH41" s="77"/>
      <c r="JNI41" s="77"/>
      <c r="JNJ41" s="77"/>
      <c r="JNK41" s="77"/>
      <c r="JNL41" s="77"/>
      <c r="JNM41" s="77"/>
      <c r="JNN41" s="77"/>
      <c r="JNO41" s="77"/>
      <c r="JNP41" s="77"/>
      <c r="JNQ41" s="77"/>
      <c r="JNR41" s="77"/>
      <c r="JNS41" s="77"/>
      <c r="JNT41" s="77"/>
      <c r="JNU41" s="77"/>
      <c r="JNV41" s="77"/>
      <c r="JNW41" s="77"/>
      <c r="JNX41" s="77"/>
      <c r="JNY41" s="77"/>
      <c r="JNZ41" s="77"/>
      <c r="JOA41" s="77"/>
      <c r="JOB41" s="77"/>
      <c r="JOC41" s="77"/>
      <c r="JOD41" s="77"/>
      <c r="JOE41" s="77"/>
      <c r="JOF41" s="77"/>
      <c r="JOG41" s="77"/>
      <c r="JOH41" s="77"/>
      <c r="JOI41" s="77"/>
      <c r="JOJ41" s="77"/>
      <c r="JOK41" s="77"/>
      <c r="JOL41" s="77"/>
      <c r="JOM41" s="77"/>
      <c r="JON41" s="77"/>
      <c r="JOO41" s="77"/>
      <c r="JOP41" s="77"/>
      <c r="JOQ41" s="77"/>
      <c r="JOR41" s="77"/>
      <c r="JOS41" s="77"/>
      <c r="JOT41" s="77"/>
      <c r="JOU41" s="77"/>
      <c r="JOV41" s="77"/>
      <c r="JOW41" s="77"/>
      <c r="JOX41" s="77"/>
      <c r="JOY41" s="77"/>
      <c r="JOZ41" s="77"/>
      <c r="JPA41" s="77"/>
      <c r="JPB41" s="77"/>
      <c r="JPC41" s="77"/>
      <c r="JPD41" s="77"/>
      <c r="JPE41" s="77"/>
      <c r="JPF41" s="77"/>
      <c r="JPG41" s="77"/>
      <c r="JPH41" s="77"/>
      <c r="JPI41" s="77"/>
      <c r="JPJ41" s="77"/>
      <c r="JPK41" s="77"/>
      <c r="JPL41" s="77"/>
      <c r="JPM41" s="77"/>
      <c r="JPN41" s="77"/>
      <c r="JPO41" s="77"/>
      <c r="JPP41" s="77"/>
      <c r="JPQ41" s="77"/>
      <c r="JPR41" s="77"/>
      <c r="JPS41" s="77"/>
      <c r="JPT41" s="77"/>
      <c r="JPU41" s="77"/>
      <c r="JPV41" s="77"/>
      <c r="JPW41" s="77"/>
      <c r="JPX41" s="77"/>
      <c r="JPY41" s="77"/>
      <c r="JPZ41" s="77"/>
      <c r="JQA41" s="77"/>
      <c r="JQB41" s="77"/>
      <c r="JQC41" s="77"/>
      <c r="JQD41" s="77"/>
      <c r="JQE41" s="77"/>
      <c r="JQF41" s="77"/>
      <c r="JQG41" s="77"/>
      <c r="JQH41" s="77"/>
      <c r="JQI41" s="77"/>
      <c r="JQJ41" s="77"/>
      <c r="JQK41" s="77"/>
      <c r="JQL41" s="77"/>
      <c r="JQM41" s="77"/>
      <c r="JQN41" s="77"/>
      <c r="JQO41" s="77"/>
      <c r="JQP41" s="77"/>
      <c r="JQQ41" s="77"/>
      <c r="JQR41" s="77"/>
      <c r="JQS41" s="77"/>
      <c r="JQT41" s="77"/>
      <c r="JQU41" s="77"/>
      <c r="JQV41" s="77"/>
      <c r="JQW41" s="77"/>
      <c r="JQX41" s="77"/>
      <c r="JQY41" s="77"/>
      <c r="JQZ41" s="77"/>
      <c r="JRA41" s="77"/>
      <c r="JRB41" s="77"/>
      <c r="JRC41" s="77"/>
      <c r="JRD41" s="77"/>
      <c r="JRE41" s="77"/>
      <c r="JRF41" s="77"/>
      <c r="JRG41" s="77"/>
      <c r="JRH41" s="77"/>
      <c r="JRI41" s="77"/>
      <c r="JRJ41" s="77"/>
      <c r="JRK41" s="77"/>
      <c r="JRL41" s="77"/>
      <c r="JRM41" s="77"/>
      <c r="JRN41" s="77"/>
      <c r="JRO41" s="77"/>
      <c r="JRP41" s="77"/>
      <c r="JRQ41" s="77"/>
      <c r="JRR41" s="77"/>
      <c r="JRS41" s="77"/>
      <c r="JRT41" s="77"/>
      <c r="JRU41" s="77"/>
      <c r="JRV41" s="77"/>
      <c r="JRW41" s="77"/>
      <c r="JRX41" s="77"/>
      <c r="JRY41" s="77"/>
      <c r="JRZ41" s="77"/>
      <c r="JSA41" s="77"/>
      <c r="JSB41" s="77"/>
      <c r="JSC41" s="77"/>
      <c r="JSD41" s="77"/>
      <c r="JSE41" s="77"/>
      <c r="JSF41" s="77"/>
      <c r="JSG41" s="77"/>
      <c r="JSH41" s="77"/>
      <c r="JSI41" s="77"/>
      <c r="JSJ41" s="77"/>
      <c r="JSK41" s="77"/>
      <c r="JSL41" s="77"/>
      <c r="JSM41" s="77"/>
      <c r="JSN41" s="77"/>
      <c r="JSO41" s="77"/>
      <c r="JSP41" s="77"/>
      <c r="JSQ41" s="77"/>
      <c r="JSR41" s="77"/>
      <c r="JSS41" s="77"/>
      <c r="JST41" s="77"/>
      <c r="JSU41" s="77"/>
      <c r="JSV41" s="77"/>
      <c r="JSW41" s="77"/>
      <c r="JSX41" s="77"/>
      <c r="JSY41" s="77"/>
      <c r="JSZ41" s="77"/>
      <c r="JTA41" s="77"/>
      <c r="JTB41" s="77"/>
      <c r="JTC41" s="77"/>
      <c r="JTD41" s="77"/>
      <c r="JTE41" s="77"/>
      <c r="JTF41" s="77"/>
      <c r="JTG41" s="77"/>
      <c r="JTH41" s="77"/>
      <c r="JTI41" s="77"/>
      <c r="JTJ41" s="77"/>
      <c r="JTK41" s="77"/>
      <c r="JTL41" s="77"/>
      <c r="JTM41" s="77"/>
      <c r="JTN41" s="77"/>
      <c r="JTO41" s="77"/>
      <c r="JTP41" s="77"/>
      <c r="JTQ41" s="77"/>
      <c r="JTR41" s="77"/>
      <c r="JTS41" s="77"/>
      <c r="JTT41" s="77"/>
      <c r="JTU41" s="77"/>
      <c r="JTV41" s="77"/>
      <c r="JTW41" s="77"/>
      <c r="JTX41" s="77"/>
      <c r="JTY41" s="77"/>
      <c r="JTZ41" s="77"/>
      <c r="JUA41" s="77"/>
      <c r="JUB41" s="77"/>
      <c r="JUC41" s="77"/>
      <c r="JUD41" s="77"/>
      <c r="JUE41" s="77"/>
      <c r="JUF41" s="77"/>
      <c r="JUG41" s="77"/>
      <c r="JUH41" s="77"/>
      <c r="JUI41" s="77"/>
      <c r="JUJ41" s="77"/>
      <c r="JUK41" s="77"/>
      <c r="JUL41" s="77"/>
      <c r="JUM41" s="77"/>
      <c r="JUN41" s="77"/>
      <c r="JUO41" s="77"/>
      <c r="JUP41" s="77"/>
      <c r="JUQ41" s="77"/>
      <c r="JUR41" s="77"/>
      <c r="JUS41" s="77"/>
      <c r="JUT41" s="77"/>
      <c r="JUU41" s="77"/>
      <c r="JUV41" s="77"/>
      <c r="JUW41" s="77"/>
      <c r="JUX41" s="77"/>
      <c r="JUY41" s="77"/>
      <c r="JUZ41" s="77"/>
      <c r="JVA41" s="77"/>
      <c r="JVB41" s="77"/>
      <c r="JVC41" s="77"/>
      <c r="JVD41" s="77"/>
      <c r="JVE41" s="77"/>
      <c r="JVF41" s="77"/>
      <c r="JVG41" s="77"/>
      <c r="JVH41" s="77"/>
      <c r="JVI41" s="77"/>
      <c r="JVJ41" s="77"/>
      <c r="JVK41" s="77"/>
      <c r="JVL41" s="77"/>
      <c r="JVM41" s="77"/>
      <c r="JVN41" s="77"/>
      <c r="JVO41" s="77"/>
      <c r="JVP41" s="77"/>
      <c r="JVQ41" s="77"/>
      <c r="JVR41" s="77"/>
      <c r="JVS41" s="77"/>
      <c r="JVT41" s="77"/>
      <c r="JVU41" s="77"/>
      <c r="JVV41" s="77"/>
      <c r="JVW41" s="77"/>
      <c r="JVX41" s="77"/>
      <c r="JVY41" s="77"/>
      <c r="JVZ41" s="77"/>
      <c r="JWA41" s="77"/>
      <c r="JWB41" s="77"/>
      <c r="JWC41" s="77"/>
      <c r="JWD41" s="77"/>
      <c r="JWE41" s="77"/>
      <c r="JWF41" s="77"/>
      <c r="JWG41" s="77"/>
      <c r="JWH41" s="77"/>
      <c r="JWI41" s="77"/>
      <c r="JWJ41" s="77"/>
      <c r="JWK41" s="77"/>
      <c r="JWL41" s="77"/>
      <c r="JWM41" s="77"/>
      <c r="JWN41" s="77"/>
      <c r="JWO41" s="77"/>
      <c r="JWP41" s="77"/>
      <c r="JWQ41" s="77"/>
      <c r="JWR41" s="77"/>
      <c r="JWS41" s="77"/>
      <c r="JWT41" s="77"/>
      <c r="JWU41" s="77"/>
      <c r="JWV41" s="77"/>
      <c r="JWW41" s="77"/>
      <c r="JWX41" s="77"/>
      <c r="JWY41" s="77"/>
      <c r="JWZ41" s="77"/>
      <c r="JXA41" s="77"/>
      <c r="JXB41" s="77"/>
      <c r="JXC41" s="77"/>
      <c r="JXD41" s="77"/>
      <c r="JXE41" s="77"/>
      <c r="JXF41" s="77"/>
      <c r="JXG41" s="77"/>
      <c r="JXH41" s="77"/>
      <c r="JXI41" s="77"/>
      <c r="JXJ41" s="77"/>
      <c r="JXK41" s="77"/>
      <c r="JXL41" s="77"/>
      <c r="JXM41" s="77"/>
      <c r="JXN41" s="77"/>
      <c r="JXO41" s="77"/>
      <c r="JXP41" s="77"/>
      <c r="JXQ41" s="77"/>
      <c r="JXR41" s="77"/>
      <c r="JXS41" s="77"/>
      <c r="JXT41" s="77"/>
      <c r="JXU41" s="77"/>
      <c r="JXV41" s="77"/>
      <c r="JXW41" s="77"/>
      <c r="JXX41" s="77"/>
      <c r="JXY41" s="77"/>
      <c r="JXZ41" s="77"/>
      <c r="JYA41" s="77"/>
      <c r="JYB41" s="77"/>
      <c r="JYC41" s="77"/>
      <c r="JYD41" s="77"/>
      <c r="JYE41" s="77"/>
      <c r="JYF41" s="77"/>
      <c r="JYG41" s="77"/>
      <c r="JYH41" s="77"/>
      <c r="JYI41" s="77"/>
      <c r="JYJ41" s="77"/>
      <c r="JYK41" s="77"/>
      <c r="JYL41" s="77"/>
      <c r="JYM41" s="77"/>
      <c r="JYN41" s="77"/>
      <c r="JYO41" s="77"/>
      <c r="JYP41" s="77"/>
      <c r="JYQ41" s="77"/>
      <c r="JYR41" s="77"/>
      <c r="JYS41" s="77"/>
      <c r="JYT41" s="77"/>
      <c r="JYU41" s="77"/>
      <c r="JYV41" s="77"/>
      <c r="JYW41" s="77"/>
      <c r="JYX41" s="77"/>
      <c r="JYY41" s="77"/>
      <c r="JYZ41" s="77"/>
      <c r="JZA41" s="77"/>
      <c r="JZB41" s="77"/>
      <c r="JZC41" s="77"/>
      <c r="JZD41" s="77"/>
      <c r="JZE41" s="77"/>
      <c r="JZF41" s="77"/>
      <c r="JZG41" s="77"/>
      <c r="JZH41" s="77"/>
      <c r="JZI41" s="77"/>
      <c r="JZJ41" s="77"/>
      <c r="JZK41" s="77"/>
      <c r="JZL41" s="77"/>
      <c r="JZM41" s="77"/>
      <c r="JZN41" s="77"/>
      <c r="JZO41" s="77"/>
      <c r="JZP41" s="77"/>
      <c r="JZQ41" s="77"/>
      <c r="JZR41" s="77"/>
      <c r="JZS41" s="77"/>
      <c r="JZT41" s="77"/>
      <c r="JZU41" s="77"/>
      <c r="JZV41" s="77"/>
      <c r="JZW41" s="77"/>
      <c r="JZX41" s="77"/>
      <c r="JZY41" s="77"/>
      <c r="JZZ41" s="77"/>
      <c r="KAA41" s="77"/>
      <c r="KAB41" s="77"/>
      <c r="KAC41" s="77"/>
      <c r="KAD41" s="77"/>
      <c r="KAE41" s="77"/>
      <c r="KAF41" s="77"/>
      <c r="KAG41" s="77"/>
      <c r="KAH41" s="77"/>
      <c r="KAI41" s="77"/>
      <c r="KAJ41" s="77"/>
      <c r="KAK41" s="77"/>
      <c r="KAL41" s="77"/>
      <c r="KAM41" s="77"/>
      <c r="KAN41" s="77"/>
      <c r="KAO41" s="77"/>
      <c r="KAP41" s="77"/>
      <c r="KAQ41" s="77"/>
      <c r="KAR41" s="77"/>
      <c r="KAS41" s="77"/>
      <c r="KAT41" s="77"/>
      <c r="KAU41" s="77"/>
      <c r="KAV41" s="77"/>
      <c r="KAW41" s="77"/>
      <c r="KAX41" s="77"/>
      <c r="KAY41" s="77"/>
      <c r="KAZ41" s="77"/>
      <c r="KBA41" s="77"/>
      <c r="KBB41" s="77"/>
      <c r="KBC41" s="77"/>
      <c r="KBD41" s="77"/>
      <c r="KBE41" s="77"/>
      <c r="KBF41" s="77"/>
      <c r="KBG41" s="77"/>
      <c r="KBH41" s="77"/>
      <c r="KBI41" s="77"/>
      <c r="KBJ41" s="77"/>
      <c r="KBK41" s="77"/>
      <c r="KBL41" s="77"/>
      <c r="KBM41" s="77"/>
      <c r="KBN41" s="77"/>
      <c r="KBO41" s="77"/>
      <c r="KBP41" s="77"/>
      <c r="KBQ41" s="77"/>
      <c r="KBR41" s="77"/>
      <c r="KBS41" s="77"/>
      <c r="KBT41" s="77"/>
      <c r="KBU41" s="77"/>
      <c r="KBV41" s="77"/>
      <c r="KBW41" s="77"/>
      <c r="KBX41" s="77"/>
      <c r="KBY41" s="77"/>
      <c r="KBZ41" s="77"/>
      <c r="KCA41" s="77"/>
      <c r="KCB41" s="77"/>
      <c r="KCC41" s="77"/>
      <c r="KCD41" s="77"/>
      <c r="KCE41" s="77"/>
      <c r="KCF41" s="77"/>
      <c r="KCG41" s="77"/>
      <c r="KCH41" s="77"/>
      <c r="KCI41" s="77"/>
      <c r="KCJ41" s="77"/>
      <c r="KCK41" s="77"/>
      <c r="KCL41" s="77"/>
      <c r="KCM41" s="77"/>
      <c r="KCN41" s="77"/>
      <c r="KCO41" s="77"/>
      <c r="KCP41" s="77"/>
      <c r="KCQ41" s="77"/>
      <c r="KCR41" s="77"/>
      <c r="KCS41" s="77"/>
      <c r="KCT41" s="77"/>
      <c r="KCU41" s="77"/>
      <c r="KCV41" s="77"/>
      <c r="KCW41" s="77"/>
      <c r="KCX41" s="77"/>
      <c r="KCY41" s="77"/>
      <c r="KCZ41" s="77"/>
      <c r="KDA41" s="77"/>
      <c r="KDB41" s="77"/>
      <c r="KDC41" s="77"/>
      <c r="KDD41" s="77"/>
      <c r="KDE41" s="77"/>
      <c r="KDF41" s="77"/>
      <c r="KDG41" s="77"/>
      <c r="KDH41" s="77"/>
      <c r="KDI41" s="77"/>
      <c r="KDJ41" s="77"/>
      <c r="KDK41" s="77"/>
      <c r="KDL41" s="77"/>
      <c r="KDM41" s="77"/>
      <c r="KDN41" s="77"/>
      <c r="KDO41" s="77"/>
      <c r="KDP41" s="77"/>
      <c r="KDQ41" s="77"/>
      <c r="KDR41" s="77"/>
      <c r="KDS41" s="77"/>
      <c r="KDT41" s="77"/>
      <c r="KDU41" s="77"/>
      <c r="KDV41" s="77"/>
      <c r="KDW41" s="77"/>
      <c r="KDX41" s="77"/>
      <c r="KDY41" s="77"/>
      <c r="KDZ41" s="77"/>
      <c r="KEA41" s="77"/>
      <c r="KEB41" s="77"/>
      <c r="KEC41" s="77"/>
      <c r="KED41" s="77"/>
      <c r="KEE41" s="77"/>
      <c r="KEF41" s="77"/>
      <c r="KEG41" s="77"/>
      <c r="KEH41" s="77"/>
      <c r="KEI41" s="77"/>
      <c r="KEJ41" s="77"/>
      <c r="KEK41" s="77"/>
      <c r="KEL41" s="77"/>
      <c r="KEM41" s="77"/>
      <c r="KEN41" s="77"/>
      <c r="KEO41" s="77"/>
      <c r="KEP41" s="77"/>
      <c r="KEQ41" s="77"/>
      <c r="KER41" s="77"/>
      <c r="KES41" s="77"/>
      <c r="KET41" s="77"/>
      <c r="KEU41" s="77"/>
      <c r="KEV41" s="77"/>
      <c r="KEW41" s="77"/>
      <c r="KEX41" s="77"/>
      <c r="KEY41" s="77"/>
      <c r="KEZ41" s="77"/>
      <c r="KFA41" s="77"/>
      <c r="KFB41" s="77"/>
      <c r="KFC41" s="77"/>
      <c r="KFD41" s="77"/>
      <c r="KFE41" s="77"/>
      <c r="KFF41" s="77"/>
      <c r="KFG41" s="77"/>
      <c r="KFH41" s="77"/>
      <c r="KFI41" s="77"/>
      <c r="KFJ41" s="77"/>
      <c r="KFK41" s="77"/>
      <c r="KFL41" s="77"/>
      <c r="KFM41" s="77"/>
      <c r="KFN41" s="77"/>
      <c r="KFO41" s="77"/>
      <c r="KFP41" s="77"/>
      <c r="KFQ41" s="77"/>
      <c r="KFR41" s="77"/>
      <c r="KFS41" s="77"/>
      <c r="KFT41" s="77"/>
      <c r="KFU41" s="77"/>
      <c r="KFV41" s="77"/>
      <c r="KFW41" s="77"/>
      <c r="KFX41" s="77"/>
      <c r="KFY41" s="77"/>
      <c r="KFZ41" s="77"/>
      <c r="KGA41" s="77"/>
      <c r="KGB41" s="77"/>
      <c r="KGC41" s="77"/>
      <c r="KGD41" s="77"/>
      <c r="KGE41" s="77"/>
      <c r="KGF41" s="77"/>
      <c r="KGG41" s="77"/>
      <c r="KGH41" s="77"/>
      <c r="KGI41" s="77"/>
      <c r="KGJ41" s="77"/>
      <c r="KGK41" s="77"/>
      <c r="KGL41" s="77"/>
      <c r="KGM41" s="77"/>
      <c r="KGN41" s="77"/>
      <c r="KGO41" s="77"/>
      <c r="KGP41" s="77"/>
      <c r="KGQ41" s="77"/>
      <c r="KGR41" s="77"/>
      <c r="KGS41" s="77"/>
      <c r="KGT41" s="77"/>
      <c r="KGU41" s="77"/>
      <c r="KGV41" s="77"/>
      <c r="KGW41" s="77"/>
      <c r="KGX41" s="77"/>
      <c r="KGY41" s="77"/>
      <c r="KGZ41" s="77"/>
      <c r="KHA41" s="77"/>
      <c r="KHB41" s="77"/>
      <c r="KHC41" s="77"/>
      <c r="KHD41" s="77"/>
      <c r="KHE41" s="77"/>
      <c r="KHF41" s="77"/>
      <c r="KHG41" s="77"/>
      <c r="KHH41" s="77"/>
      <c r="KHI41" s="77"/>
      <c r="KHJ41" s="77"/>
      <c r="KHK41" s="77"/>
      <c r="KHL41" s="77"/>
      <c r="KHM41" s="77"/>
      <c r="KHN41" s="77"/>
      <c r="KHO41" s="77"/>
      <c r="KHP41" s="77"/>
      <c r="KHQ41" s="77"/>
      <c r="KHR41" s="77"/>
      <c r="KHS41" s="77"/>
      <c r="KHT41" s="77"/>
      <c r="KHU41" s="77"/>
      <c r="KHV41" s="77"/>
      <c r="KHW41" s="77"/>
      <c r="KHX41" s="77"/>
      <c r="KHY41" s="77"/>
      <c r="KHZ41" s="77"/>
      <c r="KIA41" s="77"/>
      <c r="KIB41" s="77"/>
      <c r="KIC41" s="77"/>
      <c r="KID41" s="77"/>
      <c r="KIE41" s="77"/>
      <c r="KIF41" s="77"/>
      <c r="KIG41" s="77"/>
      <c r="KIH41" s="77"/>
      <c r="KII41" s="77"/>
      <c r="KIJ41" s="77"/>
      <c r="KIK41" s="77"/>
      <c r="KIL41" s="77"/>
      <c r="KIM41" s="77"/>
      <c r="KIN41" s="77"/>
      <c r="KIO41" s="77"/>
      <c r="KIP41" s="77"/>
      <c r="KIQ41" s="77"/>
      <c r="KIR41" s="77"/>
      <c r="KIS41" s="77"/>
      <c r="KIT41" s="77"/>
      <c r="KIU41" s="77"/>
      <c r="KIV41" s="77"/>
      <c r="KIW41" s="77"/>
      <c r="KIX41" s="77"/>
      <c r="KIY41" s="77"/>
      <c r="KIZ41" s="77"/>
      <c r="KJA41" s="77"/>
      <c r="KJB41" s="77"/>
      <c r="KJC41" s="77"/>
      <c r="KJD41" s="77"/>
      <c r="KJE41" s="77"/>
      <c r="KJF41" s="77"/>
      <c r="KJG41" s="77"/>
      <c r="KJH41" s="77"/>
      <c r="KJI41" s="77"/>
      <c r="KJJ41" s="77"/>
      <c r="KJK41" s="77"/>
      <c r="KJL41" s="77"/>
      <c r="KJM41" s="77"/>
      <c r="KJN41" s="77"/>
      <c r="KJO41" s="77"/>
      <c r="KJP41" s="77"/>
      <c r="KJQ41" s="77"/>
      <c r="KJR41" s="77"/>
      <c r="KJS41" s="77"/>
      <c r="KJT41" s="77"/>
      <c r="KJU41" s="77"/>
      <c r="KJV41" s="77"/>
      <c r="KJW41" s="77"/>
      <c r="KJX41" s="77"/>
      <c r="KJY41" s="77"/>
      <c r="KJZ41" s="77"/>
      <c r="KKA41" s="77"/>
      <c r="KKB41" s="77"/>
      <c r="KKC41" s="77"/>
      <c r="KKD41" s="77"/>
      <c r="KKE41" s="77"/>
      <c r="KKF41" s="77"/>
      <c r="KKG41" s="77"/>
      <c r="KKH41" s="77"/>
      <c r="KKI41" s="77"/>
      <c r="KKJ41" s="77"/>
      <c r="KKK41" s="77"/>
      <c r="KKL41" s="77"/>
      <c r="KKM41" s="77"/>
      <c r="KKN41" s="77"/>
      <c r="KKO41" s="77"/>
      <c r="KKP41" s="77"/>
      <c r="KKQ41" s="77"/>
      <c r="KKR41" s="77"/>
      <c r="KKS41" s="77"/>
      <c r="KKT41" s="77"/>
      <c r="KKU41" s="77"/>
      <c r="KKV41" s="77"/>
      <c r="KKW41" s="77"/>
      <c r="KKX41" s="77"/>
      <c r="KKY41" s="77"/>
      <c r="KKZ41" s="77"/>
      <c r="KLA41" s="77"/>
      <c r="KLB41" s="77"/>
      <c r="KLC41" s="77"/>
      <c r="KLD41" s="77"/>
      <c r="KLE41" s="77"/>
      <c r="KLF41" s="77"/>
      <c r="KLG41" s="77"/>
      <c r="KLH41" s="77"/>
      <c r="KLI41" s="77"/>
      <c r="KLJ41" s="77"/>
      <c r="KLK41" s="77"/>
      <c r="KLL41" s="77"/>
      <c r="KLM41" s="77"/>
      <c r="KLN41" s="77"/>
      <c r="KLO41" s="77"/>
      <c r="KLP41" s="77"/>
      <c r="KLQ41" s="77"/>
      <c r="KLR41" s="77"/>
      <c r="KLS41" s="77"/>
      <c r="KLT41" s="77"/>
      <c r="KLU41" s="77"/>
      <c r="KLV41" s="77"/>
      <c r="KLW41" s="77"/>
      <c r="KLX41" s="77"/>
      <c r="KLY41" s="77"/>
      <c r="KLZ41" s="77"/>
      <c r="KMA41" s="77"/>
      <c r="KMB41" s="77"/>
      <c r="KMC41" s="77"/>
      <c r="KMD41" s="77"/>
      <c r="KME41" s="77"/>
      <c r="KMF41" s="77"/>
      <c r="KMG41" s="77"/>
      <c r="KMH41" s="77"/>
      <c r="KMI41" s="77"/>
      <c r="KMJ41" s="77"/>
      <c r="KMK41" s="77"/>
      <c r="KML41" s="77"/>
      <c r="KMM41" s="77"/>
      <c r="KMN41" s="77"/>
      <c r="KMO41" s="77"/>
      <c r="KMP41" s="77"/>
      <c r="KMQ41" s="77"/>
      <c r="KMR41" s="77"/>
      <c r="KMS41" s="77"/>
      <c r="KMT41" s="77"/>
      <c r="KMU41" s="77"/>
      <c r="KMV41" s="77"/>
      <c r="KMW41" s="77"/>
      <c r="KMX41" s="77"/>
      <c r="KMY41" s="77"/>
      <c r="KMZ41" s="77"/>
      <c r="KNA41" s="77"/>
      <c r="KNB41" s="77"/>
      <c r="KNC41" s="77"/>
      <c r="KND41" s="77"/>
      <c r="KNE41" s="77"/>
      <c r="KNF41" s="77"/>
      <c r="KNG41" s="77"/>
      <c r="KNH41" s="77"/>
      <c r="KNI41" s="77"/>
      <c r="KNJ41" s="77"/>
      <c r="KNK41" s="77"/>
      <c r="KNL41" s="77"/>
      <c r="KNM41" s="77"/>
      <c r="KNN41" s="77"/>
      <c r="KNO41" s="77"/>
      <c r="KNP41" s="77"/>
      <c r="KNQ41" s="77"/>
      <c r="KNR41" s="77"/>
      <c r="KNS41" s="77"/>
      <c r="KNT41" s="77"/>
      <c r="KNU41" s="77"/>
      <c r="KNV41" s="77"/>
      <c r="KNW41" s="77"/>
      <c r="KNX41" s="77"/>
      <c r="KNY41" s="77"/>
      <c r="KNZ41" s="77"/>
      <c r="KOA41" s="77"/>
      <c r="KOB41" s="77"/>
      <c r="KOC41" s="77"/>
      <c r="KOD41" s="77"/>
      <c r="KOE41" s="77"/>
      <c r="KOF41" s="77"/>
      <c r="KOG41" s="77"/>
      <c r="KOH41" s="77"/>
      <c r="KOI41" s="77"/>
      <c r="KOJ41" s="77"/>
      <c r="KOK41" s="77"/>
      <c r="KOL41" s="77"/>
      <c r="KOM41" s="77"/>
      <c r="KON41" s="77"/>
      <c r="KOO41" s="77"/>
      <c r="KOP41" s="77"/>
      <c r="KOQ41" s="77"/>
      <c r="KOR41" s="77"/>
      <c r="KOS41" s="77"/>
      <c r="KOT41" s="77"/>
      <c r="KOU41" s="77"/>
      <c r="KOV41" s="77"/>
      <c r="KOW41" s="77"/>
      <c r="KOX41" s="77"/>
      <c r="KOY41" s="77"/>
      <c r="KOZ41" s="77"/>
      <c r="KPA41" s="77"/>
      <c r="KPB41" s="77"/>
      <c r="KPC41" s="77"/>
      <c r="KPD41" s="77"/>
      <c r="KPE41" s="77"/>
      <c r="KPF41" s="77"/>
      <c r="KPG41" s="77"/>
      <c r="KPH41" s="77"/>
      <c r="KPI41" s="77"/>
      <c r="KPJ41" s="77"/>
      <c r="KPK41" s="77"/>
      <c r="KPL41" s="77"/>
      <c r="KPM41" s="77"/>
      <c r="KPN41" s="77"/>
      <c r="KPO41" s="77"/>
      <c r="KPP41" s="77"/>
      <c r="KPQ41" s="77"/>
      <c r="KPR41" s="77"/>
      <c r="KPS41" s="77"/>
      <c r="KPT41" s="77"/>
      <c r="KPU41" s="77"/>
      <c r="KPV41" s="77"/>
      <c r="KPW41" s="77"/>
      <c r="KPX41" s="77"/>
      <c r="KPY41" s="77"/>
      <c r="KPZ41" s="77"/>
      <c r="KQA41" s="77"/>
      <c r="KQB41" s="77"/>
      <c r="KQC41" s="77"/>
      <c r="KQD41" s="77"/>
      <c r="KQE41" s="77"/>
      <c r="KQF41" s="77"/>
      <c r="KQG41" s="77"/>
      <c r="KQH41" s="77"/>
      <c r="KQI41" s="77"/>
      <c r="KQJ41" s="77"/>
      <c r="KQK41" s="77"/>
      <c r="KQL41" s="77"/>
      <c r="KQM41" s="77"/>
      <c r="KQN41" s="77"/>
      <c r="KQO41" s="77"/>
      <c r="KQP41" s="77"/>
      <c r="KQQ41" s="77"/>
      <c r="KQR41" s="77"/>
      <c r="KQS41" s="77"/>
      <c r="KQT41" s="77"/>
      <c r="KQU41" s="77"/>
      <c r="KQV41" s="77"/>
      <c r="KQW41" s="77"/>
      <c r="KQX41" s="77"/>
      <c r="KQY41" s="77"/>
      <c r="KQZ41" s="77"/>
      <c r="KRA41" s="77"/>
      <c r="KRB41" s="77"/>
      <c r="KRC41" s="77"/>
      <c r="KRD41" s="77"/>
      <c r="KRE41" s="77"/>
      <c r="KRF41" s="77"/>
      <c r="KRG41" s="77"/>
      <c r="KRH41" s="77"/>
      <c r="KRI41" s="77"/>
      <c r="KRJ41" s="77"/>
      <c r="KRK41" s="77"/>
      <c r="KRL41" s="77"/>
      <c r="KRM41" s="77"/>
      <c r="KRN41" s="77"/>
      <c r="KRO41" s="77"/>
      <c r="KRP41" s="77"/>
      <c r="KRQ41" s="77"/>
      <c r="KRR41" s="77"/>
      <c r="KRS41" s="77"/>
      <c r="KRT41" s="77"/>
      <c r="KRU41" s="77"/>
      <c r="KRV41" s="77"/>
      <c r="KRW41" s="77"/>
      <c r="KRX41" s="77"/>
      <c r="KRY41" s="77"/>
      <c r="KRZ41" s="77"/>
      <c r="KSA41" s="77"/>
      <c r="KSB41" s="77"/>
      <c r="KSC41" s="77"/>
      <c r="KSD41" s="77"/>
      <c r="KSE41" s="77"/>
      <c r="KSF41" s="77"/>
      <c r="KSG41" s="77"/>
      <c r="KSH41" s="77"/>
      <c r="KSI41" s="77"/>
      <c r="KSJ41" s="77"/>
      <c r="KSK41" s="77"/>
      <c r="KSL41" s="77"/>
      <c r="KSM41" s="77"/>
      <c r="KSN41" s="77"/>
      <c r="KSO41" s="77"/>
      <c r="KSP41" s="77"/>
      <c r="KSQ41" s="77"/>
      <c r="KSR41" s="77"/>
      <c r="KSS41" s="77"/>
      <c r="KST41" s="77"/>
      <c r="KSU41" s="77"/>
      <c r="KSV41" s="77"/>
      <c r="KSW41" s="77"/>
      <c r="KSX41" s="77"/>
      <c r="KSY41" s="77"/>
      <c r="KSZ41" s="77"/>
      <c r="KTA41" s="77"/>
      <c r="KTB41" s="77"/>
      <c r="KTC41" s="77"/>
      <c r="KTD41" s="77"/>
      <c r="KTE41" s="77"/>
      <c r="KTF41" s="77"/>
      <c r="KTG41" s="77"/>
      <c r="KTH41" s="77"/>
      <c r="KTI41" s="77"/>
      <c r="KTJ41" s="77"/>
      <c r="KTK41" s="77"/>
      <c r="KTL41" s="77"/>
      <c r="KTM41" s="77"/>
      <c r="KTN41" s="77"/>
      <c r="KTO41" s="77"/>
      <c r="KTP41" s="77"/>
      <c r="KTQ41" s="77"/>
      <c r="KTR41" s="77"/>
      <c r="KTS41" s="77"/>
      <c r="KTT41" s="77"/>
      <c r="KTU41" s="77"/>
      <c r="KTV41" s="77"/>
      <c r="KTW41" s="77"/>
      <c r="KTX41" s="77"/>
      <c r="KTY41" s="77"/>
      <c r="KTZ41" s="77"/>
      <c r="KUA41" s="77"/>
      <c r="KUB41" s="77"/>
      <c r="KUC41" s="77"/>
      <c r="KUD41" s="77"/>
      <c r="KUE41" s="77"/>
      <c r="KUF41" s="77"/>
      <c r="KUG41" s="77"/>
      <c r="KUH41" s="77"/>
      <c r="KUI41" s="77"/>
      <c r="KUJ41" s="77"/>
      <c r="KUK41" s="77"/>
      <c r="KUL41" s="77"/>
      <c r="KUM41" s="77"/>
      <c r="KUN41" s="77"/>
      <c r="KUO41" s="77"/>
      <c r="KUP41" s="77"/>
      <c r="KUQ41" s="77"/>
      <c r="KUR41" s="77"/>
      <c r="KUS41" s="77"/>
      <c r="KUT41" s="77"/>
      <c r="KUU41" s="77"/>
      <c r="KUV41" s="77"/>
      <c r="KUW41" s="77"/>
      <c r="KUX41" s="77"/>
      <c r="KUY41" s="77"/>
      <c r="KUZ41" s="77"/>
      <c r="KVA41" s="77"/>
      <c r="KVB41" s="77"/>
      <c r="KVC41" s="77"/>
      <c r="KVD41" s="77"/>
      <c r="KVE41" s="77"/>
      <c r="KVF41" s="77"/>
      <c r="KVG41" s="77"/>
      <c r="KVH41" s="77"/>
      <c r="KVI41" s="77"/>
      <c r="KVJ41" s="77"/>
      <c r="KVK41" s="77"/>
      <c r="KVL41" s="77"/>
      <c r="KVM41" s="77"/>
      <c r="KVN41" s="77"/>
      <c r="KVO41" s="77"/>
      <c r="KVP41" s="77"/>
      <c r="KVQ41" s="77"/>
      <c r="KVR41" s="77"/>
      <c r="KVS41" s="77"/>
      <c r="KVT41" s="77"/>
      <c r="KVU41" s="77"/>
      <c r="KVV41" s="77"/>
      <c r="KVW41" s="77"/>
      <c r="KVX41" s="77"/>
      <c r="KVY41" s="77"/>
      <c r="KVZ41" s="77"/>
      <c r="KWA41" s="77"/>
      <c r="KWB41" s="77"/>
      <c r="KWC41" s="77"/>
      <c r="KWD41" s="77"/>
      <c r="KWE41" s="77"/>
      <c r="KWF41" s="77"/>
      <c r="KWG41" s="77"/>
      <c r="KWH41" s="77"/>
      <c r="KWI41" s="77"/>
      <c r="KWJ41" s="77"/>
      <c r="KWK41" s="77"/>
      <c r="KWL41" s="77"/>
      <c r="KWM41" s="77"/>
      <c r="KWN41" s="77"/>
      <c r="KWO41" s="77"/>
      <c r="KWP41" s="77"/>
      <c r="KWQ41" s="77"/>
      <c r="KWR41" s="77"/>
      <c r="KWS41" s="77"/>
      <c r="KWT41" s="77"/>
      <c r="KWU41" s="77"/>
      <c r="KWV41" s="77"/>
      <c r="KWW41" s="77"/>
      <c r="KWX41" s="77"/>
      <c r="KWY41" s="77"/>
      <c r="KWZ41" s="77"/>
      <c r="KXA41" s="77"/>
      <c r="KXB41" s="77"/>
      <c r="KXC41" s="77"/>
      <c r="KXD41" s="77"/>
      <c r="KXE41" s="77"/>
      <c r="KXF41" s="77"/>
      <c r="KXG41" s="77"/>
      <c r="KXH41" s="77"/>
      <c r="KXI41" s="77"/>
      <c r="KXJ41" s="77"/>
      <c r="KXK41" s="77"/>
      <c r="KXL41" s="77"/>
      <c r="KXM41" s="77"/>
      <c r="KXN41" s="77"/>
      <c r="KXO41" s="77"/>
      <c r="KXP41" s="77"/>
      <c r="KXQ41" s="77"/>
      <c r="KXR41" s="77"/>
      <c r="KXS41" s="77"/>
      <c r="KXT41" s="77"/>
      <c r="KXU41" s="77"/>
      <c r="KXV41" s="77"/>
      <c r="KXW41" s="77"/>
      <c r="KXX41" s="77"/>
      <c r="KXY41" s="77"/>
      <c r="KXZ41" s="77"/>
      <c r="KYA41" s="77"/>
      <c r="KYB41" s="77"/>
      <c r="KYC41" s="77"/>
      <c r="KYD41" s="77"/>
      <c r="KYE41" s="77"/>
      <c r="KYF41" s="77"/>
      <c r="KYG41" s="77"/>
      <c r="KYH41" s="77"/>
      <c r="KYI41" s="77"/>
      <c r="KYJ41" s="77"/>
      <c r="KYK41" s="77"/>
      <c r="KYL41" s="77"/>
      <c r="KYM41" s="77"/>
      <c r="KYN41" s="77"/>
      <c r="KYO41" s="77"/>
      <c r="KYP41" s="77"/>
      <c r="KYQ41" s="77"/>
      <c r="KYR41" s="77"/>
      <c r="KYS41" s="77"/>
      <c r="KYT41" s="77"/>
      <c r="KYU41" s="77"/>
      <c r="KYV41" s="77"/>
      <c r="KYW41" s="77"/>
      <c r="KYX41" s="77"/>
      <c r="KYY41" s="77"/>
      <c r="KYZ41" s="77"/>
      <c r="KZA41" s="77"/>
      <c r="KZB41" s="77"/>
      <c r="KZC41" s="77"/>
      <c r="KZD41" s="77"/>
      <c r="KZE41" s="77"/>
      <c r="KZF41" s="77"/>
      <c r="KZG41" s="77"/>
      <c r="KZH41" s="77"/>
      <c r="KZI41" s="77"/>
      <c r="KZJ41" s="77"/>
      <c r="KZK41" s="77"/>
      <c r="KZL41" s="77"/>
      <c r="KZM41" s="77"/>
      <c r="KZN41" s="77"/>
      <c r="KZO41" s="77"/>
      <c r="KZP41" s="77"/>
      <c r="KZQ41" s="77"/>
      <c r="KZR41" s="77"/>
      <c r="KZS41" s="77"/>
      <c r="KZT41" s="77"/>
      <c r="KZU41" s="77"/>
      <c r="KZV41" s="77"/>
      <c r="KZW41" s="77"/>
      <c r="KZX41" s="77"/>
      <c r="KZY41" s="77"/>
      <c r="KZZ41" s="77"/>
      <c r="LAA41" s="77"/>
      <c r="LAB41" s="77"/>
      <c r="LAC41" s="77"/>
      <c r="LAD41" s="77"/>
      <c r="LAE41" s="77"/>
      <c r="LAF41" s="77"/>
      <c r="LAG41" s="77"/>
      <c r="LAH41" s="77"/>
      <c r="LAI41" s="77"/>
      <c r="LAJ41" s="77"/>
      <c r="LAK41" s="77"/>
      <c r="LAL41" s="77"/>
      <c r="LAM41" s="77"/>
      <c r="LAN41" s="77"/>
      <c r="LAO41" s="77"/>
      <c r="LAP41" s="77"/>
      <c r="LAQ41" s="77"/>
      <c r="LAR41" s="77"/>
      <c r="LAS41" s="77"/>
      <c r="LAT41" s="77"/>
      <c r="LAU41" s="77"/>
      <c r="LAV41" s="77"/>
      <c r="LAW41" s="77"/>
      <c r="LAX41" s="77"/>
      <c r="LAY41" s="77"/>
      <c r="LAZ41" s="77"/>
      <c r="LBA41" s="77"/>
      <c r="LBB41" s="77"/>
      <c r="LBC41" s="77"/>
      <c r="LBD41" s="77"/>
      <c r="LBE41" s="77"/>
      <c r="LBF41" s="77"/>
      <c r="LBG41" s="77"/>
      <c r="LBH41" s="77"/>
      <c r="LBI41" s="77"/>
      <c r="LBJ41" s="77"/>
      <c r="LBK41" s="77"/>
      <c r="LBL41" s="77"/>
      <c r="LBM41" s="77"/>
      <c r="LBN41" s="77"/>
      <c r="LBO41" s="77"/>
      <c r="LBP41" s="77"/>
      <c r="LBQ41" s="77"/>
      <c r="LBR41" s="77"/>
      <c r="LBS41" s="77"/>
      <c r="LBT41" s="77"/>
      <c r="LBU41" s="77"/>
      <c r="LBV41" s="77"/>
      <c r="LBW41" s="77"/>
      <c r="LBX41" s="77"/>
      <c r="LBY41" s="77"/>
      <c r="LBZ41" s="77"/>
      <c r="LCA41" s="77"/>
      <c r="LCB41" s="77"/>
      <c r="LCC41" s="77"/>
      <c r="LCD41" s="77"/>
      <c r="LCE41" s="77"/>
      <c r="LCF41" s="77"/>
      <c r="LCG41" s="77"/>
      <c r="LCH41" s="77"/>
      <c r="LCI41" s="77"/>
      <c r="LCJ41" s="77"/>
      <c r="LCK41" s="77"/>
      <c r="LCL41" s="77"/>
      <c r="LCM41" s="77"/>
      <c r="LCN41" s="77"/>
      <c r="LCO41" s="77"/>
      <c r="LCP41" s="77"/>
      <c r="LCQ41" s="77"/>
      <c r="LCR41" s="77"/>
      <c r="LCS41" s="77"/>
      <c r="LCT41" s="77"/>
      <c r="LCU41" s="77"/>
      <c r="LCV41" s="77"/>
      <c r="LCW41" s="77"/>
      <c r="LCX41" s="77"/>
      <c r="LCY41" s="77"/>
      <c r="LCZ41" s="77"/>
      <c r="LDA41" s="77"/>
      <c r="LDB41" s="77"/>
      <c r="LDC41" s="77"/>
      <c r="LDD41" s="77"/>
      <c r="LDE41" s="77"/>
      <c r="LDF41" s="77"/>
      <c r="LDG41" s="77"/>
      <c r="LDH41" s="77"/>
      <c r="LDI41" s="77"/>
      <c r="LDJ41" s="77"/>
      <c r="LDK41" s="77"/>
      <c r="LDL41" s="77"/>
      <c r="LDM41" s="77"/>
      <c r="LDN41" s="77"/>
      <c r="LDO41" s="77"/>
      <c r="LDP41" s="77"/>
      <c r="LDQ41" s="77"/>
      <c r="LDR41" s="77"/>
      <c r="LDS41" s="77"/>
      <c r="LDT41" s="77"/>
      <c r="LDU41" s="77"/>
      <c r="LDV41" s="77"/>
      <c r="LDW41" s="77"/>
      <c r="LDX41" s="77"/>
      <c r="LDY41" s="77"/>
      <c r="LDZ41" s="77"/>
      <c r="LEA41" s="77"/>
      <c r="LEB41" s="77"/>
      <c r="LEC41" s="77"/>
      <c r="LED41" s="77"/>
      <c r="LEE41" s="77"/>
      <c r="LEF41" s="77"/>
      <c r="LEG41" s="77"/>
      <c r="LEH41" s="77"/>
      <c r="LEI41" s="77"/>
      <c r="LEJ41" s="77"/>
      <c r="LEK41" s="77"/>
      <c r="LEL41" s="77"/>
      <c r="LEM41" s="77"/>
      <c r="LEN41" s="77"/>
      <c r="LEO41" s="77"/>
      <c r="LEP41" s="77"/>
      <c r="LEQ41" s="77"/>
      <c r="LER41" s="77"/>
      <c r="LES41" s="77"/>
      <c r="LET41" s="77"/>
      <c r="LEU41" s="77"/>
      <c r="LEV41" s="77"/>
      <c r="LEW41" s="77"/>
      <c r="LEX41" s="77"/>
      <c r="LEY41" s="77"/>
      <c r="LEZ41" s="77"/>
      <c r="LFA41" s="77"/>
      <c r="LFB41" s="77"/>
      <c r="LFC41" s="77"/>
      <c r="LFD41" s="77"/>
      <c r="LFE41" s="77"/>
      <c r="LFF41" s="77"/>
      <c r="LFG41" s="77"/>
      <c r="LFH41" s="77"/>
      <c r="LFI41" s="77"/>
      <c r="LFJ41" s="77"/>
      <c r="LFK41" s="77"/>
      <c r="LFL41" s="77"/>
      <c r="LFM41" s="77"/>
      <c r="LFN41" s="77"/>
      <c r="LFO41" s="77"/>
      <c r="LFP41" s="77"/>
      <c r="LFQ41" s="77"/>
      <c r="LFR41" s="77"/>
      <c r="LFS41" s="77"/>
      <c r="LFT41" s="77"/>
      <c r="LFU41" s="77"/>
      <c r="LFV41" s="77"/>
      <c r="LFW41" s="77"/>
      <c r="LFX41" s="77"/>
      <c r="LFY41" s="77"/>
      <c r="LFZ41" s="77"/>
      <c r="LGA41" s="77"/>
      <c r="LGB41" s="77"/>
      <c r="LGC41" s="77"/>
      <c r="LGD41" s="77"/>
      <c r="LGE41" s="77"/>
      <c r="LGF41" s="77"/>
      <c r="LGG41" s="77"/>
      <c r="LGH41" s="77"/>
      <c r="LGI41" s="77"/>
      <c r="LGJ41" s="77"/>
      <c r="LGK41" s="77"/>
      <c r="LGL41" s="77"/>
      <c r="LGM41" s="77"/>
      <c r="LGN41" s="77"/>
      <c r="LGO41" s="77"/>
      <c r="LGP41" s="77"/>
      <c r="LGQ41" s="77"/>
      <c r="LGR41" s="77"/>
      <c r="LGS41" s="77"/>
      <c r="LGT41" s="77"/>
      <c r="LGU41" s="77"/>
      <c r="LGV41" s="77"/>
      <c r="LGW41" s="77"/>
      <c r="LGX41" s="77"/>
      <c r="LGY41" s="77"/>
      <c r="LGZ41" s="77"/>
      <c r="LHA41" s="77"/>
      <c r="LHB41" s="77"/>
      <c r="LHC41" s="77"/>
      <c r="LHD41" s="77"/>
      <c r="LHE41" s="77"/>
      <c r="LHF41" s="77"/>
      <c r="LHG41" s="77"/>
      <c r="LHH41" s="77"/>
      <c r="LHI41" s="77"/>
      <c r="LHJ41" s="77"/>
      <c r="LHK41" s="77"/>
      <c r="LHL41" s="77"/>
      <c r="LHM41" s="77"/>
      <c r="LHN41" s="77"/>
      <c r="LHO41" s="77"/>
      <c r="LHP41" s="77"/>
      <c r="LHQ41" s="77"/>
      <c r="LHR41" s="77"/>
      <c r="LHS41" s="77"/>
      <c r="LHT41" s="77"/>
      <c r="LHU41" s="77"/>
      <c r="LHV41" s="77"/>
      <c r="LHW41" s="77"/>
      <c r="LHX41" s="77"/>
      <c r="LHY41" s="77"/>
      <c r="LHZ41" s="77"/>
      <c r="LIA41" s="77"/>
      <c r="LIB41" s="77"/>
      <c r="LIC41" s="77"/>
      <c r="LID41" s="77"/>
      <c r="LIE41" s="77"/>
      <c r="LIF41" s="77"/>
      <c r="LIG41" s="77"/>
      <c r="LIH41" s="77"/>
      <c r="LII41" s="77"/>
      <c r="LIJ41" s="77"/>
      <c r="LIK41" s="77"/>
      <c r="LIL41" s="77"/>
      <c r="LIM41" s="77"/>
      <c r="LIN41" s="77"/>
      <c r="LIO41" s="77"/>
      <c r="LIP41" s="77"/>
      <c r="LIQ41" s="77"/>
      <c r="LIR41" s="77"/>
      <c r="LIS41" s="77"/>
      <c r="LIT41" s="77"/>
      <c r="LIU41" s="77"/>
      <c r="LIV41" s="77"/>
      <c r="LIW41" s="77"/>
      <c r="LIX41" s="77"/>
      <c r="LIY41" s="77"/>
      <c r="LIZ41" s="77"/>
      <c r="LJA41" s="77"/>
      <c r="LJB41" s="77"/>
      <c r="LJC41" s="77"/>
      <c r="LJD41" s="77"/>
      <c r="LJE41" s="77"/>
      <c r="LJF41" s="77"/>
      <c r="LJG41" s="77"/>
      <c r="LJH41" s="77"/>
      <c r="LJI41" s="77"/>
      <c r="LJJ41" s="77"/>
      <c r="LJK41" s="77"/>
      <c r="LJL41" s="77"/>
      <c r="LJM41" s="77"/>
      <c r="LJN41" s="77"/>
      <c r="LJO41" s="77"/>
      <c r="LJP41" s="77"/>
      <c r="LJQ41" s="77"/>
      <c r="LJR41" s="77"/>
      <c r="LJS41" s="77"/>
      <c r="LJT41" s="77"/>
      <c r="LJU41" s="77"/>
      <c r="LJV41" s="77"/>
      <c r="LJW41" s="77"/>
      <c r="LJX41" s="77"/>
      <c r="LJY41" s="77"/>
      <c r="LJZ41" s="77"/>
      <c r="LKA41" s="77"/>
      <c r="LKB41" s="77"/>
      <c r="LKC41" s="77"/>
      <c r="LKD41" s="77"/>
      <c r="LKE41" s="77"/>
      <c r="LKF41" s="77"/>
      <c r="LKG41" s="77"/>
      <c r="LKH41" s="77"/>
      <c r="LKI41" s="77"/>
      <c r="LKJ41" s="77"/>
      <c r="LKK41" s="77"/>
      <c r="LKL41" s="77"/>
      <c r="LKM41" s="77"/>
      <c r="LKN41" s="77"/>
      <c r="LKO41" s="77"/>
      <c r="LKP41" s="77"/>
      <c r="LKQ41" s="77"/>
      <c r="LKR41" s="77"/>
      <c r="LKS41" s="77"/>
      <c r="LKT41" s="77"/>
      <c r="LKU41" s="77"/>
      <c r="LKV41" s="77"/>
      <c r="LKW41" s="77"/>
      <c r="LKX41" s="77"/>
      <c r="LKY41" s="77"/>
      <c r="LKZ41" s="77"/>
      <c r="LLA41" s="77"/>
      <c r="LLB41" s="77"/>
      <c r="LLC41" s="77"/>
      <c r="LLD41" s="77"/>
      <c r="LLE41" s="77"/>
      <c r="LLF41" s="77"/>
      <c r="LLG41" s="77"/>
      <c r="LLH41" s="77"/>
      <c r="LLI41" s="77"/>
      <c r="LLJ41" s="77"/>
      <c r="LLK41" s="77"/>
      <c r="LLL41" s="77"/>
      <c r="LLM41" s="77"/>
      <c r="LLN41" s="77"/>
      <c r="LLO41" s="77"/>
      <c r="LLP41" s="77"/>
      <c r="LLQ41" s="77"/>
      <c r="LLR41" s="77"/>
      <c r="LLS41" s="77"/>
      <c r="LLT41" s="77"/>
      <c r="LLU41" s="77"/>
      <c r="LLV41" s="77"/>
      <c r="LLW41" s="77"/>
      <c r="LLX41" s="77"/>
      <c r="LLY41" s="77"/>
      <c r="LLZ41" s="77"/>
      <c r="LMA41" s="77"/>
      <c r="LMB41" s="77"/>
      <c r="LMC41" s="77"/>
      <c r="LMD41" s="77"/>
      <c r="LME41" s="77"/>
      <c r="LMF41" s="77"/>
      <c r="LMG41" s="77"/>
      <c r="LMH41" s="77"/>
      <c r="LMI41" s="77"/>
      <c r="LMJ41" s="77"/>
      <c r="LMK41" s="77"/>
      <c r="LML41" s="77"/>
      <c r="LMM41" s="77"/>
      <c r="LMN41" s="77"/>
      <c r="LMO41" s="77"/>
      <c r="LMP41" s="77"/>
      <c r="LMQ41" s="77"/>
      <c r="LMR41" s="77"/>
      <c r="LMS41" s="77"/>
      <c r="LMT41" s="77"/>
      <c r="LMU41" s="77"/>
      <c r="LMV41" s="77"/>
      <c r="LMW41" s="77"/>
      <c r="LMX41" s="77"/>
      <c r="LMY41" s="77"/>
      <c r="LMZ41" s="77"/>
      <c r="LNA41" s="77"/>
      <c r="LNB41" s="77"/>
      <c r="LNC41" s="77"/>
      <c r="LND41" s="77"/>
      <c r="LNE41" s="77"/>
      <c r="LNF41" s="77"/>
      <c r="LNG41" s="77"/>
      <c r="LNH41" s="77"/>
      <c r="LNI41" s="77"/>
      <c r="LNJ41" s="77"/>
      <c r="LNK41" s="77"/>
      <c r="LNL41" s="77"/>
      <c r="LNM41" s="77"/>
      <c r="LNN41" s="77"/>
      <c r="LNO41" s="77"/>
      <c r="LNP41" s="77"/>
      <c r="LNQ41" s="77"/>
      <c r="LNR41" s="77"/>
      <c r="LNS41" s="77"/>
      <c r="LNT41" s="77"/>
      <c r="LNU41" s="77"/>
      <c r="LNV41" s="77"/>
      <c r="LNW41" s="77"/>
      <c r="LNX41" s="77"/>
      <c r="LNY41" s="77"/>
      <c r="LNZ41" s="77"/>
      <c r="LOA41" s="77"/>
      <c r="LOB41" s="77"/>
      <c r="LOC41" s="77"/>
      <c r="LOD41" s="77"/>
      <c r="LOE41" s="77"/>
      <c r="LOF41" s="77"/>
      <c r="LOG41" s="77"/>
      <c r="LOH41" s="77"/>
      <c r="LOI41" s="77"/>
      <c r="LOJ41" s="77"/>
      <c r="LOK41" s="77"/>
      <c r="LOL41" s="77"/>
      <c r="LOM41" s="77"/>
      <c r="LON41" s="77"/>
      <c r="LOO41" s="77"/>
      <c r="LOP41" s="77"/>
      <c r="LOQ41" s="77"/>
      <c r="LOR41" s="77"/>
      <c r="LOS41" s="77"/>
      <c r="LOT41" s="77"/>
      <c r="LOU41" s="77"/>
      <c r="LOV41" s="77"/>
      <c r="LOW41" s="77"/>
      <c r="LOX41" s="77"/>
      <c r="LOY41" s="77"/>
      <c r="LOZ41" s="77"/>
      <c r="LPA41" s="77"/>
      <c r="LPB41" s="77"/>
      <c r="LPC41" s="77"/>
      <c r="LPD41" s="77"/>
      <c r="LPE41" s="77"/>
      <c r="LPF41" s="77"/>
      <c r="LPG41" s="77"/>
      <c r="LPH41" s="77"/>
      <c r="LPI41" s="77"/>
      <c r="LPJ41" s="77"/>
      <c r="LPK41" s="77"/>
      <c r="LPL41" s="77"/>
      <c r="LPM41" s="77"/>
      <c r="LPN41" s="77"/>
      <c r="LPO41" s="77"/>
      <c r="LPP41" s="77"/>
      <c r="LPQ41" s="77"/>
      <c r="LPR41" s="77"/>
      <c r="LPS41" s="77"/>
      <c r="LPT41" s="77"/>
      <c r="LPU41" s="77"/>
      <c r="LPV41" s="77"/>
      <c r="LPW41" s="77"/>
      <c r="LPX41" s="77"/>
      <c r="LPY41" s="77"/>
      <c r="LPZ41" s="77"/>
      <c r="LQA41" s="77"/>
      <c r="LQB41" s="77"/>
      <c r="LQC41" s="77"/>
      <c r="LQD41" s="77"/>
      <c r="LQE41" s="77"/>
      <c r="LQF41" s="77"/>
      <c r="LQG41" s="77"/>
      <c r="LQH41" s="77"/>
      <c r="LQI41" s="77"/>
      <c r="LQJ41" s="77"/>
      <c r="LQK41" s="77"/>
      <c r="LQL41" s="77"/>
      <c r="LQM41" s="77"/>
      <c r="LQN41" s="77"/>
      <c r="LQO41" s="77"/>
      <c r="LQP41" s="77"/>
      <c r="LQQ41" s="77"/>
      <c r="LQR41" s="77"/>
      <c r="LQS41" s="77"/>
      <c r="LQT41" s="77"/>
      <c r="LQU41" s="77"/>
      <c r="LQV41" s="77"/>
      <c r="LQW41" s="77"/>
      <c r="LQX41" s="77"/>
      <c r="LQY41" s="77"/>
      <c r="LQZ41" s="77"/>
      <c r="LRA41" s="77"/>
      <c r="LRB41" s="77"/>
      <c r="LRC41" s="77"/>
      <c r="LRD41" s="77"/>
      <c r="LRE41" s="77"/>
      <c r="LRF41" s="77"/>
      <c r="LRG41" s="77"/>
      <c r="LRH41" s="77"/>
      <c r="LRI41" s="77"/>
      <c r="LRJ41" s="77"/>
      <c r="LRK41" s="77"/>
      <c r="LRL41" s="77"/>
      <c r="LRM41" s="77"/>
      <c r="LRN41" s="77"/>
      <c r="LRO41" s="77"/>
      <c r="LRP41" s="77"/>
      <c r="LRQ41" s="77"/>
      <c r="LRR41" s="77"/>
      <c r="LRS41" s="77"/>
      <c r="LRT41" s="77"/>
      <c r="LRU41" s="77"/>
      <c r="LRV41" s="77"/>
      <c r="LRW41" s="77"/>
      <c r="LRX41" s="77"/>
      <c r="LRY41" s="77"/>
      <c r="LRZ41" s="77"/>
      <c r="LSA41" s="77"/>
      <c r="LSB41" s="77"/>
      <c r="LSC41" s="77"/>
      <c r="LSD41" s="77"/>
      <c r="LSE41" s="77"/>
      <c r="LSF41" s="77"/>
      <c r="LSG41" s="77"/>
      <c r="LSH41" s="77"/>
      <c r="LSI41" s="77"/>
      <c r="LSJ41" s="77"/>
      <c r="LSK41" s="77"/>
      <c r="LSL41" s="77"/>
      <c r="LSM41" s="77"/>
      <c r="LSN41" s="77"/>
      <c r="LSO41" s="77"/>
      <c r="LSP41" s="77"/>
      <c r="LSQ41" s="77"/>
      <c r="LSR41" s="77"/>
      <c r="LSS41" s="77"/>
      <c r="LST41" s="77"/>
      <c r="LSU41" s="77"/>
      <c r="LSV41" s="77"/>
      <c r="LSW41" s="77"/>
      <c r="LSX41" s="77"/>
      <c r="LSY41" s="77"/>
      <c r="LSZ41" s="77"/>
      <c r="LTA41" s="77"/>
      <c r="LTB41" s="77"/>
      <c r="LTC41" s="77"/>
      <c r="LTD41" s="77"/>
      <c r="LTE41" s="77"/>
      <c r="LTF41" s="77"/>
      <c r="LTG41" s="77"/>
      <c r="LTH41" s="77"/>
      <c r="LTI41" s="77"/>
      <c r="LTJ41" s="77"/>
      <c r="LTK41" s="77"/>
      <c r="LTL41" s="77"/>
      <c r="LTM41" s="77"/>
      <c r="LTN41" s="77"/>
      <c r="LTO41" s="77"/>
      <c r="LTP41" s="77"/>
      <c r="LTQ41" s="77"/>
      <c r="LTR41" s="77"/>
      <c r="LTS41" s="77"/>
      <c r="LTT41" s="77"/>
      <c r="LTU41" s="77"/>
      <c r="LTV41" s="77"/>
      <c r="LTW41" s="77"/>
      <c r="LTX41" s="77"/>
      <c r="LTY41" s="77"/>
      <c r="LTZ41" s="77"/>
      <c r="LUA41" s="77"/>
      <c r="LUB41" s="77"/>
      <c r="LUC41" s="77"/>
      <c r="LUD41" s="77"/>
      <c r="LUE41" s="77"/>
      <c r="LUF41" s="77"/>
      <c r="LUG41" s="77"/>
      <c r="LUH41" s="77"/>
      <c r="LUI41" s="77"/>
      <c r="LUJ41" s="77"/>
      <c r="LUK41" s="77"/>
      <c r="LUL41" s="77"/>
      <c r="LUM41" s="77"/>
      <c r="LUN41" s="77"/>
      <c r="LUO41" s="77"/>
      <c r="LUP41" s="77"/>
      <c r="LUQ41" s="77"/>
      <c r="LUR41" s="77"/>
      <c r="LUS41" s="77"/>
      <c r="LUT41" s="77"/>
      <c r="LUU41" s="77"/>
      <c r="LUV41" s="77"/>
      <c r="LUW41" s="77"/>
      <c r="LUX41" s="77"/>
      <c r="LUY41" s="77"/>
      <c r="LUZ41" s="77"/>
      <c r="LVA41" s="77"/>
      <c r="LVB41" s="77"/>
      <c r="LVC41" s="77"/>
      <c r="LVD41" s="77"/>
      <c r="LVE41" s="77"/>
      <c r="LVF41" s="77"/>
      <c r="LVG41" s="77"/>
      <c r="LVH41" s="77"/>
      <c r="LVI41" s="77"/>
      <c r="LVJ41" s="77"/>
      <c r="LVK41" s="77"/>
      <c r="LVL41" s="77"/>
      <c r="LVM41" s="77"/>
      <c r="LVN41" s="77"/>
      <c r="LVO41" s="77"/>
      <c r="LVP41" s="77"/>
      <c r="LVQ41" s="77"/>
      <c r="LVR41" s="77"/>
      <c r="LVS41" s="77"/>
      <c r="LVT41" s="77"/>
      <c r="LVU41" s="77"/>
      <c r="LVV41" s="77"/>
      <c r="LVW41" s="77"/>
      <c r="LVX41" s="77"/>
      <c r="LVY41" s="77"/>
      <c r="LVZ41" s="77"/>
      <c r="LWA41" s="77"/>
      <c r="LWB41" s="77"/>
      <c r="LWC41" s="77"/>
      <c r="LWD41" s="77"/>
      <c r="LWE41" s="77"/>
      <c r="LWF41" s="77"/>
      <c r="LWG41" s="77"/>
      <c r="LWH41" s="77"/>
      <c r="LWI41" s="77"/>
      <c r="LWJ41" s="77"/>
      <c r="LWK41" s="77"/>
      <c r="LWL41" s="77"/>
      <c r="LWM41" s="77"/>
      <c r="LWN41" s="77"/>
      <c r="LWO41" s="77"/>
      <c r="LWP41" s="77"/>
      <c r="LWQ41" s="77"/>
      <c r="LWR41" s="77"/>
      <c r="LWS41" s="77"/>
      <c r="LWT41" s="77"/>
      <c r="LWU41" s="77"/>
      <c r="LWV41" s="77"/>
      <c r="LWW41" s="77"/>
      <c r="LWX41" s="77"/>
      <c r="LWY41" s="77"/>
      <c r="LWZ41" s="77"/>
      <c r="LXA41" s="77"/>
      <c r="LXB41" s="77"/>
      <c r="LXC41" s="77"/>
      <c r="LXD41" s="77"/>
      <c r="LXE41" s="77"/>
      <c r="LXF41" s="77"/>
      <c r="LXG41" s="77"/>
      <c r="LXH41" s="77"/>
      <c r="LXI41" s="77"/>
      <c r="LXJ41" s="77"/>
      <c r="LXK41" s="77"/>
      <c r="LXL41" s="77"/>
      <c r="LXM41" s="77"/>
      <c r="LXN41" s="77"/>
      <c r="LXO41" s="77"/>
      <c r="LXP41" s="77"/>
      <c r="LXQ41" s="77"/>
      <c r="LXR41" s="77"/>
      <c r="LXS41" s="77"/>
      <c r="LXT41" s="77"/>
      <c r="LXU41" s="77"/>
      <c r="LXV41" s="77"/>
      <c r="LXW41" s="77"/>
      <c r="LXX41" s="77"/>
      <c r="LXY41" s="77"/>
      <c r="LXZ41" s="77"/>
      <c r="LYA41" s="77"/>
      <c r="LYB41" s="77"/>
      <c r="LYC41" s="77"/>
      <c r="LYD41" s="77"/>
      <c r="LYE41" s="77"/>
      <c r="LYF41" s="77"/>
      <c r="LYG41" s="77"/>
      <c r="LYH41" s="77"/>
      <c r="LYI41" s="77"/>
      <c r="LYJ41" s="77"/>
      <c r="LYK41" s="77"/>
      <c r="LYL41" s="77"/>
      <c r="LYM41" s="77"/>
      <c r="LYN41" s="77"/>
      <c r="LYO41" s="77"/>
      <c r="LYP41" s="77"/>
      <c r="LYQ41" s="77"/>
      <c r="LYR41" s="77"/>
      <c r="LYS41" s="77"/>
      <c r="LYT41" s="77"/>
      <c r="LYU41" s="77"/>
      <c r="LYV41" s="77"/>
      <c r="LYW41" s="77"/>
      <c r="LYX41" s="77"/>
      <c r="LYY41" s="77"/>
      <c r="LYZ41" s="77"/>
      <c r="LZA41" s="77"/>
      <c r="LZB41" s="77"/>
      <c r="LZC41" s="77"/>
      <c r="LZD41" s="77"/>
      <c r="LZE41" s="77"/>
      <c r="LZF41" s="77"/>
      <c r="LZG41" s="77"/>
      <c r="LZH41" s="77"/>
      <c r="LZI41" s="77"/>
      <c r="LZJ41" s="77"/>
      <c r="LZK41" s="77"/>
      <c r="LZL41" s="77"/>
      <c r="LZM41" s="77"/>
      <c r="LZN41" s="77"/>
      <c r="LZO41" s="77"/>
      <c r="LZP41" s="77"/>
      <c r="LZQ41" s="77"/>
      <c r="LZR41" s="77"/>
      <c r="LZS41" s="77"/>
      <c r="LZT41" s="77"/>
      <c r="LZU41" s="77"/>
      <c r="LZV41" s="77"/>
      <c r="LZW41" s="77"/>
      <c r="LZX41" s="77"/>
      <c r="LZY41" s="77"/>
      <c r="LZZ41" s="77"/>
      <c r="MAA41" s="77"/>
      <c r="MAB41" s="77"/>
      <c r="MAC41" s="77"/>
      <c r="MAD41" s="77"/>
      <c r="MAE41" s="77"/>
      <c r="MAF41" s="77"/>
      <c r="MAG41" s="77"/>
      <c r="MAH41" s="77"/>
      <c r="MAI41" s="77"/>
      <c r="MAJ41" s="77"/>
      <c r="MAK41" s="77"/>
      <c r="MAL41" s="77"/>
      <c r="MAM41" s="77"/>
      <c r="MAN41" s="77"/>
      <c r="MAO41" s="77"/>
      <c r="MAP41" s="77"/>
      <c r="MAQ41" s="77"/>
      <c r="MAR41" s="77"/>
      <c r="MAS41" s="77"/>
      <c r="MAT41" s="77"/>
      <c r="MAU41" s="77"/>
      <c r="MAV41" s="77"/>
      <c r="MAW41" s="77"/>
      <c r="MAX41" s="77"/>
      <c r="MAY41" s="77"/>
      <c r="MAZ41" s="77"/>
      <c r="MBA41" s="77"/>
      <c r="MBB41" s="77"/>
      <c r="MBC41" s="77"/>
      <c r="MBD41" s="77"/>
      <c r="MBE41" s="77"/>
      <c r="MBF41" s="77"/>
      <c r="MBG41" s="77"/>
      <c r="MBH41" s="77"/>
      <c r="MBI41" s="77"/>
      <c r="MBJ41" s="77"/>
      <c r="MBK41" s="77"/>
      <c r="MBL41" s="77"/>
      <c r="MBM41" s="77"/>
      <c r="MBN41" s="77"/>
      <c r="MBO41" s="77"/>
      <c r="MBP41" s="77"/>
      <c r="MBQ41" s="77"/>
      <c r="MBR41" s="77"/>
      <c r="MBS41" s="77"/>
      <c r="MBT41" s="77"/>
      <c r="MBU41" s="77"/>
      <c r="MBV41" s="77"/>
      <c r="MBW41" s="77"/>
      <c r="MBX41" s="77"/>
      <c r="MBY41" s="77"/>
      <c r="MBZ41" s="77"/>
      <c r="MCA41" s="77"/>
      <c r="MCB41" s="77"/>
      <c r="MCC41" s="77"/>
      <c r="MCD41" s="77"/>
      <c r="MCE41" s="77"/>
      <c r="MCF41" s="77"/>
      <c r="MCG41" s="77"/>
      <c r="MCH41" s="77"/>
      <c r="MCI41" s="77"/>
      <c r="MCJ41" s="77"/>
      <c r="MCK41" s="77"/>
      <c r="MCL41" s="77"/>
      <c r="MCM41" s="77"/>
      <c r="MCN41" s="77"/>
      <c r="MCO41" s="77"/>
      <c r="MCP41" s="77"/>
      <c r="MCQ41" s="77"/>
      <c r="MCR41" s="77"/>
      <c r="MCS41" s="77"/>
      <c r="MCT41" s="77"/>
      <c r="MCU41" s="77"/>
      <c r="MCV41" s="77"/>
      <c r="MCW41" s="77"/>
      <c r="MCX41" s="77"/>
      <c r="MCY41" s="77"/>
      <c r="MCZ41" s="77"/>
      <c r="MDA41" s="77"/>
      <c r="MDB41" s="77"/>
      <c r="MDC41" s="77"/>
      <c r="MDD41" s="77"/>
      <c r="MDE41" s="77"/>
      <c r="MDF41" s="77"/>
      <c r="MDG41" s="77"/>
      <c r="MDH41" s="77"/>
      <c r="MDI41" s="77"/>
      <c r="MDJ41" s="77"/>
      <c r="MDK41" s="77"/>
      <c r="MDL41" s="77"/>
      <c r="MDM41" s="77"/>
      <c r="MDN41" s="77"/>
      <c r="MDO41" s="77"/>
      <c r="MDP41" s="77"/>
      <c r="MDQ41" s="77"/>
      <c r="MDR41" s="77"/>
      <c r="MDS41" s="77"/>
      <c r="MDT41" s="77"/>
      <c r="MDU41" s="77"/>
      <c r="MDV41" s="77"/>
      <c r="MDW41" s="77"/>
      <c r="MDX41" s="77"/>
      <c r="MDY41" s="77"/>
      <c r="MDZ41" s="77"/>
      <c r="MEA41" s="77"/>
      <c r="MEB41" s="77"/>
      <c r="MEC41" s="77"/>
      <c r="MED41" s="77"/>
      <c r="MEE41" s="77"/>
      <c r="MEF41" s="77"/>
      <c r="MEG41" s="77"/>
      <c r="MEH41" s="77"/>
      <c r="MEI41" s="77"/>
      <c r="MEJ41" s="77"/>
      <c r="MEK41" s="77"/>
      <c r="MEL41" s="77"/>
      <c r="MEM41" s="77"/>
      <c r="MEN41" s="77"/>
      <c r="MEO41" s="77"/>
      <c r="MEP41" s="77"/>
      <c r="MEQ41" s="77"/>
      <c r="MER41" s="77"/>
      <c r="MES41" s="77"/>
      <c r="MET41" s="77"/>
      <c r="MEU41" s="77"/>
      <c r="MEV41" s="77"/>
      <c r="MEW41" s="77"/>
      <c r="MEX41" s="77"/>
      <c r="MEY41" s="77"/>
      <c r="MEZ41" s="77"/>
      <c r="MFA41" s="77"/>
      <c r="MFB41" s="77"/>
      <c r="MFC41" s="77"/>
      <c r="MFD41" s="77"/>
      <c r="MFE41" s="77"/>
      <c r="MFF41" s="77"/>
      <c r="MFG41" s="77"/>
      <c r="MFH41" s="77"/>
      <c r="MFI41" s="77"/>
      <c r="MFJ41" s="77"/>
      <c r="MFK41" s="77"/>
      <c r="MFL41" s="77"/>
      <c r="MFM41" s="77"/>
      <c r="MFN41" s="77"/>
      <c r="MFO41" s="77"/>
      <c r="MFP41" s="77"/>
      <c r="MFQ41" s="77"/>
      <c r="MFR41" s="77"/>
      <c r="MFS41" s="77"/>
      <c r="MFT41" s="77"/>
      <c r="MFU41" s="77"/>
      <c r="MFV41" s="77"/>
      <c r="MFW41" s="77"/>
      <c r="MFX41" s="77"/>
      <c r="MFY41" s="77"/>
      <c r="MFZ41" s="77"/>
      <c r="MGA41" s="77"/>
      <c r="MGB41" s="77"/>
      <c r="MGC41" s="77"/>
      <c r="MGD41" s="77"/>
      <c r="MGE41" s="77"/>
      <c r="MGF41" s="77"/>
      <c r="MGG41" s="77"/>
      <c r="MGH41" s="77"/>
      <c r="MGI41" s="77"/>
      <c r="MGJ41" s="77"/>
      <c r="MGK41" s="77"/>
      <c r="MGL41" s="77"/>
      <c r="MGM41" s="77"/>
      <c r="MGN41" s="77"/>
      <c r="MGO41" s="77"/>
      <c r="MGP41" s="77"/>
      <c r="MGQ41" s="77"/>
      <c r="MGR41" s="77"/>
      <c r="MGS41" s="77"/>
      <c r="MGT41" s="77"/>
      <c r="MGU41" s="77"/>
      <c r="MGV41" s="77"/>
      <c r="MGW41" s="77"/>
      <c r="MGX41" s="77"/>
      <c r="MGY41" s="77"/>
      <c r="MGZ41" s="77"/>
      <c r="MHA41" s="77"/>
      <c r="MHB41" s="77"/>
      <c r="MHC41" s="77"/>
      <c r="MHD41" s="77"/>
      <c r="MHE41" s="77"/>
      <c r="MHF41" s="77"/>
      <c r="MHG41" s="77"/>
      <c r="MHH41" s="77"/>
      <c r="MHI41" s="77"/>
      <c r="MHJ41" s="77"/>
      <c r="MHK41" s="77"/>
      <c r="MHL41" s="77"/>
      <c r="MHM41" s="77"/>
      <c r="MHN41" s="77"/>
      <c r="MHO41" s="77"/>
      <c r="MHP41" s="77"/>
      <c r="MHQ41" s="77"/>
      <c r="MHR41" s="77"/>
      <c r="MHS41" s="77"/>
      <c r="MHT41" s="77"/>
      <c r="MHU41" s="77"/>
      <c r="MHV41" s="77"/>
      <c r="MHW41" s="77"/>
      <c r="MHX41" s="77"/>
      <c r="MHY41" s="77"/>
      <c r="MHZ41" s="77"/>
      <c r="MIA41" s="77"/>
      <c r="MIB41" s="77"/>
      <c r="MIC41" s="77"/>
      <c r="MID41" s="77"/>
      <c r="MIE41" s="77"/>
      <c r="MIF41" s="77"/>
      <c r="MIG41" s="77"/>
      <c r="MIH41" s="77"/>
      <c r="MII41" s="77"/>
      <c r="MIJ41" s="77"/>
      <c r="MIK41" s="77"/>
      <c r="MIL41" s="77"/>
      <c r="MIM41" s="77"/>
      <c r="MIN41" s="77"/>
      <c r="MIO41" s="77"/>
      <c r="MIP41" s="77"/>
      <c r="MIQ41" s="77"/>
      <c r="MIR41" s="77"/>
      <c r="MIS41" s="77"/>
      <c r="MIT41" s="77"/>
      <c r="MIU41" s="77"/>
      <c r="MIV41" s="77"/>
      <c r="MIW41" s="77"/>
      <c r="MIX41" s="77"/>
      <c r="MIY41" s="77"/>
      <c r="MIZ41" s="77"/>
      <c r="MJA41" s="77"/>
      <c r="MJB41" s="77"/>
      <c r="MJC41" s="77"/>
      <c r="MJD41" s="77"/>
      <c r="MJE41" s="77"/>
      <c r="MJF41" s="77"/>
      <c r="MJG41" s="77"/>
      <c r="MJH41" s="77"/>
      <c r="MJI41" s="77"/>
      <c r="MJJ41" s="77"/>
      <c r="MJK41" s="77"/>
      <c r="MJL41" s="77"/>
      <c r="MJM41" s="77"/>
      <c r="MJN41" s="77"/>
      <c r="MJO41" s="77"/>
      <c r="MJP41" s="77"/>
      <c r="MJQ41" s="77"/>
      <c r="MJR41" s="77"/>
      <c r="MJS41" s="77"/>
      <c r="MJT41" s="77"/>
      <c r="MJU41" s="77"/>
      <c r="MJV41" s="77"/>
      <c r="MJW41" s="77"/>
      <c r="MJX41" s="77"/>
      <c r="MJY41" s="77"/>
      <c r="MJZ41" s="77"/>
      <c r="MKA41" s="77"/>
      <c r="MKB41" s="77"/>
      <c r="MKC41" s="77"/>
      <c r="MKD41" s="77"/>
      <c r="MKE41" s="77"/>
      <c r="MKF41" s="77"/>
      <c r="MKG41" s="77"/>
      <c r="MKH41" s="77"/>
      <c r="MKI41" s="77"/>
      <c r="MKJ41" s="77"/>
      <c r="MKK41" s="77"/>
      <c r="MKL41" s="77"/>
      <c r="MKM41" s="77"/>
      <c r="MKN41" s="77"/>
      <c r="MKO41" s="77"/>
      <c r="MKP41" s="77"/>
      <c r="MKQ41" s="77"/>
      <c r="MKR41" s="77"/>
      <c r="MKS41" s="77"/>
      <c r="MKT41" s="77"/>
      <c r="MKU41" s="77"/>
      <c r="MKV41" s="77"/>
      <c r="MKW41" s="77"/>
      <c r="MKX41" s="77"/>
      <c r="MKY41" s="77"/>
      <c r="MKZ41" s="77"/>
      <c r="MLA41" s="77"/>
      <c r="MLB41" s="77"/>
      <c r="MLC41" s="77"/>
      <c r="MLD41" s="77"/>
      <c r="MLE41" s="77"/>
      <c r="MLF41" s="77"/>
      <c r="MLG41" s="77"/>
      <c r="MLH41" s="77"/>
      <c r="MLI41" s="77"/>
      <c r="MLJ41" s="77"/>
      <c r="MLK41" s="77"/>
      <c r="MLL41" s="77"/>
      <c r="MLM41" s="77"/>
      <c r="MLN41" s="77"/>
      <c r="MLO41" s="77"/>
      <c r="MLP41" s="77"/>
      <c r="MLQ41" s="77"/>
      <c r="MLR41" s="77"/>
      <c r="MLS41" s="77"/>
      <c r="MLT41" s="77"/>
      <c r="MLU41" s="77"/>
      <c r="MLV41" s="77"/>
      <c r="MLW41" s="77"/>
      <c r="MLX41" s="77"/>
      <c r="MLY41" s="77"/>
      <c r="MLZ41" s="77"/>
      <c r="MMA41" s="77"/>
      <c r="MMB41" s="77"/>
      <c r="MMC41" s="77"/>
      <c r="MMD41" s="77"/>
      <c r="MME41" s="77"/>
      <c r="MMF41" s="77"/>
      <c r="MMG41" s="77"/>
      <c r="MMH41" s="77"/>
      <c r="MMI41" s="77"/>
      <c r="MMJ41" s="77"/>
      <c r="MMK41" s="77"/>
      <c r="MML41" s="77"/>
      <c r="MMM41" s="77"/>
      <c r="MMN41" s="77"/>
      <c r="MMO41" s="77"/>
      <c r="MMP41" s="77"/>
      <c r="MMQ41" s="77"/>
      <c r="MMR41" s="77"/>
      <c r="MMS41" s="77"/>
      <c r="MMT41" s="77"/>
      <c r="MMU41" s="77"/>
      <c r="MMV41" s="77"/>
      <c r="MMW41" s="77"/>
      <c r="MMX41" s="77"/>
      <c r="MMY41" s="77"/>
      <c r="MMZ41" s="77"/>
      <c r="MNA41" s="77"/>
      <c r="MNB41" s="77"/>
      <c r="MNC41" s="77"/>
      <c r="MND41" s="77"/>
      <c r="MNE41" s="77"/>
      <c r="MNF41" s="77"/>
      <c r="MNG41" s="77"/>
      <c r="MNH41" s="77"/>
      <c r="MNI41" s="77"/>
      <c r="MNJ41" s="77"/>
      <c r="MNK41" s="77"/>
      <c r="MNL41" s="77"/>
      <c r="MNM41" s="77"/>
      <c r="MNN41" s="77"/>
      <c r="MNO41" s="77"/>
      <c r="MNP41" s="77"/>
      <c r="MNQ41" s="77"/>
      <c r="MNR41" s="77"/>
      <c r="MNS41" s="77"/>
      <c r="MNT41" s="77"/>
      <c r="MNU41" s="77"/>
      <c r="MNV41" s="77"/>
      <c r="MNW41" s="77"/>
      <c r="MNX41" s="77"/>
      <c r="MNY41" s="77"/>
      <c r="MNZ41" s="77"/>
      <c r="MOA41" s="77"/>
      <c r="MOB41" s="77"/>
      <c r="MOC41" s="77"/>
      <c r="MOD41" s="77"/>
      <c r="MOE41" s="77"/>
      <c r="MOF41" s="77"/>
      <c r="MOG41" s="77"/>
      <c r="MOH41" s="77"/>
      <c r="MOI41" s="77"/>
      <c r="MOJ41" s="77"/>
      <c r="MOK41" s="77"/>
      <c r="MOL41" s="77"/>
      <c r="MOM41" s="77"/>
      <c r="MON41" s="77"/>
      <c r="MOO41" s="77"/>
      <c r="MOP41" s="77"/>
      <c r="MOQ41" s="77"/>
      <c r="MOR41" s="77"/>
      <c r="MOS41" s="77"/>
      <c r="MOT41" s="77"/>
      <c r="MOU41" s="77"/>
      <c r="MOV41" s="77"/>
      <c r="MOW41" s="77"/>
      <c r="MOX41" s="77"/>
      <c r="MOY41" s="77"/>
      <c r="MOZ41" s="77"/>
      <c r="MPA41" s="77"/>
      <c r="MPB41" s="77"/>
      <c r="MPC41" s="77"/>
      <c r="MPD41" s="77"/>
      <c r="MPE41" s="77"/>
      <c r="MPF41" s="77"/>
      <c r="MPG41" s="77"/>
      <c r="MPH41" s="77"/>
      <c r="MPI41" s="77"/>
      <c r="MPJ41" s="77"/>
      <c r="MPK41" s="77"/>
      <c r="MPL41" s="77"/>
      <c r="MPM41" s="77"/>
      <c r="MPN41" s="77"/>
      <c r="MPO41" s="77"/>
      <c r="MPP41" s="77"/>
      <c r="MPQ41" s="77"/>
      <c r="MPR41" s="77"/>
      <c r="MPS41" s="77"/>
      <c r="MPT41" s="77"/>
      <c r="MPU41" s="77"/>
      <c r="MPV41" s="77"/>
      <c r="MPW41" s="77"/>
      <c r="MPX41" s="77"/>
      <c r="MPY41" s="77"/>
      <c r="MPZ41" s="77"/>
      <c r="MQA41" s="77"/>
      <c r="MQB41" s="77"/>
      <c r="MQC41" s="77"/>
      <c r="MQD41" s="77"/>
      <c r="MQE41" s="77"/>
      <c r="MQF41" s="77"/>
      <c r="MQG41" s="77"/>
      <c r="MQH41" s="77"/>
      <c r="MQI41" s="77"/>
      <c r="MQJ41" s="77"/>
      <c r="MQK41" s="77"/>
      <c r="MQL41" s="77"/>
      <c r="MQM41" s="77"/>
      <c r="MQN41" s="77"/>
      <c r="MQO41" s="77"/>
      <c r="MQP41" s="77"/>
      <c r="MQQ41" s="77"/>
      <c r="MQR41" s="77"/>
      <c r="MQS41" s="77"/>
      <c r="MQT41" s="77"/>
      <c r="MQU41" s="77"/>
      <c r="MQV41" s="77"/>
      <c r="MQW41" s="77"/>
      <c r="MQX41" s="77"/>
      <c r="MQY41" s="77"/>
      <c r="MQZ41" s="77"/>
      <c r="MRA41" s="77"/>
      <c r="MRB41" s="77"/>
      <c r="MRC41" s="77"/>
      <c r="MRD41" s="77"/>
      <c r="MRE41" s="77"/>
      <c r="MRF41" s="77"/>
      <c r="MRG41" s="77"/>
      <c r="MRH41" s="77"/>
      <c r="MRI41" s="77"/>
      <c r="MRJ41" s="77"/>
      <c r="MRK41" s="77"/>
      <c r="MRL41" s="77"/>
      <c r="MRM41" s="77"/>
      <c r="MRN41" s="77"/>
      <c r="MRO41" s="77"/>
      <c r="MRP41" s="77"/>
      <c r="MRQ41" s="77"/>
      <c r="MRR41" s="77"/>
      <c r="MRS41" s="77"/>
      <c r="MRT41" s="77"/>
      <c r="MRU41" s="77"/>
      <c r="MRV41" s="77"/>
      <c r="MRW41" s="77"/>
      <c r="MRX41" s="77"/>
      <c r="MRY41" s="77"/>
      <c r="MRZ41" s="77"/>
      <c r="MSA41" s="77"/>
      <c r="MSB41" s="77"/>
      <c r="MSC41" s="77"/>
      <c r="MSD41" s="77"/>
      <c r="MSE41" s="77"/>
      <c r="MSF41" s="77"/>
      <c r="MSG41" s="77"/>
      <c r="MSH41" s="77"/>
      <c r="MSI41" s="77"/>
      <c r="MSJ41" s="77"/>
      <c r="MSK41" s="77"/>
      <c r="MSL41" s="77"/>
      <c r="MSM41" s="77"/>
      <c r="MSN41" s="77"/>
      <c r="MSO41" s="77"/>
      <c r="MSP41" s="77"/>
      <c r="MSQ41" s="77"/>
      <c r="MSR41" s="77"/>
      <c r="MSS41" s="77"/>
      <c r="MST41" s="77"/>
      <c r="MSU41" s="77"/>
      <c r="MSV41" s="77"/>
      <c r="MSW41" s="77"/>
      <c r="MSX41" s="77"/>
      <c r="MSY41" s="77"/>
      <c r="MSZ41" s="77"/>
      <c r="MTA41" s="77"/>
      <c r="MTB41" s="77"/>
      <c r="MTC41" s="77"/>
      <c r="MTD41" s="77"/>
      <c r="MTE41" s="77"/>
      <c r="MTF41" s="77"/>
      <c r="MTG41" s="77"/>
      <c r="MTH41" s="77"/>
      <c r="MTI41" s="77"/>
      <c r="MTJ41" s="77"/>
      <c r="MTK41" s="77"/>
      <c r="MTL41" s="77"/>
      <c r="MTM41" s="77"/>
      <c r="MTN41" s="77"/>
      <c r="MTO41" s="77"/>
      <c r="MTP41" s="77"/>
      <c r="MTQ41" s="77"/>
      <c r="MTR41" s="77"/>
      <c r="MTS41" s="77"/>
      <c r="MTT41" s="77"/>
      <c r="MTU41" s="77"/>
      <c r="MTV41" s="77"/>
      <c r="MTW41" s="77"/>
      <c r="MTX41" s="77"/>
      <c r="MTY41" s="77"/>
      <c r="MTZ41" s="77"/>
      <c r="MUA41" s="77"/>
      <c r="MUB41" s="77"/>
      <c r="MUC41" s="77"/>
      <c r="MUD41" s="77"/>
      <c r="MUE41" s="77"/>
      <c r="MUF41" s="77"/>
      <c r="MUG41" s="77"/>
      <c r="MUH41" s="77"/>
      <c r="MUI41" s="77"/>
      <c r="MUJ41" s="77"/>
      <c r="MUK41" s="77"/>
      <c r="MUL41" s="77"/>
      <c r="MUM41" s="77"/>
      <c r="MUN41" s="77"/>
      <c r="MUO41" s="77"/>
      <c r="MUP41" s="77"/>
      <c r="MUQ41" s="77"/>
      <c r="MUR41" s="77"/>
      <c r="MUS41" s="77"/>
      <c r="MUT41" s="77"/>
      <c r="MUU41" s="77"/>
      <c r="MUV41" s="77"/>
      <c r="MUW41" s="77"/>
      <c r="MUX41" s="77"/>
      <c r="MUY41" s="77"/>
      <c r="MUZ41" s="77"/>
      <c r="MVA41" s="77"/>
      <c r="MVB41" s="77"/>
      <c r="MVC41" s="77"/>
      <c r="MVD41" s="77"/>
      <c r="MVE41" s="77"/>
      <c r="MVF41" s="77"/>
      <c r="MVG41" s="77"/>
      <c r="MVH41" s="77"/>
      <c r="MVI41" s="77"/>
      <c r="MVJ41" s="77"/>
      <c r="MVK41" s="77"/>
      <c r="MVL41" s="77"/>
      <c r="MVM41" s="77"/>
      <c r="MVN41" s="77"/>
      <c r="MVO41" s="77"/>
      <c r="MVP41" s="77"/>
      <c r="MVQ41" s="77"/>
      <c r="MVR41" s="77"/>
      <c r="MVS41" s="77"/>
      <c r="MVT41" s="77"/>
      <c r="MVU41" s="77"/>
      <c r="MVV41" s="77"/>
      <c r="MVW41" s="77"/>
      <c r="MVX41" s="77"/>
      <c r="MVY41" s="77"/>
      <c r="MVZ41" s="77"/>
      <c r="MWA41" s="77"/>
      <c r="MWB41" s="77"/>
      <c r="MWC41" s="77"/>
      <c r="MWD41" s="77"/>
      <c r="MWE41" s="77"/>
      <c r="MWF41" s="77"/>
      <c r="MWG41" s="77"/>
      <c r="MWH41" s="77"/>
      <c r="MWI41" s="77"/>
      <c r="MWJ41" s="77"/>
      <c r="MWK41" s="77"/>
      <c r="MWL41" s="77"/>
      <c r="MWM41" s="77"/>
      <c r="MWN41" s="77"/>
      <c r="MWO41" s="77"/>
      <c r="MWP41" s="77"/>
      <c r="MWQ41" s="77"/>
      <c r="MWR41" s="77"/>
      <c r="MWS41" s="77"/>
      <c r="MWT41" s="77"/>
      <c r="MWU41" s="77"/>
      <c r="MWV41" s="77"/>
      <c r="MWW41" s="77"/>
      <c r="MWX41" s="77"/>
      <c r="MWY41" s="77"/>
      <c r="MWZ41" s="77"/>
      <c r="MXA41" s="77"/>
      <c r="MXB41" s="77"/>
      <c r="MXC41" s="77"/>
      <c r="MXD41" s="77"/>
      <c r="MXE41" s="77"/>
      <c r="MXF41" s="77"/>
      <c r="MXG41" s="77"/>
      <c r="MXH41" s="77"/>
      <c r="MXI41" s="77"/>
      <c r="MXJ41" s="77"/>
      <c r="MXK41" s="77"/>
      <c r="MXL41" s="77"/>
      <c r="MXM41" s="77"/>
      <c r="MXN41" s="77"/>
      <c r="MXO41" s="77"/>
      <c r="MXP41" s="77"/>
      <c r="MXQ41" s="77"/>
      <c r="MXR41" s="77"/>
      <c r="MXS41" s="77"/>
      <c r="MXT41" s="77"/>
      <c r="MXU41" s="77"/>
      <c r="MXV41" s="77"/>
      <c r="MXW41" s="77"/>
      <c r="MXX41" s="77"/>
      <c r="MXY41" s="77"/>
      <c r="MXZ41" s="77"/>
      <c r="MYA41" s="77"/>
      <c r="MYB41" s="77"/>
      <c r="MYC41" s="77"/>
      <c r="MYD41" s="77"/>
      <c r="MYE41" s="77"/>
      <c r="MYF41" s="77"/>
      <c r="MYG41" s="77"/>
      <c r="MYH41" s="77"/>
      <c r="MYI41" s="77"/>
      <c r="MYJ41" s="77"/>
      <c r="MYK41" s="77"/>
      <c r="MYL41" s="77"/>
      <c r="MYM41" s="77"/>
      <c r="MYN41" s="77"/>
      <c r="MYO41" s="77"/>
      <c r="MYP41" s="77"/>
      <c r="MYQ41" s="77"/>
      <c r="MYR41" s="77"/>
      <c r="MYS41" s="77"/>
      <c r="MYT41" s="77"/>
      <c r="MYU41" s="77"/>
      <c r="MYV41" s="77"/>
      <c r="MYW41" s="77"/>
      <c r="MYX41" s="77"/>
      <c r="MYY41" s="77"/>
      <c r="MYZ41" s="77"/>
      <c r="MZA41" s="77"/>
      <c r="MZB41" s="77"/>
      <c r="MZC41" s="77"/>
      <c r="MZD41" s="77"/>
      <c r="MZE41" s="77"/>
      <c r="MZF41" s="77"/>
      <c r="MZG41" s="77"/>
      <c r="MZH41" s="77"/>
      <c r="MZI41" s="77"/>
      <c r="MZJ41" s="77"/>
      <c r="MZK41" s="77"/>
      <c r="MZL41" s="77"/>
      <c r="MZM41" s="77"/>
      <c r="MZN41" s="77"/>
      <c r="MZO41" s="77"/>
      <c r="MZP41" s="77"/>
      <c r="MZQ41" s="77"/>
      <c r="MZR41" s="77"/>
      <c r="MZS41" s="77"/>
      <c r="MZT41" s="77"/>
      <c r="MZU41" s="77"/>
      <c r="MZV41" s="77"/>
      <c r="MZW41" s="77"/>
      <c r="MZX41" s="77"/>
      <c r="MZY41" s="77"/>
      <c r="MZZ41" s="77"/>
      <c r="NAA41" s="77"/>
      <c r="NAB41" s="77"/>
      <c r="NAC41" s="77"/>
      <c r="NAD41" s="77"/>
      <c r="NAE41" s="77"/>
      <c r="NAF41" s="77"/>
      <c r="NAG41" s="77"/>
      <c r="NAH41" s="77"/>
      <c r="NAI41" s="77"/>
      <c r="NAJ41" s="77"/>
      <c r="NAK41" s="77"/>
      <c r="NAL41" s="77"/>
      <c r="NAM41" s="77"/>
      <c r="NAN41" s="77"/>
      <c r="NAO41" s="77"/>
      <c r="NAP41" s="77"/>
      <c r="NAQ41" s="77"/>
      <c r="NAR41" s="77"/>
      <c r="NAS41" s="77"/>
      <c r="NAT41" s="77"/>
      <c r="NAU41" s="77"/>
      <c r="NAV41" s="77"/>
      <c r="NAW41" s="77"/>
      <c r="NAX41" s="77"/>
      <c r="NAY41" s="77"/>
      <c r="NAZ41" s="77"/>
      <c r="NBA41" s="77"/>
      <c r="NBB41" s="77"/>
      <c r="NBC41" s="77"/>
      <c r="NBD41" s="77"/>
      <c r="NBE41" s="77"/>
      <c r="NBF41" s="77"/>
      <c r="NBG41" s="77"/>
      <c r="NBH41" s="77"/>
      <c r="NBI41" s="77"/>
      <c r="NBJ41" s="77"/>
      <c r="NBK41" s="77"/>
      <c r="NBL41" s="77"/>
      <c r="NBM41" s="77"/>
      <c r="NBN41" s="77"/>
      <c r="NBO41" s="77"/>
      <c r="NBP41" s="77"/>
      <c r="NBQ41" s="77"/>
      <c r="NBR41" s="77"/>
      <c r="NBS41" s="77"/>
      <c r="NBT41" s="77"/>
      <c r="NBU41" s="77"/>
      <c r="NBV41" s="77"/>
      <c r="NBW41" s="77"/>
      <c r="NBX41" s="77"/>
      <c r="NBY41" s="77"/>
      <c r="NBZ41" s="77"/>
      <c r="NCA41" s="77"/>
      <c r="NCB41" s="77"/>
      <c r="NCC41" s="77"/>
      <c r="NCD41" s="77"/>
      <c r="NCE41" s="77"/>
      <c r="NCF41" s="77"/>
      <c r="NCG41" s="77"/>
      <c r="NCH41" s="77"/>
      <c r="NCI41" s="77"/>
      <c r="NCJ41" s="77"/>
      <c r="NCK41" s="77"/>
      <c r="NCL41" s="77"/>
      <c r="NCM41" s="77"/>
      <c r="NCN41" s="77"/>
      <c r="NCO41" s="77"/>
      <c r="NCP41" s="77"/>
      <c r="NCQ41" s="77"/>
      <c r="NCR41" s="77"/>
      <c r="NCS41" s="77"/>
      <c r="NCT41" s="77"/>
      <c r="NCU41" s="77"/>
      <c r="NCV41" s="77"/>
      <c r="NCW41" s="77"/>
      <c r="NCX41" s="77"/>
      <c r="NCY41" s="77"/>
      <c r="NCZ41" s="77"/>
      <c r="NDA41" s="77"/>
      <c r="NDB41" s="77"/>
      <c r="NDC41" s="77"/>
      <c r="NDD41" s="77"/>
      <c r="NDE41" s="77"/>
      <c r="NDF41" s="77"/>
      <c r="NDG41" s="77"/>
      <c r="NDH41" s="77"/>
      <c r="NDI41" s="77"/>
      <c r="NDJ41" s="77"/>
      <c r="NDK41" s="77"/>
      <c r="NDL41" s="77"/>
      <c r="NDM41" s="77"/>
      <c r="NDN41" s="77"/>
      <c r="NDO41" s="77"/>
      <c r="NDP41" s="77"/>
      <c r="NDQ41" s="77"/>
      <c r="NDR41" s="77"/>
      <c r="NDS41" s="77"/>
      <c r="NDT41" s="77"/>
      <c r="NDU41" s="77"/>
      <c r="NDV41" s="77"/>
      <c r="NDW41" s="77"/>
      <c r="NDX41" s="77"/>
      <c r="NDY41" s="77"/>
      <c r="NDZ41" s="77"/>
      <c r="NEA41" s="77"/>
      <c r="NEB41" s="77"/>
      <c r="NEC41" s="77"/>
      <c r="NED41" s="77"/>
      <c r="NEE41" s="77"/>
      <c r="NEF41" s="77"/>
      <c r="NEG41" s="77"/>
      <c r="NEH41" s="77"/>
      <c r="NEI41" s="77"/>
      <c r="NEJ41" s="77"/>
      <c r="NEK41" s="77"/>
      <c r="NEL41" s="77"/>
      <c r="NEM41" s="77"/>
      <c r="NEN41" s="77"/>
      <c r="NEO41" s="77"/>
      <c r="NEP41" s="77"/>
      <c r="NEQ41" s="77"/>
      <c r="NER41" s="77"/>
      <c r="NES41" s="77"/>
      <c r="NET41" s="77"/>
      <c r="NEU41" s="77"/>
      <c r="NEV41" s="77"/>
      <c r="NEW41" s="77"/>
      <c r="NEX41" s="77"/>
      <c r="NEY41" s="77"/>
      <c r="NEZ41" s="77"/>
      <c r="NFA41" s="77"/>
      <c r="NFB41" s="77"/>
      <c r="NFC41" s="77"/>
      <c r="NFD41" s="77"/>
      <c r="NFE41" s="77"/>
      <c r="NFF41" s="77"/>
      <c r="NFG41" s="77"/>
      <c r="NFH41" s="77"/>
      <c r="NFI41" s="77"/>
      <c r="NFJ41" s="77"/>
      <c r="NFK41" s="77"/>
      <c r="NFL41" s="77"/>
      <c r="NFM41" s="77"/>
      <c r="NFN41" s="77"/>
      <c r="NFO41" s="77"/>
      <c r="NFP41" s="77"/>
      <c r="NFQ41" s="77"/>
      <c r="NFR41" s="77"/>
      <c r="NFS41" s="77"/>
      <c r="NFT41" s="77"/>
      <c r="NFU41" s="77"/>
      <c r="NFV41" s="77"/>
      <c r="NFW41" s="77"/>
      <c r="NFX41" s="77"/>
      <c r="NFY41" s="77"/>
      <c r="NFZ41" s="77"/>
      <c r="NGA41" s="77"/>
      <c r="NGB41" s="77"/>
      <c r="NGC41" s="77"/>
      <c r="NGD41" s="77"/>
      <c r="NGE41" s="77"/>
      <c r="NGF41" s="77"/>
      <c r="NGG41" s="77"/>
      <c r="NGH41" s="77"/>
      <c r="NGI41" s="77"/>
      <c r="NGJ41" s="77"/>
      <c r="NGK41" s="77"/>
      <c r="NGL41" s="77"/>
      <c r="NGM41" s="77"/>
      <c r="NGN41" s="77"/>
      <c r="NGO41" s="77"/>
      <c r="NGP41" s="77"/>
      <c r="NGQ41" s="77"/>
      <c r="NGR41" s="77"/>
      <c r="NGS41" s="77"/>
      <c r="NGT41" s="77"/>
      <c r="NGU41" s="77"/>
      <c r="NGV41" s="77"/>
      <c r="NGW41" s="77"/>
      <c r="NGX41" s="77"/>
      <c r="NGY41" s="77"/>
      <c r="NGZ41" s="77"/>
      <c r="NHA41" s="77"/>
      <c r="NHB41" s="77"/>
      <c r="NHC41" s="77"/>
      <c r="NHD41" s="77"/>
      <c r="NHE41" s="77"/>
      <c r="NHF41" s="77"/>
      <c r="NHG41" s="77"/>
      <c r="NHH41" s="77"/>
      <c r="NHI41" s="77"/>
      <c r="NHJ41" s="77"/>
      <c r="NHK41" s="77"/>
      <c r="NHL41" s="77"/>
      <c r="NHM41" s="77"/>
      <c r="NHN41" s="77"/>
      <c r="NHO41" s="77"/>
      <c r="NHP41" s="77"/>
      <c r="NHQ41" s="77"/>
      <c r="NHR41" s="77"/>
      <c r="NHS41" s="77"/>
      <c r="NHT41" s="77"/>
      <c r="NHU41" s="77"/>
      <c r="NHV41" s="77"/>
      <c r="NHW41" s="77"/>
      <c r="NHX41" s="77"/>
      <c r="NHY41" s="77"/>
      <c r="NHZ41" s="77"/>
      <c r="NIA41" s="77"/>
      <c r="NIB41" s="77"/>
      <c r="NIC41" s="77"/>
      <c r="NID41" s="77"/>
      <c r="NIE41" s="77"/>
      <c r="NIF41" s="77"/>
      <c r="NIG41" s="77"/>
      <c r="NIH41" s="77"/>
      <c r="NII41" s="77"/>
      <c r="NIJ41" s="77"/>
      <c r="NIK41" s="77"/>
      <c r="NIL41" s="77"/>
      <c r="NIM41" s="77"/>
      <c r="NIN41" s="77"/>
      <c r="NIO41" s="77"/>
      <c r="NIP41" s="77"/>
      <c r="NIQ41" s="77"/>
      <c r="NIR41" s="77"/>
      <c r="NIS41" s="77"/>
      <c r="NIT41" s="77"/>
      <c r="NIU41" s="77"/>
      <c r="NIV41" s="77"/>
      <c r="NIW41" s="77"/>
      <c r="NIX41" s="77"/>
      <c r="NIY41" s="77"/>
      <c r="NIZ41" s="77"/>
      <c r="NJA41" s="77"/>
      <c r="NJB41" s="77"/>
      <c r="NJC41" s="77"/>
      <c r="NJD41" s="77"/>
      <c r="NJE41" s="77"/>
      <c r="NJF41" s="77"/>
      <c r="NJG41" s="77"/>
      <c r="NJH41" s="77"/>
      <c r="NJI41" s="77"/>
      <c r="NJJ41" s="77"/>
      <c r="NJK41" s="77"/>
      <c r="NJL41" s="77"/>
      <c r="NJM41" s="77"/>
      <c r="NJN41" s="77"/>
      <c r="NJO41" s="77"/>
      <c r="NJP41" s="77"/>
      <c r="NJQ41" s="77"/>
      <c r="NJR41" s="77"/>
      <c r="NJS41" s="77"/>
      <c r="NJT41" s="77"/>
      <c r="NJU41" s="77"/>
      <c r="NJV41" s="77"/>
      <c r="NJW41" s="77"/>
      <c r="NJX41" s="77"/>
      <c r="NJY41" s="77"/>
      <c r="NJZ41" s="77"/>
      <c r="NKA41" s="77"/>
      <c r="NKB41" s="77"/>
      <c r="NKC41" s="77"/>
      <c r="NKD41" s="77"/>
      <c r="NKE41" s="77"/>
      <c r="NKF41" s="77"/>
      <c r="NKG41" s="77"/>
      <c r="NKH41" s="77"/>
      <c r="NKI41" s="77"/>
      <c r="NKJ41" s="77"/>
      <c r="NKK41" s="77"/>
      <c r="NKL41" s="77"/>
      <c r="NKM41" s="77"/>
      <c r="NKN41" s="77"/>
      <c r="NKO41" s="77"/>
      <c r="NKP41" s="77"/>
      <c r="NKQ41" s="77"/>
      <c r="NKR41" s="77"/>
      <c r="NKS41" s="77"/>
      <c r="NKT41" s="77"/>
      <c r="NKU41" s="77"/>
      <c r="NKV41" s="77"/>
      <c r="NKW41" s="77"/>
      <c r="NKX41" s="77"/>
      <c r="NKY41" s="77"/>
      <c r="NKZ41" s="77"/>
      <c r="NLA41" s="77"/>
      <c r="NLB41" s="77"/>
      <c r="NLC41" s="77"/>
      <c r="NLD41" s="77"/>
      <c r="NLE41" s="77"/>
      <c r="NLF41" s="77"/>
      <c r="NLG41" s="77"/>
      <c r="NLH41" s="77"/>
      <c r="NLI41" s="77"/>
      <c r="NLJ41" s="77"/>
      <c r="NLK41" s="77"/>
      <c r="NLL41" s="77"/>
      <c r="NLM41" s="77"/>
      <c r="NLN41" s="77"/>
      <c r="NLO41" s="77"/>
      <c r="NLP41" s="77"/>
      <c r="NLQ41" s="77"/>
      <c r="NLR41" s="77"/>
      <c r="NLS41" s="77"/>
      <c r="NLT41" s="77"/>
      <c r="NLU41" s="77"/>
      <c r="NLV41" s="77"/>
      <c r="NLW41" s="77"/>
      <c r="NLX41" s="77"/>
      <c r="NLY41" s="77"/>
      <c r="NLZ41" s="77"/>
      <c r="NMA41" s="77"/>
      <c r="NMB41" s="77"/>
      <c r="NMC41" s="77"/>
      <c r="NMD41" s="77"/>
      <c r="NME41" s="77"/>
      <c r="NMF41" s="77"/>
      <c r="NMG41" s="77"/>
      <c r="NMH41" s="77"/>
      <c r="NMI41" s="77"/>
      <c r="NMJ41" s="77"/>
      <c r="NMK41" s="77"/>
      <c r="NML41" s="77"/>
      <c r="NMM41" s="77"/>
      <c r="NMN41" s="77"/>
      <c r="NMO41" s="77"/>
      <c r="NMP41" s="77"/>
      <c r="NMQ41" s="77"/>
      <c r="NMR41" s="77"/>
      <c r="NMS41" s="77"/>
      <c r="NMT41" s="77"/>
      <c r="NMU41" s="77"/>
      <c r="NMV41" s="77"/>
      <c r="NMW41" s="77"/>
      <c r="NMX41" s="77"/>
      <c r="NMY41" s="77"/>
      <c r="NMZ41" s="77"/>
      <c r="NNA41" s="77"/>
      <c r="NNB41" s="77"/>
      <c r="NNC41" s="77"/>
      <c r="NND41" s="77"/>
      <c r="NNE41" s="77"/>
      <c r="NNF41" s="77"/>
      <c r="NNG41" s="77"/>
      <c r="NNH41" s="77"/>
      <c r="NNI41" s="77"/>
      <c r="NNJ41" s="77"/>
      <c r="NNK41" s="77"/>
      <c r="NNL41" s="77"/>
      <c r="NNM41" s="77"/>
      <c r="NNN41" s="77"/>
      <c r="NNO41" s="77"/>
      <c r="NNP41" s="77"/>
      <c r="NNQ41" s="77"/>
      <c r="NNR41" s="77"/>
      <c r="NNS41" s="77"/>
      <c r="NNT41" s="77"/>
      <c r="NNU41" s="77"/>
      <c r="NNV41" s="77"/>
      <c r="NNW41" s="77"/>
      <c r="NNX41" s="77"/>
      <c r="NNY41" s="77"/>
      <c r="NNZ41" s="77"/>
      <c r="NOA41" s="77"/>
      <c r="NOB41" s="77"/>
      <c r="NOC41" s="77"/>
      <c r="NOD41" s="77"/>
      <c r="NOE41" s="77"/>
      <c r="NOF41" s="77"/>
      <c r="NOG41" s="77"/>
      <c r="NOH41" s="77"/>
      <c r="NOI41" s="77"/>
      <c r="NOJ41" s="77"/>
      <c r="NOK41" s="77"/>
      <c r="NOL41" s="77"/>
      <c r="NOM41" s="77"/>
      <c r="NON41" s="77"/>
      <c r="NOO41" s="77"/>
      <c r="NOP41" s="77"/>
      <c r="NOQ41" s="77"/>
      <c r="NOR41" s="77"/>
      <c r="NOS41" s="77"/>
      <c r="NOT41" s="77"/>
      <c r="NOU41" s="77"/>
      <c r="NOV41" s="77"/>
      <c r="NOW41" s="77"/>
      <c r="NOX41" s="77"/>
      <c r="NOY41" s="77"/>
      <c r="NOZ41" s="77"/>
      <c r="NPA41" s="77"/>
      <c r="NPB41" s="77"/>
      <c r="NPC41" s="77"/>
      <c r="NPD41" s="77"/>
      <c r="NPE41" s="77"/>
      <c r="NPF41" s="77"/>
      <c r="NPG41" s="77"/>
      <c r="NPH41" s="77"/>
      <c r="NPI41" s="77"/>
      <c r="NPJ41" s="77"/>
      <c r="NPK41" s="77"/>
      <c r="NPL41" s="77"/>
      <c r="NPM41" s="77"/>
      <c r="NPN41" s="77"/>
      <c r="NPO41" s="77"/>
      <c r="NPP41" s="77"/>
      <c r="NPQ41" s="77"/>
      <c r="NPR41" s="77"/>
      <c r="NPS41" s="77"/>
      <c r="NPT41" s="77"/>
      <c r="NPU41" s="77"/>
      <c r="NPV41" s="77"/>
      <c r="NPW41" s="77"/>
      <c r="NPX41" s="77"/>
      <c r="NPY41" s="77"/>
      <c r="NPZ41" s="77"/>
      <c r="NQA41" s="77"/>
      <c r="NQB41" s="77"/>
      <c r="NQC41" s="77"/>
      <c r="NQD41" s="77"/>
      <c r="NQE41" s="77"/>
      <c r="NQF41" s="77"/>
      <c r="NQG41" s="77"/>
      <c r="NQH41" s="77"/>
      <c r="NQI41" s="77"/>
      <c r="NQJ41" s="77"/>
      <c r="NQK41" s="77"/>
      <c r="NQL41" s="77"/>
      <c r="NQM41" s="77"/>
      <c r="NQN41" s="77"/>
      <c r="NQO41" s="77"/>
      <c r="NQP41" s="77"/>
      <c r="NQQ41" s="77"/>
      <c r="NQR41" s="77"/>
      <c r="NQS41" s="77"/>
      <c r="NQT41" s="77"/>
      <c r="NQU41" s="77"/>
      <c r="NQV41" s="77"/>
      <c r="NQW41" s="77"/>
      <c r="NQX41" s="77"/>
      <c r="NQY41" s="77"/>
      <c r="NQZ41" s="77"/>
      <c r="NRA41" s="77"/>
      <c r="NRB41" s="77"/>
      <c r="NRC41" s="77"/>
      <c r="NRD41" s="77"/>
      <c r="NRE41" s="77"/>
      <c r="NRF41" s="77"/>
      <c r="NRG41" s="77"/>
      <c r="NRH41" s="77"/>
      <c r="NRI41" s="77"/>
      <c r="NRJ41" s="77"/>
      <c r="NRK41" s="77"/>
      <c r="NRL41" s="77"/>
      <c r="NRM41" s="77"/>
      <c r="NRN41" s="77"/>
      <c r="NRO41" s="77"/>
      <c r="NRP41" s="77"/>
      <c r="NRQ41" s="77"/>
      <c r="NRR41" s="77"/>
      <c r="NRS41" s="77"/>
      <c r="NRT41" s="77"/>
      <c r="NRU41" s="77"/>
      <c r="NRV41" s="77"/>
      <c r="NRW41" s="77"/>
      <c r="NRX41" s="77"/>
      <c r="NRY41" s="77"/>
      <c r="NRZ41" s="77"/>
      <c r="NSA41" s="77"/>
      <c r="NSB41" s="77"/>
      <c r="NSC41" s="77"/>
      <c r="NSD41" s="77"/>
      <c r="NSE41" s="77"/>
      <c r="NSF41" s="77"/>
      <c r="NSG41" s="77"/>
      <c r="NSH41" s="77"/>
      <c r="NSI41" s="77"/>
      <c r="NSJ41" s="77"/>
      <c r="NSK41" s="77"/>
      <c r="NSL41" s="77"/>
      <c r="NSM41" s="77"/>
      <c r="NSN41" s="77"/>
      <c r="NSO41" s="77"/>
      <c r="NSP41" s="77"/>
      <c r="NSQ41" s="77"/>
      <c r="NSR41" s="77"/>
      <c r="NSS41" s="77"/>
      <c r="NST41" s="77"/>
      <c r="NSU41" s="77"/>
      <c r="NSV41" s="77"/>
      <c r="NSW41" s="77"/>
      <c r="NSX41" s="77"/>
      <c r="NSY41" s="77"/>
      <c r="NSZ41" s="77"/>
      <c r="NTA41" s="77"/>
      <c r="NTB41" s="77"/>
      <c r="NTC41" s="77"/>
      <c r="NTD41" s="77"/>
      <c r="NTE41" s="77"/>
      <c r="NTF41" s="77"/>
      <c r="NTG41" s="77"/>
      <c r="NTH41" s="77"/>
      <c r="NTI41" s="77"/>
      <c r="NTJ41" s="77"/>
      <c r="NTK41" s="77"/>
      <c r="NTL41" s="77"/>
      <c r="NTM41" s="77"/>
      <c r="NTN41" s="77"/>
      <c r="NTO41" s="77"/>
      <c r="NTP41" s="77"/>
      <c r="NTQ41" s="77"/>
      <c r="NTR41" s="77"/>
      <c r="NTS41" s="77"/>
      <c r="NTT41" s="77"/>
      <c r="NTU41" s="77"/>
      <c r="NTV41" s="77"/>
      <c r="NTW41" s="77"/>
      <c r="NTX41" s="77"/>
      <c r="NTY41" s="77"/>
      <c r="NTZ41" s="77"/>
      <c r="NUA41" s="77"/>
      <c r="NUB41" s="77"/>
      <c r="NUC41" s="77"/>
      <c r="NUD41" s="77"/>
      <c r="NUE41" s="77"/>
      <c r="NUF41" s="77"/>
      <c r="NUG41" s="77"/>
      <c r="NUH41" s="77"/>
      <c r="NUI41" s="77"/>
      <c r="NUJ41" s="77"/>
      <c r="NUK41" s="77"/>
      <c r="NUL41" s="77"/>
      <c r="NUM41" s="77"/>
      <c r="NUN41" s="77"/>
      <c r="NUO41" s="77"/>
      <c r="NUP41" s="77"/>
      <c r="NUQ41" s="77"/>
      <c r="NUR41" s="77"/>
      <c r="NUS41" s="77"/>
      <c r="NUT41" s="77"/>
      <c r="NUU41" s="77"/>
      <c r="NUV41" s="77"/>
      <c r="NUW41" s="77"/>
      <c r="NUX41" s="77"/>
      <c r="NUY41" s="77"/>
      <c r="NUZ41" s="77"/>
      <c r="NVA41" s="77"/>
      <c r="NVB41" s="77"/>
      <c r="NVC41" s="77"/>
      <c r="NVD41" s="77"/>
      <c r="NVE41" s="77"/>
      <c r="NVF41" s="77"/>
      <c r="NVG41" s="77"/>
      <c r="NVH41" s="77"/>
      <c r="NVI41" s="77"/>
      <c r="NVJ41" s="77"/>
      <c r="NVK41" s="77"/>
      <c r="NVL41" s="77"/>
      <c r="NVM41" s="77"/>
      <c r="NVN41" s="77"/>
      <c r="NVO41" s="77"/>
      <c r="NVP41" s="77"/>
      <c r="NVQ41" s="77"/>
      <c r="NVR41" s="77"/>
      <c r="NVS41" s="77"/>
      <c r="NVT41" s="77"/>
      <c r="NVU41" s="77"/>
      <c r="NVV41" s="77"/>
      <c r="NVW41" s="77"/>
      <c r="NVX41" s="77"/>
      <c r="NVY41" s="77"/>
      <c r="NVZ41" s="77"/>
      <c r="NWA41" s="77"/>
      <c r="NWB41" s="77"/>
      <c r="NWC41" s="77"/>
      <c r="NWD41" s="77"/>
      <c r="NWE41" s="77"/>
      <c r="NWF41" s="77"/>
      <c r="NWG41" s="77"/>
      <c r="NWH41" s="77"/>
      <c r="NWI41" s="77"/>
      <c r="NWJ41" s="77"/>
      <c r="NWK41" s="77"/>
      <c r="NWL41" s="77"/>
      <c r="NWM41" s="77"/>
      <c r="NWN41" s="77"/>
      <c r="NWO41" s="77"/>
      <c r="NWP41" s="77"/>
      <c r="NWQ41" s="77"/>
      <c r="NWR41" s="77"/>
      <c r="NWS41" s="77"/>
      <c r="NWT41" s="77"/>
      <c r="NWU41" s="77"/>
      <c r="NWV41" s="77"/>
      <c r="NWW41" s="77"/>
      <c r="NWX41" s="77"/>
      <c r="NWY41" s="77"/>
      <c r="NWZ41" s="77"/>
      <c r="NXA41" s="77"/>
      <c r="NXB41" s="77"/>
      <c r="NXC41" s="77"/>
      <c r="NXD41" s="77"/>
      <c r="NXE41" s="77"/>
      <c r="NXF41" s="77"/>
      <c r="NXG41" s="77"/>
      <c r="NXH41" s="77"/>
      <c r="NXI41" s="77"/>
      <c r="NXJ41" s="77"/>
      <c r="NXK41" s="77"/>
      <c r="NXL41" s="77"/>
      <c r="NXM41" s="77"/>
      <c r="NXN41" s="77"/>
      <c r="NXO41" s="77"/>
      <c r="NXP41" s="77"/>
      <c r="NXQ41" s="77"/>
      <c r="NXR41" s="77"/>
      <c r="NXS41" s="77"/>
      <c r="NXT41" s="77"/>
      <c r="NXU41" s="77"/>
      <c r="NXV41" s="77"/>
      <c r="NXW41" s="77"/>
      <c r="NXX41" s="77"/>
      <c r="NXY41" s="77"/>
      <c r="NXZ41" s="77"/>
      <c r="NYA41" s="77"/>
      <c r="NYB41" s="77"/>
      <c r="NYC41" s="77"/>
      <c r="NYD41" s="77"/>
      <c r="NYE41" s="77"/>
      <c r="NYF41" s="77"/>
      <c r="NYG41" s="77"/>
      <c r="NYH41" s="77"/>
      <c r="NYI41" s="77"/>
      <c r="NYJ41" s="77"/>
      <c r="NYK41" s="77"/>
      <c r="NYL41" s="77"/>
      <c r="NYM41" s="77"/>
      <c r="NYN41" s="77"/>
      <c r="NYO41" s="77"/>
      <c r="NYP41" s="77"/>
      <c r="NYQ41" s="77"/>
      <c r="NYR41" s="77"/>
      <c r="NYS41" s="77"/>
      <c r="NYT41" s="77"/>
      <c r="NYU41" s="77"/>
      <c r="NYV41" s="77"/>
      <c r="NYW41" s="77"/>
      <c r="NYX41" s="77"/>
      <c r="NYY41" s="77"/>
      <c r="NYZ41" s="77"/>
      <c r="NZA41" s="77"/>
      <c r="NZB41" s="77"/>
      <c r="NZC41" s="77"/>
      <c r="NZD41" s="77"/>
      <c r="NZE41" s="77"/>
      <c r="NZF41" s="77"/>
      <c r="NZG41" s="77"/>
      <c r="NZH41" s="77"/>
      <c r="NZI41" s="77"/>
      <c r="NZJ41" s="77"/>
      <c r="NZK41" s="77"/>
      <c r="NZL41" s="77"/>
      <c r="NZM41" s="77"/>
      <c r="NZN41" s="77"/>
      <c r="NZO41" s="77"/>
      <c r="NZP41" s="77"/>
      <c r="NZQ41" s="77"/>
      <c r="NZR41" s="77"/>
      <c r="NZS41" s="77"/>
      <c r="NZT41" s="77"/>
      <c r="NZU41" s="77"/>
      <c r="NZV41" s="77"/>
      <c r="NZW41" s="77"/>
      <c r="NZX41" s="77"/>
      <c r="NZY41" s="77"/>
      <c r="NZZ41" s="77"/>
      <c r="OAA41" s="77"/>
      <c r="OAB41" s="77"/>
      <c r="OAC41" s="77"/>
      <c r="OAD41" s="77"/>
      <c r="OAE41" s="77"/>
      <c r="OAF41" s="77"/>
      <c r="OAG41" s="77"/>
      <c r="OAH41" s="77"/>
      <c r="OAI41" s="77"/>
      <c r="OAJ41" s="77"/>
      <c r="OAK41" s="77"/>
      <c r="OAL41" s="77"/>
      <c r="OAM41" s="77"/>
      <c r="OAN41" s="77"/>
      <c r="OAO41" s="77"/>
      <c r="OAP41" s="77"/>
      <c r="OAQ41" s="77"/>
      <c r="OAR41" s="77"/>
      <c r="OAS41" s="77"/>
      <c r="OAT41" s="77"/>
      <c r="OAU41" s="77"/>
      <c r="OAV41" s="77"/>
      <c r="OAW41" s="77"/>
      <c r="OAX41" s="77"/>
      <c r="OAY41" s="77"/>
      <c r="OAZ41" s="77"/>
      <c r="OBA41" s="77"/>
      <c r="OBB41" s="77"/>
      <c r="OBC41" s="77"/>
      <c r="OBD41" s="77"/>
      <c r="OBE41" s="77"/>
      <c r="OBF41" s="77"/>
      <c r="OBG41" s="77"/>
      <c r="OBH41" s="77"/>
      <c r="OBI41" s="77"/>
      <c r="OBJ41" s="77"/>
      <c r="OBK41" s="77"/>
      <c r="OBL41" s="77"/>
      <c r="OBM41" s="77"/>
      <c r="OBN41" s="77"/>
      <c r="OBO41" s="77"/>
      <c r="OBP41" s="77"/>
      <c r="OBQ41" s="77"/>
      <c r="OBR41" s="77"/>
      <c r="OBS41" s="77"/>
      <c r="OBT41" s="77"/>
      <c r="OBU41" s="77"/>
      <c r="OBV41" s="77"/>
      <c r="OBW41" s="77"/>
      <c r="OBX41" s="77"/>
      <c r="OBY41" s="77"/>
      <c r="OBZ41" s="77"/>
      <c r="OCA41" s="77"/>
      <c r="OCB41" s="77"/>
      <c r="OCC41" s="77"/>
      <c r="OCD41" s="77"/>
      <c r="OCE41" s="77"/>
      <c r="OCF41" s="77"/>
      <c r="OCG41" s="77"/>
      <c r="OCH41" s="77"/>
      <c r="OCI41" s="77"/>
      <c r="OCJ41" s="77"/>
      <c r="OCK41" s="77"/>
      <c r="OCL41" s="77"/>
      <c r="OCM41" s="77"/>
      <c r="OCN41" s="77"/>
      <c r="OCO41" s="77"/>
      <c r="OCP41" s="77"/>
      <c r="OCQ41" s="77"/>
      <c r="OCR41" s="77"/>
      <c r="OCS41" s="77"/>
      <c r="OCT41" s="77"/>
      <c r="OCU41" s="77"/>
      <c r="OCV41" s="77"/>
      <c r="OCW41" s="77"/>
      <c r="OCX41" s="77"/>
      <c r="OCY41" s="77"/>
      <c r="OCZ41" s="77"/>
      <c r="ODA41" s="77"/>
      <c r="ODB41" s="77"/>
      <c r="ODC41" s="77"/>
      <c r="ODD41" s="77"/>
      <c r="ODE41" s="77"/>
      <c r="ODF41" s="77"/>
      <c r="ODG41" s="77"/>
      <c r="ODH41" s="77"/>
      <c r="ODI41" s="77"/>
      <c r="ODJ41" s="77"/>
      <c r="ODK41" s="77"/>
      <c r="ODL41" s="77"/>
      <c r="ODM41" s="77"/>
      <c r="ODN41" s="77"/>
      <c r="ODO41" s="77"/>
      <c r="ODP41" s="77"/>
      <c r="ODQ41" s="77"/>
      <c r="ODR41" s="77"/>
      <c r="ODS41" s="77"/>
      <c r="ODT41" s="77"/>
      <c r="ODU41" s="77"/>
      <c r="ODV41" s="77"/>
      <c r="ODW41" s="77"/>
      <c r="ODX41" s="77"/>
      <c r="ODY41" s="77"/>
      <c r="ODZ41" s="77"/>
      <c r="OEA41" s="77"/>
      <c r="OEB41" s="77"/>
      <c r="OEC41" s="77"/>
      <c r="OED41" s="77"/>
      <c r="OEE41" s="77"/>
      <c r="OEF41" s="77"/>
      <c r="OEG41" s="77"/>
      <c r="OEH41" s="77"/>
      <c r="OEI41" s="77"/>
      <c r="OEJ41" s="77"/>
      <c r="OEK41" s="77"/>
      <c r="OEL41" s="77"/>
      <c r="OEM41" s="77"/>
      <c r="OEN41" s="77"/>
      <c r="OEO41" s="77"/>
      <c r="OEP41" s="77"/>
      <c r="OEQ41" s="77"/>
      <c r="OER41" s="77"/>
      <c r="OES41" s="77"/>
      <c r="OET41" s="77"/>
      <c r="OEU41" s="77"/>
      <c r="OEV41" s="77"/>
      <c r="OEW41" s="77"/>
      <c r="OEX41" s="77"/>
      <c r="OEY41" s="77"/>
      <c r="OEZ41" s="77"/>
      <c r="OFA41" s="77"/>
      <c r="OFB41" s="77"/>
      <c r="OFC41" s="77"/>
      <c r="OFD41" s="77"/>
      <c r="OFE41" s="77"/>
      <c r="OFF41" s="77"/>
      <c r="OFG41" s="77"/>
      <c r="OFH41" s="77"/>
      <c r="OFI41" s="77"/>
      <c r="OFJ41" s="77"/>
      <c r="OFK41" s="77"/>
      <c r="OFL41" s="77"/>
      <c r="OFM41" s="77"/>
      <c r="OFN41" s="77"/>
      <c r="OFO41" s="77"/>
      <c r="OFP41" s="77"/>
      <c r="OFQ41" s="77"/>
      <c r="OFR41" s="77"/>
      <c r="OFS41" s="77"/>
      <c r="OFT41" s="77"/>
      <c r="OFU41" s="77"/>
      <c r="OFV41" s="77"/>
      <c r="OFW41" s="77"/>
      <c r="OFX41" s="77"/>
      <c r="OFY41" s="77"/>
      <c r="OFZ41" s="77"/>
      <c r="OGA41" s="77"/>
      <c r="OGB41" s="77"/>
      <c r="OGC41" s="77"/>
      <c r="OGD41" s="77"/>
      <c r="OGE41" s="77"/>
      <c r="OGF41" s="77"/>
      <c r="OGG41" s="77"/>
      <c r="OGH41" s="77"/>
      <c r="OGI41" s="77"/>
      <c r="OGJ41" s="77"/>
      <c r="OGK41" s="77"/>
      <c r="OGL41" s="77"/>
      <c r="OGM41" s="77"/>
      <c r="OGN41" s="77"/>
      <c r="OGO41" s="77"/>
      <c r="OGP41" s="77"/>
      <c r="OGQ41" s="77"/>
      <c r="OGR41" s="77"/>
      <c r="OGS41" s="77"/>
      <c r="OGT41" s="77"/>
      <c r="OGU41" s="77"/>
      <c r="OGV41" s="77"/>
      <c r="OGW41" s="77"/>
      <c r="OGX41" s="77"/>
      <c r="OGY41" s="77"/>
      <c r="OGZ41" s="77"/>
      <c r="OHA41" s="77"/>
      <c r="OHB41" s="77"/>
      <c r="OHC41" s="77"/>
      <c r="OHD41" s="77"/>
      <c r="OHE41" s="77"/>
      <c r="OHF41" s="77"/>
      <c r="OHG41" s="77"/>
      <c r="OHH41" s="77"/>
      <c r="OHI41" s="77"/>
      <c r="OHJ41" s="77"/>
      <c r="OHK41" s="77"/>
      <c r="OHL41" s="77"/>
      <c r="OHM41" s="77"/>
      <c r="OHN41" s="77"/>
      <c r="OHO41" s="77"/>
      <c r="OHP41" s="77"/>
      <c r="OHQ41" s="77"/>
      <c r="OHR41" s="77"/>
      <c r="OHS41" s="77"/>
      <c r="OHT41" s="77"/>
      <c r="OHU41" s="77"/>
      <c r="OHV41" s="77"/>
      <c r="OHW41" s="77"/>
      <c r="OHX41" s="77"/>
      <c r="OHY41" s="77"/>
      <c r="OHZ41" s="77"/>
      <c r="OIA41" s="77"/>
      <c r="OIB41" s="77"/>
      <c r="OIC41" s="77"/>
      <c r="OID41" s="77"/>
      <c r="OIE41" s="77"/>
      <c r="OIF41" s="77"/>
      <c r="OIG41" s="77"/>
      <c r="OIH41" s="77"/>
      <c r="OII41" s="77"/>
      <c r="OIJ41" s="77"/>
      <c r="OIK41" s="77"/>
      <c r="OIL41" s="77"/>
      <c r="OIM41" s="77"/>
      <c r="OIN41" s="77"/>
      <c r="OIO41" s="77"/>
      <c r="OIP41" s="77"/>
      <c r="OIQ41" s="77"/>
      <c r="OIR41" s="77"/>
      <c r="OIS41" s="77"/>
      <c r="OIT41" s="77"/>
      <c r="OIU41" s="77"/>
      <c r="OIV41" s="77"/>
      <c r="OIW41" s="77"/>
      <c r="OIX41" s="77"/>
      <c r="OIY41" s="77"/>
      <c r="OIZ41" s="77"/>
      <c r="OJA41" s="77"/>
      <c r="OJB41" s="77"/>
      <c r="OJC41" s="77"/>
      <c r="OJD41" s="77"/>
      <c r="OJE41" s="77"/>
      <c r="OJF41" s="77"/>
      <c r="OJG41" s="77"/>
      <c r="OJH41" s="77"/>
      <c r="OJI41" s="77"/>
      <c r="OJJ41" s="77"/>
      <c r="OJK41" s="77"/>
      <c r="OJL41" s="77"/>
      <c r="OJM41" s="77"/>
      <c r="OJN41" s="77"/>
      <c r="OJO41" s="77"/>
      <c r="OJP41" s="77"/>
      <c r="OJQ41" s="77"/>
      <c r="OJR41" s="77"/>
      <c r="OJS41" s="77"/>
      <c r="OJT41" s="77"/>
      <c r="OJU41" s="77"/>
      <c r="OJV41" s="77"/>
      <c r="OJW41" s="77"/>
      <c r="OJX41" s="77"/>
      <c r="OJY41" s="77"/>
      <c r="OJZ41" s="77"/>
      <c r="OKA41" s="77"/>
      <c r="OKB41" s="77"/>
      <c r="OKC41" s="77"/>
      <c r="OKD41" s="77"/>
      <c r="OKE41" s="77"/>
      <c r="OKF41" s="77"/>
      <c r="OKG41" s="77"/>
      <c r="OKH41" s="77"/>
      <c r="OKI41" s="77"/>
      <c r="OKJ41" s="77"/>
      <c r="OKK41" s="77"/>
      <c r="OKL41" s="77"/>
      <c r="OKM41" s="77"/>
      <c r="OKN41" s="77"/>
      <c r="OKO41" s="77"/>
      <c r="OKP41" s="77"/>
      <c r="OKQ41" s="77"/>
      <c r="OKR41" s="77"/>
      <c r="OKS41" s="77"/>
      <c r="OKT41" s="77"/>
      <c r="OKU41" s="77"/>
      <c r="OKV41" s="77"/>
      <c r="OKW41" s="77"/>
      <c r="OKX41" s="77"/>
      <c r="OKY41" s="77"/>
      <c r="OKZ41" s="77"/>
      <c r="OLA41" s="77"/>
      <c r="OLB41" s="77"/>
      <c r="OLC41" s="77"/>
      <c r="OLD41" s="77"/>
      <c r="OLE41" s="77"/>
      <c r="OLF41" s="77"/>
      <c r="OLG41" s="77"/>
      <c r="OLH41" s="77"/>
      <c r="OLI41" s="77"/>
      <c r="OLJ41" s="77"/>
      <c r="OLK41" s="77"/>
      <c r="OLL41" s="77"/>
      <c r="OLM41" s="77"/>
      <c r="OLN41" s="77"/>
      <c r="OLO41" s="77"/>
      <c r="OLP41" s="77"/>
      <c r="OLQ41" s="77"/>
      <c r="OLR41" s="77"/>
      <c r="OLS41" s="77"/>
      <c r="OLT41" s="77"/>
      <c r="OLU41" s="77"/>
      <c r="OLV41" s="77"/>
      <c r="OLW41" s="77"/>
      <c r="OLX41" s="77"/>
      <c r="OLY41" s="77"/>
      <c r="OLZ41" s="77"/>
      <c r="OMA41" s="77"/>
      <c r="OMB41" s="77"/>
      <c r="OMC41" s="77"/>
      <c r="OMD41" s="77"/>
      <c r="OME41" s="77"/>
      <c r="OMF41" s="77"/>
      <c r="OMG41" s="77"/>
      <c r="OMH41" s="77"/>
      <c r="OMI41" s="77"/>
      <c r="OMJ41" s="77"/>
      <c r="OMK41" s="77"/>
      <c r="OML41" s="77"/>
      <c r="OMM41" s="77"/>
      <c r="OMN41" s="77"/>
      <c r="OMO41" s="77"/>
      <c r="OMP41" s="77"/>
      <c r="OMQ41" s="77"/>
      <c r="OMR41" s="77"/>
      <c r="OMS41" s="77"/>
      <c r="OMT41" s="77"/>
      <c r="OMU41" s="77"/>
      <c r="OMV41" s="77"/>
      <c r="OMW41" s="77"/>
      <c r="OMX41" s="77"/>
      <c r="OMY41" s="77"/>
      <c r="OMZ41" s="77"/>
      <c r="ONA41" s="77"/>
      <c r="ONB41" s="77"/>
      <c r="ONC41" s="77"/>
      <c r="OND41" s="77"/>
      <c r="ONE41" s="77"/>
      <c r="ONF41" s="77"/>
      <c r="ONG41" s="77"/>
      <c r="ONH41" s="77"/>
      <c r="ONI41" s="77"/>
      <c r="ONJ41" s="77"/>
      <c r="ONK41" s="77"/>
      <c r="ONL41" s="77"/>
      <c r="ONM41" s="77"/>
      <c r="ONN41" s="77"/>
      <c r="ONO41" s="77"/>
      <c r="ONP41" s="77"/>
      <c r="ONQ41" s="77"/>
      <c r="ONR41" s="77"/>
      <c r="ONS41" s="77"/>
      <c r="ONT41" s="77"/>
      <c r="ONU41" s="77"/>
      <c r="ONV41" s="77"/>
      <c r="ONW41" s="77"/>
      <c r="ONX41" s="77"/>
      <c r="ONY41" s="77"/>
      <c r="ONZ41" s="77"/>
      <c r="OOA41" s="77"/>
      <c r="OOB41" s="77"/>
      <c r="OOC41" s="77"/>
      <c r="OOD41" s="77"/>
      <c r="OOE41" s="77"/>
      <c r="OOF41" s="77"/>
      <c r="OOG41" s="77"/>
      <c r="OOH41" s="77"/>
      <c r="OOI41" s="77"/>
      <c r="OOJ41" s="77"/>
      <c r="OOK41" s="77"/>
      <c r="OOL41" s="77"/>
      <c r="OOM41" s="77"/>
      <c r="OON41" s="77"/>
      <c r="OOO41" s="77"/>
      <c r="OOP41" s="77"/>
      <c r="OOQ41" s="77"/>
      <c r="OOR41" s="77"/>
      <c r="OOS41" s="77"/>
      <c r="OOT41" s="77"/>
      <c r="OOU41" s="77"/>
      <c r="OOV41" s="77"/>
      <c r="OOW41" s="77"/>
      <c r="OOX41" s="77"/>
      <c r="OOY41" s="77"/>
      <c r="OOZ41" s="77"/>
      <c r="OPA41" s="77"/>
      <c r="OPB41" s="77"/>
      <c r="OPC41" s="77"/>
      <c r="OPD41" s="77"/>
      <c r="OPE41" s="77"/>
      <c r="OPF41" s="77"/>
      <c r="OPG41" s="77"/>
      <c r="OPH41" s="77"/>
      <c r="OPI41" s="77"/>
      <c r="OPJ41" s="77"/>
      <c r="OPK41" s="77"/>
      <c r="OPL41" s="77"/>
      <c r="OPM41" s="77"/>
      <c r="OPN41" s="77"/>
      <c r="OPO41" s="77"/>
      <c r="OPP41" s="77"/>
      <c r="OPQ41" s="77"/>
      <c r="OPR41" s="77"/>
      <c r="OPS41" s="77"/>
      <c r="OPT41" s="77"/>
      <c r="OPU41" s="77"/>
      <c r="OPV41" s="77"/>
      <c r="OPW41" s="77"/>
      <c r="OPX41" s="77"/>
      <c r="OPY41" s="77"/>
      <c r="OPZ41" s="77"/>
      <c r="OQA41" s="77"/>
      <c r="OQB41" s="77"/>
      <c r="OQC41" s="77"/>
      <c r="OQD41" s="77"/>
      <c r="OQE41" s="77"/>
      <c r="OQF41" s="77"/>
      <c r="OQG41" s="77"/>
      <c r="OQH41" s="77"/>
      <c r="OQI41" s="77"/>
      <c r="OQJ41" s="77"/>
      <c r="OQK41" s="77"/>
      <c r="OQL41" s="77"/>
      <c r="OQM41" s="77"/>
      <c r="OQN41" s="77"/>
      <c r="OQO41" s="77"/>
      <c r="OQP41" s="77"/>
      <c r="OQQ41" s="77"/>
      <c r="OQR41" s="77"/>
      <c r="OQS41" s="77"/>
      <c r="OQT41" s="77"/>
      <c r="OQU41" s="77"/>
      <c r="OQV41" s="77"/>
      <c r="OQW41" s="77"/>
      <c r="OQX41" s="77"/>
      <c r="OQY41" s="77"/>
      <c r="OQZ41" s="77"/>
      <c r="ORA41" s="77"/>
      <c r="ORB41" s="77"/>
      <c r="ORC41" s="77"/>
      <c r="ORD41" s="77"/>
      <c r="ORE41" s="77"/>
      <c r="ORF41" s="77"/>
      <c r="ORG41" s="77"/>
      <c r="ORH41" s="77"/>
      <c r="ORI41" s="77"/>
      <c r="ORJ41" s="77"/>
      <c r="ORK41" s="77"/>
      <c r="ORL41" s="77"/>
      <c r="ORM41" s="77"/>
      <c r="ORN41" s="77"/>
      <c r="ORO41" s="77"/>
      <c r="ORP41" s="77"/>
      <c r="ORQ41" s="77"/>
      <c r="ORR41" s="77"/>
      <c r="ORS41" s="77"/>
      <c r="ORT41" s="77"/>
      <c r="ORU41" s="77"/>
      <c r="ORV41" s="77"/>
      <c r="ORW41" s="77"/>
      <c r="ORX41" s="77"/>
      <c r="ORY41" s="77"/>
      <c r="ORZ41" s="77"/>
      <c r="OSA41" s="77"/>
      <c r="OSB41" s="77"/>
      <c r="OSC41" s="77"/>
      <c r="OSD41" s="77"/>
      <c r="OSE41" s="77"/>
      <c r="OSF41" s="77"/>
      <c r="OSG41" s="77"/>
      <c r="OSH41" s="77"/>
      <c r="OSI41" s="77"/>
      <c r="OSJ41" s="77"/>
      <c r="OSK41" s="77"/>
      <c r="OSL41" s="77"/>
      <c r="OSM41" s="77"/>
      <c r="OSN41" s="77"/>
      <c r="OSO41" s="77"/>
      <c r="OSP41" s="77"/>
      <c r="OSQ41" s="77"/>
      <c r="OSR41" s="77"/>
      <c r="OSS41" s="77"/>
      <c r="OST41" s="77"/>
      <c r="OSU41" s="77"/>
      <c r="OSV41" s="77"/>
      <c r="OSW41" s="77"/>
      <c r="OSX41" s="77"/>
      <c r="OSY41" s="77"/>
      <c r="OSZ41" s="77"/>
      <c r="OTA41" s="77"/>
      <c r="OTB41" s="77"/>
      <c r="OTC41" s="77"/>
      <c r="OTD41" s="77"/>
      <c r="OTE41" s="77"/>
      <c r="OTF41" s="77"/>
      <c r="OTG41" s="77"/>
      <c r="OTH41" s="77"/>
      <c r="OTI41" s="77"/>
      <c r="OTJ41" s="77"/>
      <c r="OTK41" s="77"/>
      <c r="OTL41" s="77"/>
      <c r="OTM41" s="77"/>
      <c r="OTN41" s="77"/>
      <c r="OTO41" s="77"/>
      <c r="OTP41" s="77"/>
      <c r="OTQ41" s="77"/>
      <c r="OTR41" s="77"/>
      <c r="OTS41" s="77"/>
      <c r="OTT41" s="77"/>
      <c r="OTU41" s="77"/>
      <c r="OTV41" s="77"/>
      <c r="OTW41" s="77"/>
      <c r="OTX41" s="77"/>
      <c r="OTY41" s="77"/>
      <c r="OTZ41" s="77"/>
      <c r="OUA41" s="77"/>
      <c r="OUB41" s="77"/>
      <c r="OUC41" s="77"/>
      <c r="OUD41" s="77"/>
      <c r="OUE41" s="77"/>
      <c r="OUF41" s="77"/>
      <c r="OUG41" s="77"/>
      <c r="OUH41" s="77"/>
      <c r="OUI41" s="77"/>
      <c r="OUJ41" s="77"/>
      <c r="OUK41" s="77"/>
      <c r="OUL41" s="77"/>
      <c r="OUM41" s="77"/>
      <c r="OUN41" s="77"/>
      <c r="OUO41" s="77"/>
      <c r="OUP41" s="77"/>
      <c r="OUQ41" s="77"/>
      <c r="OUR41" s="77"/>
      <c r="OUS41" s="77"/>
      <c r="OUT41" s="77"/>
      <c r="OUU41" s="77"/>
      <c r="OUV41" s="77"/>
      <c r="OUW41" s="77"/>
      <c r="OUX41" s="77"/>
      <c r="OUY41" s="77"/>
      <c r="OUZ41" s="77"/>
      <c r="OVA41" s="77"/>
      <c r="OVB41" s="77"/>
      <c r="OVC41" s="77"/>
      <c r="OVD41" s="77"/>
      <c r="OVE41" s="77"/>
      <c r="OVF41" s="77"/>
      <c r="OVG41" s="77"/>
      <c r="OVH41" s="77"/>
      <c r="OVI41" s="77"/>
      <c r="OVJ41" s="77"/>
      <c r="OVK41" s="77"/>
      <c r="OVL41" s="77"/>
      <c r="OVM41" s="77"/>
      <c r="OVN41" s="77"/>
      <c r="OVO41" s="77"/>
      <c r="OVP41" s="77"/>
      <c r="OVQ41" s="77"/>
      <c r="OVR41" s="77"/>
      <c r="OVS41" s="77"/>
      <c r="OVT41" s="77"/>
      <c r="OVU41" s="77"/>
      <c r="OVV41" s="77"/>
      <c r="OVW41" s="77"/>
      <c r="OVX41" s="77"/>
      <c r="OVY41" s="77"/>
      <c r="OVZ41" s="77"/>
      <c r="OWA41" s="77"/>
      <c r="OWB41" s="77"/>
      <c r="OWC41" s="77"/>
      <c r="OWD41" s="77"/>
      <c r="OWE41" s="77"/>
      <c r="OWF41" s="77"/>
      <c r="OWG41" s="77"/>
      <c r="OWH41" s="77"/>
      <c r="OWI41" s="77"/>
      <c r="OWJ41" s="77"/>
      <c r="OWK41" s="77"/>
      <c r="OWL41" s="77"/>
      <c r="OWM41" s="77"/>
      <c r="OWN41" s="77"/>
      <c r="OWO41" s="77"/>
      <c r="OWP41" s="77"/>
      <c r="OWQ41" s="77"/>
      <c r="OWR41" s="77"/>
      <c r="OWS41" s="77"/>
      <c r="OWT41" s="77"/>
      <c r="OWU41" s="77"/>
      <c r="OWV41" s="77"/>
      <c r="OWW41" s="77"/>
      <c r="OWX41" s="77"/>
      <c r="OWY41" s="77"/>
      <c r="OWZ41" s="77"/>
      <c r="OXA41" s="77"/>
      <c r="OXB41" s="77"/>
      <c r="OXC41" s="77"/>
      <c r="OXD41" s="77"/>
      <c r="OXE41" s="77"/>
      <c r="OXF41" s="77"/>
      <c r="OXG41" s="77"/>
      <c r="OXH41" s="77"/>
      <c r="OXI41" s="77"/>
      <c r="OXJ41" s="77"/>
      <c r="OXK41" s="77"/>
      <c r="OXL41" s="77"/>
      <c r="OXM41" s="77"/>
      <c r="OXN41" s="77"/>
      <c r="OXO41" s="77"/>
      <c r="OXP41" s="77"/>
      <c r="OXQ41" s="77"/>
      <c r="OXR41" s="77"/>
      <c r="OXS41" s="77"/>
      <c r="OXT41" s="77"/>
      <c r="OXU41" s="77"/>
      <c r="OXV41" s="77"/>
      <c r="OXW41" s="77"/>
      <c r="OXX41" s="77"/>
      <c r="OXY41" s="77"/>
      <c r="OXZ41" s="77"/>
      <c r="OYA41" s="77"/>
      <c r="OYB41" s="77"/>
      <c r="OYC41" s="77"/>
      <c r="OYD41" s="77"/>
      <c r="OYE41" s="77"/>
      <c r="OYF41" s="77"/>
      <c r="OYG41" s="77"/>
      <c r="OYH41" s="77"/>
      <c r="OYI41" s="77"/>
      <c r="OYJ41" s="77"/>
      <c r="OYK41" s="77"/>
      <c r="OYL41" s="77"/>
      <c r="OYM41" s="77"/>
      <c r="OYN41" s="77"/>
      <c r="OYO41" s="77"/>
      <c r="OYP41" s="77"/>
      <c r="OYQ41" s="77"/>
      <c r="OYR41" s="77"/>
      <c r="OYS41" s="77"/>
      <c r="OYT41" s="77"/>
      <c r="OYU41" s="77"/>
      <c r="OYV41" s="77"/>
      <c r="OYW41" s="77"/>
      <c r="OYX41" s="77"/>
      <c r="OYY41" s="77"/>
      <c r="OYZ41" s="77"/>
      <c r="OZA41" s="77"/>
      <c r="OZB41" s="77"/>
      <c r="OZC41" s="77"/>
      <c r="OZD41" s="77"/>
      <c r="OZE41" s="77"/>
      <c r="OZF41" s="77"/>
      <c r="OZG41" s="77"/>
      <c r="OZH41" s="77"/>
      <c r="OZI41" s="77"/>
      <c r="OZJ41" s="77"/>
      <c r="OZK41" s="77"/>
      <c r="OZL41" s="77"/>
      <c r="OZM41" s="77"/>
      <c r="OZN41" s="77"/>
      <c r="OZO41" s="77"/>
      <c r="OZP41" s="77"/>
      <c r="OZQ41" s="77"/>
      <c r="OZR41" s="77"/>
      <c r="OZS41" s="77"/>
      <c r="OZT41" s="77"/>
      <c r="OZU41" s="77"/>
      <c r="OZV41" s="77"/>
      <c r="OZW41" s="77"/>
      <c r="OZX41" s="77"/>
      <c r="OZY41" s="77"/>
      <c r="OZZ41" s="77"/>
      <c r="PAA41" s="77"/>
      <c r="PAB41" s="77"/>
      <c r="PAC41" s="77"/>
      <c r="PAD41" s="77"/>
      <c r="PAE41" s="77"/>
      <c r="PAF41" s="77"/>
      <c r="PAG41" s="77"/>
      <c r="PAH41" s="77"/>
      <c r="PAI41" s="77"/>
      <c r="PAJ41" s="77"/>
      <c r="PAK41" s="77"/>
      <c r="PAL41" s="77"/>
      <c r="PAM41" s="77"/>
      <c r="PAN41" s="77"/>
      <c r="PAO41" s="77"/>
      <c r="PAP41" s="77"/>
      <c r="PAQ41" s="77"/>
      <c r="PAR41" s="77"/>
      <c r="PAS41" s="77"/>
      <c r="PAT41" s="77"/>
      <c r="PAU41" s="77"/>
      <c r="PAV41" s="77"/>
      <c r="PAW41" s="77"/>
      <c r="PAX41" s="77"/>
      <c r="PAY41" s="77"/>
      <c r="PAZ41" s="77"/>
      <c r="PBA41" s="77"/>
      <c r="PBB41" s="77"/>
      <c r="PBC41" s="77"/>
      <c r="PBD41" s="77"/>
      <c r="PBE41" s="77"/>
      <c r="PBF41" s="77"/>
      <c r="PBG41" s="77"/>
      <c r="PBH41" s="77"/>
      <c r="PBI41" s="77"/>
      <c r="PBJ41" s="77"/>
      <c r="PBK41" s="77"/>
      <c r="PBL41" s="77"/>
      <c r="PBM41" s="77"/>
      <c r="PBN41" s="77"/>
      <c r="PBO41" s="77"/>
      <c r="PBP41" s="77"/>
      <c r="PBQ41" s="77"/>
      <c r="PBR41" s="77"/>
      <c r="PBS41" s="77"/>
      <c r="PBT41" s="77"/>
      <c r="PBU41" s="77"/>
      <c r="PBV41" s="77"/>
      <c r="PBW41" s="77"/>
      <c r="PBX41" s="77"/>
      <c r="PBY41" s="77"/>
      <c r="PBZ41" s="77"/>
      <c r="PCA41" s="77"/>
      <c r="PCB41" s="77"/>
      <c r="PCC41" s="77"/>
      <c r="PCD41" s="77"/>
      <c r="PCE41" s="77"/>
      <c r="PCF41" s="77"/>
      <c r="PCG41" s="77"/>
      <c r="PCH41" s="77"/>
      <c r="PCI41" s="77"/>
      <c r="PCJ41" s="77"/>
      <c r="PCK41" s="77"/>
      <c r="PCL41" s="77"/>
      <c r="PCM41" s="77"/>
      <c r="PCN41" s="77"/>
      <c r="PCO41" s="77"/>
      <c r="PCP41" s="77"/>
      <c r="PCQ41" s="77"/>
      <c r="PCR41" s="77"/>
      <c r="PCS41" s="77"/>
      <c r="PCT41" s="77"/>
      <c r="PCU41" s="77"/>
      <c r="PCV41" s="77"/>
      <c r="PCW41" s="77"/>
      <c r="PCX41" s="77"/>
      <c r="PCY41" s="77"/>
      <c r="PCZ41" s="77"/>
      <c r="PDA41" s="77"/>
      <c r="PDB41" s="77"/>
      <c r="PDC41" s="77"/>
      <c r="PDD41" s="77"/>
      <c r="PDE41" s="77"/>
      <c r="PDF41" s="77"/>
      <c r="PDG41" s="77"/>
      <c r="PDH41" s="77"/>
      <c r="PDI41" s="77"/>
      <c r="PDJ41" s="77"/>
      <c r="PDK41" s="77"/>
      <c r="PDL41" s="77"/>
      <c r="PDM41" s="77"/>
      <c r="PDN41" s="77"/>
      <c r="PDO41" s="77"/>
      <c r="PDP41" s="77"/>
      <c r="PDQ41" s="77"/>
      <c r="PDR41" s="77"/>
      <c r="PDS41" s="77"/>
      <c r="PDT41" s="77"/>
      <c r="PDU41" s="77"/>
      <c r="PDV41" s="77"/>
      <c r="PDW41" s="77"/>
      <c r="PDX41" s="77"/>
      <c r="PDY41" s="77"/>
      <c r="PDZ41" s="77"/>
      <c r="PEA41" s="77"/>
      <c r="PEB41" s="77"/>
      <c r="PEC41" s="77"/>
      <c r="PED41" s="77"/>
      <c r="PEE41" s="77"/>
      <c r="PEF41" s="77"/>
      <c r="PEG41" s="77"/>
      <c r="PEH41" s="77"/>
      <c r="PEI41" s="77"/>
      <c r="PEJ41" s="77"/>
      <c r="PEK41" s="77"/>
      <c r="PEL41" s="77"/>
      <c r="PEM41" s="77"/>
      <c r="PEN41" s="77"/>
      <c r="PEO41" s="77"/>
      <c r="PEP41" s="77"/>
      <c r="PEQ41" s="77"/>
      <c r="PER41" s="77"/>
      <c r="PES41" s="77"/>
      <c r="PET41" s="77"/>
      <c r="PEU41" s="77"/>
      <c r="PEV41" s="77"/>
      <c r="PEW41" s="77"/>
      <c r="PEX41" s="77"/>
      <c r="PEY41" s="77"/>
      <c r="PEZ41" s="77"/>
      <c r="PFA41" s="77"/>
      <c r="PFB41" s="77"/>
      <c r="PFC41" s="77"/>
      <c r="PFD41" s="77"/>
      <c r="PFE41" s="77"/>
      <c r="PFF41" s="77"/>
      <c r="PFG41" s="77"/>
      <c r="PFH41" s="77"/>
      <c r="PFI41" s="77"/>
      <c r="PFJ41" s="77"/>
      <c r="PFK41" s="77"/>
      <c r="PFL41" s="77"/>
      <c r="PFM41" s="77"/>
      <c r="PFN41" s="77"/>
      <c r="PFO41" s="77"/>
      <c r="PFP41" s="77"/>
      <c r="PFQ41" s="77"/>
      <c r="PFR41" s="77"/>
      <c r="PFS41" s="77"/>
      <c r="PFT41" s="77"/>
      <c r="PFU41" s="77"/>
      <c r="PFV41" s="77"/>
      <c r="PFW41" s="77"/>
      <c r="PFX41" s="77"/>
      <c r="PFY41" s="77"/>
      <c r="PFZ41" s="77"/>
      <c r="PGA41" s="77"/>
      <c r="PGB41" s="77"/>
      <c r="PGC41" s="77"/>
      <c r="PGD41" s="77"/>
      <c r="PGE41" s="77"/>
      <c r="PGF41" s="77"/>
      <c r="PGG41" s="77"/>
      <c r="PGH41" s="77"/>
      <c r="PGI41" s="77"/>
      <c r="PGJ41" s="77"/>
      <c r="PGK41" s="77"/>
      <c r="PGL41" s="77"/>
      <c r="PGM41" s="77"/>
      <c r="PGN41" s="77"/>
      <c r="PGO41" s="77"/>
      <c r="PGP41" s="77"/>
      <c r="PGQ41" s="77"/>
      <c r="PGR41" s="77"/>
      <c r="PGS41" s="77"/>
      <c r="PGT41" s="77"/>
      <c r="PGU41" s="77"/>
      <c r="PGV41" s="77"/>
      <c r="PGW41" s="77"/>
      <c r="PGX41" s="77"/>
      <c r="PGY41" s="77"/>
      <c r="PGZ41" s="77"/>
      <c r="PHA41" s="77"/>
      <c r="PHB41" s="77"/>
      <c r="PHC41" s="77"/>
      <c r="PHD41" s="77"/>
      <c r="PHE41" s="77"/>
      <c r="PHF41" s="77"/>
      <c r="PHG41" s="77"/>
      <c r="PHH41" s="77"/>
      <c r="PHI41" s="77"/>
      <c r="PHJ41" s="77"/>
      <c r="PHK41" s="77"/>
      <c r="PHL41" s="77"/>
      <c r="PHM41" s="77"/>
      <c r="PHN41" s="77"/>
      <c r="PHO41" s="77"/>
      <c r="PHP41" s="77"/>
      <c r="PHQ41" s="77"/>
      <c r="PHR41" s="77"/>
      <c r="PHS41" s="77"/>
      <c r="PHT41" s="77"/>
      <c r="PHU41" s="77"/>
      <c r="PHV41" s="77"/>
      <c r="PHW41" s="77"/>
      <c r="PHX41" s="77"/>
      <c r="PHY41" s="77"/>
      <c r="PHZ41" s="77"/>
      <c r="PIA41" s="77"/>
      <c r="PIB41" s="77"/>
      <c r="PIC41" s="77"/>
      <c r="PID41" s="77"/>
      <c r="PIE41" s="77"/>
      <c r="PIF41" s="77"/>
      <c r="PIG41" s="77"/>
      <c r="PIH41" s="77"/>
      <c r="PII41" s="77"/>
      <c r="PIJ41" s="77"/>
      <c r="PIK41" s="77"/>
      <c r="PIL41" s="77"/>
      <c r="PIM41" s="77"/>
      <c r="PIN41" s="77"/>
      <c r="PIO41" s="77"/>
      <c r="PIP41" s="77"/>
      <c r="PIQ41" s="77"/>
      <c r="PIR41" s="77"/>
      <c r="PIS41" s="77"/>
      <c r="PIT41" s="77"/>
      <c r="PIU41" s="77"/>
      <c r="PIV41" s="77"/>
      <c r="PIW41" s="77"/>
      <c r="PIX41" s="77"/>
      <c r="PIY41" s="77"/>
      <c r="PIZ41" s="77"/>
      <c r="PJA41" s="77"/>
      <c r="PJB41" s="77"/>
      <c r="PJC41" s="77"/>
      <c r="PJD41" s="77"/>
      <c r="PJE41" s="77"/>
      <c r="PJF41" s="77"/>
      <c r="PJG41" s="77"/>
      <c r="PJH41" s="77"/>
      <c r="PJI41" s="77"/>
      <c r="PJJ41" s="77"/>
      <c r="PJK41" s="77"/>
      <c r="PJL41" s="77"/>
      <c r="PJM41" s="77"/>
      <c r="PJN41" s="77"/>
      <c r="PJO41" s="77"/>
      <c r="PJP41" s="77"/>
      <c r="PJQ41" s="77"/>
      <c r="PJR41" s="77"/>
      <c r="PJS41" s="77"/>
      <c r="PJT41" s="77"/>
      <c r="PJU41" s="77"/>
      <c r="PJV41" s="77"/>
      <c r="PJW41" s="77"/>
      <c r="PJX41" s="77"/>
      <c r="PJY41" s="77"/>
      <c r="PJZ41" s="77"/>
      <c r="PKA41" s="77"/>
      <c r="PKB41" s="77"/>
      <c r="PKC41" s="77"/>
      <c r="PKD41" s="77"/>
      <c r="PKE41" s="77"/>
      <c r="PKF41" s="77"/>
      <c r="PKG41" s="77"/>
      <c r="PKH41" s="77"/>
      <c r="PKI41" s="77"/>
      <c r="PKJ41" s="77"/>
      <c r="PKK41" s="77"/>
      <c r="PKL41" s="77"/>
      <c r="PKM41" s="77"/>
      <c r="PKN41" s="77"/>
      <c r="PKO41" s="77"/>
      <c r="PKP41" s="77"/>
      <c r="PKQ41" s="77"/>
      <c r="PKR41" s="77"/>
      <c r="PKS41" s="77"/>
      <c r="PKT41" s="77"/>
      <c r="PKU41" s="77"/>
      <c r="PKV41" s="77"/>
      <c r="PKW41" s="77"/>
      <c r="PKX41" s="77"/>
      <c r="PKY41" s="77"/>
      <c r="PKZ41" s="77"/>
      <c r="PLA41" s="77"/>
      <c r="PLB41" s="77"/>
      <c r="PLC41" s="77"/>
      <c r="PLD41" s="77"/>
      <c r="PLE41" s="77"/>
      <c r="PLF41" s="77"/>
      <c r="PLG41" s="77"/>
      <c r="PLH41" s="77"/>
      <c r="PLI41" s="77"/>
      <c r="PLJ41" s="77"/>
      <c r="PLK41" s="77"/>
      <c r="PLL41" s="77"/>
      <c r="PLM41" s="77"/>
      <c r="PLN41" s="77"/>
      <c r="PLO41" s="77"/>
      <c r="PLP41" s="77"/>
      <c r="PLQ41" s="77"/>
      <c r="PLR41" s="77"/>
      <c r="PLS41" s="77"/>
      <c r="PLT41" s="77"/>
      <c r="PLU41" s="77"/>
      <c r="PLV41" s="77"/>
      <c r="PLW41" s="77"/>
      <c r="PLX41" s="77"/>
      <c r="PLY41" s="77"/>
      <c r="PLZ41" s="77"/>
      <c r="PMA41" s="77"/>
      <c r="PMB41" s="77"/>
      <c r="PMC41" s="77"/>
      <c r="PMD41" s="77"/>
      <c r="PME41" s="77"/>
      <c r="PMF41" s="77"/>
      <c r="PMG41" s="77"/>
      <c r="PMH41" s="77"/>
      <c r="PMI41" s="77"/>
      <c r="PMJ41" s="77"/>
      <c r="PMK41" s="77"/>
      <c r="PML41" s="77"/>
      <c r="PMM41" s="77"/>
      <c r="PMN41" s="77"/>
      <c r="PMO41" s="77"/>
      <c r="PMP41" s="77"/>
      <c r="PMQ41" s="77"/>
      <c r="PMR41" s="77"/>
      <c r="PMS41" s="77"/>
      <c r="PMT41" s="77"/>
      <c r="PMU41" s="77"/>
      <c r="PMV41" s="77"/>
      <c r="PMW41" s="77"/>
      <c r="PMX41" s="77"/>
      <c r="PMY41" s="77"/>
      <c r="PMZ41" s="77"/>
      <c r="PNA41" s="77"/>
      <c r="PNB41" s="77"/>
      <c r="PNC41" s="77"/>
      <c r="PND41" s="77"/>
      <c r="PNE41" s="77"/>
      <c r="PNF41" s="77"/>
      <c r="PNG41" s="77"/>
      <c r="PNH41" s="77"/>
      <c r="PNI41" s="77"/>
      <c r="PNJ41" s="77"/>
      <c r="PNK41" s="77"/>
      <c r="PNL41" s="77"/>
      <c r="PNM41" s="77"/>
      <c r="PNN41" s="77"/>
      <c r="PNO41" s="77"/>
      <c r="PNP41" s="77"/>
      <c r="PNQ41" s="77"/>
      <c r="PNR41" s="77"/>
      <c r="PNS41" s="77"/>
      <c r="PNT41" s="77"/>
      <c r="PNU41" s="77"/>
      <c r="PNV41" s="77"/>
      <c r="PNW41" s="77"/>
      <c r="PNX41" s="77"/>
      <c r="PNY41" s="77"/>
      <c r="PNZ41" s="77"/>
      <c r="POA41" s="77"/>
      <c r="POB41" s="77"/>
      <c r="POC41" s="77"/>
      <c r="POD41" s="77"/>
      <c r="POE41" s="77"/>
      <c r="POF41" s="77"/>
      <c r="POG41" s="77"/>
      <c r="POH41" s="77"/>
      <c r="POI41" s="77"/>
      <c r="POJ41" s="77"/>
      <c r="POK41" s="77"/>
      <c r="POL41" s="77"/>
      <c r="POM41" s="77"/>
      <c r="PON41" s="77"/>
      <c r="POO41" s="77"/>
      <c r="POP41" s="77"/>
      <c r="POQ41" s="77"/>
      <c r="POR41" s="77"/>
      <c r="POS41" s="77"/>
      <c r="POT41" s="77"/>
      <c r="POU41" s="77"/>
      <c r="POV41" s="77"/>
      <c r="POW41" s="77"/>
      <c r="POX41" s="77"/>
      <c r="POY41" s="77"/>
      <c r="POZ41" s="77"/>
      <c r="PPA41" s="77"/>
      <c r="PPB41" s="77"/>
      <c r="PPC41" s="77"/>
      <c r="PPD41" s="77"/>
      <c r="PPE41" s="77"/>
      <c r="PPF41" s="77"/>
      <c r="PPG41" s="77"/>
      <c r="PPH41" s="77"/>
      <c r="PPI41" s="77"/>
      <c r="PPJ41" s="77"/>
      <c r="PPK41" s="77"/>
      <c r="PPL41" s="77"/>
      <c r="PPM41" s="77"/>
      <c r="PPN41" s="77"/>
      <c r="PPO41" s="77"/>
      <c r="PPP41" s="77"/>
      <c r="PPQ41" s="77"/>
      <c r="PPR41" s="77"/>
      <c r="PPS41" s="77"/>
      <c r="PPT41" s="77"/>
      <c r="PPU41" s="77"/>
      <c r="PPV41" s="77"/>
      <c r="PPW41" s="77"/>
      <c r="PPX41" s="77"/>
      <c r="PPY41" s="77"/>
      <c r="PPZ41" s="77"/>
      <c r="PQA41" s="77"/>
      <c r="PQB41" s="77"/>
      <c r="PQC41" s="77"/>
      <c r="PQD41" s="77"/>
      <c r="PQE41" s="77"/>
      <c r="PQF41" s="77"/>
      <c r="PQG41" s="77"/>
      <c r="PQH41" s="77"/>
      <c r="PQI41" s="77"/>
      <c r="PQJ41" s="77"/>
      <c r="PQK41" s="77"/>
      <c r="PQL41" s="77"/>
      <c r="PQM41" s="77"/>
      <c r="PQN41" s="77"/>
      <c r="PQO41" s="77"/>
      <c r="PQP41" s="77"/>
      <c r="PQQ41" s="77"/>
      <c r="PQR41" s="77"/>
      <c r="PQS41" s="77"/>
      <c r="PQT41" s="77"/>
      <c r="PQU41" s="77"/>
      <c r="PQV41" s="77"/>
      <c r="PQW41" s="77"/>
      <c r="PQX41" s="77"/>
      <c r="PQY41" s="77"/>
      <c r="PQZ41" s="77"/>
      <c r="PRA41" s="77"/>
      <c r="PRB41" s="77"/>
      <c r="PRC41" s="77"/>
      <c r="PRD41" s="77"/>
      <c r="PRE41" s="77"/>
      <c r="PRF41" s="77"/>
      <c r="PRG41" s="77"/>
      <c r="PRH41" s="77"/>
      <c r="PRI41" s="77"/>
      <c r="PRJ41" s="77"/>
      <c r="PRK41" s="77"/>
      <c r="PRL41" s="77"/>
      <c r="PRM41" s="77"/>
      <c r="PRN41" s="77"/>
      <c r="PRO41" s="77"/>
      <c r="PRP41" s="77"/>
      <c r="PRQ41" s="77"/>
      <c r="PRR41" s="77"/>
      <c r="PRS41" s="77"/>
      <c r="PRT41" s="77"/>
      <c r="PRU41" s="77"/>
      <c r="PRV41" s="77"/>
      <c r="PRW41" s="77"/>
      <c r="PRX41" s="77"/>
      <c r="PRY41" s="77"/>
      <c r="PRZ41" s="77"/>
      <c r="PSA41" s="77"/>
      <c r="PSB41" s="77"/>
      <c r="PSC41" s="77"/>
      <c r="PSD41" s="77"/>
      <c r="PSE41" s="77"/>
      <c r="PSF41" s="77"/>
      <c r="PSG41" s="77"/>
      <c r="PSH41" s="77"/>
      <c r="PSI41" s="77"/>
      <c r="PSJ41" s="77"/>
      <c r="PSK41" s="77"/>
      <c r="PSL41" s="77"/>
      <c r="PSM41" s="77"/>
      <c r="PSN41" s="77"/>
      <c r="PSO41" s="77"/>
      <c r="PSP41" s="77"/>
      <c r="PSQ41" s="77"/>
      <c r="PSR41" s="77"/>
      <c r="PSS41" s="77"/>
      <c r="PST41" s="77"/>
      <c r="PSU41" s="77"/>
      <c r="PSV41" s="77"/>
      <c r="PSW41" s="77"/>
      <c r="PSX41" s="77"/>
      <c r="PSY41" s="77"/>
      <c r="PSZ41" s="77"/>
      <c r="PTA41" s="77"/>
      <c r="PTB41" s="77"/>
      <c r="PTC41" s="77"/>
      <c r="PTD41" s="77"/>
      <c r="PTE41" s="77"/>
      <c r="PTF41" s="77"/>
      <c r="PTG41" s="77"/>
      <c r="PTH41" s="77"/>
      <c r="PTI41" s="77"/>
      <c r="PTJ41" s="77"/>
      <c r="PTK41" s="77"/>
      <c r="PTL41" s="77"/>
      <c r="PTM41" s="77"/>
      <c r="PTN41" s="77"/>
      <c r="PTO41" s="77"/>
      <c r="PTP41" s="77"/>
      <c r="PTQ41" s="77"/>
      <c r="PTR41" s="77"/>
      <c r="PTS41" s="77"/>
      <c r="PTT41" s="77"/>
      <c r="PTU41" s="77"/>
      <c r="PTV41" s="77"/>
      <c r="PTW41" s="77"/>
      <c r="PTX41" s="77"/>
      <c r="PTY41" s="77"/>
      <c r="PTZ41" s="77"/>
      <c r="PUA41" s="77"/>
      <c r="PUB41" s="77"/>
      <c r="PUC41" s="77"/>
      <c r="PUD41" s="77"/>
      <c r="PUE41" s="77"/>
      <c r="PUF41" s="77"/>
      <c r="PUG41" s="77"/>
      <c r="PUH41" s="77"/>
      <c r="PUI41" s="77"/>
      <c r="PUJ41" s="77"/>
      <c r="PUK41" s="77"/>
      <c r="PUL41" s="77"/>
      <c r="PUM41" s="77"/>
      <c r="PUN41" s="77"/>
      <c r="PUO41" s="77"/>
      <c r="PUP41" s="77"/>
      <c r="PUQ41" s="77"/>
      <c r="PUR41" s="77"/>
      <c r="PUS41" s="77"/>
      <c r="PUT41" s="77"/>
      <c r="PUU41" s="77"/>
      <c r="PUV41" s="77"/>
      <c r="PUW41" s="77"/>
      <c r="PUX41" s="77"/>
      <c r="PUY41" s="77"/>
      <c r="PUZ41" s="77"/>
      <c r="PVA41" s="77"/>
      <c r="PVB41" s="77"/>
      <c r="PVC41" s="77"/>
      <c r="PVD41" s="77"/>
      <c r="PVE41" s="77"/>
      <c r="PVF41" s="77"/>
      <c r="PVG41" s="77"/>
      <c r="PVH41" s="77"/>
      <c r="PVI41" s="77"/>
      <c r="PVJ41" s="77"/>
      <c r="PVK41" s="77"/>
      <c r="PVL41" s="77"/>
      <c r="PVM41" s="77"/>
      <c r="PVN41" s="77"/>
      <c r="PVO41" s="77"/>
      <c r="PVP41" s="77"/>
      <c r="PVQ41" s="77"/>
      <c r="PVR41" s="77"/>
      <c r="PVS41" s="77"/>
      <c r="PVT41" s="77"/>
      <c r="PVU41" s="77"/>
      <c r="PVV41" s="77"/>
      <c r="PVW41" s="77"/>
      <c r="PVX41" s="77"/>
      <c r="PVY41" s="77"/>
      <c r="PVZ41" s="77"/>
      <c r="PWA41" s="77"/>
      <c r="PWB41" s="77"/>
      <c r="PWC41" s="77"/>
      <c r="PWD41" s="77"/>
      <c r="PWE41" s="77"/>
      <c r="PWF41" s="77"/>
      <c r="PWG41" s="77"/>
      <c r="PWH41" s="77"/>
      <c r="PWI41" s="77"/>
      <c r="PWJ41" s="77"/>
      <c r="PWK41" s="77"/>
      <c r="PWL41" s="77"/>
      <c r="PWM41" s="77"/>
      <c r="PWN41" s="77"/>
      <c r="PWO41" s="77"/>
      <c r="PWP41" s="77"/>
      <c r="PWQ41" s="77"/>
      <c r="PWR41" s="77"/>
      <c r="PWS41" s="77"/>
      <c r="PWT41" s="77"/>
      <c r="PWU41" s="77"/>
      <c r="PWV41" s="77"/>
      <c r="PWW41" s="77"/>
      <c r="PWX41" s="77"/>
      <c r="PWY41" s="77"/>
      <c r="PWZ41" s="77"/>
      <c r="PXA41" s="77"/>
      <c r="PXB41" s="77"/>
      <c r="PXC41" s="77"/>
      <c r="PXD41" s="77"/>
      <c r="PXE41" s="77"/>
      <c r="PXF41" s="77"/>
      <c r="PXG41" s="77"/>
      <c r="PXH41" s="77"/>
      <c r="PXI41" s="77"/>
      <c r="PXJ41" s="77"/>
      <c r="PXK41" s="77"/>
      <c r="PXL41" s="77"/>
      <c r="PXM41" s="77"/>
      <c r="PXN41" s="77"/>
      <c r="PXO41" s="77"/>
      <c r="PXP41" s="77"/>
      <c r="PXQ41" s="77"/>
      <c r="PXR41" s="77"/>
      <c r="PXS41" s="77"/>
      <c r="PXT41" s="77"/>
      <c r="PXU41" s="77"/>
      <c r="PXV41" s="77"/>
      <c r="PXW41" s="77"/>
      <c r="PXX41" s="77"/>
      <c r="PXY41" s="77"/>
      <c r="PXZ41" s="77"/>
      <c r="PYA41" s="77"/>
      <c r="PYB41" s="77"/>
      <c r="PYC41" s="77"/>
      <c r="PYD41" s="77"/>
      <c r="PYE41" s="77"/>
      <c r="PYF41" s="77"/>
      <c r="PYG41" s="77"/>
      <c r="PYH41" s="77"/>
      <c r="PYI41" s="77"/>
      <c r="PYJ41" s="77"/>
      <c r="PYK41" s="77"/>
      <c r="PYL41" s="77"/>
      <c r="PYM41" s="77"/>
      <c r="PYN41" s="77"/>
      <c r="PYO41" s="77"/>
      <c r="PYP41" s="77"/>
      <c r="PYQ41" s="77"/>
      <c r="PYR41" s="77"/>
      <c r="PYS41" s="77"/>
      <c r="PYT41" s="77"/>
      <c r="PYU41" s="77"/>
      <c r="PYV41" s="77"/>
      <c r="PYW41" s="77"/>
      <c r="PYX41" s="77"/>
      <c r="PYY41" s="77"/>
      <c r="PYZ41" s="77"/>
      <c r="PZA41" s="77"/>
      <c r="PZB41" s="77"/>
      <c r="PZC41" s="77"/>
      <c r="PZD41" s="77"/>
      <c r="PZE41" s="77"/>
      <c r="PZF41" s="77"/>
      <c r="PZG41" s="77"/>
      <c r="PZH41" s="77"/>
      <c r="PZI41" s="77"/>
      <c r="PZJ41" s="77"/>
      <c r="PZK41" s="77"/>
      <c r="PZL41" s="77"/>
      <c r="PZM41" s="77"/>
      <c r="PZN41" s="77"/>
      <c r="PZO41" s="77"/>
      <c r="PZP41" s="77"/>
      <c r="PZQ41" s="77"/>
      <c r="PZR41" s="77"/>
      <c r="PZS41" s="77"/>
      <c r="PZT41" s="77"/>
      <c r="PZU41" s="77"/>
      <c r="PZV41" s="77"/>
      <c r="PZW41" s="77"/>
      <c r="PZX41" s="77"/>
      <c r="PZY41" s="77"/>
      <c r="PZZ41" s="77"/>
      <c r="QAA41" s="77"/>
      <c r="QAB41" s="77"/>
      <c r="QAC41" s="77"/>
      <c r="QAD41" s="77"/>
      <c r="QAE41" s="77"/>
      <c r="QAF41" s="77"/>
      <c r="QAG41" s="77"/>
      <c r="QAH41" s="77"/>
      <c r="QAI41" s="77"/>
      <c r="QAJ41" s="77"/>
      <c r="QAK41" s="77"/>
      <c r="QAL41" s="77"/>
      <c r="QAM41" s="77"/>
      <c r="QAN41" s="77"/>
      <c r="QAO41" s="77"/>
      <c r="QAP41" s="77"/>
      <c r="QAQ41" s="77"/>
      <c r="QAR41" s="77"/>
      <c r="QAS41" s="77"/>
      <c r="QAT41" s="77"/>
      <c r="QAU41" s="77"/>
      <c r="QAV41" s="77"/>
      <c r="QAW41" s="77"/>
      <c r="QAX41" s="77"/>
      <c r="QAY41" s="77"/>
      <c r="QAZ41" s="77"/>
      <c r="QBA41" s="77"/>
      <c r="QBB41" s="77"/>
      <c r="QBC41" s="77"/>
      <c r="QBD41" s="77"/>
      <c r="QBE41" s="77"/>
      <c r="QBF41" s="77"/>
      <c r="QBG41" s="77"/>
      <c r="QBH41" s="77"/>
      <c r="QBI41" s="77"/>
      <c r="QBJ41" s="77"/>
      <c r="QBK41" s="77"/>
      <c r="QBL41" s="77"/>
      <c r="QBM41" s="77"/>
      <c r="QBN41" s="77"/>
      <c r="QBO41" s="77"/>
      <c r="QBP41" s="77"/>
      <c r="QBQ41" s="77"/>
      <c r="QBR41" s="77"/>
      <c r="QBS41" s="77"/>
      <c r="QBT41" s="77"/>
      <c r="QBU41" s="77"/>
      <c r="QBV41" s="77"/>
      <c r="QBW41" s="77"/>
      <c r="QBX41" s="77"/>
      <c r="QBY41" s="77"/>
      <c r="QBZ41" s="77"/>
      <c r="QCA41" s="77"/>
      <c r="QCB41" s="77"/>
      <c r="QCC41" s="77"/>
      <c r="QCD41" s="77"/>
      <c r="QCE41" s="77"/>
      <c r="QCF41" s="77"/>
      <c r="QCG41" s="77"/>
      <c r="QCH41" s="77"/>
      <c r="QCI41" s="77"/>
      <c r="QCJ41" s="77"/>
      <c r="QCK41" s="77"/>
      <c r="QCL41" s="77"/>
      <c r="QCM41" s="77"/>
      <c r="QCN41" s="77"/>
      <c r="QCO41" s="77"/>
      <c r="QCP41" s="77"/>
      <c r="QCQ41" s="77"/>
      <c r="QCR41" s="77"/>
      <c r="QCS41" s="77"/>
      <c r="QCT41" s="77"/>
      <c r="QCU41" s="77"/>
      <c r="QCV41" s="77"/>
      <c r="QCW41" s="77"/>
      <c r="QCX41" s="77"/>
      <c r="QCY41" s="77"/>
      <c r="QCZ41" s="77"/>
      <c r="QDA41" s="77"/>
      <c r="QDB41" s="77"/>
      <c r="QDC41" s="77"/>
      <c r="QDD41" s="77"/>
      <c r="QDE41" s="77"/>
      <c r="QDF41" s="77"/>
      <c r="QDG41" s="77"/>
      <c r="QDH41" s="77"/>
      <c r="QDI41" s="77"/>
      <c r="QDJ41" s="77"/>
      <c r="QDK41" s="77"/>
      <c r="QDL41" s="77"/>
      <c r="QDM41" s="77"/>
      <c r="QDN41" s="77"/>
      <c r="QDO41" s="77"/>
      <c r="QDP41" s="77"/>
      <c r="QDQ41" s="77"/>
      <c r="QDR41" s="77"/>
      <c r="QDS41" s="77"/>
      <c r="QDT41" s="77"/>
      <c r="QDU41" s="77"/>
      <c r="QDV41" s="77"/>
      <c r="QDW41" s="77"/>
      <c r="QDX41" s="77"/>
      <c r="QDY41" s="77"/>
      <c r="QDZ41" s="77"/>
      <c r="QEA41" s="77"/>
      <c r="QEB41" s="77"/>
      <c r="QEC41" s="77"/>
      <c r="QED41" s="77"/>
      <c r="QEE41" s="77"/>
      <c r="QEF41" s="77"/>
      <c r="QEG41" s="77"/>
      <c r="QEH41" s="77"/>
      <c r="QEI41" s="77"/>
      <c r="QEJ41" s="77"/>
      <c r="QEK41" s="77"/>
      <c r="QEL41" s="77"/>
      <c r="QEM41" s="77"/>
      <c r="QEN41" s="77"/>
      <c r="QEO41" s="77"/>
      <c r="QEP41" s="77"/>
      <c r="QEQ41" s="77"/>
      <c r="QER41" s="77"/>
      <c r="QES41" s="77"/>
      <c r="QET41" s="77"/>
      <c r="QEU41" s="77"/>
      <c r="QEV41" s="77"/>
      <c r="QEW41" s="77"/>
      <c r="QEX41" s="77"/>
      <c r="QEY41" s="77"/>
      <c r="QEZ41" s="77"/>
      <c r="QFA41" s="77"/>
      <c r="QFB41" s="77"/>
      <c r="QFC41" s="77"/>
      <c r="QFD41" s="77"/>
      <c r="QFE41" s="77"/>
      <c r="QFF41" s="77"/>
      <c r="QFG41" s="77"/>
      <c r="QFH41" s="77"/>
      <c r="QFI41" s="77"/>
      <c r="QFJ41" s="77"/>
      <c r="QFK41" s="77"/>
      <c r="QFL41" s="77"/>
      <c r="QFM41" s="77"/>
      <c r="QFN41" s="77"/>
      <c r="QFO41" s="77"/>
      <c r="QFP41" s="77"/>
      <c r="QFQ41" s="77"/>
      <c r="QFR41" s="77"/>
      <c r="QFS41" s="77"/>
      <c r="QFT41" s="77"/>
      <c r="QFU41" s="77"/>
      <c r="QFV41" s="77"/>
      <c r="QFW41" s="77"/>
      <c r="QFX41" s="77"/>
      <c r="QFY41" s="77"/>
      <c r="QFZ41" s="77"/>
      <c r="QGA41" s="77"/>
      <c r="QGB41" s="77"/>
      <c r="QGC41" s="77"/>
      <c r="QGD41" s="77"/>
      <c r="QGE41" s="77"/>
      <c r="QGF41" s="77"/>
      <c r="QGG41" s="77"/>
      <c r="QGH41" s="77"/>
      <c r="QGI41" s="77"/>
      <c r="QGJ41" s="77"/>
      <c r="QGK41" s="77"/>
      <c r="QGL41" s="77"/>
      <c r="QGM41" s="77"/>
      <c r="QGN41" s="77"/>
      <c r="QGO41" s="77"/>
      <c r="QGP41" s="77"/>
      <c r="QGQ41" s="77"/>
      <c r="QGR41" s="77"/>
      <c r="QGS41" s="77"/>
      <c r="QGT41" s="77"/>
      <c r="QGU41" s="77"/>
      <c r="QGV41" s="77"/>
      <c r="QGW41" s="77"/>
      <c r="QGX41" s="77"/>
      <c r="QGY41" s="77"/>
      <c r="QGZ41" s="77"/>
      <c r="QHA41" s="77"/>
      <c r="QHB41" s="77"/>
      <c r="QHC41" s="77"/>
      <c r="QHD41" s="77"/>
      <c r="QHE41" s="77"/>
      <c r="QHF41" s="77"/>
      <c r="QHG41" s="77"/>
      <c r="QHH41" s="77"/>
      <c r="QHI41" s="77"/>
      <c r="QHJ41" s="77"/>
      <c r="QHK41" s="77"/>
      <c r="QHL41" s="77"/>
      <c r="QHM41" s="77"/>
      <c r="QHN41" s="77"/>
      <c r="QHO41" s="77"/>
      <c r="QHP41" s="77"/>
      <c r="QHQ41" s="77"/>
      <c r="QHR41" s="77"/>
      <c r="QHS41" s="77"/>
      <c r="QHT41" s="77"/>
      <c r="QHU41" s="77"/>
      <c r="QHV41" s="77"/>
      <c r="QHW41" s="77"/>
      <c r="QHX41" s="77"/>
      <c r="QHY41" s="77"/>
      <c r="QHZ41" s="77"/>
      <c r="QIA41" s="77"/>
      <c r="QIB41" s="77"/>
      <c r="QIC41" s="77"/>
      <c r="QID41" s="77"/>
      <c r="QIE41" s="77"/>
      <c r="QIF41" s="77"/>
      <c r="QIG41" s="77"/>
      <c r="QIH41" s="77"/>
      <c r="QII41" s="77"/>
      <c r="QIJ41" s="77"/>
      <c r="QIK41" s="77"/>
      <c r="QIL41" s="77"/>
      <c r="QIM41" s="77"/>
      <c r="QIN41" s="77"/>
      <c r="QIO41" s="77"/>
      <c r="QIP41" s="77"/>
      <c r="QIQ41" s="77"/>
      <c r="QIR41" s="77"/>
      <c r="QIS41" s="77"/>
      <c r="QIT41" s="77"/>
      <c r="QIU41" s="77"/>
      <c r="QIV41" s="77"/>
      <c r="QIW41" s="77"/>
      <c r="QIX41" s="77"/>
      <c r="QIY41" s="77"/>
      <c r="QIZ41" s="77"/>
      <c r="QJA41" s="77"/>
      <c r="QJB41" s="77"/>
      <c r="QJC41" s="77"/>
      <c r="QJD41" s="77"/>
      <c r="QJE41" s="77"/>
      <c r="QJF41" s="77"/>
      <c r="QJG41" s="77"/>
      <c r="QJH41" s="77"/>
      <c r="QJI41" s="77"/>
      <c r="QJJ41" s="77"/>
      <c r="QJK41" s="77"/>
      <c r="QJL41" s="77"/>
      <c r="QJM41" s="77"/>
      <c r="QJN41" s="77"/>
      <c r="QJO41" s="77"/>
      <c r="QJP41" s="77"/>
      <c r="QJQ41" s="77"/>
      <c r="QJR41" s="77"/>
      <c r="QJS41" s="77"/>
      <c r="QJT41" s="77"/>
      <c r="QJU41" s="77"/>
      <c r="QJV41" s="77"/>
      <c r="QJW41" s="77"/>
      <c r="QJX41" s="77"/>
      <c r="QJY41" s="77"/>
      <c r="QJZ41" s="77"/>
      <c r="QKA41" s="77"/>
      <c r="QKB41" s="77"/>
      <c r="QKC41" s="77"/>
      <c r="QKD41" s="77"/>
      <c r="QKE41" s="77"/>
      <c r="QKF41" s="77"/>
      <c r="QKG41" s="77"/>
      <c r="QKH41" s="77"/>
      <c r="QKI41" s="77"/>
      <c r="QKJ41" s="77"/>
      <c r="QKK41" s="77"/>
      <c r="QKL41" s="77"/>
      <c r="QKM41" s="77"/>
      <c r="QKN41" s="77"/>
      <c r="QKO41" s="77"/>
      <c r="QKP41" s="77"/>
      <c r="QKQ41" s="77"/>
      <c r="QKR41" s="77"/>
      <c r="QKS41" s="77"/>
      <c r="QKT41" s="77"/>
      <c r="QKU41" s="77"/>
      <c r="QKV41" s="77"/>
      <c r="QKW41" s="77"/>
      <c r="QKX41" s="77"/>
      <c r="QKY41" s="77"/>
      <c r="QKZ41" s="77"/>
      <c r="QLA41" s="77"/>
      <c r="QLB41" s="77"/>
      <c r="QLC41" s="77"/>
      <c r="QLD41" s="77"/>
      <c r="QLE41" s="77"/>
      <c r="QLF41" s="77"/>
      <c r="QLG41" s="77"/>
      <c r="QLH41" s="77"/>
      <c r="QLI41" s="77"/>
      <c r="QLJ41" s="77"/>
      <c r="QLK41" s="77"/>
      <c r="QLL41" s="77"/>
      <c r="QLM41" s="77"/>
      <c r="QLN41" s="77"/>
      <c r="QLO41" s="77"/>
      <c r="QLP41" s="77"/>
      <c r="QLQ41" s="77"/>
      <c r="QLR41" s="77"/>
      <c r="QLS41" s="77"/>
      <c r="QLT41" s="77"/>
      <c r="QLU41" s="77"/>
      <c r="QLV41" s="77"/>
      <c r="QLW41" s="77"/>
      <c r="QLX41" s="77"/>
      <c r="QLY41" s="77"/>
      <c r="QLZ41" s="77"/>
      <c r="QMA41" s="77"/>
      <c r="QMB41" s="77"/>
      <c r="QMC41" s="77"/>
      <c r="QMD41" s="77"/>
      <c r="QME41" s="77"/>
      <c r="QMF41" s="77"/>
      <c r="QMG41" s="77"/>
      <c r="QMH41" s="77"/>
      <c r="QMI41" s="77"/>
      <c r="QMJ41" s="77"/>
      <c r="QMK41" s="77"/>
      <c r="QML41" s="77"/>
      <c r="QMM41" s="77"/>
      <c r="QMN41" s="77"/>
      <c r="QMO41" s="77"/>
      <c r="QMP41" s="77"/>
      <c r="QMQ41" s="77"/>
      <c r="QMR41" s="77"/>
      <c r="QMS41" s="77"/>
      <c r="QMT41" s="77"/>
      <c r="QMU41" s="77"/>
      <c r="QMV41" s="77"/>
      <c r="QMW41" s="77"/>
      <c r="QMX41" s="77"/>
      <c r="QMY41" s="77"/>
      <c r="QMZ41" s="77"/>
      <c r="QNA41" s="77"/>
      <c r="QNB41" s="77"/>
      <c r="QNC41" s="77"/>
      <c r="QND41" s="77"/>
      <c r="QNE41" s="77"/>
      <c r="QNF41" s="77"/>
      <c r="QNG41" s="77"/>
      <c r="QNH41" s="77"/>
      <c r="QNI41" s="77"/>
      <c r="QNJ41" s="77"/>
      <c r="QNK41" s="77"/>
      <c r="QNL41" s="77"/>
      <c r="QNM41" s="77"/>
      <c r="QNN41" s="77"/>
      <c r="QNO41" s="77"/>
      <c r="QNP41" s="77"/>
      <c r="QNQ41" s="77"/>
      <c r="QNR41" s="77"/>
      <c r="QNS41" s="77"/>
      <c r="QNT41" s="77"/>
      <c r="QNU41" s="77"/>
      <c r="QNV41" s="77"/>
      <c r="QNW41" s="77"/>
      <c r="QNX41" s="77"/>
      <c r="QNY41" s="77"/>
      <c r="QNZ41" s="77"/>
      <c r="QOA41" s="77"/>
      <c r="QOB41" s="77"/>
      <c r="QOC41" s="77"/>
      <c r="QOD41" s="77"/>
      <c r="QOE41" s="77"/>
      <c r="QOF41" s="77"/>
      <c r="QOG41" s="77"/>
      <c r="QOH41" s="77"/>
      <c r="QOI41" s="77"/>
      <c r="QOJ41" s="77"/>
      <c r="QOK41" s="77"/>
      <c r="QOL41" s="77"/>
      <c r="QOM41" s="77"/>
      <c r="QON41" s="77"/>
      <c r="QOO41" s="77"/>
      <c r="QOP41" s="77"/>
      <c r="QOQ41" s="77"/>
      <c r="QOR41" s="77"/>
      <c r="QOS41" s="77"/>
      <c r="QOT41" s="77"/>
      <c r="QOU41" s="77"/>
      <c r="QOV41" s="77"/>
      <c r="QOW41" s="77"/>
      <c r="QOX41" s="77"/>
      <c r="QOY41" s="77"/>
      <c r="QOZ41" s="77"/>
      <c r="QPA41" s="77"/>
      <c r="QPB41" s="77"/>
      <c r="QPC41" s="77"/>
      <c r="QPD41" s="77"/>
      <c r="QPE41" s="77"/>
      <c r="QPF41" s="77"/>
      <c r="QPG41" s="77"/>
      <c r="QPH41" s="77"/>
      <c r="QPI41" s="77"/>
      <c r="QPJ41" s="77"/>
      <c r="QPK41" s="77"/>
      <c r="QPL41" s="77"/>
      <c r="QPM41" s="77"/>
      <c r="QPN41" s="77"/>
      <c r="QPO41" s="77"/>
      <c r="QPP41" s="77"/>
      <c r="QPQ41" s="77"/>
      <c r="QPR41" s="77"/>
      <c r="QPS41" s="77"/>
      <c r="QPT41" s="77"/>
      <c r="QPU41" s="77"/>
      <c r="QPV41" s="77"/>
      <c r="QPW41" s="77"/>
      <c r="QPX41" s="77"/>
      <c r="QPY41" s="77"/>
      <c r="QPZ41" s="77"/>
      <c r="QQA41" s="77"/>
      <c r="QQB41" s="77"/>
      <c r="QQC41" s="77"/>
      <c r="QQD41" s="77"/>
      <c r="QQE41" s="77"/>
      <c r="QQF41" s="77"/>
      <c r="QQG41" s="77"/>
      <c r="QQH41" s="77"/>
      <c r="QQI41" s="77"/>
      <c r="QQJ41" s="77"/>
      <c r="QQK41" s="77"/>
      <c r="QQL41" s="77"/>
      <c r="QQM41" s="77"/>
      <c r="QQN41" s="77"/>
      <c r="QQO41" s="77"/>
      <c r="QQP41" s="77"/>
      <c r="QQQ41" s="77"/>
      <c r="QQR41" s="77"/>
      <c r="QQS41" s="77"/>
      <c r="QQT41" s="77"/>
      <c r="QQU41" s="77"/>
      <c r="QQV41" s="77"/>
      <c r="QQW41" s="77"/>
      <c r="QQX41" s="77"/>
      <c r="QQY41" s="77"/>
      <c r="QQZ41" s="77"/>
      <c r="QRA41" s="77"/>
      <c r="QRB41" s="77"/>
      <c r="QRC41" s="77"/>
      <c r="QRD41" s="77"/>
      <c r="QRE41" s="77"/>
      <c r="QRF41" s="77"/>
      <c r="QRG41" s="77"/>
      <c r="QRH41" s="77"/>
      <c r="QRI41" s="77"/>
      <c r="QRJ41" s="77"/>
      <c r="QRK41" s="77"/>
      <c r="QRL41" s="77"/>
      <c r="QRM41" s="77"/>
      <c r="QRN41" s="77"/>
      <c r="QRO41" s="77"/>
      <c r="QRP41" s="77"/>
      <c r="QRQ41" s="77"/>
      <c r="QRR41" s="77"/>
      <c r="QRS41" s="77"/>
      <c r="QRT41" s="77"/>
      <c r="QRU41" s="77"/>
      <c r="QRV41" s="77"/>
      <c r="QRW41" s="77"/>
      <c r="QRX41" s="77"/>
      <c r="QRY41" s="77"/>
      <c r="QRZ41" s="77"/>
      <c r="QSA41" s="77"/>
      <c r="QSB41" s="77"/>
      <c r="QSC41" s="77"/>
      <c r="QSD41" s="77"/>
      <c r="QSE41" s="77"/>
      <c r="QSF41" s="77"/>
      <c r="QSG41" s="77"/>
      <c r="QSH41" s="77"/>
      <c r="QSI41" s="77"/>
      <c r="QSJ41" s="77"/>
      <c r="QSK41" s="77"/>
      <c r="QSL41" s="77"/>
      <c r="QSM41" s="77"/>
      <c r="QSN41" s="77"/>
      <c r="QSO41" s="77"/>
      <c r="QSP41" s="77"/>
      <c r="QSQ41" s="77"/>
      <c r="QSR41" s="77"/>
      <c r="QSS41" s="77"/>
      <c r="QST41" s="77"/>
      <c r="QSU41" s="77"/>
      <c r="QSV41" s="77"/>
      <c r="QSW41" s="77"/>
      <c r="QSX41" s="77"/>
      <c r="QSY41" s="77"/>
      <c r="QSZ41" s="77"/>
      <c r="QTA41" s="77"/>
      <c r="QTB41" s="77"/>
      <c r="QTC41" s="77"/>
      <c r="QTD41" s="77"/>
      <c r="QTE41" s="77"/>
      <c r="QTF41" s="77"/>
      <c r="QTG41" s="77"/>
      <c r="QTH41" s="77"/>
      <c r="QTI41" s="77"/>
      <c r="QTJ41" s="77"/>
      <c r="QTK41" s="77"/>
      <c r="QTL41" s="77"/>
      <c r="QTM41" s="77"/>
      <c r="QTN41" s="77"/>
      <c r="QTO41" s="77"/>
      <c r="QTP41" s="77"/>
      <c r="QTQ41" s="77"/>
      <c r="QTR41" s="77"/>
      <c r="QTS41" s="77"/>
      <c r="QTT41" s="77"/>
      <c r="QTU41" s="77"/>
      <c r="QTV41" s="77"/>
      <c r="QTW41" s="77"/>
      <c r="QTX41" s="77"/>
      <c r="QTY41" s="77"/>
      <c r="QTZ41" s="77"/>
      <c r="QUA41" s="77"/>
      <c r="QUB41" s="77"/>
      <c r="QUC41" s="77"/>
      <c r="QUD41" s="77"/>
      <c r="QUE41" s="77"/>
      <c r="QUF41" s="77"/>
      <c r="QUG41" s="77"/>
      <c r="QUH41" s="77"/>
      <c r="QUI41" s="77"/>
      <c r="QUJ41" s="77"/>
      <c r="QUK41" s="77"/>
      <c r="QUL41" s="77"/>
      <c r="QUM41" s="77"/>
      <c r="QUN41" s="77"/>
      <c r="QUO41" s="77"/>
      <c r="QUP41" s="77"/>
      <c r="QUQ41" s="77"/>
      <c r="QUR41" s="77"/>
      <c r="QUS41" s="77"/>
      <c r="QUT41" s="77"/>
      <c r="QUU41" s="77"/>
      <c r="QUV41" s="77"/>
      <c r="QUW41" s="77"/>
      <c r="QUX41" s="77"/>
      <c r="QUY41" s="77"/>
      <c r="QUZ41" s="77"/>
      <c r="QVA41" s="77"/>
      <c r="QVB41" s="77"/>
      <c r="QVC41" s="77"/>
      <c r="QVD41" s="77"/>
      <c r="QVE41" s="77"/>
      <c r="QVF41" s="77"/>
      <c r="QVG41" s="77"/>
      <c r="QVH41" s="77"/>
      <c r="QVI41" s="77"/>
      <c r="QVJ41" s="77"/>
      <c r="QVK41" s="77"/>
      <c r="QVL41" s="77"/>
      <c r="QVM41" s="77"/>
      <c r="QVN41" s="77"/>
      <c r="QVO41" s="77"/>
      <c r="QVP41" s="77"/>
      <c r="QVQ41" s="77"/>
      <c r="QVR41" s="77"/>
      <c r="QVS41" s="77"/>
      <c r="QVT41" s="77"/>
      <c r="QVU41" s="77"/>
      <c r="QVV41" s="77"/>
      <c r="QVW41" s="77"/>
      <c r="QVX41" s="77"/>
      <c r="QVY41" s="77"/>
      <c r="QVZ41" s="77"/>
      <c r="QWA41" s="77"/>
      <c r="QWB41" s="77"/>
      <c r="QWC41" s="77"/>
      <c r="QWD41" s="77"/>
      <c r="QWE41" s="77"/>
      <c r="QWF41" s="77"/>
      <c r="QWG41" s="77"/>
      <c r="QWH41" s="77"/>
      <c r="QWI41" s="77"/>
      <c r="QWJ41" s="77"/>
      <c r="QWK41" s="77"/>
      <c r="QWL41" s="77"/>
      <c r="QWM41" s="77"/>
      <c r="QWN41" s="77"/>
      <c r="QWO41" s="77"/>
      <c r="QWP41" s="77"/>
      <c r="QWQ41" s="77"/>
      <c r="QWR41" s="77"/>
      <c r="QWS41" s="77"/>
      <c r="QWT41" s="77"/>
      <c r="QWU41" s="77"/>
      <c r="QWV41" s="77"/>
      <c r="QWW41" s="77"/>
      <c r="QWX41" s="77"/>
      <c r="QWY41" s="77"/>
      <c r="QWZ41" s="77"/>
      <c r="QXA41" s="77"/>
      <c r="QXB41" s="77"/>
      <c r="QXC41" s="77"/>
      <c r="QXD41" s="77"/>
      <c r="QXE41" s="77"/>
      <c r="QXF41" s="77"/>
      <c r="QXG41" s="77"/>
      <c r="QXH41" s="77"/>
      <c r="QXI41" s="77"/>
      <c r="QXJ41" s="77"/>
      <c r="QXK41" s="77"/>
      <c r="QXL41" s="77"/>
      <c r="QXM41" s="77"/>
      <c r="QXN41" s="77"/>
      <c r="QXO41" s="77"/>
      <c r="QXP41" s="77"/>
      <c r="QXQ41" s="77"/>
      <c r="QXR41" s="77"/>
      <c r="QXS41" s="77"/>
      <c r="QXT41" s="77"/>
      <c r="QXU41" s="77"/>
      <c r="QXV41" s="77"/>
      <c r="QXW41" s="77"/>
      <c r="QXX41" s="77"/>
      <c r="QXY41" s="77"/>
      <c r="QXZ41" s="77"/>
      <c r="QYA41" s="77"/>
      <c r="QYB41" s="77"/>
      <c r="QYC41" s="77"/>
      <c r="QYD41" s="77"/>
      <c r="QYE41" s="77"/>
      <c r="QYF41" s="77"/>
      <c r="QYG41" s="77"/>
      <c r="QYH41" s="77"/>
      <c r="QYI41" s="77"/>
      <c r="QYJ41" s="77"/>
      <c r="QYK41" s="77"/>
      <c r="QYL41" s="77"/>
      <c r="QYM41" s="77"/>
      <c r="QYN41" s="77"/>
      <c r="QYO41" s="77"/>
      <c r="QYP41" s="77"/>
      <c r="QYQ41" s="77"/>
      <c r="QYR41" s="77"/>
      <c r="QYS41" s="77"/>
      <c r="QYT41" s="77"/>
      <c r="QYU41" s="77"/>
      <c r="QYV41" s="77"/>
      <c r="QYW41" s="77"/>
      <c r="QYX41" s="77"/>
      <c r="QYY41" s="77"/>
      <c r="QYZ41" s="77"/>
      <c r="QZA41" s="77"/>
      <c r="QZB41" s="77"/>
      <c r="QZC41" s="77"/>
      <c r="QZD41" s="77"/>
      <c r="QZE41" s="77"/>
      <c r="QZF41" s="77"/>
      <c r="QZG41" s="77"/>
      <c r="QZH41" s="77"/>
      <c r="QZI41" s="77"/>
      <c r="QZJ41" s="77"/>
      <c r="QZK41" s="77"/>
      <c r="QZL41" s="77"/>
      <c r="QZM41" s="77"/>
      <c r="QZN41" s="77"/>
      <c r="QZO41" s="77"/>
      <c r="QZP41" s="77"/>
      <c r="QZQ41" s="77"/>
      <c r="QZR41" s="77"/>
      <c r="QZS41" s="77"/>
      <c r="QZT41" s="77"/>
      <c r="QZU41" s="77"/>
      <c r="QZV41" s="77"/>
      <c r="QZW41" s="77"/>
      <c r="QZX41" s="77"/>
      <c r="QZY41" s="77"/>
      <c r="QZZ41" s="77"/>
      <c r="RAA41" s="77"/>
      <c r="RAB41" s="77"/>
      <c r="RAC41" s="77"/>
      <c r="RAD41" s="77"/>
      <c r="RAE41" s="77"/>
      <c r="RAF41" s="77"/>
      <c r="RAG41" s="77"/>
      <c r="RAH41" s="77"/>
      <c r="RAI41" s="77"/>
      <c r="RAJ41" s="77"/>
      <c r="RAK41" s="77"/>
      <c r="RAL41" s="77"/>
      <c r="RAM41" s="77"/>
      <c r="RAN41" s="77"/>
      <c r="RAO41" s="77"/>
      <c r="RAP41" s="77"/>
      <c r="RAQ41" s="77"/>
      <c r="RAR41" s="77"/>
      <c r="RAS41" s="77"/>
      <c r="RAT41" s="77"/>
      <c r="RAU41" s="77"/>
      <c r="RAV41" s="77"/>
      <c r="RAW41" s="77"/>
      <c r="RAX41" s="77"/>
      <c r="RAY41" s="77"/>
      <c r="RAZ41" s="77"/>
      <c r="RBA41" s="77"/>
      <c r="RBB41" s="77"/>
      <c r="RBC41" s="77"/>
      <c r="RBD41" s="77"/>
      <c r="RBE41" s="77"/>
      <c r="RBF41" s="77"/>
      <c r="RBG41" s="77"/>
      <c r="RBH41" s="77"/>
      <c r="RBI41" s="77"/>
      <c r="RBJ41" s="77"/>
      <c r="RBK41" s="77"/>
      <c r="RBL41" s="77"/>
      <c r="RBM41" s="77"/>
      <c r="RBN41" s="77"/>
      <c r="RBO41" s="77"/>
      <c r="RBP41" s="77"/>
      <c r="RBQ41" s="77"/>
      <c r="RBR41" s="77"/>
      <c r="RBS41" s="77"/>
      <c r="RBT41" s="77"/>
      <c r="RBU41" s="77"/>
      <c r="RBV41" s="77"/>
      <c r="RBW41" s="77"/>
      <c r="RBX41" s="77"/>
      <c r="RBY41" s="77"/>
      <c r="RBZ41" s="77"/>
      <c r="RCA41" s="77"/>
      <c r="RCB41" s="77"/>
      <c r="RCC41" s="77"/>
      <c r="RCD41" s="77"/>
      <c r="RCE41" s="77"/>
      <c r="RCF41" s="77"/>
      <c r="RCG41" s="77"/>
      <c r="RCH41" s="77"/>
      <c r="RCI41" s="77"/>
      <c r="RCJ41" s="77"/>
      <c r="RCK41" s="77"/>
      <c r="RCL41" s="77"/>
      <c r="RCM41" s="77"/>
      <c r="RCN41" s="77"/>
      <c r="RCO41" s="77"/>
      <c r="RCP41" s="77"/>
      <c r="RCQ41" s="77"/>
      <c r="RCR41" s="77"/>
      <c r="RCS41" s="77"/>
      <c r="RCT41" s="77"/>
      <c r="RCU41" s="77"/>
      <c r="RCV41" s="77"/>
      <c r="RCW41" s="77"/>
      <c r="RCX41" s="77"/>
      <c r="RCY41" s="77"/>
      <c r="RCZ41" s="77"/>
      <c r="RDA41" s="77"/>
      <c r="RDB41" s="77"/>
      <c r="RDC41" s="77"/>
      <c r="RDD41" s="77"/>
      <c r="RDE41" s="77"/>
      <c r="RDF41" s="77"/>
      <c r="RDG41" s="77"/>
      <c r="RDH41" s="77"/>
      <c r="RDI41" s="77"/>
      <c r="RDJ41" s="77"/>
      <c r="RDK41" s="77"/>
      <c r="RDL41" s="77"/>
      <c r="RDM41" s="77"/>
      <c r="RDN41" s="77"/>
      <c r="RDO41" s="77"/>
      <c r="RDP41" s="77"/>
      <c r="RDQ41" s="77"/>
      <c r="RDR41" s="77"/>
      <c r="RDS41" s="77"/>
      <c r="RDT41" s="77"/>
      <c r="RDU41" s="77"/>
      <c r="RDV41" s="77"/>
      <c r="RDW41" s="77"/>
      <c r="RDX41" s="77"/>
      <c r="RDY41" s="77"/>
      <c r="RDZ41" s="77"/>
      <c r="REA41" s="77"/>
      <c r="REB41" s="77"/>
      <c r="REC41" s="77"/>
      <c r="RED41" s="77"/>
      <c r="REE41" s="77"/>
      <c r="REF41" s="77"/>
      <c r="REG41" s="77"/>
      <c r="REH41" s="77"/>
      <c r="REI41" s="77"/>
      <c r="REJ41" s="77"/>
      <c r="REK41" s="77"/>
      <c r="REL41" s="77"/>
      <c r="REM41" s="77"/>
      <c r="REN41" s="77"/>
      <c r="REO41" s="77"/>
      <c r="REP41" s="77"/>
      <c r="REQ41" s="77"/>
      <c r="RER41" s="77"/>
      <c r="RES41" s="77"/>
      <c r="RET41" s="77"/>
      <c r="REU41" s="77"/>
      <c r="REV41" s="77"/>
      <c r="REW41" s="77"/>
      <c r="REX41" s="77"/>
      <c r="REY41" s="77"/>
      <c r="REZ41" s="77"/>
      <c r="RFA41" s="77"/>
      <c r="RFB41" s="77"/>
      <c r="RFC41" s="77"/>
      <c r="RFD41" s="77"/>
      <c r="RFE41" s="77"/>
      <c r="RFF41" s="77"/>
      <c r="RFG41" s="77"/>
      <c r="RFH41" s="77"/>
      <c r="RFI41" s="77"/>
      <c r="RFJ41" s="77"/>
      <c r="RFK41" s="77"/>
      <c r="RFL41" s="77"/>
      <c r="RFM41" s="77"/>
      <c r="RFN41" s="77"/>
      <c r="RFO41" s="77"/>
      <c r="RFP41" s="77"/>
      <c r="RFQ41" s="77"/>
      <c r="RFR41" s="77"/>
      <c r="RFS41" s="77"/>
      <c r="RFT41" s="77"/>
      <c r="RFU41" s="77"/>
      <c r="RFV41" s="77"/>
      <c r="RFW41" s="77"/>
      <c r="RFX41" s="77"/>
      <c r="RFY41" s="77"/>
      <c r="RFZ41" s="77"/>
      <c r="RGA41" s="77"/>
      <c r="RGB41" s="77"/>
      <c r="RGC41" s="77"/>
      <c r="RGD41" s="77"/>
      <c r="RGE41" s="77"/>
      <c r="RGF41" s="77"/>
      <c r="RGG41" s="77"/>
      <c r="RGH41" s="77"/>
      <c r="RGI41" s="77"/>
      <c r="RGJ41" s="77"/>
      <c r="RGK41" s="77"/>
      <c r="RGL41" s="77"/>
      <c r="RGM41" s="77"/>
      <c r="RGN41" s="77"/>
      <c r="RGO41" s="77"/>
      <c r="RGP41" s="77"/>
      <c r="RGQ41" s="77"/>
      <c r="RGR41" s="77"/>
      <c r="RGS41" s="77"/>
      <c r="RGT41" s="77"/>
      <c r="RGU41" s="77"/>
      <c r="RGV41" s="77"/>
      <c r="RGW41" s="77"/>
      <c r="RGX41" s="77"/>
      <c r="RGY41" s="77"/>
      <c r="RGZ41" s="77"/>
      <c r="RHA41" s="77"/>
      <c r="RHB41" s="77"/>
      <c r="RHC41" s="77"/>
      <c r="RHD41" s="77"/>
      <c r="RHE41" s="77"/>
      <c r="RHF41" s="77"/>
      <c r="RHG41" s="77"/>
      <c r="RHH41" s="77"/>
      <c r="RHI41" s="77"/>
      <c r="RHJ41" s="77"/>
      <c r="RHK41" s="77"/>
      <c r="RHL41" s="77"/>
      <c r="RHM41" s="77"/>
      <c r="RHN41" s="77"/>
      <c r="RHO41" s="77"/>
      <c r="RHP41" s="77"/>
      <c r="RHQ41" s="77"/>
      <c r="RHR41" s="77"/>
      <c r="RHS41" s="77"/>
      <c r="RHT41" s="77"/>
      <c r="RHU41" s="77"/>
      <c r="RHV41" s="77"/>
      <c r="RHW41" s="77"/>
      <c r="RHX41" s="77"/>
      <c r="RHY41" s="77"/>
      <c r="RHZ41" s="77"/>
      <c r="RIA41" s="77"/>
      <c r="RIB41" s="77"/>
      <c r="RIC41" s="77"/>
      <c r="RID41" s="77"/>
      <c r="RIE41" s="77"/>
      <c r="RIF41" s="77"/>
      <c r="RIG41" s="77"/>
      <c r="RIH41" s="77"/>
      <c r="RII41" s="77"/>
      <c r="RIJ41" s="77"/>
      <c r="RIK41" s="77"/>
      <c r="RIL41" s="77"/>
      <c r="RIM41" s="77"/>
      <c r="RIN41" s="77"/>
      <c r="RIO41" s="77"/>
      <c r="RIP41" s="77"/>
      <c r="RIQ41" s="77"/>
      <c r="RIR41" s="77"/>
      <c r="RIS41" s="77"/>
      <c r="RIT41" s="77"/>
      <c r="RIU41" s="77"/>
      <c r="RIV41" s="77"/>
      <c r="RIW41" s="77"/>
      <c r="RIX41" s="77"/>
      <c r="RIY41" s="77"/>
      <c r="RIZ41" s="77"/>
      <c r="RJA41" s="77"/>
      <c r="RJB41" s="77"/>
      <c r="RJC41" s="77"/>
      <c r="RJD41" s="77"/>
      <c r="RJE41" s="77"/>
      <c r="RJF41" s="77"/>
      <c r="RJG41" s="77"/>
      <c r="RJH41" s="77"/>
      <c r="RJI41" s="77"/>
      <c r="RJJ41" s="77"/>
      <c r="RJK41" s="77"/>
      <c r="RJL41" s="77"/>
      <c r="RJM41" s="77"/>
      <c r="RJN41" s="77"/>
      <c r="RJO41" s="77"/>
      <c r="RJP41" s="77"/>
      <c r="RJQ41" s="77"/>
      <c r="RJR41" s="77"/>
      <c r="RJS41" s="77"/>
      <c r="RJT41" s="77"/>
      <c r="RJU41" s="77"/>
      <c r="RJV41" s="77"/>
      <c r="RJW41" s="77"/>
      <c r="RJX41" s="77"/>
      <c r="RJY41" s="77"/>
      <c r="RJZ41" s="77"/>
      <c r="RKA41" s="77"/>
      <c r="RKB41" s="77"/>
      <c r="RKC41" s="77"/>
      <c r="RKD41" s="77"/>
      <c r="RKE41" s="77"/>
      <c r="RKF41" s="77"/>
      <c r="RKG41" s="77"/>
      <c r="RKH41" s="77"/>
      <c r="RKI41" s="77"/>
      <c r="RKJ41" s="77"/>
      <c r="RKK41" s="77"/>
      <c r="RKL41" s="77"/>
      <c r="RKM41" s="77"/>
      <c r="RKN41" s="77"/>
      <c r="RKO41" s="77"/>
      <c r="RKP41" s="77"/>
      <c r="RKQ41" s="77"/>
      <c r="RKR41" s="77"/>
      <c r="RKS41" s="77"/>
      <c r="RKT41" s="77"/>
      <c r="RKU41" s="77"/>
      <c r="RKV41" s="77"/>
      <c r="RKW41" s="77"/>
      <c r="RKX41" s="77"/>
      <c r="RKY41" s="77"/>
      <c r="RKZ41" s="77"/>
      <c r="RLA41" s="77"/>
      <c r="RLB41" s="77"/>
      <c r="RLC41" s="77"/>
      <c r="RLD41" s="77"/>
      <c r="RLE41" s="77"/>
      <c r="RLF41" s="77"/>
      <c r="RLG41" s="77"/>
      <c r="RLH41" s="77"/>
      <c r="RLI41" s="77"/>
      <c r="RLJ41" s="77"/>
      <c r="RLK41" s="77"/>
      <c r="RLL41" s="77"/>
      <c r="RLM41" s="77"/>
      <c r="RLN41" s="77"/>
      <c r="RLO41" s="77"/>
      <c r="RLP41" s="77"/>
      <c r="RLQ41" s="77"/>
      <c r="RLR41" s="77"/>
      <c r="RLS41" s="77"/>
      <c r="RLT41" s="77"/>
      <c r="RLU41" s="77"/>
      <c r="RLV41" s="77"/>
      <c r="RLW41" s="77"/>
      <c r="RLX41" s="77"/>
      <c r="RLY41" s="77"/>
      <c r="RLZ41" s="77"/>
      <c r="RMA41" s="77"/>
      <c r="RMB41" s="77"/>
      <c r="RMC41" s="77"/>
      <c r="RMD41" s="77"/>
      <c r="RME41" s="77"/>
      <c r="RMF41" s="77"/>
      <c r="RMG41" s="77"/>
      <c r="RMH41" s="77"/>
      <c r="RMI41" s="77"/>
      <c r="RMJ41" s="77"/>
      <c r="RMK41" s="77"/>
      <c r="RML41" s="77"/>
      <c r="RMM41" s="77"/>
      <c r="RMN41" s="77"/>
      <c r="RMO41" s="77"/>
      <c r="RMP41" s="77"/>
      <c r="RMQ41" s="77"/>
      <c r="RMR41" s="77"/>
      <c r="RMS41" s="77"/>
      <c r="RMT41" s="77"/>
      <c r="RMU41" s="77"/>
      <c r="RMV41" s="77"/>
      <c r="RMW41" s="77"/>
      <c r="RMX41" s="77"/>
      <c r="RMY41" s="77"/>
      <c r="RMZ41" s="77"/>
      <c r="RNA41" s="77"/>
      <c r="RNB41" s="77"/>
      <c r="RNC41" s="77"/>
      <c r="RND41" s="77"/>
      <c r="RNE41" s="77"/>
      <c r="RNF41" s="77"/>
      <c r="RNG41" s="77"/>
      <c r="RNH41" s="77"/>
      <c r="RNI41" s="77"/>
      <c r="RNJ41" s="77"/>
      <c r="RNK41" s="77"/>
      <c r="RNL41" s="77"/>
      <c r="RNM41" s="77"/>
      <c r="RNN41" s="77"/>
      <c r="RNO41" s="77"/>
      <c r="RNP41" s="77"/>
      <c r="RNQ41" s="77"/>
      <c r="RNR41" s="77"/>
      <c r="RNS41" s="77"/>
      <c r="RNT41" s="77"/>
      <c r="RNU41" s="77"/>
      <c r="RNV41" s="77"/>
      <c r="RNW41" s="77"/>
      <c r="RNX41" s="77"/>
      <c r="RNY41" s="77"/>
      <c r="RNZ41" s="77"/>
      <c r="ROA41" s="77"/>
      <c r="ROB41" s="77"/>
      <c r="ROC41" s="77"/>
      <c r="ROD41" s="77"/>
      <c r="ROE41" s="77"/>
      <c r="ROF41" s="77"/>
      <c r="ROG41" s="77"/>
      <c r="ROH41" s="77"/>
      <c r="ROI41" s="77"/>
      <c r="ROJ41" s="77"/>
      <c r="ROK41" s="77"/>
      <c r="ROL41" s="77"/>
      <c r="ROM41" s="77"/>
      <c r="RON41" s="77"/>
      <c r="ROO41" s="77"/>
      <c r="ROP41" s="77"/>
      <c r="ROQ41" s="77"/>
      <c r="ROR41" s="77"/>
      <c r="ROS41" s="77"/>
      <c r="ROT41" s="77"/>
      <c r="ROU41" s="77"/>
      <c r="ROV41" s="77"/>
      <c r="ROW41" s="77"/>
      <c r="ROX41" s="77"/>
      <c r="ROY41" s="77"/>
      <c r="ROZ41" s="77"/>
      <c r="RPA41" s="77"/>
      <c r="RPB41" s="77"/>
      <c r="RPC41" s="77"/>
      <c r="RPD41" s="77"/>
      <c r="RPE41" s="77"/>
      <c r="RPF41" s="77"/>
      <c r="RPG41" s="77"/>
      <c r="RPH41" s="77"/>
      <c r="RPI41" s="77"/>
      <c r="RPJ41" s="77"/>
      <c r="RPK41" s="77"/>
      <c r="RPL41" s="77"/>
      <c r="RPM41" s="77"/>
      <c r="RPN41" s="77"/>
      <c r="RPO41" s="77"/>
      <c r="RPP41" s="77"/>
      <c r="RPQ41" s="77"/>
      <c r="RPR41" s="77"/>
      <c r="RPS41" s="77"/>
      <c r="RPT41" s="77"/>
      <c r="RPU41" s="77"/>
      <c r="RPV41" s="77"/>
      <c r="RPW41" s="77"/>
      <c r="RPX41" s="77"/>
      <c r="RPY41" s="77"/>
      <c r="RPZ41" s="77"/>
      <c r="RQA41" s="77"/>
      <c r="RQB41" s="77"/>
      <c r="RQC41" s="77"/>
      <c r="RQD41" s="77"/>
      <c r="RQE41" s="77"/>
      <c r="RQF41" s="77"/>
      <c r="RQG41" s="77"/>
      <c r="RQH41" s="77"/>
      <c r="RQI41" s="77"/>
      <c r="RQJ41" s="77"/>
      <c r="RQK41" s="77"/>
      <c r="RQL41" s="77"/>
      <c r="RQM41" s="77"/>
      <c r="RQN41" s="77"/>
      <c r="RQO41" s="77"/>
      <c r="RQP41" s="77"/>
      <c r="RQQ41" s="77"/>
      <c r="RQR41" s="77"/>
      <c r="RQS41" s="77"/>
      <c r="RQT41" s="77"/>
      <c r="RQU41" s="77"/>
      <c r="RQV41" s="77"/>
      <c r="RQW41" s="77"/>
      <c r="RQX41" s="77"/>
      <c r="RQY41" s="77"/>
      <c r="RQZ41" s="77"/>
      <c r="RRA41" s="77"/>
      <c r="RRB41" s="77"/>
      <c r="RRC41" s="77"/>
      <c r="RRD41" s="77"/>
      <c r="RRE41" s="77"/>
      <c r="RRF41" s="77"/>
      <c r="RRG41" s="77"/>
      <c r="RRH41" s="77"/>
      <c r="RRI41" s="77"/>
      <c r="RRJ41" s="77"/>
      <c r="RRK41" s="77"/>
      <c r="RRL41" s="77"/>
      <c r="RRM41" s="77"/>
      <c r="RRN41" s="77"/>
      <c r="RRO41" s="77"/>
      <c r="RRP41" s="77"/>
      <c r="RRQ41" s="77"/>
      <c r="RRR41" s="77"/>
      <c r="RRS41" s="77"/>
      <c r="RRT41" s="77"/>
      <c r="RRU41" s="77"/>
      <c r="RRV41" s="77"/>
      <c r="RRW41" s="77"/>
      <c r="RRX41" s="77"/>
      <c r="RRY41" s="77"/>
      <c r="RRZ41" s="77"/>
      <c r="RSA41" s="77"/>
      <c r="RSB41" s="77"/>
      <c r="RSC41" s="77"/>
      <c r="RSD41" s="77"/>
      <c r="RSE41" s="77"/>
      <c r="RSF41" s="77"/>
      <c r="RSG41" s="77"/>
      <c r="RSH41" s="77"/>
      <c r="RSI41" s="77"/>
      <c r="RSJ41" s="77"/>
      <c r="RSK41" s="77"/>
      <c r="RSL41" s="77"/>
      <c r="RSM41" s="77"/>
      <c r="RSN41" s="77"/>
      <c r="RSO41" s="77"/>
      <c r="RSP41" s="77"/>
      <c r="RSQ41" s="77"/>
      <c r="RSR41" s="77"/>
      <c r="RSS41" s="77"/>
      <c r="RST41" s="77"/>
      <c r="RSU41" s="77"/>
      <c r="RSV41" s="77"/>
      <c r="RSW41" s="77"/>
      <c r="RSX41" s="77"/>
      <c r="RSY41" s="77"/>
      <c r="RSZ41" s="77"/>
      <c r="RTA41" s="77"/>
      <c r="RTB41" s="77"/>
      <c r="RTC41" s="77"/>
      <c r="RTD41" s="77"/>
      <c r="RTE41" s="77"/>
      <c r="RTF41" s="77"/>
      <c r="RTG41" s="77"/>
      <c r="RTH41" s="77"/>
      <c r="RTI41" s="77"/>
      <c r="RTJ41" s="77"/>
      <c r="RTK41" s="77"/>
      <c r="RTL41" s="77"/>
      <c r="RTM41" s="77"/>
      <c r="RTN41" s="77"/>
      <c r="RTO41" s="77"/>
      <c r="RTP41" s="77"/>
      <c r="RTQ41" s="77"/>
      <c r="RTR41" s="77"/>
      <c r="RTS41" s="77"/>
      <c r="RTT41" s="77"/>
      <c r="RTU41" s="77"/>
      <c r="RTV41" s="77"/>
      <c r="RTW41" s="77"/>
      <c r="RTX41" s="77"/>
      <c r="RTY41" s="77"/>
      <c r="RTZ41" s="77"/>
      <c r="RUA41" s="77"/>
      <c r="RUB41" s="77"/>
      <c r="RUC41" s="77"/>
      <c r="RUD41" s="77"/>
      <c r="RUE41" s="77"/>
      <c r="RUF41" s="77"/>
      <c r="RUG41" s="77"/>
      <c r="RUH41" s="77"/>
      <c r="RUI41" s="77"/>
      <c r="RUJ41" s="77"/>
      <c r="RUK41" s="77"/>
      <c r="RUL41" s="77"/>
      <c r="RUM41" s="77"/>
      <c r="RUN41" s="77"/>
      <c r="RUO41" s="77"/>
      <c r="RUP41" s="77"/>
      <c r="RUQ41" s="77"/>
      <c r="RUR41" s="77"/>
      <c r="RUS41" s="77"/>
      <c r="RUT41" s="77"/>
      <c r="RUU41" s="77"/>
      <c r="RUV41" s="77"/>
      <c r="RUW41" s="77"/>
      <c r="RUX41" s="77"/>
      <c r="RUY41" s="77"/>
      <c r="RUZ41" s="77"/>
      <c r="RVA41" s="77"/>
      <c r="RVB41" s="77"/>
      <c r="RVC41" s="77"/>
      <c r="RVD41" s="77"/>
      <c r="RVE41" s="77"/>
      <c r="RVF41" s="77"/>
      <c r="RVG41" s="77"/>
      <c r="RVH41" s="77"/>
      <c r="RVI41" s="77"/>
      <c r="RVJ41" s="77"/>
      <c r="RVK41" s="77"/>
      <c r="RVL41" s="77"/>
      <c r="RVM41" s="77"/>
      <c r="RVN41" s="77"/>
      <c r="RVO41" s="77"/>
      <c r="RVP41" s="77"/>
      <c r="RVQ41" s="77"/>
      <c r="RVR41" s="77"/>
      <c r="RVS41" s="77"/>
      <c r="RVT41" s="77"/>
      <c r="RVU41" s="77"/>
      <c r="RVV41" s="77"/>
      <c r="RVW41" s="77"/>
      <c r="RVX41" s="77"/>
      <c r="RVY41" s="77"/>
      <c r="RVZ41" s="77"/>
      <c r="RWA41" s="77"/>
      <c r="RWB41" s="77"/>
      <c r="RWC41" s="77"/>
      <c r="RWD41" s="77"/>
      <c r="RWE41" s="77"/>
      <c r="RWF41" s="77"/>
      <c r="RWG41" s="77"/>
      <c r="RWH41" s="77"/>
      <c r="RWI41" s="77"/>
      <c r="RWJ41" s="77"/>
      <c r="RWK41" s="77"/>
      <c r="RWL41" s="77"/>
      <c r="RWM41" s="77"/>
      <c r="RWN41" s="77"/>
      <c r="RWO41" s="77"/>
      <c r="RWP41" s="77"/>
      <c r="RWQ41" s="77"/>
      <c r="RWR41" s="77"/>
      <c r="RWS41" s="77"/>
      <c r="RWT41" s="77"/>
      <c r="RWU41" s="77"/>
      <c r="RWV41" s="77"/>
      <c r="RWW41" s="77"/>
      <c r="RWX41" s="77"/>
      <c r="RWY41" s="77"/>
      <c r="RWZ41" s="77"/>
      <c r="RXA41" s="77"/>
      <c r="RXB41" s="77"/>
      <c r="RXC41" s="77"/>
      <c r="RXD41" s="77"/>
      <c r="RXE41" s="77"/>
      <c r="RXF41" s="77"/>
      <c r="RXG41" s="77"/>
      <c r="RXH41" s="77"/>
      <c r="RXI41" s="77"/>
      <c r="RXJ41" s="77"/>
      <c r="RXK41" s="77"/>
      <c r="RXL41" s="77"/>
      <c r="RXM41" s="77"/>
      <c r="RXN41" s="77"/>
      <c r="RXO41" s="77"/>
      <c r="RXP41" s="77"/>
      <c r="RXQ41" s="77"/>
      <c r="RXR41" s="77"/>
      <c r="RXS41" s="77"/>
      <c r="RXT41" s="77"/>
      <c r="RXU41" s="77"/>
      <c r="RXV41" s="77"/>
      <c r="RXW41" s="77"/>
      <c r="RXX41" s="77"/>
      <c r="RXY41" s="77"/>
      <c r="RXZ41" s="77"/>
      <c r="RYA41" s="77"/>
      <c r="RYB41" s="77"/>
      <c r="RYC41" s="77"/>
      <c r="RYD41" s="77"/>
      <c r="RYE41" s="77"/>
      <c r="RYF41" s="77"/>
      <c r="RYG41" s="77"/>
      <c r="RYH41" s="77"/>
      <c r="RYI41" s="77"/>
      <c r="RYJ41" s="77"/>
      <c r="RYK41" s="77"/>
      <c r="RYL41" s="77"/>
      <c r="RYM41" s="77"/>
      <c r="RYN41" s="77"/>
      <c r="RYO41" s="77"/>
      <c r="RYP41" s="77"/>
      <c r="RYQ41" s="77"/>
      <c r="RYR41" s="77"/>
      <c r="RYS41" s="77"/>
      <c r="RYT41" s="77"/>
      <c r="RYU41" s="77"/>
      <c r="RYV41" s="77"/>
      <c r="RYW41" s="77"/>
      <c r="RYX41" s="77"/>
      <c r="RYY41" s="77"/>
      <c r="RYZ41" s="77"/>
      <c r="RZA41" s="77"/>
      <c r="RZB41" s="77"/>
      <c r="RZC41" s="77"/>
      <c r="RZD41" s="77"/>
      <c r="RZE41" s="77"/>
      <c r="RZF41" s="77"/>
      <c r="RZG41" s="77"/>
      <c r="RZH41" s="77"/>
      <c r="RZI41" s="77"/>
      <c r="RZJ41" s="77"/>
      <c r="RZK41" s="77"/>
      <c r="RZL41" s="77"/>
      <c r="RZM41" s="77"/>
      <c r="RZN41" s="77"/>
      <c r="RZO41" s="77"/>
      <c r="RZP41" s="77"/>
      <c r="RZQ41" s="77"/>
      <c r="RZR41" s="77"/>
      <c r="RZS41" s="77"/>
      <c r="RZT41" s="77"/>
      <c r="RZU41" s="77"/>
      <c r="RZV41" s="77"/>
      <c r="RZW41" s="77"/>
      <c r="RZX41" s="77"/>
      <c r="RZY41" s="77"/>
      <c r="RZZ41" s="77"/>
      <c r="SAA41" s="77"/>
      <c r="SAB41" s="77"/>
      <c r="SAC41" s="77"/>
      <c r="SAD41" s="77"/>
      <c r="SAE41" s="77"/>
      <c r="SAF41" s="77"/>
      <c r="SAG41" s="77"/>
      <c r="SAH41" s="77"/>
      <c r="SAI41" s="77"/>
      <c r="SAJ41" s="77"/>
      <c r="SAK41" s="77"/>
      <c r="SAL41" s="77"/>
      <c r="SAM41" s="77"/>
      <c r="SAN41" s="77"/>
      <c r="SAO41" s="77"/>
      <c r="SAP41" s="77"/>
      <c r="SAQ41" s="77"/>
      <c r="SAR41" s="77"/>
      <c r="SAS41" s="77"/>
      <c r="SAT41" s="77"/>
      <c r="SAU41" s="77"/>
      <c r="SAV41" s="77"/>
      <c r="SAW41" s="77"/>
      <c r="SAX41" s="77"/>
      <c r="SAY41" s="77"/>
      <c r="SAZ41" s="77"/>
      <c r="SBA41" s="77"/>
      <c r="SBB41" s="77"/>
      <c r="SBC41" s="77"/>
      <c r="SBD41" s="77"/>
      <c r="SBE41" s="77"/>
      <c r="SBF41" s="77"/>
      <c r="SBG41" s="77"/>
      <c r="SBH41" s="77"/>
      <c r="SBI41" s="77"/>
      <c r="SBJ41" s="77"/>
      <c r="SBK41" s="77"/>
      <c r="SBL41" s="77"/>
      <c r="SBM41" s="77"/>
      <c r="SBN41" s="77"/>
      <c r="SBO41" s="77"/>
      <c r="SBP41" s="77"/>
      <c r="SBQ41" s="77"/>
      <c r="SBR41" s="77"/>
      <c r="SBS41" s="77"/>
      <c r="SBT41" s="77"/>
      <c r="SBU41" s="77"/>
      <c r="SBV41" s="77"/>
      <c r="SBW41" s="77"/>
      <c r="SBX41" s="77"/>
      <c r="SBY41" s="77"/>
      <c r="SBZ41" s="77"/>
      <c r="SCA41" s="77"/>
      <c r="SCB41" s="77"/>
      <c r="SCC41" s="77"/>
      <c r="SCD41" s="77"/>
      <c r="SCE41" s="77"/>
      <c r="SCF41" s="77"/>
      <c r="SCG41" s="77"/>
      <c r="SCH41" s="77"/>
      <c r="SCI41" s="77"/>
      <c r="SCJ41" s="77"/>
      <c r="SCK41" s="77"/>
      <c r="SCL41" s="77"/>
      <c r="SCM41" s="77"/>
      <c r="SCN41" s="77"/>
      <c r="SCO41" s="77"/>
      <c r="SCP41" s="77"/>
      <c r="SCQ41" s="77"/>
      <c r="SCR41" s="77"/>
      <c r="SCS41" s="77"/>
      <c r="SCT41" s="77"/>
      <c r="SCU41" s="77"/>
      <c r="SCV41" s="77"/>
      <c r="SCW41" s="77"/>
      <c r="SCX41" s="77"/>
      <c r="SCY41" s="77"/>
      <c r="SCZ41" s="77"/>
      <c r="SDA41" s="77"/>
      <c r="SDB41" s="77"/>
      <c r="SDC41" s="77"/>
      <c r="SDD41" s="77"/>
      <c r="SDE41" s="77"/>
      <c r="SDF41" s="77"/>
      <c r="SDG41" s="77"/>
      <c r="SDH41" s="77"/>
      <c r="SDI41" s="77"/>
      <c r="SDJ41" s="77"/>
      <c r="SDK41" s="77"/>
      <c r="SDL41" s="77"/>
      <c r="SDM41" s="77"/>
      <c r="SDN41" s="77"/>
      <c r="SDO41" s="77"/>
      <c r="SDP41" s="77"/>
      <c r="SDQ41" s="77"/>
      <c r="SDR41" s="77"/>
      <c r="SDS41" s="77"/>
      <c r="SDT41" s="77"/>
      <c r="SDU41" s="77"/>
      <c r="SDV41" s="77"/>
      <c r="SDW41" s="77"/>
      <c r="SDX41" s="77"/>
      <c r="SDY41" s="77"/>
      <c r="SDZ41" s="77"/>
      <c r="SEA41" s="77"/>
      <c r="SEB41" s="77"/>
      <c r="SEC41" s="77"/>
      <c r="SED41" s="77"/>
      <c r="SEE41" s="77"/>
      <c r="SEF41" s="77"/>
      <c r="SEG41" s="77"/>
      <c r="SEH41" s="77"/>
      <c r="SEI41" s="77"/>
      <c r="SEJ41" s="77"/>
      <c r="SEK41" s="77"/>
      <c r="SEL41" s="77"/>
      <c r="SEM41" s="77"/>
      <c r="SEN41" s="77"/>
      <c r="SEO41" s="77"/>
      <c r="SEP41" s="77"/>
      <c r="SEQ41" s="77"/>
      <c r="SER41" s="77"/>
      <c r="SES41" s="77"/>
      <c r="SET41" s="77"/>
      <c r="SEU41" s="77"/>
      <c r="SEV41" s="77"/>
      <c r="SEW41" s="77"/>
      <c r="SEX41" s="77"/>
      <c r="SEY41" s="77"/>
      <c r="SEZ41" s="77"/>
      <c r="SFA41" s="77"/>
      <c r="SFB41" s="77"/>
      <c r="SFC41" s="77"/>
      <c r="SFD41" s="77"/>
      <c r="SFE41" s="77"/>
      <c r="SFF41" s="77"/>
      <c r="SFG41" s="77"/>
      <c r="SFH41" s="77"/>
      <c r="SFI41" s="77"/>
      <c r="SFJ41" s="77"/>
      <c r="SFK41" s="77"/>
      <c r="SFL41" s="77"/>
      <c r="SFM41" s="77"/>
      <c r="SFN41" s="77"/>
      <c r="SFO41" s="77"/>
      <c r="SFP41" s="77"/>
      <c r="SFQ41" s="77"/>
      <c r="SFR41" s="77"/>
      <c r="SFS41" s="77"/>
      <c r="SFT41" s="77"/>
      <c r="SFU41" s="77"/>
      <c r="SFV41" s="77"/>
      <c r="SFW41" s="77"/>
      <c r="SFX41" s="77"/>
      <c r="SFY41" s="77"/>
      <c r="SFZ41" s="77"/>
      <c r="SGA41" s="77"/>
      <c r="SGB41" s="77"/>
      <c r="SGC41" s="77"/>
      <c r="SGD41" s="77"/>
      <c r="SGE41" s="77"/>
      <c r="SGF41" s="77"/>
      <c r="SGG41" s="77"/>
      <c r="SGH41" s="77"/>
      <c r="SGI41" s="77"/>
      <c r="SGJ41" s="77"/>
      <c r="SGK41" s="77"/>
      <c r="SGL41" s="77"/>
      <c r="SGM41" s="77"/>
      <c r="SGN41" s="77"/>
      <c r="SGO41" s="77"/>
      <c r="SGP41" s="77"/>
      <c r="SGQ41" s="77"/>
      <c r="SGR41" s="77"/>
      <c r="SGS41" s="77"/>
      <c r="SGT41" s="77"/>
      <c r="SGU41" s="77"/>
      <c r="SGV41" s="77"/>
      <c r="SGW41" s="77"/>
      <c r="SGX41" s="77"/>
      <c r="SGY41" s="77"/>
      <c r="SGZ41" s="77"/>
      <c r="SHA41" s="77"/>
      <c r="SHB41" s="77"/>
      <c r="SHC41" s="77"/>
      <c r="SHD41" s="77"/>
      <c r="SHE41" s="77"/>
      <c r="SHF41" s="77"/>
      <c r="SHG41" s="77"/>
      <c r="SHH41" s="77"/>
      <c r="SHI41" s="77"/>
      <c r="SHJ41" s="77"/>
      <c r="SHK41" s="77"/>
      <c r="SHL41" s="77"/>
      <c r="SHM41" s="77"/>
      <c r="SHN41" s="77"/>
      <c r="SHO41" s="77"/>
      <c r="SHP41" s="77"/>
      <c r="SHQ41" s="77"/>
      <c r="SHR41" s="77"/>
      <c r="SHS41" s="77"/>
      <c r="SHT41" s="77"/>
      <c r="SHU41" s="77"/>
      <c r="SHV41" s="77"/>
      <c r="SHW41" s="77"/>
      <c r="SHX41" s="77"/>
      <c r="SHY41" s="77"/>
      <c r="SHZ41" s="77"/>
      <c r="SIA41" s="77"/>
      <c r="SIB41" s="77"/>
      <c r="SIC41" s="77"/>
      <c r="SID41" s="77"/>
      <c r="SIE41" s="77"/>
      <c r="SIF41" s="77"/>
      <c r="SIG41" s="77"/>
      <c r="SIH41" s="77"/>
      <c r="SII41" s="77"/>
      <c r="SIJ41" s="77"/>
      <c r="SIK41" s="77"/>
      <c r="SIL41" s="77"/>
      <c r="SIM41" s="77"/>
      <c r="SIN41" s="77"/>
      <c r="SIO41" s="77"/>
      <c r="SIP41" s="77"/>
      <c r="SIQ41" s="77"/>
      <c r="SIR41" s="77"/>
      <c r="SIS41" s="77"/>
      <c r="SIT41" s="77"/>
      <c r="SIU41" s="77"/>
      <c r="SIV41" s="77"/>
      <c r="SIW41" s="77"/>
      <c r="SIX41" s="77"/>
      <c r="SIY41" s="77"/>
      <c r="SIZ41" s="77"/>
      <c r="SJA41" s="77"/>
      <c r="SJB41" s="77"/>
      <c r="SJC41" s="77"/>
      <c r="SJD41" s="77"/>
      <c r="SJE41" s="77"/>
      <c r="SJF41" s="77"/>
      <c r="SJG41" s="77"/>
      <c r="SJH41" s="77"/>
      <c r="SJI41" s="77"/>
      <c r="SJJ41" s="77"/>
      <c r="SJK41" s="77"/>
      <c r="SJL41" s="77"/>
      <c r="SJM41" s="77"/>
      <c r="SJN41" s="77"/>
      <c r="SJO41" s="77"/>
      <c r="SJP41" s="77"/>
      <c r="SJQ41" s="77"/>
      <c r="SJR41" s="77"/>
      <c r="SJS41" s="77"/>
      <c r="SJT41" s="77"/>
      <c r="SJU41" s="77"/>
      <c r="SJV41" s="77"/>
      <c r="SJW41" s="77"/>
      <c r="SJX41" s="77"/>
      <c r="SJY41" s="77"/>
      <c r="SJZ41" s="77"/>
      <c r="SKA41" s="77"/>
      <c r="SKB41" s="77"/>
      <c r="SKC41" s="77"/>
      <c r="SKD41" s="77"/>
      <c r="SKE41" s="77"/>
      <c r="SKF41" s="77"/>
      <c r="SKG41" s="77"/>
      <c r="SKH41" s="77"/>
      <c r="SKI41" s="77"/>
      <c r="SKJ41" s="77"/>
      <c r="SKK41" s="77"/>
      <c r="SKL41" s="77"/>
      <c r="SKM41" s="77"/>
      <c r="SKN41" s="77"/>
      <c r="SKO41" s="77"/>
      <c r="SKP41" s="77"/>
      <c r="SKQ41" s="77"/>
      <c r="SKR41" s="77"/>
      <c r="SKS41" s="77"/>
      <c r="SKT41" s="77"/>
      <c r="SKU41" s="77"/>
      <c r="SKV41" s="77"/>
      <c r="SKW41" s="77"/>
      <c r="SKX41" s="77"/>
      <c r="SKY41" s="77"/>
      <c r="SKZ41" s="77"/>
      <c r="SLA41" s="77"/>
      <c r="SLB41" s="77"/>
      <c r="SLC41" s="77"/>
      <c r="SLD41" s="77"/>
      <c r="SLE41" s="77"/>
      <c r="SLF41" s="77"/>
      <c r="SLG41" s="77"/>
      <c r="SLH41" s="77"/>
      <c r="SLI41" s="77"/>
      <c r="SLJ41" s="77"/>
      <c r="SLK41" s="77"/>
      <c r="SLL41" s="77"/>
      <c r="SLM41" s="77"/>
      <c r="SLN41" s="77"/>
      <c r="SLO41" s="77"/>
      <c r="SLP41" s="77"/>
      <c r="SLQ41" s="77"/>
      <c r="SLR41" s="77"/>
      <c r="SLS41" s="77"/>
      <c r="SLT41" s="77"/>
      <c r="SLU41" s="77"/>
      <c r="SLV41" s="77"/>
      <c r="SLW41" s="77"/>
      <c r="SLX41" s="77"/>
      <c r="SLY41" s="77"/>
      <c r="SLZ41" s="77"/>
      <c r="SMA41" s="77"/>
      <c r="SMB41" s="77"/>
      <c r="SMC41" s="77"/>
      <c r="SMD41" s="77"/>
      <c r="SME41" s="77"/>
      <c r="SMF41" s="77"/>
      <c r="SMG41" s="77"/>
      <c r="SMH41" s="77"/>
      <c r="SMI41" s="77"/>
      <c r="SMJ41" s="77"/>
      <c r="SMK41" s="77"/>
      <c r="SML41" s="77"/>
      <c r="SMM41" s="77"/>
      <c r="SMN41" s="77"/>
      <c r="SMO41" s="77"/>
      <c r="SMP41" s="77"/>
      <c r="SMQ41" s="77"/>
      <c r="SMR41" s="77"/>
      <c r="SMS41" s="77"/>
      <c r="SMT41" s="77"/>
      <c r="SMU41" s="77"/>
      <c r="SMV41" s="77"/>
      <c r="SMW41" s="77"/>
      <c r="SMX41" s="77"/>
      <c r="SMY41" s="77"/>
      <c r="SMZ41" s="77"/>
      <c r="SNA41" s="77"/>
      <c r="SNB41" s="77"/>
      <c r="SNC41" s="77"/>
      <c r="SND41" s="77"/>
      <c r="SNE41" s="77"/>
      <c r="SNF41" s="77"/>
      <c r="SNG41" s="77"/>
      <c r="SNH41" s="77"/>
      <c r="SNI41" s="77"/>
      <c r="SNJ41" s="77"/>
      <c r="SNK41" s="77"/>
      <c r="SNL41" s="77"/>
      <c r="SNM41" s="77"/>
      <c r="SNN41" s="77"/>
      <c r="SNO41" s="77"/>
      <c r="SNP41" s="77"/>
      <c r="SNQ41" s="77"/>
      <c r="SNR41" s="77"/>
      <c r="SNS41" s="77"/>
      <c r="SNT41" s="77"/>
      <c r="SNU41" s="77"/>
      <c r="SNV41" s="77"/>
      <c r="SNW41" s="77"/>
      <c r="SNX41" s="77"/>
      <c r="SNY41" s="77"/>
      <c r="SNZ41" s="77"/>
      <c r="SOA41" s="77"/>
      <c r="SOB41" s="77"/>
      <c r="SOC41" s="77"/>
      <c r="SOD41" s="77"/>
      <c r="SOE41" s="77"/>
      <c r="SOF41" s="77"/>
      <c r="SOG41" s="77"/>
      <c r="SOH41" s="77"/>
      <c r="SOI41" s="77"/>
      <c r="SOJ41" s="77"/>
      <c r="SOK41" s="77"/>
      <c r="SOL41" s="77"/>
      <c r="SOM41" s="77"/>
      <c r="SON41" s="77"/>
      <c r="SOO41" s="77"/>
      <c r="SOP41" s="77"/>
      <c r="SOQ41" s="77"/>
      <c r="SOR41" s="77"/>
      <c r="SOS41" s="77"/>
      <c r="SOT41" s="77"/>
      <c r="SOU41" s="77"/>
      <c r="SOV41" s="77"/>
      <c r="SOW41" s="77"/>
      <c r="SOX41" s="77"/>
      <c r="SOY41" s="77"/>
      <c r="SOZ41" s="77"/>
      <c r="SPA41" s="77"/>
      <c r="SPB41" s="77"/>
      <c r="SPC41" s="77"/>
      <c r="SPD41" s="77"/>
      <c r="SPE41" s="77"/>
      <c r="SPF41" s="77"/>
      <c r="SPG41" s="77"/>
      <c r="SPH41" s="77"/>
      <c r="SPI41" s="77"/>
      <c r="SPJ41" s="77"/>
      <c r="SPK41" s="77"/>
      <c r="SPL41" s="77"/>
      <c r="SPM41" s="77"/>
      <c r="SPN41" s="77"/>
      <c r="SPO41" s="77"/>
      <c r="SPP41" s="77"/>
      <c r="SPQ41" s="77"/>
      <c r="SPR41" s="77"/>
      <c r="SPS41" s="77"/>
      <c r="SPT41" s="77"/>
      <c r="SPU41" s="77"/>
      <c r="SPV41" s="77"/>
      <c r="SPW41" s="77"/>
      <c r="SPX41" s="77"/>
      <c r="SPY41" s="77"/>
      <c r="SPZ41" s="77"/>
      <c r="SQA41" s="77"/>
      <c r="SQB41" s="77"/>
      <c r="SQC41" s="77"/>
      <c r="SQD41" s="77"/>
      <c r="SQE41" s="77"/>
      <c r="SQF41" s="77"/>
      <c r="SQG41" s="77"/>
      <c r="SQH41" s="77"/>
      <c r="SQI41" s="77"/>
      <c r="SQJ41" s="77"/>
      <c r="SQK41" s="77"/>
      <c r="SQL41" s="77"/>
      <c r="SQM41" s="77"/>
      <c r="SQN41" s="77"/>
      <c r="SQO41" s="77"/>
      <c r="SQP41" s="77"/>
      <c r="SQQ41" s="77"/>
      <c r="SQR41" s="77"/>
      <c r="SQS41" s="77"/>
      <c r="SQT41" s="77"/>
      <c r="SQU41" s="77"/>
      <c r="SQV41" s="77"/>
      <c r="SQW41" s="77"/>
      <c r="SQX41" s="77"/>
      <c r="SQY41" s="77"/>
      <c r="SQZ41" s="77"/>
      <c r="SRA41" s="77"/>
      <c r="SRB41" s="77"/>
      <c r="SRC41" s="77"/>
      <c r="SRD41" s="77"/>
      <c r="SRE41" s="77"/>
      <c r="SRF41" s="77"/>
      <c r="SRG41" s="77"/>
      <c r="SRH41" s="77"/>
      <c r="SRI41" s="77"/>
      <c r="SRJ41" s="77"/>
      <c r="SRK41" s="77"/>
      <c r="SRL41" s="77"/>
      <c r="SRM41" s="77"/>
      <c r="SRN41" s="77"/>
      <c r="SRO41" s="77"/>
      <c r="SRP41" s="77"/>
      <c r="SRQ41" s="77"/>
      <c r="SRR41" s="77"/>
      <c r="SRS41" s="77"/>
      <c r="SRT41" s="77"/>
      <c r="SRU41" s="77"/>
      <c r="SRV41" s="77"/>
      <c r="SRW41" s="77"/>
      <c r="SRX41" s="77"/>
      <c r="SRY41" s="77"/>
      <c r="SRZ41" s="77"/>
      <c r="SSA41" s="77"/>
      <c r="SSB41" s="77"/>
      <c r="SSC41" s="77"/>
      <c r="SSD41" s="77"/>
      <c r="SSE41" s="77"/>
      <c r="SSF41" s="77"/>
      <c r="SSG41" s="77"/>
      <c r="SSH41" s="77"/>
      <c r="SSI41" s="77"/>
      <c r="SSJ41" s="77"/>
      <c r="SSK41" s="77"/>
      <c r="SSL41" s="77"/>
      <c r="SSM41" s="77"/>
      <c r="SSN41" s="77"/>
      <c r="SSO41" s="77"/>
      <c r="SSP41" s="77"/>
      <c r="SSQ41" s="77"/>
      <c r="SSR41" s="77"/>
      <c r="SSS41" s="77"/>
      <c r="SST41" s="77"/>
      <c r="SSU41" s="77"/>
      <c r="SSV41" s="77"/>
      <c r="SSW41" s="77"/>
      <c r="SSX41" s="77"/>
      <c r="SSY41" s="77"/>
      <c r="SSZ41" s="77"/>
      <c r="STA41" s="77"/>
      <c r="STB41" s="77"/>
      <c r="STC41" s="77"/>
      <c r="STD41" s="77"/>
      <c r="STE41" s="77"/>
      <c r="STF41" s="77"/>
      <c r="STG41" s="77"/>
      <c r="STH41" s="77"/>
      <c r="STI41" s="77"/>
      <c r="STJ41" s="77"/>
      <c r="STK41" s="77"/>
      <c r="STL41" s="77"/>
      <c r="STM41" s="77"/>
      <c r="STN41" s="77"/>
      <c r="STO41" s="77"/>
      <c r="STP41" s="77"/>
      <c r="STQ41" s="77"/>
      <c r="STR41" s="77"/>
      <c r="STS41" s="77"/>
      <c r="STT41" s="77"/>
      <c r="STU41" s="77"/>
      <c r="STV41" s="77"/>
      <c r="STW41" s="77"/>
      <c r="STX41" s="77"/>
      <c r="STY41" s="77"/>
      <c r="STZ41" s="77"/>
      <c r="SUA41" s="77"/>
      <c r="SUB41" s="77"/>
      <c r="SUC41" s="77"/>
      <c r="SUD41" s="77"/>
      <c r="SUE41" s="77"/>
      <c r="SUF41" s="77"/>
      <c r="SUG41" s="77"/>
      <c r="SUH41" s="77"/>
      <c r="SUI41" s="77"/>
      <c r="SUJ41" s="77"/>
      <c r="SUK41" s="77"/>
      <c r="SUL41" s="77"/>
      <c r="SUM41" s="77"/>
      <c r="SUN41" s="77"/>
      <c r="SUO41" s="77"/>
      <c r="SUP41" s="77"/>
      <c r="SUQ41" s="77"/>
      <c r="SUR41" s="77"/>
      <c r="SUS41" s="77"/>
      <c r="SUT41" s="77"/>
      <c r="SUU41" s="77"/>
      <c r="SUV41" s="77"/>
      <c r="SUW41" s="77"/>
      <c r="SUX41" s="77"/>
      <c r="SUY41" s="77"/>
      <c r="SUZ41" s="77"/>
      <c r="SVA41" s="77"/>
      <c r="SVB41" s="77"/>
      <c r="SVC41" s="77"/>
      <c r="SVD41" s="77"/>
      <c r="SVE41" s="77"/>
      <c r="SVF41" s="77"/>
      <c r="SVG41" s="77"/>
      <c r="SVH41" s="77"/>
      <c r="SVI41" s="77"/>
      <c r="SVJ41" s="77"/>
      <c r="SVK41" s="77"/>
      <c r="SVL41" s="77"/>
      <c r="SVM41" s="77"/>
      <c r="SVN41" s="77"/>
      <c r="SVO41" s="77"/>
      <c r="SVP41" s="77"/>
      <c r="SVQ41" s="77"/>
      <c r="SVR41" s="77"/>
      <c r="SVS41" s="77"/>
      <c r="SVT41" s="77"/>
      <c r="SVU41" s="77"/>
      <c r="SVV41" s="77"/>
      <c r="SVW41" s="77"/>
      <c r="SVX41" s="77"/>
      <c r="SVY41" s="77"/>
      <c r="SVZ41" s="77"/>
      <c r="SWA41" s="77"/>
      <c r="SWB41" s="77"/>
      <c r="SWC41" s="77"/>
      <c r="SWD41" s="77"/>
      <c r="SWE41" s="77"/>
      <c r="SWF41" s="77"/>
      <c r="SWG41" s="77"/>
      <c r="SWH41" s="77"/>
      <c r="SWI41" s="77"/>
      <c r="SWJ41" s="77"/>
      <c r="SWK41" s="77"/>
      <c r="SWL41" s="77"/>
      <c r="SWM41" s="77"/>
      <c r="SWN41" s="77"/>
      <c r="SWO41" s="77"/>
      <c r="SWP41" s="77"/>
      <c r="SWQ41" s="77"/>
      <c r="SWR41" s="77"/>
      <c r="SWS41" s="77"/>
      <c r="SWT41" s="77"/>
      <c r="SWU41" s="77"/>
      <c r="SWV41" s="77"/>
      <c r="SWW41" s="77"/>
      <c r="SWX41" s="77"/>
      <c r="SWY41" s="77"/>
      <c r="SWZ41" s="77"/>
      <c r="SXA41" s="77"/>
      <c r="SXB41" s="77"/>
      <c r="SXC41" s="77"/>
      <c r="SXD41" s="77"/>
      <c r="SXE41" s="77"/>
      <c r="SXF41" s="77"/>
      <c r="SXG41" s="77"/>
      <c r="SXH41" s="77"/>
      <c r="SXI41" s="77"/>
      <c r="SXJ41" s="77"/>
      <c r="SXK41" s="77"/>
      <c r="SXL41" s="77"/>
      <c r="SXM41" s="77"/>
      <c r="SXN41" s="77"/>
      <c r="SXO41" s="77"/>
      <c r="SXP41" s="77"/>
      <c r="SXQ41" s="77"/>
      <c r="SXR41" s="77"/>
      <c r="SXS41" s="77"/>
      <c r="SXT41" s="77"/>
      <c r="SXU41" s="77"/>
      <c r="SXV41" s="77"/>
      <c r="SXW41" s="77"/>
      <c r="SXX41" s="77"/>
      <c r="SXY41" s="77"/>
      <c r="SXZ41" s="77"/>
      <c r="SYA41" s="77"/>
      <c r="SYB41" s="77"/>
      <c r="SYC41" s="77"/>
      <c r="SYD41" s="77"/>
      <c r="SYE41" s="77"/>
      <c r="SYF41" s="77"/>
      <c r="SYG41" s="77"/>
      <c r="SYH41" s="77"/>
      <c r="SYI41" s="77"/>
      <c r="SYJ41" s="77"/>
      <c r="SYK41" s="77"/>
      <c r="SYL41" s="77"/>
      <c r="SYM41" s="77"/>
      <c r="SYN41" s="77"/>
      <c r="SYO41" s="77"/>
      <c r="SYP41" s="77"/>
      <c r="SYQ41" s="77"/>
      <c r="SYR41" s="77"/>
      <c r="SYS41" s="77"/>
      <c r="SYT41" s="77"/>
      <c r="SYU41" s="77"/>
      <c r="SYV41" s="77"/>
      <c r="SYW41" s="77"/>
      <c r="SYX41" s="77"/>
      <c r="SYY41" s="77"/>
      <c r="SYZ41" s="77"/>
      <c r="SZA41" s="77"/>
      <c r="SZB41" s="77"/>
      <c r="SZC41" s="77"/>
      <c r="SZD41" s="77"/>
      <c r="SZE41" s="77"/>
      <c r="SZF41" s="77"/>
      <c r="SZG41" s="77"/>
      <c r="SZH41" s="77"/>
      <c r="SZI41" s="77"/>
      <c r="SZJ41" s="77"/>
      <c r="SZK41" s="77"/>
      <c r="SZL41" s="77"/>
      <c r="SZM41" s="77"/>
      <c r="SZN41" s="77"/>
      <c r="SZO41" s="77"/>
      <c r="SZP41" s="77"/>
      <c r="SZQ41" s="77"/>
      <c r="SZR41" s="77"/>
      <c r="SZS41" s="77"/>
      <c r="SZT41" s="77"/>
      <c r="SZU41" s="77"/>
      <c r="SZV41" s="77"/>
      <c r="SZW41" s="77"/>
      <c r="SZX41" s="77"/>
      <c r="SZY41" s="77"/>
      <c r="SZZ41" s="77"/>
      <c r="TAA41" s="77"/>
      <c r="TAB41" s="77"/>
      <c r="TAC41" s="77"/>
      <c r="TAD41" s="77"/>
      <c r="TAE41" s="77"/>
      <c r="TAF41" s="77"/>
      <c r="TAG41" s="77"/>
      <c r="TAH41" s="77"/>
      <c r="TAI41" s="77"/>
      <c r="TAJ41" s="77"/>
      <c r="TAK41" s="77"/>
      <c r="TAL41" s="77"/>
      <c r="TAM41" s="77"/>
      <c r="TAN41" s="77"/>
      <c r="TAO41" s="77"/>
      <c r="TAP41" s="77"/>
      <c r="TAQ41" s="77"/>
      <c r="TAR41" s="77"/>
      <c r="TAS41" s="77"/>
      <c r="TAT41" s="77"/>
      <c r="TAU41" s="77"/>
      <c r="TAV41" s="77"/>
      <c r="TAW41" s="77"/>
      <c r="TAX41" s="77"/>
      <c r="TAY41" s="77"/>
      <c r="TAZ41" s="77"/>
      <c r="TBA41" s="77"/>
      <c r="TBB41" s="77"/>
      <c r="TBC41" s="77"/>
      <c r="TBD41" s="77"/>
      <c r="TBE41" s="77"/>
      <c r="TBF41" s="77"/>
      <c r="TBG41" s="77"/>
      <c r="TBH41" s="77"/>
      <c r="TBI41" s="77"/>
      <c r="TBJ41" s="77"/>
      <c r="TBK41" s="77"/>
      <c r="TBL41" s="77"/>
      <c r="TBM41" s="77"/>
      <c r="TBN41" s="77"/>
      <c r="TBO41" s="77"/>
      <c r="TBP41" s="77"/>
      <c r="TBQ41" s="77"/>
      <c r="TBR41" s="77"/>
      <c r="TBS41" s="77"/>
      <c r="TBT41" s="77"/>
      <c r="TBU41" s="77"/>
      <c r="TBV41" s="77"/>
      <c r="TBW41" s="77"/>
      <c r="TBX41" s="77"/>
      <c r="TBY41" s="77"/>
      <c r="TBZ41" s="77"/>
      <c r="TCA41" s="77"/>
      <c r="TCB41" s="77"/>
      <c r="TCC41" s="77"/>
      <c r="TCD41" s="77"/>
      <c r="TCE41" s="77"/>
      <c r="TCF41" s="77"/>
      <c r="TCG41" s="77"/>
      <c r="TCH41" s="77"/>
      <c r="TCI41" s="77"/>
      <c r="TCJ41" s="77"/>
      <c r="TCK41" s="77"/>
      <c r="TCL41" s="77"/>
      <c r="TCM41" s="77"/>
      <c r="TCN41" s="77"/>
      <c r="TCO41" s="77"/>
      <c r="TCP41" s="77"/>
      <c r="TCQ41" s="77"/>
      <c r="TCR41" s="77"/>
      <c r="TCS41" s="77"/>
      <c r="TCT41" s="77"/>
      <c r="TCU41" s="77"/>
      <c r="TCV41" s="77"/>
      <c r="TCW41" s="77"/>
      <c r="TCX41" s="77"/>
      <c r="TCY41" s="77"/>
      <c r="TCZ41" s="77"/>
      <c r="TDA41" s="77"/>
      <c r="TDB41" s="77"/>
      <c r="TDC41" s="77"/>
      <c r="TDD41" s="77"/>
      <c r="TDE41" s="77"/>
      <c r="TDF41" s="77"/>
      <c r="TDG41" s="77"/>
      <c r="TDH41" s="77"/>
      <c r="TDI41" s="77"/>
      <c r="TDJ41" s="77"/>
      <c r="TDK41" s="77"/>
      <c r="TDL41" s="77"/>
      <c r="TDM41" s="77"/>
      <c r="TDN41" s="77"/>
      <c r="TDO41" s="77"/>
      <c r="TDP41" s="77"/>
      <c r="TDQ41" s="77"/>
      <c r="TDR41" s="77"/>
      <c r="TDS41" s="77"/>
      <c r="TDT41" s="77"/>
      <c r="TDU41" s="77"/>
      <c r="TDV41" s="77"/>
      <c r="TDW41" s="77"/>
      <c r="TDX41" s="77"/>
      <c r="TDY41" s="77"/>
      <c r="TDZ41" s="77"/>
      <c r="TEA41" s="77"/>
      <c r="TEB41" s="77"/>
      <c r="TEC41" s="77"/>
      <c r="TED41" s="77"/>
      <c r="TEE41" s="77"/>
      <c r="TEF41" s="77"/>
      <c r="TEG41" s="77"/>
      <c r="TEH41" s="77"/>
      <c r="TEI41" s="77"/>
      <c r="TEJ41" s="77"/>
      <c r="TEK41" s="77"/>
      <c r="TEL41" s="77"/>
      <c r="TEM41" s="77"/>
      <c r="TEN41" s="77"/>
      <c r="TEO41" s="77"/>
      <c r="TEP41" s="77"/>
      <c r="TEQ41" s="77"/>
      <c r="TER41" s="77"/>
      <c r="TES41" s="77"/>
      <c r="TET41" s="77"/>
      <c r="TEU41" s="77"/>
      <c r="TEV41" s="77"/>
      <c r="TEW41" s="77"/>
      <c r="TEX41" s="77"/>
      <c r="TEY41" s="77"/>
      <c r="TEZ41" s="77"/>
      <c r="TFA41" s="77"/>
      <c r="TFB41" s="77"/>
      <c r="TFC41" s="77"/>
      <c r="TFD41" s="77"/>
      <c r="TFE41" s="77"/>
      <c r="TFF41" s="77"/>
      <c r="TFG41" s="77"/>
      <c r="TFH41" s="77"/>
      <c r="TFI41" s="77"/>
      <c r="TFJ41" s="77"/>
      <c r="TFK41" s="77"/>
      <c r="TFL41" s="77"/>
      <c r="TFM41" s="77"/>
      <c r="TFN41" s="77"/>
      <c r="TFO41" s="77"/>
      <c r="TFP41" s="77"/>
      <c r="TFQ41" s="77"/>
      <c r="TFR41" s="77"/>
      <c r="TFS41" s="77"/>
      <c r="TFT41" s="77"/>
      <c r="TFU41" s="77"/>
      <c r="TFV41" s="77"/>
      <c r="TFW41" s="77"/>
      <c r="TFX41" s="77"/>
      <c r="TFY41" s="77"/>
      <c r="TFZ41" s="77"/>
      <c r="TGA41" s="77"/>
      <c r="TGB41" s="77"/>
      <c r="TGC41" s="77"/>
      <c r="TGD41" s="77"/>
      <c r="TGE41" s="77"/>
      <c r="TGF41" s="77"/>
      <c r="TGG41" s="77"/>
      <c r="TGH41" s="77"/>
      <c r="TGI41" s="77"/>
      <c r="TGJ41" s="77"/>
      <c r="TGK41" s="77"/>
      <c r="TGL41" s="77"/>
      <c r="TGM41" s="77"/>
      <c r="TGN41" s="77"/>
      <c r="TGO41" s="77"/>
      <c r="TGP41" s="77"/>
      <c r="TGQ41" s="77"/>
      <c r="TGR41" s="77"/>
      <c r="TGS41" s="77"/>
      <c r="TGT41" s="77"/>
      <c r="TGU41" s="77"/>
      <c r="TGV41" s="77"/>
      <c r="TGW41" s="77"/>
      <c r="TGX41" s="77"/>
      <c r="TGY41" s="77"/>
      <c r="TGZ41" s="77"/>
      <c r="THA41" s="77"/>
      <c r="THB41" s="77"/>
      <c r="THC41" s="77"/>
      <c r="THD41" s="77"/>
      <c r="THE41" s="77"/>
      <c r="THF41" s="77"/>
      <c r="THG41" s="77"/>
      <c r="THH41" s="77"/>
      <c r="THI41" s="77"/>
      <c r="THJ41" s="77"/>
      <c r="THK41" s="77"/>
      <c r="THL41" s="77"/>
      <c r="THM41" s="77"/>
      <c r="THN41" s="77"/>
      <c r="THO41" s="77"/>
      <c r="THP41" s="77"/>
      <c r="THQ41" s="77"/>
      <c r="THR41" s="77"/>
      <c r="THS41" s="77"/>
      <c r="THT41" s="77"/>
      <c r="THU41" s="77"/>
      <c r="THV41" s="77"/>
      <c r="THW41" s="77"/>
      <c r="THX41" s="77"/>
      <c r="THY41" s="77"/>
      <c r="THZ41" s="77"/>
      <c r="TIA41" s="77"/>
      <c r="TIB41" s="77"/>
      <c r="TIC41" s="77"/>
      <c r="TID41" s="77"/>
      <c r="TIE41" s="77"/>
      <c r="TIF41" s="77"/>
      <c r="TIG41" s="77"/>
      <c r="TIH41" s="77"/>
      <c r="TII41" s="77"/>
      <c r="TIJ41" s="77"/>
      <c r="TIK41" s="77"/>
      <c r="TIL41" s="77"/>
      <c r="TIM41" s="77"/>
      <c r="TIN41" s="77"/>
      <c r="TIO41" s="77"/>
      <c r="TIP41" s="77"/>
      <c r="TIQ41" s="77"/>
      <c r="TIR41" s="77"/>
      <c r="TIS41" s="77"/>
      <c r="TIT41" s="77"/>
      <c r="TIU41" s="77"/>
      <c r="TIV41" s="77"/>
      <c r="TIW41" s="77"/>
      <c r="TIX41" s="77"/>
      <c r="TIY41" s="77"/>
      <c r="TIZ41" s="77"/>
      <c r="TJA41" s="77"/>
      <c r="TJB41" s="77"/>
      <c r="TJC41" s="77"/>
      <c r="TJD41" s="77"/>
      <c r="TJE41" s="77"/>
      <c r="TJF41" s="77"/>
      <c r="TJG41" s="77"/>
      <c r="TJH41" s="77"/>
      <c r="TJI41" s="77"/>
      <c r="TJJ41" s="77"/>
      <c r="TJK41" s="77"/>
      <c r="TJL41" s="77"/>
      <c r="TJM41" s="77"/>
      <c r="TJN41" s="77"/>
      <c r="TJO41" s="77"/>
      <c r="TJP41" s="77"/>
      <c r="TJQ41" s="77"/>
      <c r="TJR41" s="77"/>
      <c r="TJS41" s="77"/>
      <c r="TJT41" s="77"/>
      <c r="TJU41" s="77"/>
      <c r="TJV41" s="77"/>
      <c r="TJW41" s="77"/>
      <c r="TJX41" s="77"/>
      <c r="TJY41" s="77"/>
      <c r="TJZ41" s="77"/>
      <c r="TKA41" s="77"/>
      <c r="TKB41" s="77"/>
      <c r="TKC41" s="77"/>
      <c r="TKD41" s="77"/>
      <c r="TKE41" s="77"/>
      <c r="TKF41" s="77"/>
      <c r="TKG41" s="77"/>
      <c r="TKH41" s="77"/>
      <c r="TKI41" s="77"/>
      <c r="TKJ41" s="77"/>
      <c r="TKK41" s="77"/>
      <c r="TKL41" s="77"/>
      <c r="TKM41" s="77"/>
      <c r="TKN41" s="77"/>
      <c r="TKO41" s="77"/>
      <c r="TKP41" s="77"/>
      <c r="TKQ41" s="77"/>
      <c r="TKR41" s="77"/>
      <c r="TKS41" s="77"/>
      <c r="TKT41" s="77"/>
      <c r="TKU41" s="77"/>
      <c r="TKV41" s="77"/>
      <c r="TKW41" s="77"/>
      <c r="TKX41" s="77"/>
      <c r="TKY41" s="77"/>
      <c r="TKZ41" s="77"/>
      <c r="TLA41" s="77"/>
      <c r="TLB41" s="77"/>
      <c r="TLC41" s="77"/>
      <c r="TLD41" s="77"/>
      <c r="TLE41" s="77"/>
      <c r="TLF41" s="77"/>
      <c r="TLG41" s="77"/>
      <c r="TLH41" s="77"/>
      <c r="TLI41" s="77"/>
      <c r="TLJ41" s="77"/>
      <c r="TLK41" s="77"/>
      <c r="TLL41" s="77"/>
      <c r="TLM41" s="77"/>
      <c r="TLN41" s="77"/>
      <c r="TLO41" s="77"/>
      <c r="TLP41" s="77"/>
      <c r="TLQ41" s="77"/>
      <c r="TLR41" s="77"/>
      <c r="TLS41" s="77"/>
      <c r="TLT41" s="77"/>
      <c r="TLU41" s="77"/>
      <c r="TLV41" s="77"/>
      <c r="TLW41" s="77"/>
      <c r="TLX41" s="77"/>
      <c r="TLY41" s="77"/>
      <c r="TLZ41" s="77"/>
      <c r="TMA41" s="77"/>
      <c r="TMB41" s="77"/>
      <c r="TMC41" s="77"/>
      <c r="TMD41" s="77"/>
      <c r="TME41" s="77"/>
      <c r="TMF41" s="77"/>
      <c r="TMG41" s="77"/>
      <c r="TMH41" s="77"/>
      <c r="TMI41" s="77"/>
      <c r="TMJ41" s="77"/>
      <c r="TMK41" s="77"/>
      <c r="TML41" s="77"/>
      <c r="TMM41" s="77"/>
      <c r="TMN41" s="77"/>
      <c r="TMO41" s="77"/>
      <c r="TMP41" s="77"/>
      <c r="TMQ41" s="77"/>
      <c r="TMR41" s="77"/>
      <c r="TMS41" s="77"/>
      <c r="TMT41" s="77"/>
      <c r="TMU41" s="77"/>
      <c r="TMV41" s="77"/>
      <c r="TMW41" s="77"/>
      <c r="TMX41" s="77"/>
      <c r="TMY41" s="77"/>
      <c r="TMZ41" s="77"/>
      <c r="TNA41" s="77"/>
      <c r="TNB41" s="77"/>
      <c r="TNC41" s="77"/>
      <c r="TND41" s="77"/>
      <c r="TNE41" s="77"/>
      <c r="TNF41" s="77"/>
      <c r="TNG41" s="77"/>
      <c r="TNH41" s="77"/>
      <c r="TNI41" s="77"/>
      <c r="TNJ41" s="77"/>
      <c r="TNK41" s="77"/>
      <c r="TNL41" s="77"/>
      <c r="TNM41" s="77"/>
      <c r="TNN41" s="77"/>
      <c r="TNO41" s="77"/>
      <c r="TNP41" s="77"/>
      <c r="TNQ41" s="77"/>
      <c r="TNR41" s="77"/>
      <c r="TNS41" s="77"/>
      <c r="TNT41" s="77"/>
      <c r="TNU41" s="77"/>
      <c r="TNV41" s="77"/>
      <c r="TNW41" s="77"/>
      <c r="TNX41" s="77"/>
      <c r="TNY41" s="77"/>
      <c r="TNZ41" s="77"/>
      <c r="TOA41" s="77"/>
      <c r="TOB41" s="77"/>
      <c r="TOC41" s="77"/>
      <c r="TOD41" s="77"/>
      <c r="TOE41" s="77"/>
      <c r="TOF41" s="77"/>
      <c r="TOG41" s="77"/>
      <c r="TOH41" s="77"/>
      <c r="TOI41" s="77"/>
      <c r="TOJ41" s="77"/>
      <c r="TOK41" s="77"/>
      <c r="TOL41" s="77"/>
      <c r="TOM41" s="77"/>
      <c r="TON41" s="77"/>
      <c r="TOO41" s="77"/>
      <c r="TOP41" s="77"/>
      <c r="TOQ41" s="77"/>
      <c r="TOR41" s="77"/>
      <c r="TOS41" s="77"/>
      <c r="TOT41" s="77"/>
      <c r="TOU41" s="77"/>
      <c r="TOV41" s="77"/>
      <c r="TOW41" s="77"/>
      <c r="TOX41" s="77"/>
      <c r="TOY41" s="77"/>
      <c r="TOZ41" s="77"/>
      <c r="TPA41" s="77"/>
      <c r="TPB41" s="77"/>
      <c r="TPC41" s="77"/>
      <c r="TPD41" s="77"/>
      <c r="TPE41" s="77"/>
      <c r="TPF41" s="77"/>
      <c r="TPG41" s="77"/>
      <c r="TPH41" s="77"/>
      <c r="TPI41" s="77"/>
      <c r="TPJ41" s="77"/>
      <c r="TPK41" s="77"/>
      <c r="TPL41" s="77"/>
      <c r="TPM41" s="77"/>
      <c r="TPN41" s="77"/>
      <c r="TPO41" s="77"/>
      <c r="TPP41" s="77"/>
      <c r="TPQ41" s="77"/>
      <c r="TPR41" s="77"/>
      <c r="TPS41" s="77"/>
      <c r="TPT41" s="77"/>
      <c r="TPU41" s="77"/>
      <c r="TPV41" s="77"/>
      <c r="TPW41" s="77"/>
      <c r="TPX41" s="77"/>
      <c r="TPY41" s="77"/>
      <c r="TPZ41" s="77"/>
      <c r="TQA41" s="77"/>
      <c r="TQB41" s="77"/>
      <c r="TQC41" s="77"/>
      <c r="TQD41" s="77"/>
      <c r="TQE41" s="77"/>
      <c r="TQF41" s="77"/>
      <c r="TQG41" s="77"/>
      <c r="TQH41" s="77"/>
      <c r="TQI41" s="77"/>
      <c r="TQJ41" s="77"/>
      <c r="TQK41" s="77"/>
      <c r="TQL41" s="77"/>
      <c r="TQM41" s="77"/>
      <c r="TQN41" s="77"/>
      <c r="TQO41" s="77"/>
      <c r="TQP41" s="77"/>
      <c r="TQQ41" s="77"/>
      <c r="TQR41" s="77"/>
      <c r="TQS41" s="77"/>
      <c r="TQT41" s="77"/>
      <c r="TQU41" s="77"/>
      <c r="TQV41" s="77"/>
      <c r="TQW41" s="77"/>
      <c r="TQX41" s="77"/>
      <c r="TQY41" s="77"/>
      <c r="TQZ41" s="77"/>
      <c r="TRA41" s="77"/>
      <c r="TRB41" s="77"/>
      <c r="TRC41" s="77"/>
      <c r="TRD41" s="77"/>
      <c r="TRE41" s="77"/>
      <c r="TRF41" s="77"/>
      <c r="TRG41" s="77"/>
      <c r="TRH41" s="77"/>
      <c r="TRI41" s="77"/>
      <c r="TRJ41" s="77"/>
      <c r="TRK41" s="77"/>
      <c r="TRL41" s="77"/>
      <c r="TRM41" s="77"/>
      <c r="TRN41" s="77"/>
      <c r="TRO41" s="77"/>
      <c r="TRP41" s="77"/>
      <c r="TRQ41" s="77"/>
      <c r="TRR41" s="77"/>
      <c r="TRS41" s="77"/>
      <c r="TRT41" s="77"/>
      <c r="TRU41" s="77"/>
      <c r="TRV41" s="77"/>
      <c r="TRW41" s="77"/>
      <c r="TRX41" s="77"/>
      <c r="TRY41" s="77"/>
      <c r="TRZ41" s="77"/>
      <c r="TSA41" s="77"/>
      <c r="TSB41" s="77"/>
      <c r="TSC41" s="77"/>
      <c r="TSD41" s="77"/>
      <c r="TSE41" s="77"/>
      <c r="TSF41" s="77"/>
      <c r="TSG41" s="77"/>
      <c r="TSH41" s="77"/>
      <c r="TSI41" s="77"/>
      <c r="TSJ41" s="77"/>
      <c r="TSK41" s="77"/>
      <c r="TSL41" s="77"/>
      <c r="TSM41" s="77"/>
      <c r="TSN41" s="77"/>
      <c r="TSO41" s="77"/>
      <c r="TSP41" s="77"/>
      <c r="TSQ41" s="77"/>
      <c r="TSR41" s="77"/>
      <c r="TSS41" s="77"/>
      <c r="TST41" s="77"/>
      <c r="TSU41" s="77"/>
      <c r="TSV41" s="77"/>
      <c r="TSW41" s="77"/>
      <c r="TSX41" s="77"/>
      <c r="TSY41" s="77"/>
      <c r="TSZ41" s="77"/>
      <c r="TTA41" s="77"/>
      <c r="TTB41" s="77"/>
      <c r="TTC41" s="77"/>
      <c r="TTD41" s="77"/>
      <c r="TTE41" s="77"/>
      <c r="TTF41" s="77"/>
      <c r="TTG41" s="77"/>
      <c r="TTH41" s="77"/>
      <c r="TTI41" s="77"/>
      <c r="TTJ41" s="77"/>
      <c r="TTK41" s="77"/>
      <c r="TTL41" s="77"/>
      <c r="TTM41" s="77"/>
      <c r="TTN41" s="77"/>
      <c r="TTO41" s="77"/>
      <c r="TTP41" s="77"/>
      <c r="TTQ41" s="77"/>
      <c r="TTR41" s="77"/>
      <c r="TTS41" s="77"/>
      <c r="TTT41" s="77"/>
      <c r="TTU41" s="77"/>
      <c r="TTV41" s="77"/>
      <c r="TTW41" s="77"/>
      <c r="TTX41" s="77"/>
      <c r="TTY41" s="77"/>
      <c r="TTZ41" s="77"/>
      <c r="TUA41" s="77"/>
      <c r="TUB41" s="77"/>
      <c r="TUC41" s="77"/>
      <c r="TUD41" s="77"/>
      <c r="TUE41" s="77"/>
      <c r="TUF41" s="77"/>
      <c r="TUG41" s="77"/>
      <c r="TUH41" s="77"/>
      <c r="TUI41" s="77"/>
      <c r="TUJ41" s="77"/>
      <c r="TUK41" s="77"/>
      <c r="TUL41" s="77"/>
      <c r="TUM41" s="77"/>
      <c r="TUN41" s="77"/>
      <c r="TUO41" s="77"/>
      <c r="TUP41" s="77"/>
      <c r="TUQ41" s="77"/>
      <c r="TUR41" s="77"/>
      <c r="TUS41" s="77"/>
      <c r="TUT41" s="77"/>
      <c r="TUU41" s="77"/>
      <c r="TUV41" s="77"/>
      <c r="TUW41" s="77"/>
      <c r="TUX41" s="77"/>
      <c r="TUY41" s="77"/>
      <c r="TUZ41" s="77"/>
      <c r="TVA41" s="77"/>
      <c r="TVB41" s="77"/>
      <c r="TVC41" s="77"/>
      <c r="TVD41" s="77"/>
      <c r="TVE41" s="77"/>
      <c r="TVF41" s="77"/>
      <c r="TVG41" s="77"/>
      <c r="TVH41" s="77"/>
      <c r="TVI41" s="77"/>
      <c r="TVJ41" s="77"/>
      <c r="TVK41" s="77"/>
      <c r="TVL41" s="77"/>
      <c r="TVM41" s="77"/>
      <c r="TVN41" s="77"/>
      <c r="TVO41" s="77"/>
      <c r="TVP41" s="77"/>
      <c r="TVQ41" s="77"/>
      <c r="TVR41" s="77"/>
      <c r="TVS41" s="77"/>
      <c r="TVT41" s="77"/>
      <c r="TVU41" s="77"/>
      <c r="TVV41" s="77"/>
      <c r="TVW41" s="77"/>
      <c r="TVX41" s="77"/>
      <c r="TVY41" s="77"/>
      <c r="TVZ41" s="77"/>
      <c r="TWA41" s="77"/>
      <c r="TWB41" s="77"/>
      <c r="TWC41" s="77"/>
      <c r="TWD41" s="77"/>
      <c r="TWE41" s="77"/>
      <c r="TWF41" s="77"/>
      <c r="TWG41" s="77"/>
      <c r="TWH41" s="77"/>
      <c r="TWI41" s="77"/>
      <c r="TWJ41" s="77"/>
      <c r="TWK41" s="77"/>
      <c r="TWL41" s="77"/>
      <c r="TWM41" s="77"/>
      <c r="TWN41" s="77"/>
      <c r="TWO41" s="77"/>
      <c r="TWP41" s="77"/>
      <c r="TWQ41" s="77"/>
      <c r="TWR41" s="77"/>
      <c r="TWS41" s="77"/>
      <c r="TWT41" s="77"/>
      <c r="TWU41" s="77"/>
      <c r="TWV41" s="77"/>
      <c r="TWW41" s="77"/>
      <c r="TWX41" s="77"/>
      <c r="TWY41" s="77"/>
      <c r="TWZ41" s="77"/>
      <c r="TXA41" s="77"/>
      <c r="TXB41" s="77"/>
      <c r="TXC41" s="77"/>
      <c r="TXD41" s="77"/>
      <c r="TXE41" s="77"/>
      <c r="TXF41" s="77"/>
      <c r="TXG41" s="77"/>
      <c r="TXH41" s="77"/>
      <c r="TXI41" s="77"/>
      <c r="TXJ41" s="77"/>
      <c r="TXK41" s="77"/>
      <c r="TXL41" s="77"/>
      <c r="TXM41" s="77"/>
      <c r="TXN41" s="77"/>
      <c r="TXO41" s="77"/>
      <c r="TXP41" s="77"/>
      <c r="TXQ41" s="77"/>
      <c r="TXR41" s="77"/>
      <c r="TXS41" s="77"/>
      <c r="TXT41" s="77"/>
      <c r="TXU41" s="77"/>
      <c r="TXV41" s="77"/>
      <c r="TXW41" s="77"/>
      <c r="TXX41" s="77"/>
      <c r="TXY41" s="77"/>
      <c r="TXZ41" s="77"/>
      <c r="TYA41" s="77"/>
      <c r="TYB41" s="77"/>
      <c r="TYC41" s="77"/>
      <c r="TYD41" s="77"/>
      <c r="TYE41" s="77"/>
      <c r="TYF41" s="77"/>
      <c r="TYG41" s="77"/>
      <c r="TYH41" s="77"/>
      <c r="TYI41" s="77"/>
      <c r="TYJ41" s="77"/>
      <c r="TYK41" s="77"/>
      <c r="TYL41" s="77"/>
      <c r="TYM41" s="77"/>
      <c r="TYN41" s="77"/>
      <c r="TYO41" s="77"/>
      <c r="TYP41" s="77"/>
      <c r="TYQ41" s="77"/>
      <c r="TYR41" s="77"/>
      <c r="TYS41" s="77"/>
      <c r="TYT41" s="77"/>
      <c r="TYU41" s="77"/>
      <c r="TYV41" s="77"/>
      <c r="TYW41" s="77"/>
      <c r="TYX41" s="77"/>
      <c r="TYY41" s="77"/>
      <c r="TYZ41" s="77"/>
      <c r="TZA41" s="77"/>
      <c r="TZB41" s="77"/>
      <c r="TZC41" s="77"/>
      <c r="TZD41" s="77"/>
      <c r="TZE41" s="77"/>
      <c r="TZF41" s="77"/>
      <c r="TZG41" s="77"/>
      <c r="TZH41" s="77"/>
      <c r="TZI41" s="77"/>
      <c r="TZJ41" s="77"/>
      <c r="TZK41" s="77"/>
      <c r="TZL41" s="77"/>
      <c r="TZM41" s="77"/>
      <c r="TZN41" s="77"/>
      <c r="TZO41" s="77"/>
      <c r="TZP41" s="77"/>
      <c r="TZQ41" s="77"/>
      <c r="TZR41" s="77"/>
      <c r="TZS41" s="77"/>
      <c r="TZT41" s="77"/>
      <c r="TZU41" s="77"/>
      <c r="TZV41" s="77"/>
      <c r="TZW41" s="77"/>
      <c r="TZX41" s="77"/>
      <c r="TZY41" s="77"/>
      <c r="TZZ41" s="77"/>
      <c r="UAA41" s="77"/>
      <c r="UAB41" s="77"/>
      <c r="UAC41" s="77"/>
      <c r="UAD41" s="77"/>
      <c r="UAE41" s="77"/>
      <c r="UAF41" s="77"/>
      <c r="UAG41" s="77"/>
      <c r="UAH41" s="77"/>
      <c r="UAI41" s="77"/>
      <c r="UAJ41" s="77"/>
      <c r="UAK41" s="77"/>
      <c r="UAL41" s="77"/>
      <c r="UAM41" s="77"/>
      <c r="UAN41" s="77"/>
      <c r="UAO41" s="77"/>
      <c r="UAP41" s="77"/>
      <c r="UAQ41" s="77"/>
      <c r="UAR41" s="77"/>
      <c r="UAS41" s="77"/>
      <c r="UAT41" s="77"/>
      <c r="UAU41" s="77"/>
      <c r="UAV41" s="77"/>
      <c r="UAW41" s="77"/>
      <c r="UAX41" s="77"/>
      <c r="UAY41" s="77"/>
      <c r="UAZ41" s="77"/>
      <c r="UBA41" s="77"/>
      <c r="UBB41" s="77"/>
      <c r="UBC41" s="77"/>
      <c r="UBD41" s="77"/>
      <c r="UBE41" s="77"/>
      <c r="UBF41" s="77"/>
      <c r="UBG41" s="77"/>
      <c r="UBH41" s="77"/>
      <c r="UBI41" s="77"/>
      <c r="UBJ41" s="77"/>
      <c r="UBK41" s="77"/>
      <c r="UBL41" s="77"/>
      <c r="UBM41" s="77"/>
      <c r="UBN41" s="77"/>
      <c r="UBO41" s="77"/>
      <c r="UBP41" s="77"/>
      <c r="UBQ41" s="77"/>
      <c r="UBR41" s="77"/>
      <c r="UBS41" s="77"/>
      <c r="UBT41" s="77"/>
      <c r="UBU41" s="77"/>
      <c r="UBV41" s="77"/>
      <c r="UBW41" s="77"/>
      <c r="UBX41" s="77"/>
      <c r="UBY41" s="77"/>
      <c r="UBZ41" s="77"/>
      <c r="UCA41" s="77"/>
      <c r="UCB41" s="77"/>
      <c r="UCC41" s="77"/>
      <c r="UCD41" s="77"/>
      <c r="UCE41" s="77"/>
      <c r="UCF41" s="77"/>
      <c r="UCG41" s="77"/>
      <c r="UCH41" s="77"/>
      <c r="UCI41" s="77"/>
      <c r="UCJ41" s="77"/>
      <c r="UCK41" s="77"/>
      <c r="UCL41" s="77"/>
      <c r="UCM41" s="77"/>
      <c r="UCN41" s="77"/>
      <c r="UCO41" s="77"/>
      <c r="UCP41" s="77"/>
      <c r="UCQ41" s="77"/>
      <c r="UCR41" s="77"/>
      <c r="UCS41" s="77"/>
      <c r="UCT41" s="77"/>
      <c r="UCU41" s="77"/>
      <c r="UCV41" s="77"/>
      <c r="UCW41" s="77"/>
      <c r="UCX41" s="77"/>
      <c r="UCY41" s="77"/>
      <c r="UCZ41" s="77"/>
      <c r="UDA41" s="77"/>
      <c r="UDB41" s="77"/>
      <c r="UDC41" s="77"/>
      <c r="UDD41" s="77"/>
      <c r="UDE41" s="77"/>
      <c r="UDF41" s="77"/>
      <c r="UDG41" s="77"/>
      <c r="UDH41" s="77"/>
      <c r="UDI41" s="77"/>
      <c r="UDJ41" s="77"/>
      <c r="UDK41" s="77"/>
      <c r="UDL41" s="77"/>
      <c r="UDM41" s="77"/>
      <c r="UDN41" s="77"/>
      <c r="UDO41" s="77"/>
      <c r="UDP41" s="77"/>
      <c r="UDQ41" s="77"/>
      <c r="UDR41" s="77"/>
      <c r="UDS41" s="77"/>
      <c r="UDT41" s="77"/>
      <c r="UDU41" s="77"/>
      <c r="UDV41" s="77"/>
      <c r="UDW41" s="77"/>
      <c r="UDX41" s="77"/>
      <c r="UDY41" s="77"/>
      <c r="UDZ41" s="77"/>
      <c r="UEA41" s="77"/>
      <c r="UEB41" s="77"/>
      <c r="UEC41" s="77"/>
      <c r="UED41" s="77"/>
      <c r="UEE41" s="77"/>
      <c r="UEF41" s="77"/>
      <c r="UEG41" s="77"/>
      <c r="UEH41" s="77"/>
      <c r="UEI41" s="77"/>
      <c r="UEJ41" s="77"/>
      <c r="UEK41" s="77"/>
      <c r="UEL41" s="77"/>
      <c r="UEM41" s="77"/>
      <c r="UEN41" s="77"/>
      <c r="UEO41" s="77"/>
      <c r="UEP41" s="77"/>
      <c r="UEQ41" s="77"/>
      <c r="UER41" s="77"/>
      <c r="UES41" s="77"/>
      <c r="UET41" s="77"/>
      <c r="UEU41" s="77"/>
      <c r="UEV41" s="77"/>
      <c r="UEW41" s="77"/>
      <c r="UEX41" s="77"/>
      <c r="UEY41" s="77"/>
      <c r="UEZ41" s="77"/>
      <c r="UFA41" s="77"/>
      <c r="UFB41" s="77"/>
      <c r="UFC41" s="77"/>
      <c r="UFD41" s="77"/>
      <c r="UFE41" s="77"/>
      <c r="UFF41" s="77"/>
      <c r="UFG41" s="77"/>
      <c r="UFH41" s="77"/>
      <c r="UFI41" s="77"/>
      <c r="UFJ41" s="77"/>
      <c r="UFK41" s="77"/>
      <c r="UFL41" s="77"/>
      <c r="UFM41" s="77"/>
      <c r="UFN41" s="77"/>
      <c r="UFO41" s="77"/>
      <c r="UFP41" s="77"/>
      <c r="UFQ41" s="77"/>
      <c r="UFR41" s="77"/>
      <c r="UFS41" s="77"/>
      <c r="UFT41" s="77"/>
      <c r="UFU41" s="77"/>
      <c r="UFV41" s="77"/>
      <c r="UFW41" s="77"/>
      <c r="UFX41" s="77"/>
      <c r="UFY41" s="77"/>
      <c r="UFZ41" s="77"/>
      <c r="UGA41" s="77"/>
      <c r="UGB41" s="77"/>
      <c r="UGC41" s="77"/>
      <c r="UGD41" s="77"/>
      <c r="UGE41" s="77"/>
      <c r="UGF41" s="77"/>
      <c r="UGG41" s="77"/>
      <c r="UGH41" s="77"/>
      <c r="UGI41" s="77"/>
      <c r="UGJ41" s="77"/>
      <c r="UGK41" s="77"/>
      <c r="UGL41" s="77"/>
      <c r="UGM41" s="77"/>
      <c r="UGN41" s="77"/>
      <c r="UGO41" s="77"/>
      <c r="UGP41" s="77"/>
      <c r="UGQ41" s="77"/>
      <c r="UGR41" s="77"/>
      <c r="UGS41" s="77"/>
      <c r="UGT41" s="77"/>
      <c r="UGU41" s="77"/>
      <c r="UGV41" s="77"/>
      <c r="UGW41" s="77"/>
      <c r="UGX41" s="77"/>
      <c r="UGY41" s="77"/>
      <c r="UGZ41" s="77"/>
      <c r="UHA41" s="77"/>
      <c r="UHB41" s="77"/>
      <c r="UHC41" s="77"/>
      <c r="UHD41" s="77"/>
      <c r="UHE41" s="77"/>
      <c r="UHF41" s="77"/>
      <c r="UHG41" s="77"/>
      <c r="UHH41" s="77"/>
      <c r="UHI41" s="77"/>
      <c r="UHJ41" s="77"/>
      <c r="UHK41" s="77"/>
      <c r="UHL41" s="77"/>
      <c r="UHM41" s="77"/>
      <c r="UHN41" s="77"/>
      <c r="UHO41" s="77"/>
      <c r="UHP41" s="77"/>
      <c r="UHQ41" s="77"/>
      <c r="UHR41" s="77"/>
      <c r="UHS41" s="77"/>
      <c r="UHT41" s="77"/>
      <c r="UHU41" s="77"/>
      <c r="UHV41" s="77"/>
      <c r="UHW41" s="77"/>
      <c r="UHX41" s="77"/>
      <c r="UHY41" s="77"/>
      <c r="UHZ41" s="77"/>
      <c r="UIA41" s="77"/>
      <c r="UIB41" s="77"/>
      <c r="UIC41" s="77"/>
      <c r="UID41" s="77"/>
      <c r="UIE41" s="77"/>
      <c r="UIF41" s="77"/>
      <c r="UIG41" s="77"/>
      <c r="UIH41" s="77"/>
      <c r="UII41" s="77"/>
      <c r="UIJ41" s="77"/>
      <c r="UIK41" s="77"/>
      <c r="UIL41" s="77"/>
      <c r="UIM41" s="77"/>
      <c r="UIN41" s="77"/>
      <c r="UIO41" s="77"/>
      <c r="UIP41" s="77"/>
      <c r="UIQ41" s="77"/>
      <c r="UIR41" s="77"/>
      <c r="UIS41" s="77"/>
      <c r="UIT41" s="77"/>
      <c r="UIU41" s="77"/>
      <c r="UIV41" s="77"/>
      <c r="UIW41" s="77"/>
      <c r="UIX41" s="77"/>
      <c r="UIY41" s="77"/>
      <c r="UIZ41" s="77"/>
      <c r="UJA41" s="77"/>
      <c r="UJB41" s="77"/>
      <c r="UJC41" s="77"/>
      <c r="UJD41" s="77"/>
      <c r="UJE41" s="77"/>
      <c r="UJF41" s="77"/>
      <c r="UJG41" s="77"/>
      <c r="UJH41" s="77"/>
      <c r="UJI41" s="77"/>
      <c r="UJJ41" s="77"/>
      <c r="UJK41" s="77"/>
      <c r="UJL41" s="77"/>
      <c r="UJM41" s="77"/>
      <c r="UJN41" s="77"/>
      <c r="UJO41" s="77"/>
      <c r="UJP41" s="77"/>
      <c r="UJQ41" s="77"/>
      <c r="UJR41" s="77"/>
      <c r="UJS41" s="77"/>
      <c r="UJT41" s="77"/>
      <c r="UJU41" s="77"/>
      <c r="UJV41" s="77"/>
      <c r="UJW41" s="77"/>
      <c r="UJX41" s="77"/>
      <c r="UJY41" s="77"/>
      <c r="UJZ41" s="77"/>
      <c r="UKA41" s="77"/>
      <c r="UKB41" s="77"/>
      <c r="UKC41" s="77"/>
      <c r="UKD41" s="77"/>
      <c r="UKE41" s="77"/>
      <c r="UKF41" s="77"/>
      <c r="UKG41" s="77"/>
      <c r="UKH41" s="77"/>
      <c r="UKI41" s="77"/>
      <c r="UKJ41" s="77"/>
      <c r="UKK41" s="77"/>
      <c r="UKL41" s="77"/>
      <c r="UKM41" s="77"/>
      <c r="UKN41" s="77"/>
      <c r="UKO41" s="77"/>
      <c r="UKP41" s="77"/>
      <c r="UKQ41" s="77"/>
      <c r="UKR41" s="77"/>
      <c r="UKS41" s="77"/>
      <c r="UKT41" s="77"/>
      <c r="UKU41" s="77"/>
      <c r="UKV41" s="77"/>
      <c r="UKW41" s="77"/>
      <c r="UKX41" s="77"/>
      <c r="UKY41" s="77"/>
      <c r="UKZ41" s="77"/>
      <c r="ULA41" s="77"/>
      <c r="ULB41" s="77"/>
      <c r="ULC41" s="77"/>
      <c r="ULD41" s="77"/>
      <c r="ULE41" s="77"/>
      <c r="ULF41" s="77"/>
      <c r="ULG41" s="77"/>
      <c r="ULH41" s="77"/>
      <c r="ULI41" s="77"/>
      <c r="ULJ41" s="77"/>
      <c r="ULK41" s="77"/>
      <c r="ULL41" s="77"/>
      <c r="ULM41" s="77"/>
      <c r="ULN41" s="77"/>
      <c r="ULO41" s="77"/>
      <c r="ULP41" s="77"/>
      <c r="ULQ41" s="77"/>
      <c r="ULR41" s="77"/>
      <c r="ULS41" s="77"/>
      <c r="ULT41" s="77"/>
      <c r="ULU41" s="77"/>
      <c r="ULV41" s="77"/>
      <c r="ULW41" s="77"/>
      <c r="ULX41" s="77"/>
      <c r="ULY41" s="77"/>
      <c r="ULZ41" s="77"/>
      <c r="UMA41" s="77"/>
      <c r="UMB41" s="77"/>
      <c r="UMC41" s="77"/>
      <c r="UMD41" s="77"/>
      <c r="UME41" s="77"/>
      <c r="UMF41" s="77"/>
      <c r="UMG41" s="77"/>
      <c r="UMH41" s="77"/>
      <c r="UMI41" s="77"/>
      <c r="UMJ41" s="77"/>
      <c r="UMK41" s="77"/>
      <c r="UML41" s="77"/>
      <c r="UMM41" s="77"/>
      <c r="UMN41" s="77"/>
      <c r="UMO41" s="77"/>
      <c r="UMP41" s="77"/>
      <c r="UMQ41" s="77"/>
      <c r="UMR41" s="77"/>
      <c r="UMS41" s="77"/>
      <c r="UMT41" s="77"/>
      <c r="UMU41" s="77"/>
      <c r="UMV41" s="77"/>
      <c r="UMW41" s="77"/>
      <c r="UMX41" s="77"/>
      <c r="UMY41" s="77"/>
      <c r="UMZ41" s="77"/>
      <c r="UNA41" s="77"/>
      <c r="UNB41" s="77"/>
      <c r="UNC41" s="77"/>
      <c r="UND41" s="77"/>
      <c r="UNE41" s="77"/>
      <c r="UNF41" s="77"/>
      <c r="UNG41" s="77"/>
      <c r="UNH41" s="77"/>
      <c r="UNI41" s="77"/>
      <c r="UNJ41" s="77"/>
      <c r="UNK41" s="77"/>
      <c r="UNL41" s="77"/>
      <c r="UNM41" s="77"/>
      <c r="UNN41" s="77"/>
      <c r="UNO41" s="77"/>
      <c r="UNP41" s="77"/>
      <c r="UNQ41" s="77"/>
      <c r="UNR41" s="77"/>
      <c r="UNS41" s="77"/>
      <c r="UNT41" s="77"/>
      <c r="UNU41" s="77"/>
      <c r="UNV41" s="77"/>
      <c r="UNW41" s="77"/>
      <c r="UNX41" s="77"/>
      <c r="UNY41" s="77"/>
      <c r="UNZ41" s="77"/>
      <c r="UOA41" s="77"/>
      <c r="UOB41" s="77"/>
      <c r="UOC41" s="77"/>
      <c r="UOD41" s="77"/>
      <c r="UOE41" s="77"/>
      <c r="UOF41" s="77"/>
      <c r="UOG41" s="77"/>
      <c r="UOH41" s="77"/>
      <c r="UOI41" s="77"/>
      <c r="UOJ41" s="77"/>
      <c r="UOK41" s="77"/>
      <c r="UOL41" s="77"/>
      <c r="UOM41" s="77"/>
      <c r="UON41" s="77"/>
      <c r="UOO41" s="77"/>
      <c r="UOP41" s="77"/>
      <c r="UOQ41" s="77"/>
      <c r="UOR41" s="77"/>
      <c r="UOS41" s="77"/>
      <c r="UOT41" s="77"/>
      <c r="UOU41" s="77"/>
      <c r="UOV41" s="77"/>
      <c r="UOW41" s="77"/>
      <c r="UOX41" s="77"/>
      <c r="UOY41" s="77"/>
      <c r="UOZ41" s="77"/>
      <c r="UPA41" s="77"/>
      <c r="UPB41" s="77"/>
      <c r="UPC41" s="77"/>
      <c r="UPD41" s="77"/>
      <c r="UPE41" s="77"/>
      <c r="UPF41" s="77"/>
      <c r="UPG41" s="77"/>
      <c r="UPH41" s="77"/>
      <c r="UPI41" s="77"/>
      <c r="UPJ41" s="77"/>
      <c r="UPK41" s="77"/>
      <c r="UPL41" s="77"/>
      <c r="UPM41" s="77"/>
      <c r="UPN41" s="77"/>
      <c r="UPO41" s="77"/>
      <c r="UPP41" s="77"/>
      <c r="UPQ41" s="77"/>
      <c r="UPR41" s="77"/>
      <c r="UPS41" s="77"/>
      <c r="UPT41" s="77"/>
      <c r="UPU41" s="77"/>
      <c r="UPV41" s="77"/>
      <c r="UPW41" s="77"/>
      <c r="UPX41" s="77"/>
      <c r="UPY41" s="77"/>
      <c r="UPZ41" s="77"/>
      <c r="UQA41" s="77"/>
      <c r="UQB41" s="77"/>
      <c r="UQC41" s="77"/>
      <c r="UQD41" s="77"/>
      <c r="UQE41" s="77"/>
      <c r="UQF41" s="77"/>
      <c r="UQG41" s="77"/>
      <c r="UQH41" s="77"/>
      <c r="UQI41" s="77"/>
      <c r="UQJ41" s="77"/>
      <c r="UQK41" s="77"/>
      <c r="UQL41" s="77"/>
      <c r="UQM41" s="77"/>
      <c r="UQN41" s="77"/>
      <c r="UQO41" s="77"/>
      <c r="UQP41" s="77"/>
      <c r="UQQ41" s="77"/>
      <c r="UQR41" s="77"/>
      <c r="UQS41" s="77"/>
      <c r="UQT41" s="77"/>
      <c r="UQU41" s="77"/>
      <c r="UQV41" s="77"/>
      <c r="UQW41" s="77"/>
      <c r="UQX41" s="77"/>
      <c r="UQY41" s="77"/>
      <c r="UQZ41" s="77"/>
      <c r="URA41" s="77"/>
      <c r="URB41" s="77"/>
      <c r="URC41" s="77"/>
      <c r="URD41" s="77"/>
      <c r="URE41" s="77"/>
      <c r="URF41" s="77"/>
      <c r="URG41" s="77"/>
      <c r="URH41" s="77"/>
      <c r="URI41" s="77"/>
      <c r="URJ41" s="77"/>
      <c r="URK41" s="77"/>
      <c r="URL41" s="77"/>
      <c r="URM41" s="77"/>
      <c r="URN41" s="77"/>
      <c r="URO41" s="77"/>
      <c r="URP41" s="77"/>
      <c r="URQ41" s="77"/>
      <c r="URR41" s="77"/>
      <c r="URS41" s="77"/>
      <c r="URT41" s="77"/>
      <c r="URU41" s="77"/>
      <c r="URV41" s="77"/>
      <c r="URW41" s="77"/>
      <c r="URX41" s="77"/>
      <c r="URY41" s="77"/>
      <c r="URZ41" s="77"/>
      <c r="USA41" s="77"/>
      <c r="USB41" s="77"/>
      <c r="USC41" s="77"/>
      <c r="USD41" s="77"/>
      <c r="USE41" s="77"/>
      <c r="USF41" s="77"/>
      <c r="USG41" s="77"/>
      <c r="USH41" s="77"/>
      <c r="USI41" s="77"/>
      <c r="USJ41" s="77"/>
      <c r="USK41" s="77"/>
      <c r="USL41" s="77"/>
      <c r="USM41" s="77"/>
      <c r="USN41" s="77"/>
      <c r="USO41" s="77"/>
      <c r="USP41" s="77"/>
      <c r="USQ41" s="77"/>
      <c r="USR41" s="77"/>
      <c r="USS41" s="77"/>
      <c r="UST41" s="77"/>
      <c r="USU41" s="77"/>
      <c r="USV41" s="77"/>
      <c r="USW41" s="77"/>
      <c r="USX41" s="77"/>
      <c r="USY41" s="77"/>
      <c r="USZ41" s="77"/>
      <c r="UTA41" s="77"/>
      <c r="UTB41" s="77"/>
      <c r="UTC41" s="77"/>
      <c r="UTD41" s="77"/>
      <c r="UTE41" s="77"/>
      <c r="UTF41" s="77"/>
      <c r="UTG41" s="77"/>
      <c r="UTH41" s="77"/>
      <c r="UTI41" s="77"/>
      <c r="UTJ41" s="77"/>
      <c r="UTK41" s="77"/>
      <c r="UTL41" s="77"/>
      <c r="UTM41" s="77"/>
      <c r="UTN41" s="77"/>
      <c r="UTO41" s="77"/>
      <c r="UTP41" s="77"/>
      <c r="UTQ41" s="77"/>
      <c r="UTR41" s="77"/>
      <c r="UTS41" s="77"/>
      <c r="UTT41" s="77"/>
      <c r="UTU41" s="77"/>
      <c r="UTV41" s="77"/>
      <c r="UTW41" s="77"/>
      <c r="UTX41" s="77"/>
      <c r="UTY41" s="77"/>
      <c r="UTZ41" s="77"/>
      <c r="UUA41" s="77"/>
      <c r="UUB41" s="77"/>
      <c r="UUC41" s="77"/>
      <c r="UUD41" s="77"/>
      <c r="UUE41" s="77"/>
      <c r="UUF41" s="77"/>
      <c r="UUG41" s="77"/>
      <c r="UUH41" s="77"/>
      <c r="UUI41" s="77"/>
      <c r="UUJ41" s="77"/>
      <c r="UUK41" s="77"/>
      <c r="UUL41" s="77"/>
      <c r="UUM41" s="77"/>
      <c r="UUN41" s="77"/>
      <c r="UUO41" s="77"/>
      <c r="UUP41" s="77"/>
      <c r="UUQ41" s="77"/>
      <c r="UUR41" s="77"/>
      <c r="UUS41" s="77"/>
      <c r="UUT41" s="77"/>
      <c r="UUU41" s="77"/>
      <c r="UUV41" s="77"/>
      <c r="UUW41" s="77"/>
      <c r="UUX41" s="77"/>
      <c r="UUY41" s="77"/>
      <c r="UUZ41" s="77"/>
      <c r="UVA41" s="77"/>
      <c r="UVB41" s="77"/>
      <c r="UVC41" s="77"/>
      <c r="UVD41" s="77"/>
      <c r="UVE41" s="77"/>
      <c r="UVF41" s="77"/>
      <c r="UVG41" s="77"/>
      <c r="UVH41" s="77"/>
      <c r="UVI41" s="77"/>
      <c r="UVJ41" s="77"/>
      <c r="UVK41" s="77"/>
      <c r="UVL41" s="77"/>
      <c r="UVM41" s="77"/>
      <c r="UVN41" s="77"/>
      <c r="UVO41" s="77"/>
      <c r="UVP41" s="77"/>
      <c r="UVQ41" s="77"/>
      <c r="UVR41" s="77"/>
      <c r="UVS41" s="77"/>
      <c r="UVT41" s="77"/>
      <c r="UVU41" s="77"/>
      <c r="UVV41" s="77"/>
      <c r="UVW41" s="77"/>
      <c r="UVX41" s="77"/>
      <c r="UVY41" s="77"/>
      <c r="UVZ41" s="77"/>
      <c r="UWA41" s="77"/>
      <c r="UWB41" s="77"/>
      <c r="UWC41" s="77"/>
      <c r="UWD41" s="77"/>
      <c r="UWE41" s="77"/>
      <c r="UWF41" s="77"/>
      <c r="UWG41" s="77"/>
      <c r="UWH41" s="77"/>
      <c r="UWI41" s="77"/>
      <c r="UWJ41" s="77"/>
      <c r="UWK41" s="77"/>
      <c r="UWL41" s="77"/>
      <c r="UWM41" s="77"/>
      <c r="UWN41" s="77"/>
      <c r="UWO41" s="77"/>
      <c r="UWP41" s="77"/>
      <c r="UWQ41" s="77"/>
      <c r="UWR41" s="77"/>
      <c r="UWS41" s="77"/>
      <c r="UWT41" s="77"/>
      <c r="UWU41" s="77"/>
      <c r="UWV41" s="77"/>
      <c r="UWW41" s="77"/>
      <c r="UWX41" s="77"/>
      <c r="UWY41" s="77"/>
      <c r="UWZ41" s="77"/>
      <c r="UXA41" s="77"/>
      <c r="UXB41" s="77"/>
      <c r="UXC41" s="77"/>
      <c r="UXD41" s="77"/>
      <c r="UXE41" s="77"/>
      <c r="UXF41" s="77"/>
      <c r="UXG41" s="77"/>
      <c r="UXH41" s="77"/>
      <c r="UXI41" s="77"/>
      <c r="UXJ41" s="77"/>
      <c r="UXK41" s="77"/>
      <c r="UXL41" s="77"/>
      <c r="UXM41" s="77"/>
      <c r="UXN41" s="77"/>
      <c r="UXO41" s="77"/>
      <c r="UXP41" s="77"/>
      <c r="UXQ41" s="77"/>
      <c r="UXR41" s="77"/>
      <c r="UXS41" s="77"/>
      <c r="UXT41" s="77"/>
      <c r="UXU41" s="77"/>
      <c r="UXV41" s="77"/>
      <c r="UXW41" s="77"/>
      <c r="UXX41" s="77"/>
      <c r="UXY41" s="77"/>
      <c r="UXZ41" s="77"/>
      <c r="UYA41" s="77"/>
      <c r="UYB41" s="77"/>
      <c r="UYC41" s="77"/>
      <c r="UYD41" s="77"/>
      <c r="UYE41" s="77"/>
      <c r="UYF41" s="77"/>
      <c r="UYG41" s="77"/>
      <c r="UYH41" s="77"/>
      <c r="UYI41" s="77"/>
      <c r="UYJ41" s="77"/>
      <c r="UYK41" s="77"/>
      <c r="UYL41" s="77"/>
      <c r="UYM41" s="77"/>
      <c r="UYN41" s="77"/>
      <c r="UYO41" s="77"/>
      <c r="UYP41" s="77"/>
      <c r="UYQ41" s="77"/>
      <c r="UYR41" s="77"/>
      <c r="UYS41" s="77"/>
      <c r="UYT41" s="77"/>
      <c r="UYU41" s="77"/>
      <c r="UYV41" s="77"/>
      <c r="UYW41" s="77"/>
      <c r="UYX41" s="77"/>
      <c r="UYY41" s="77"/>
      <c r="UYZ41" s="77"/>
      <c r="UZA41" s="77"/>
      <c r="UZB41" s="77"/>
      <c r="UZC41" s="77"/>
      <c r="UZD41" s="77"/>
      <c r="UZE41" s="77"/>
      <c r="UZF41" s="77"/>
      <c r="UZG41" s="77"/>
      <c r="UZH41" s="77"/>
      <c r="UZI41" s="77"/>
      <c r="UZJ41" s="77"/>
      <c r="UZK41" s="77"/>
      <c r="UZL41" s="77"/>
      <c r="UZM41" s="77"/>
      <c r="UZN41" s="77"/>
      <c r="UZO41" s="77"/>
      <c r="UZP41" s="77"/>
      <c r="UZQ41" s="77"/>
      <c r="UZR41" s="77"/>
      <c r="UZS41" s="77"/>
      <c r="UZT41" s="77"/>
      <c r="UZU41" s="77"/>
      <c r="UZV41" s="77"/>
      <c r="UZW41" s="77"/>
      <c r="UZX41" s="77"/>
      <c r="UZY41" s="77"/>
      <c r="UZZ41" s="77"/>
      <c r="VAA41" s="77"/>
      <c r="VAB41" s="77"/>
      <c r="VAC41" s="77"/>
      <c r="VAD41" s="77"/>
      <c r="VAE41" s="77"/>
      <c r="VAF41" s="77"/>
      <c r="VAG41" s="77"/>
      <c r="VAH41" s="77"/>
      <c r="VAI41" s="77"/>
      <c r="VAJ41" s="77"/>
      <c r="VAK41" s="77"/>
      <c r="VAL41" s="77"/>
      <c r="VAM41" s="77"/>
      <c r="VAN41" s="77"/>
      <c r="VAO41" s="77"/>
      <c r="VAP41" s="77"/>
      <c r="VAQ41" s="77"/>
      <c r="VAR41" s="77"/>
      <c r="VAS41" s="77"/>
      <c r="VAT41" s="77"/>
      <c r="VAU41" s="77"/>
      <c r="VAV41" s="77"/>
      <c r="VAW41" s="77"/>
      <c r="VAX41" s="77"/>
      <c r="VAY41" s="77"/>
      <c r="VAZ41" s="77"/>
      <c r="VBA41" s="77"/>
      <c r="VBB41" s="77"/>
      <c r="VBC41" s="77"/>
      <c r="VBD41" s="77"/>
      <c r="VBE41" s="77"/>
      <c r="VBF41" s="77"/>
      <c r="VBG41" s="77"/>
      <c r="VBH41" s="77"/>
      <c r="VBI41" s="77"/>
      <c r="VBJ41" s="77"/>
      <c r="VBK41" s="77"/>
      <c r="VBL41" s="77"/>
      <c r="VBM41" s="77"/>
      <c r="VBN41" s="77"/>
      <c r="VBO41" s="77"/>
      <c r="VBP41" s="77"/>
      <c r="VBQ41" s="77"/>
      <c r="VBR41" s="77"/>
      <c r="VBS41" s="77"/>
      <c r="VBT41" s="77"/>
      <c r="VBU41" s="77"/>
      <c r="VBV41" s="77"/>
      <c r="VBW41" s="77"/>
      <c r="VBX41" s="77"/>
      <c r="VBY41" s="77"/>
      <c r="VBZ41" s="77"/>
      <c r="VCA41" s="77"/>
      <c r="VCB41" s="77"/>
      <c r="VCC41" s="77"/>
      <c r="VCD41" s="77"/>
      <c r="VCE41" s="77"/>
      <c r="VCF41" s="77"/>
      <c r="VCG41" s="77"/>
      <c r="VCH41" s="77"/>
      <c r="VCI41" s="77"/>
      <c r="VCJ41" s="77"/>
      <c r="VCK41" s="77"/>
      <c r="VCL41" s="77"/>
      <c r="VCM41" s="77"/>
      <c r="VCN41" s="77"/>
      <c r="VCO41" s="77"/>
      <c r="VCP41" s="77"/>
      <c r="VCQ41" s="77"/>
      <c r="VCR41" s="77"/>
      <c r="VCS41" s="77"/>
      <c r="VCT41" s="77"/>
      <c r="VCU41" s="77"/>
      <c r="VCV41" s="77"/>
      <c r="VCW41" s="77"/>
      <c r="VCX41" s="77"/>
      <c r="VCY41" s="77"/>
      <c r="VCZ41" s="77"/>
      <c r="VDA41" s="77"/>
      <c r="VDB41" s="77"/>
      <c r="VDC41" s="77"/>
      <c r="VDD41" s="77"/>
      <c r="VDE41" s="77"/>
      <c r="VDF41" s="77"/>
      <c r="VDG41" s="77"/>
      <c r="VDH41" s="77"/>
      <c r="VDI41" s="77"/>
      <c r="VDJ41" s="77"/>
      <c r="VDK41" s="77"/>
      <c r="VDL41" s="77"/>
      <c r="VDM41" s="77"/>
      <c r="VDN41" s="77"/>
      <c r="VDO41" s="77"/>
      <c r="VDP41" s="77"/>
      <c r="VDQ41" s="77"/>
      <c r="VDR41" s="77"/>
      <c r="VDS41" s="77"/>
      <c r="VDT41" s="77"/>
      <c r="VDU41" s="77"/>
      <c r="VDV41" s="77"/>
      <c r="VDW41" s="77"/>
      <c r="VDX41" s="77"/>
      <c r="VDY41" s="77"/>
      <c r="VDZ41" s="77"/>
      <c r="VEA41" s="77"/>
      <c r="VEB41" s="77"/>
      <c r="VEC41" s="77"/>
      <c r="VED41" s="77"/>
      <c r="VEE41" s="77"/>
      <c r="VEF41" s="77"/>
      <c r="VEG41" s="77"/>
      <c r="VEH41" s="77"/>
      <c r="VEI41" s="77"/>
      <c r="VEJ41" s="77"/>
      <c r="VEK41" s="77"/>
      <c r="VEL41" s="77"/>
      <c r="VEM41" s="77"/>
      <c r="VEN41" s="77"/>
      <c r="VEO41" s="77"/>
      <c r="VEP41" s="77"/>
      <c r="VEQ41" s="77"/>
      <c r="VER41" s="77"/>
      <c r="VES41" s="77"/>
      <c r="VET41" s="77"/>
      <c r="VEU41" s="77"/>
      <c r="VEV41" s="77"/>
      <c r="VEW41" s="77"/>
      <c r="VEX41" s="77"/>
      <c r="VEY41" s="77"/>
      <c r="VEZ41" s="77"/>
      <c r="VFA41" s="77"/>
      <c r="VFB41" s="77"/>
      <c r="VFC41" s="77"/>
      <c r="VFD41" s="77"/>
      <c r="VFE41" s="77"/>
      <c r="VFF41" s="77"/>
      <c r="VFG41" s="77"/>
      <c r="VFH41" s="77"/>
      <c r="VFI41" s="77"/>
      <c r="VFJ41" s="77"/>
      <c r="VFK41" s="77"/>
      <c r="VFL41" s="77"/>
      <c r="VFM41" s="77"/>
      <c r="VFN41" s="77"/>
      <c r="VFO41" s="77"/>
      <c r="VFP41" s="77"/>
      <c r="VFQ41" s="77"/>
      <c r="VFR41" s="77"/>
      <c r="VFS41" s="77"/>
      <c r="VFT41" s="77"/>
      <c r="VFU41" s="77"/>
      <c r="VFV41" s="77"/>
      <c r="VFW41" s="77"/>
      <c r="VFX41" s="77"/>
      <c r="VFY41" s="77"/>
      <c r="VFZ41" s="77"/>
      <c r="VGA41" s="77"/>
      <c r="VGB41" s="77"/>
      <c r="VGC41" s="77"/>
      <c r="VGD41" s="77"/>
      <c r="VGE41" s="77"/>
      <c r="VGF41" s="77"/>
      <c r="VGG41" s="77"/>
      <c r="VGH41" s="77"/>
      <c r="VGI41" s="77"/>
      <c r="VGJ41" s="77"/>
      <c r="VGK41" s="77"/>
      <c r="VGL41" s="77"/>
      <c r="VGM41" s="77"/>
      <c r="VGN41" s="77"/>
      <c r="VGO41" s="77"/>
      <c r="VGP41" s="77"/>
      <c r="VGQ41" s="77"/>
      <c r="VGR41" s="77"/>
      <c r="VGS41" s="77"/>
      <c r="VGT41" s="77"/>
      <c r="VGU41" s="77"/>
      <c r="VGV41" s="77"/>
      <c r="VGW41" s="77"/>
      <c r="VGX41" s="77"/>
      <c r="VGY41" s="77"/>
      <c r="VGZ41" s="77"/>
      <c r="VHA41" s="77"/>
      <c r="VHB41" s="77"/>
      <c r="VHC41" s="77"/>
      <c r="VHD41" s="77"/>
      <c r="VHE41" s="77"/>
      <c r="VHF41" s="77"/>
      <c r="VHG41" s="77"/>
      <c r="VHH41" s="77"/>
      <c r="VHI41" s="77"/>
      <c r="VHJ41" s="77"/>
      <c r="VHK41" s="77"/>
      <c r="VHL41" s="77"/>
      <c r="VHM41" s="77"/>
      <c r="VHN41" s="77"/>
      <c r="VHO41" s="77"/>
      <c r="VHP41" s="77"/>
      <c r="VHQ41" s="77"/>
      <c r="VHR41" s="77"/>
      <c r="VHS41" s="77"/>
      <c r="VHT41" s="77"/>
      <c r="VHU41" s="77"/>
      <c r="VHV41" s="77"/>
      <c r="VHW41" s="77"/>
      <c r="VHX41" s="77"/>
      <c r="VHY41" s="77"/>
      <c r="VHZ41" s="77"/>
      <c r="VIA41" s="77"/>
      <c r="VIB41" s="77"/>
      <c r="VIC41" s="77"/>
      <c r="VID41" s="77"/>
      <c r="VIE41" s="77"/>
      <c r="VIF41" s="77"/>
      <c r="VIG41" s="77"/>
      <c r="VIH41" s="77"/>
      <c r="VII41" s="77"/>
      <c r="VIJ41" s="77"/>
      <c r="VIK41" s="77"/>
      <c r="VIL41" s="77"/>
      <c r="VIM41" s="77"/>
      <c r="VIN41" s="77"/>
      <c r="VIO41" s="77"/>
      <c r="VIP41" s="77"/>
      <c r="VIQ41" s="77"/>
      <c r="VIR41" s="77"/>
      <c r="VIS41" s="77"/>
      <c r="VIT41" s="77"/>
      <c r="VIU41" s="77"/>
      <c r="VIV41" s="77"/>
      <c r="VIW41" s="77"/>
      <c r="VIX41" s="77"/>
      <c r="VIY41" s="77"/>
      <c r="VIZ41" s="77"/>
      <c r="VJA41" s="77"/>
      <c r="VJB41" s="77"/>
      <c r="VJC41" s="77"/>
      <c r="VJD41" s="77"/>
      <c r="VJE41" s="77"/>
      <c r="VJF41" s="77"/>
      <c r="VJG41" s="77"/>
      <c r="VJH41" s="77"/>
      <c r="VJI41" s="77"/>
      <c r="VJJ41" s="77"/>
      <c r="VJK41" s="77"/>
      <c r="VJL41" s="77"/>
      <c r="VJM41" s="77"/>
      <c r="VJN41" s="77"/>
      <c r="VJO41" s="77"/>
      <c r="VJP41" s="77"/>
      <c r="VJQ41" s="77"/>
      <c r="VJR41" s="77"/>
      <c r="VJS41" s="77"/>
      <c r="VJT41" s="77"/>
      <c r="VJU41" s="77"/>
      <c r="VJV41" s="77"/>
      <c r="VJW41" s="77"/>
      <c r="VJX41" s="77"/>
      <c r="VJY41" s="77"/>
      <c r="VJZ41" s="77"/>
      <c r="VKA41" s="77"/>
      <c r="VKB41" s="77"/>
      <c r="VKC41" s="77"/>
      <c r="VKD41" s="77"/>
      <c r="VKE41" s="77"/>
      <c r="VKF41" s="77"/>
      <c r="VKG41" s="77"/>
      <c r="VKH41" s="77"/>
      <c r="VKI41" s="77"/>
      <c r="VKJ41" s="77"/>
      <c r="VKK41" s="77"/>
      <c r="VKL41" s="77"/>
      <c r="VKM41" s="77"/>
      <c r="VKN41" s="77"/>
      <c r="VKO41" s="77"/>
      <c r="VKP41" s="77"/>
      <c r="VKQ41" s="77"/>
      <c r="VKR41" s="77"/>
      <c r="VKS41" s="77"/>
      <c r="VKT41" s="77"/>
      <c r="VKU41" s="77"/>
      <c r="VKV41" s="77"/>
      <c r="VKW41" s="77"/>
      <c r="VKX41" s="77"/>
      <c r="VKY41" s="77"/>
      <c r="VKZ41" s="77"/>
      <c r="VLA41" s="77"/>
      <c r="VLB41" s="77"/>
      <c r="VLC41" s="77"/>
      <c r="VLD41" s="77"/>
      <c r="VLE41" s="77"/>
      <c r="VLF41" s="77"/>
      <c r="VLG41" s="77"/>
      <c r="VLH41" s="77"/>
      <c r="VLI41" s="77"/>
      <c r="VLJ41" s="77"/>
      <c r="VLK41" s="77"/>
      <c r="VLL41" s="77"/>
      <c r="VLM41" s="77"/>
      <c r="VLN41" s="77"/>
      <c r="VLO41" s="77"/>
      <c r="VLP41" s="77"/>
      <c r="VLQ41" s="77"/>
      <c r="VLR41" s="77"/>
      <c r="VLS41" s="77"/>
      <c r="VLT41" s="77"/>
      <c r="VLU41" s="77"/>
      <c r="VLV41" s="77"/>
      <c r="VLW41" s="77"/>
      <c r="VLX41" s="77"/>
      <c r="VLY41" s="77"/>
      <c r="VLZ41" s="77"/>
      <c r="VMA41" s="77"/>
      <c r="VMB41" s="77"/>
      <c r="VMC41" s="77"/>
      <c r="VMD41" s="77"/>
      <c r="VME41" s="77"/>
      <c r="VMF41" s="77"/>
      <c r="VMG41" s="77"/>
      <c r="VMH41" s="77"/>
      <c r="VMI41" s="77"/>
      <c r="VMJ41" s="77"/>
      <c r="VMK41" s="77"/>
      <c r="VML41" s="77"/>
      <c r="VMM41" s="77"/>
      <c r="VMN41" s="77"/>
      <c r="VMO41" s="77"/>
      <c r="VMP41" s="77"/>
      <c r="VMQ41" s="77"/>
      <c r="VMR41" s="77"/>
      <c r="VMS41" s="77"/>
      <c r="VMT41" s="77"/>
      <c r="VMU41" s="77"/>
      <c r="VMV41" s="77"/>
      <c r="VMW41" s="77"/>
      <c r="VMX41" s="77"/>
      <c r="VMY41" s="77"/>
      <c r="VMZ41" s="77"/>
      <c r="VNA41" s="77"/>
      <c r="VNB41" s="77"/>
      <c r="VNC41" s="77"/>
      <c r="VND41" s="77"/>
      <c r="VNE41" s="77"/>
      <c r="VNF41" s="77"/>
      <c r="VNG41" s="77"/>
      <c r="VNH41" s="77"/>
      <c r="VNI41" s="77"/>
      <c r="VNJ41" s="77"/>
      <c r="VNK41" s="77"/>
      <c r="VNL41" s="77"/>
      <c r="VNM41" s="77"/>
      <c r="VNN41" s="77"/>
      <c r="VNO41" s="77"/>
      <c r="VNP41" s="77"/>
      <c r="VNQ41" s="77"/>
      <c r="VNR41" s="77"/>
      <c r="VNS41" s="77"/>
      <c r="VNT41" s="77"/>
      <c r="VNU41" s="77"/>
      <c r="VNV41" s="77"/>
      <c r="VNW41" s="77"/>
      <c r="VNX41" s="77"/>
      <c r="VNY41" s="77"/>
      <c r="VNZ41" s="77"/>
      <c r="VOA41" s="77"/>
      <c r="VOB41" s="77"/>
      <c r="VOC41" s="77"/>
      <c r="VOD41" s="77"/>
      <c r="VOE41" s="77"/>
      <c r="VOF41" s="77"/>
      <c r="VOG41" s="77"/>
      <c r="VOH41" s="77"/>
      <c r="VOI41" s="77"/>
      <c r="VOJ41" s="77"/>
      <c r="VOK41" s="77"/>
      <c r="VOL41" s="77"/>
      <c r="VOM41" s="77"/>
      <c r="VON41" s="77"/>
      <c r="VOO41" s="77"/>
      <c r="VOP41" s="77"/>
      <c r="VOQ41" s="77"/>
      <c r="VOR41" s="77"/>
      <c r="VOS41" s="77"/>
      <c r="VOT41" s="77"/>
      <c r="VOU41" s="77"/>
      <c r="VOV41" s="77"/>
      <c r="VOW41" s="77"/>
      <c r="VOX41" s="77"/>
      <c r="VOY41" s="77"/>
      <c r="VOZ41" s="77"/>
      <c r="VPA41" s="77"/>
      <c r="VPB41" s="77"/>
      <c r="VPC41" s="77"/>
      <c r="VPD41" s="77"/>
      <c r="VPE41" s="77"/>
      <c r="VPF41" s="77"/>
      <c r="VPG41" s="77"/>
      <c r="VPH41" s="77"/>
      <c r="VPI41" s="77"/>
      <c r="VPJ41" s="77"/>
      <c r="VPK41" s="77"/>
      <c r="VPL41" s="77"/>
      <c r="VPM41" s="77"/>
      <c r="VPN41" s="77"/>
      <c r="VPO41" s="77"/>
      <c r="VPP41" s="77"/>
      <c r="VPQ41" s="77"/>
      <c r="VPR41" s="77"/>
      <c r="VPS41" s="77"/>
      <c r="VPT41" s="77"/>
      <c r="VPU41" s="77"/>
      <c r="VPV41" s="77"/>
      <c r="VPW41" s="77"/>
      <c r="VPX41" s="77"/>
      <c r="VPY41" s="77"/>
      <c r="VPZ41" s="77"/>
      <c r="VQA41" s="77"/>
      <c r="VQB41" s="77"/>
      <c r="VQC41" s="77"/>
      <c r="VQD41" s="77"/>
      <c r="VQE41" s="77"/>
      <c r="VQF41" s="77"/>
      <c r="VQG41" s="77"/>
      <c r="VQH41" s="77"/>
      <c r="VQI41" s="77"/>
      <c r="VQJ41" s="77"/>
      <c r="VQK41" s="77"/>
      <c r="VQL41" s="77"/>
      <c r="VQM41" s="77"/>
      <c r="VQN41" s="77"/>
      <c r="VQO41" s="77"/>
      <c r="VQP41" s="77"/>
      <c r="VQQ41" s="77"/>
      <c r="VQR41" s="77"/>
      <c r="VQS41" s="77"/>
      <c r="VQT41" s="77"/>
      <c r="VQU41" s="77"/>
      <c r="VQV41" s="77"/>
      <c r="VQW41" s="77"/>
      <c r="VQX41" s="77"/>
      <c r="VQY41" s="77"/>
      <c r="VQZ41" s="77"/>
      <c r="VRA41" s="77"/>
      <c r="VRB41" s="77"/>
      <c r="VRC41" s="77"/>
      <c r="VRD41" s="77"/>
      <c r="VRE41" s="77"/>
      <c r="VRF41" s="77"/>
      <c r="VRG41" s="77"/>
      <c r="VRH41" s="77"/>
      <c r="VRI41" s="77"/>
      <c r="VRJ41" s="77"/>
      <c r="VRK41" s="77"/>
      <c r="VRL41" s="77"/>
      <c r="VRM41" s="77"/>
      <c r="VRN41" s="77"/>
      <c r="VRO41" s="77"/>
      <c r="VRP41" s="77"/>
      <c r="VRQ41" s="77"/>
      <c r="VRR41" s="77"/>
      <c r="VRS41" s="77"/>
      <c r="VRT41" s="77"/>
      <c r="VRU41" s="77"/>
      <c r="VRV41" s="77"/>
      <c r="VRW41" s="77"/>
      <c r="VRX41" s="77"/>
      <c r="VRY41" s="77"/>
      <c r="VRZ41" s="77"/>
      <c r="VSA41" s="77"/>
      <c r="VSB41" s="77"/>
      <c r="VSC41" s="77"/>
      <c r="VSD41" s="77"/>
      <c r="VSE41" s="77"/>
      <c r="VSF41" s="77"/>
      <c r="VSG41" s="77"/>
      <c r="VSH41" s="77"/>
      <c r="VSI41" s="77"/>
      <c r="VSJ41" s="77"/>
      <c r="VSK41" s="77"/>
      <c r="VSL41" s="77"/>
      <c r="VSM41" s="77"/>
      <c r="VSN41" s="77"/>
      <c r="VSO41" s="77"/>
      <c r="VSP41" s="77"/>
      <c r="VSQ41" s="77"/>
      <c r="VSR41" s="77"/>
      <c r="VSS41" s="77"/>
      <c r="VST41" s="77"/>
      <c r="VSU41" s="77"/>
      <c r="VSV41" s="77"/>
      <c r="VSW41" s="77"/>
      <c r="VSX41" s="77"/>
      <c r="VSY41" s="77"/>
      <c r="VSZ41" s="77"/>
      <c r="VTA41" s="77"/>
      <c r="VTB41" s="77"/>
      <c r="VTC41" s="77"/>
      <c r="VTD41" s="77"/>
      <c r="VTE41" s="77"/>
      <c r="VTF41" s="77"/>
      <c r="VTG41" s="77"/>
      <c r="VTH41" s="77"/>
      <c r="VTI41" s="77"/>
      <c r="VTJ41" s="77"/>
      <c r="VTK41" s="77"/>
      <c r="VTL41" s="77"/>
      <c r="VTM41" s="77"/>
      <c r="VTN41" s="77"/>
      <c r="VTO41" s="77"/>
      <c r="VTP41" s="77"/>
      <c r="VTQ41" s="77"/>
      <c r="VTR41" s="77"/>
      <c r="VTS41" s="77"/>
      <c r="VTT41" s="77"/>
      <c r="VTU41" s="77"/>
      <c r="VTV41" s="77"/>
      <c r="VTW41" s="77"/>
      <c r="VTX41" s="77"/>
      <c r="VTY41" s="77"/>
      <c r="VTZ41" s="77"/>
      <c r="VUA41" s="77"/>
      <c r="VUB41" s="77"/>
      <c r="VUC41" s="77"/>
      <c r="VUD41" s="77"/>
      <c r="VUE41" s="77"/>
      <c r="VUF41" s="77"/>
      <c r="VUG41" s="77"/>
      <c r="VUH41" s="77"/>
      <c r="VUI41" s="77"/>
      <c r="VUJ41" s="77"/>
      <c r="VUK41" s="77"/>
      <c r="VUL41" s="77"/>
      <c r="VUM41" s="77"/>
      <c r="VUN41" s="77"/>
      <c r="VUO41" s="77"/>
      <c r="VUP41" s="77"/>
      <c r="VUQ41" s="77"/>
      <c r="VUR41" s="77"/>
      <c r="VUS41" s="77"/>
      <c r="VUT41" s="77"/>
      <c r="VUU41" s="77"/>
      <c r="VUV41" s="77"/>
      <c r="VUW41" s="77"/>
      <c r="VUX41" s="77"/>
      <c r="VUY41" s="77"/>
      <c r="VUZ41" s="77"/>
      <c r="VVA41" s="77"/>
      <c r="VVB41" s="77"/>
      <c r="VVC41" s="77"/>
      <c r="VVD41" s="77"/>
      <c r="VVE41" s="77"/>
      <c r="VVF41" s="77"/>
      <c r="VVG41" s="77"/>
      <c r="VVH41" s="77"/>
      <c r="VVI41" s="77"/>
      <c r="VVJ41" s="77"/>
      <c r="VVK41" s="77"/>
      <c r="VVL41" s="77"/>
      <c r="VVM41" s="77"/>
      <c r="VVN41" s="77"/>
      <c r="VVO41" s="77"/>
      <c r="VVP41" s="77"/>
      <c r="VVQ41" s="77"/>
      <c r="VVR41" s="77"/>
      <c r="VVS41" s="77"/>
      <c r="VVT41" s="77"/>
      <c r="VVU41" s="77"/>
      <c r="VVV41" s="77"/>
      <c r="VVW41" s="77"/>
      <c r="VVX41" s="77"/>
      <c r="VVY41" s="77"/>
      <c r="VVZ41" s="77"/>
      <c r="VWA41" s="77"/>
      <c r="VWB41" s="77"/>
      <c r="VWC41" s="77"/>
      <c r="VWD41" s="77"/>
      <c r="VWE41" s="77"/>
      <c r="VWF41" s="77"/>
      <c r="VWG41" s="77"/>
      <c r="VWH41" s="77"/>
      <c r="VWI41" s="77"/>
      <c r="VWJ41" s="77"/>
      <c r="VWK41" s="77"/>
      <c r="VWL41" s="77"/>
      <c r="VWM41" s="77"/>
      <c r="VWN41" s="77"/>
      <c r="VWO41" s="77"/>
      <c r="VWP41" s="77"/>
      <c r="VWQ41" s="77"/>
      <c r="VWR41" s="77"/>
      <c r="VWS41" s="77"/>
      <c r="VWT41" s="77"/>
      <c r="VWU41" s="77"/>
      <c r="VWV41" s="77"/>
      <c r="VWW41" s="77"/>
      <c r="VWX41" s="77"/>
      <c r="VWY41" s="77"/>
      <c r="VWZ41" s="77"/>
      <c r="VXA41" s="77"/>
      <c r="VXB41" s="77"/>
      <c r="VXC41" s="77"/>
      <c r="VXD41" s="77"/>
      <c r="VXE41" s="77"/>
      <c r="VXF41" s="77"/>
      <c r="VXG41" s="77"/>
      <c r="VXH41" s="77"/>
      <c r="VXI41" s="77"/>
      <c r="VXJ41" s="77"/>
      <c r="VXK41" s="77"/>
      <c r="VXL41" s="77"/>
      <c r="VXM41" s="77"/>
      <c r="VXN41" s="77"/>
      <c r="VXO41" s="77"/>
      <c r="VXP41" s="77"/>
      <c r="VXQ41" s="77"/>
      <c r="VXR41" s="77"/>
      <c r="VXS41" s="77"/>
      <c r="VXT41" s="77"/>
      <c r="VXU41" s="77"/>
      <c r="VXV41" s="77"/>
      <c r="VXW41" s="77"/>
      <c r="VXX41" s="77"/>
      <c r="VXY41" s="77"/>
      <c r="VXZ41" s="77"/>
      <c r="VYA41" s="77"/>
      <c r="VYB41" s="77"/>
      <c r="VYC41" s="77"/>
      <c r="VYD41" s="77"/>
      <c r="VYE41" s="77"/>
      <c r="VYF41" s="77"/>
      <c r="VYG41" s="77"/>
      <c r="VYH41" s="77"/>
      <c r="VYI41" s="77"/>
      <c r="VYJ41" s="77"/>
      <c r="VYK41" s="77"/>
      <c r="VYL41" s="77"/>
      <c r="VYM41" s="77"/>
      <c r="VYN41" s="77"/>
      <c r="VYO41" s="77"/>
      <c r="VYP41" s="77"/>
      <c r="VYQ41" s="77"/>
      <c r="VYR41" s="77"/>
      <c r="VYS41" s="77"/>
      <c r="VYT41" s="77"/>
      <c r="VYU41" s="77"/>
      <c r="VYV41" s="77"/>
      <c r="VYW41" s="77"/>
      <c r="VYX41" s="77"/>
      <c r="VYY41" s="77"/>
      <c r="VYZ41" s="77"/>
      <c r="VZA41" s="77"/>
      <c r="VZB41" s="77"/>
      <c r="VZC41" s="77"/>
      <c r="VZD41" s="77"/>
      <c r="VZE41" s="77"/>
      <c r="VZF41" s="77"/>
      <c r="VZG41" s="77"/>
      <c r="VZH41" s="77"/>
      <c r="VZI41" s="77"/>
      <c r="VZJ41" s="77"/>
      <c r="VZK41" s="77"/>
      <c r="VZL41" s="77"/>
      <c r="VZM41" s="77"/>
      <c r="VZN41" s="77"/>
      <c r="VZO41" s="77"/>
      <c r="VZP41" s="77"/>
      <c r="VZQ41" s="77"/>
      <c r="VZR41" s="77"/>
      <c r="VZS41" s="77"/>
      <c r="VZT41" s="77"/>
      <c r="VZU41" s="77"/>
      <c r="VZV41" s="77"/>
      <c r="VZW41" s="77"/>
      <c r="VZX41" s="77"/>
      <c r="VZY41" s="77"/>
      <c r="VZZ41" s="77"/>
      <c r="WAA41" s="77"/>
      <c r="WAB41" s="77"/>
      <c r="WAC41" s="77"/>
      <c r="WAD41" s="77"/>
      <c r="WAE41" s="77"/>
      <c r="WAF41" s="77"/>
      <c r="WAG41" s="77"/>
      <c r="WAH41" s="77"/>
      <c r="WAI41" s="77"/>
      <c r="WAJ41" s="77"/>
      <c r="WAK41" s="77"/>
      <c r="WAL41" s="77"/>
      <c r="WAM41" s="77"/>
      <c r="WAN41" s="77"/>
      <c r="WAO41" s="77"/>
      <c r="WAP41" s="77"/>
      <c r="WAQ41" s="77"/>
      <c r="WAR41" s="77"/>
      <c r="WAS41" s="77"/>
      <c r="WAT41" s="77"/>
      <c r="WAU41" s="77"/>
      <c r="WAV41" s="77"/>
      <c r="WAW41" s="77"/>
      <c r="WAX41" s="77"/>
      <c r="WAY41" s="77"/>
      <c r="WAZ41" s="77"/>
      <c r="WBA41" s="77"/>
      <c r="WBB41" s="77"/>
      <c r="WBC41" s="77"/>
      <c r="WBD41" s="77"/>
      <c r="WBE41" s="77"/>
      <c r="WBF41" s="77"/>
      <c r="WBG41" s="77"/>
      <c r="WBH41" s="77"/>
      <c r="WBI41" s="77"/>
      <c r="WBJ41" s="77"/>
      <c r="WBK41" s="77"/>
      <c r="WBL41" s="77"/>
      <c r="WBM41" s="77"/>
      <c r="WBN41" s="77"/>
      <c r="WBO41" s="77"/>
      <c r="WBP41" s="77"/>
      <c r="WBQ41" s="77"/>
      <c r="WBR41" s="77"/>
      <c r="WBS41" s="77"/>
      <c r="WBT41" s="77"/>
      <c r="WBU41" s="77"/>
      <c r="WBV41" s="77"/>
      <c r="WBW41" s="77"/>
      <c r="WBX41" s="77"/>
      <c r="WBY41" s="77"/>
      <c r="WBZ41" s="77"/>
      <c r="WCA41" s="77"/>
      <c r="WCB41" s="77"/>
      <c r="WCC41" s="77"/>
      <c r="WCD41" s="77"/>
      <c r="WCE41" s="77"/>
      <c r="WCF41" s="77"/>
      <c r="WCG41" s="77"/>
      <c r="WCH41" s="77"/>
      <c r="WCI41" s="77"/>
      <c r="WCJ41" s="77"/>
      <c r="WCK41" s="77"/>
      <c r="WCL41" s="77"/>
      <c r="WCM41" s="77"/>
      <c r="WCN41" s="77"/>
      <c r="WCO41" s="77"/>
      <c r="WCP41" s="77"/>
      <c r="WCQ41" s="77"/>
      <c r="WCR41" s="77"/>
      <c r="WCS41" s="77"/>
      <c r="WCT41" s="77"/>
      <c r="WCU41" s="77"/>
      <c r="WCV41" s="77"/>
      <c r="WCW41" s="77"/>
      <c r="WCX41" s="77"/>
      <c r="WCY41" s="77"/>
      <c r="WCZ41" s="77"/>
      <c r="WDA41" s="77"/>
      <c r="WDB41" s="77"/>
      <c r="WDC41" s="77"/>
      <c r="WDD41" s="77"/>
      <c r="WDE41" s="77"/>
      <c r="WDF41" s="77"/>
      <c r="WDG41" s="77"/>
      <c r="WDH41" s="77"/>
      <c r="WDI41" s="77"/>
      <c r="WDJ41" s="77"/>
      <c r="WDK41" s="77"/>
      <c r="WDL41" s="77"/>
      <c r="WDM41" s="77"/>
      <c r="WDN41" s="77"/>
      <c r="WDO41" s="77"/>
      <c r="WDP41" s="77"/>
      <c r="WDQ41" s="77"/>
      <c r="WDR41" s="77"/>
      <c r="WDS41" s="77"/>
      <c r="WDT41" s="77"/>
      <c r="WDU41" s="77"/>
      <c r="WDV41" s="77"/>
      <c r="WDW41" s="77"/>
      <c r="WDX41" s="77"/>
      <c r="WDY41" s="77"/>
      <c r="WDZ41" s="77"/>
      <c r="WEA41" s="77"/>
      <c r="WEB41" s="77"/>
      <c r="WEC41" s="77"/>
      <c r="WED41" s="77"/>
      <c r="WEE41" s="77"/>
      <c r="WEF41" s="77"/>
      <c r="WEG41" s="77"/>
      <c r="WEH41" s="77"/>
      <c r="WEI41" s="77"/>
      <c r="WEJ41" s="77"/>
      <c r="WEK41" s="77"/>
      <c r="WEL41" s="77"/>
      <c r="WEM41" s="77"/>
      <c r="WEN41" s="77"/>
      <c r="WEO41" s="77"/>
      <c r="WEP41" s="77"/>
      <c r="WEQ41" s="77"/>
      <c r="WER41" s="77"/>
      <c r="WES41" s="77"/>
      <c r="WET41" s="77"/>
      <c r="WEU41" s="77"/>
      <c r="WEV41" s="77"/>
      <c r="WEW41" s="77"/>
      <c r="WEX41" s="77"/>
      <c r="WEY41" s="77"/>
      <c r="WEZ41" s="77"/>
      <c r="WFA41" s="77"/>
      <c r="WFB41" s="77"/>
      <c r="WFC41" s="77"/>
      <c r="WFD41" s="77"/>
      <c r="WFE41" s="77"/>
      <c r="WFF41" s="77"/>
      <c r="WFG41" s="77"/>
      <c r="WFH41" s="77"/>
      <c r="WFI41" s="77"/>
      <c r="WFJ41" s="77"/>
      <c r="WFK41" s="77"/>
      <c r="WFL41" s="77"/>
      <c r="WFM41" s="77"/>
      <c r="WFN41" s="77"/>
      <c r="WFO41" s="77"/>
      <c r="WFP41" s="77"/>
      <c r="WFQ41" s="77"/>
      <c r="WFR41" s="77"/>
      <c r="WFS41" s="77"/>
      <c r="WFT41" s="77"/>
      <c r="WFU41" s="77"/>
      <c r="WFV41" s="77"/>
      <c r="WFW41" s="77"/>
      <c r="WFX41" s="77"/>
      <c r="WFY41" s="77"/>
      <c r="WFZ41" s="77"/>
      <c r="WGA41" s="77"/>
      <c r="WGB41" s="77"/>
      <c r="WGC41" s="77"/>
      <c r="WGD41" s="77"/>
      <c r="WGE41" s="77"/>
      <c r="WGF41" s="77"/>
      <c r="WGG41" s="77"/>
      <c r="WGH41" s="77"/>
      <c r="WGI41" s="77"/>
      <c r="WGJ41" s="77"/>
      <c r="WGK41" s="77"/>
      <c r="WGL41" s="77"/>
      <c r="WGM41" s="77"/>
      <c r="WGN41" s="77"/>
      <c r="WGO41" s="77"/>
      <c r="WGP41" s="77"/>
      <c r="WGQ41" s="77"/>
      <c r="WGR41" s="77"/>
      <c r="WGS41" s="77"/>
      <c r="WGT41" s="77"/>
      <c r="WGU41" s="77"/>
      <c r="WGV41" s="77"/>
      <c r="WGW41" s="77"/>
      <c r="WGX41" s="77"/>
      <c r="WGY41" s="77"/>
      <c r="WGZ41" s="77"/>
      <c r="WHA41" s="77"/>
      <c r="WHB41" s="77"/>
      <c r="WHC41" s="77"/>
      <c r="WHD41" s="77"/>
      <c r="WHE41" s="77"/>
      <c r="WHF41" s="77"/>
      <c r="WHG41" s="77"/>
      <c r="WHH41" s="77"/>
      <c r="WHI41" s="77"/>
      <c r="WHJ41" s="77"/>
      <c r="WHK41" s="77"/>
      <c r="WHL41" s="77"/>
      <c r="WHM41" s="77"/>
      <c r="WHN41" s="77"/>
      <c r="WHO41" s="77"/>
      <c r="WHP41" s="77"/>
      <c r="WHQ41" s="77"/>
      <c r="WHR41" s="77"/>
      <c r="WHS41" s="77"/>
      <c r="WHT41" s="77"/>
      <c r="WHU41" s="77"/>
      <c r="WHV41" s="77"/>
      <c r="WHW41" s="77"/>
      <c r="WHX41" s="77"/>
      <c r="WHY41" s="77"/>
      <c r="WHZ41" s="77"/>
      <c r="WIA41" s="77"/>
      <c r="WIB41" s="77"/>
      <c r="WIC41" s="77"/>
      <c r="WID41" s="77"/>
      <c r="WIE41" s="77"/>
      <c r="WIF41" s="77"/>
      <c r="WIG41" s="77"/>
      <c r="WIH41" s="77"/>
      <c r="WII41" s="77"/>
      <c r="WIJ41" s="77"/>
      <c r="WIK41" s="77"/>
      <c r="WIL41" s="77"/>
      <c r="WIM41" s="77"/>
      <c r="WIN41" s="77"/>
      <c r="WIO41" s="77"/>
      <c r="WIP41" s="77"/>
      <c r="WIQ41" s="77"/>
      <c r="WIR41" s="77"/>
      <c r="WIS41" s="77"/>
      <c r="WIT41" s="77"/>
      <c r="WIU41" s="77"/>
      <c r="WIV41" s="77"/>
      <c r="WIW41" s="77"/>
      <c r="WIX41" s="77"/>
      <c r="WIY41" s="77"/>
      <c r="WIZ41" s="77"/>
      <c r="WJA41" s="77"/>
      <c r="WJB41" s="77"/>
      <c r="WJC41" s="77"/>
      <c r="WJD41" s="77"/>
      <c r="WJE41" s="77"/>
      <c r="WJF41" s="77"/>
      <c r="WJG41" s="77"/>
      <c r="WJH41" s="77"/>
      <c r="WJI41" s="77"/>
      <c r="WJJ41" s="77"/>
      <c r="WJK41" s="77"/>
      <c r="WJL41" s="77"/>
      <c r="WJM41" s="77"/>
      <c r="WJN41" s="77"/>
      <c r="WJO41" s="77"/>
      <c r="WJP41" s="77"/>
      <c r="WJQ41" s="77"/>
      <c r="WJR41" s="77"/>
      <c r="WJS41" s="77"/>
      <c r="WJT41" s="77"/>
      <c r="WJU41" s="77"/>
      <c r="WJV41" s="77"/>
      <c r="WJW41" s="77"/>
      <c r="WJX41" s="77"/>
      <c r="WJY41" s="77"/>
      <c r="WJZ41" s="77"/>
      <c r="WKA41" s="77"/>
      <c r="WKB41" s="77"/>
      <c r="WKC41" s="77"/>
      <c r="WKD41" s="77"/>
      <c r="WKE41" s="77"/>
      <c r="WKF41" s="77"/>
      <c r="WKG41" s="77"/>
      <c r="WKH41" s="77"/>
      <c r="WKI41" s="77"/>
      <c r="WKJ41" s="77"/>
      <c r="WKK41" s="77"/>
      <c r="WKL41" s="77"/>
      <c r="WKM41" s="77"/>
      <c r="WKN41" s="77"/>
      <c r="WKO41" s="77"/>
      <c r="WKP41" s="77"/>
      <c r="WKQ41" s="77"/>
      <c r="WKR41" s="77"/>
      <c r="WKS41" s="77"/>
      <c r="WKT41" s="77"/>
      <c r="WKU41" s="77"/>
      <c r="WKV41" s="77"/>
      <c r="WKW41" s="77"/>
      <c r="WKX41" s="77"/>
      <c r="WKY41" s="77"/>
      <c r="WKZ41" s="77"/>
      <c r="WLA41" s="77"/>
      <c r="WLB41" s="77"/>
      <c r="WLC41" s="77"/>
      <c r="WLD41" s="77"/>
      <c r="WLE41" s="77"/>
      <c r="WLF41" s="77"/>
      <c r="WLG41" s="77"/>
      <c r="WLH41" s="77"/>
      <c r="WLI41" s="77"/>
      <c r="WLJ41" s="77"/>
      <c r="WLK41" s="77"/>
      <c r="WLL41" s="77"/>
      <c r="WLM41" s="77"/>
      <c r="WLN41" s="77"/>
      <c r="WLO41" s="77"/>
      <c r="WLP41" s="77"/>
      <c r="WLQ41" s="77"/>
      <c r="WLR41" s="77"/>
      <c r="WLS41" s="77"/>
      <c r="WLT41" s="77"/>
      <c r="WLU41" s="77"/>
      <c r="WLV41" s="77"/>
      <c r="WLW41" s="77"/>
      <c r="WLX41" s="77"/>
      <c r="WLY41" s="77"/>
      <c r="WLZ41" s="77"/>
      <c r="WMA41" s="77"/>
      <c r="WMB41" s="77"/>
      <c r="WMC41" s="77"/>
      <c r="WMD41" s="77"/>
      <c r="WME41" s="77"/>
      <c r="WMF41" s="77"/>
      <c r="WMG41" s="77"/>
      <c r="WMH41" s="77"/>
      <c r="WMI41" s="77"/>
      <c r="WMJ41" s="77"/>
      <c r="WMK41" s="77"/>
      <c r="WML41" s="77"/>
      <c r="WMM41" s="77"/>
      <c r="WMN41" s="77"/>
      <c r="WMO41" s="77"/>
      <c r="WMP41" s="77"/>
      <c r="WMQ41" s="77"/>
      <c r="WMR41" s="77"/>
      <c r="WMS41" s="77"/>
      <c r="WMT41" s="77"/>
      <c r="WMU41" s="77"/>
      <c r="WMV41" s="77"/>
      <c r="WMW41" s="77"/>
      <c r="WMX41" s="77"/>
      <c r="WMY41" s="77"/>
      <c r="WMZ41" s="77"/>
      <c r="WNA41" s="77"/>
      <c r="WNB41" s="77"/>
      <c r="WNC41" s="77"/>
      <c r="WND41" s="77"/>
      <c r="WNE41" s="77"/>
      <c r="WNF41" s="77"/>
      <c r="WNG41" s="77"/>
      <c r="WNH41" s="77"/>
      <c r="WNI41" s="77"/>
      <c r="WNJ41" s="77"/>
      <c r="WNK41" s="77"/>
      <c r="WNL41" s="77"/>
      <c r="WNM41" s="77"/>
      <c r="WNN41" s="77"/>
      <c r="WNO41" s="77"/>
      <c r="WNP41" s="77"/>
      <c r="WNQ41" s="77"/>
      <c r="WNR41" s="77"/>
      <c r="WNS41" s="77"/>
      <c r="WNT41" s="77"/>
      <c r="WNU41" s="77"/>
      <c r="WNV41" s="77"/>
      <c r="WNW41" s="77"/>
      <c r="WNX41" s="77"/>
      <c r="WNY41" s="77"/>
      <c r="WNZ41" s="77"/>
      <c r="WOA41" s="77"/>
      <c r="WOB41" s="77"/>
      <c r="WOC41" s="77"/>
      <c r="WOD41" s="77"/>
      <c r="WOE41" s="77"/>
      <c r="WOF41" s="77"/>
      <c r="WOG41" s="77"/>
      <c r="WOH41" s="77"/>
      <c r="WOI41" s="77"/>
      <c r="WOJ41" s="77"/>
      <c r="WOK41" s="77"/>
      <c r="WOL41" s="77"/>
      <c r="WOM41" s="77"/>
      <c r="WON41" s="77"/>
      <c r="WOO41" s="77"/>
      <c r="WOP41" s="77"/>
      <c r="WOQ41" s="77"/>
      <c r="WOR41" s="77"/>
      <c r="WOS41" s="77"/>
      <c r="WOT41" s="77"/>
      <c r="WOU41" s="77"/>
      <c r="WOV41" s="77"/>
      <c r="WOW41" s="77"/>
      <c r="WOX41" s="77"/>
      <c r="WOY41" s="77"/>
      <c r="WOZ41" s="77"/>
      <c r="WPA41" s="77"/>
      <c r="WPB41" s="77"/>
      <c r="WPC41" s="77"/>
      <c r="WPD41" s="77"/>
      <c r="WPE41" s="77"/>
      <c r="WPF41" s="77"/>
      <c r="WPG41" s="77"/>
      <c r="WPH41" s="77"/>
      <c r="WPI41" s="77"/>
      <c r="WPJ41" s="77"/>
      <c r="WPK41" s="77"/>
      <c r="WPL41" s="77"/>
      <c r="WPM41" s="77"/>
      <c r="WPN41" s="77"/>
      <c r="WPO41" s="77"/>
      <c r="WPP41" s="77"/>
      <c r="WPQ41" s="77"/>
      <c r="WPR41" s="77"/>
      <c r="WPS41" s="77"/>
      <c r="WPT41" s="77"/>
      <c r="WPU41" s="77"/>
      <c r="WPV41" s="77"/>
      <c r="WPW41" s="77"/>
      <c r="WPX41" s="77"/>
      <c r="WPY41" s="77"/>
      <c r="WPZ41" s="77"/>
      <c r="WQA41" s="77"/>
      <c r="WQB41" s="77"/>
      <c r="WQC41" s="77"/>
      <c r="WQD41" s="77"/>
      <c r="WQE41" s="77"/>
      <c r="WQF41" s="77"/>
      <c r="WQG41" s="77"/>
      <c r="WQH41" s="77"/>
      <c r="WQI41" s="77"/>
      <c r="WQJ41" s="77"/>
      <c r="WQK41" s="77"/>
      <c r="WQL41" s="77"/>
      <c r="WQM41" s="77"/>
      <c r="WQN41" s="77"/>
      <c r="WQO41" s="77"/>
      <c r="WQP41" s="77"/>
      <c r="WQQ41" s="77"/>
      <c r="WQR41" s="77"/>
      <c r="WQS41" s="77"/>
      <c r="WQT41" s="77"/>
      <c r="WQU41" s="77"/>
      <c r="WQV41" s="77"/>
      <c r="WQW41" s="77"/>
      <c r="WQX41" s="77"/>
      <c r="WQY41" s="77"/>
      <c r="WQZ41" s="77"/>
      <c r="WRA41" s="77"/>
      <c r="WRB41" s="77"/>
      <c r="WRC41" s="77"/>
      <c r="WRD41" s="77"/>
      <c r="WRE41" s="77"/>
      <c r="WRF41" s="77"/>
      <c r="WRG41" s="77"/>
      <c r="WRH41" s="77"/>
      <c r="WRI41" s="77"/>
      <c r="WRJ41" s="77"/>
      <c r="WRK41" s="77"/>
      <c r="WRL41" s="77"/>
      <c r="WRM41" s="77"/>
      <c r="WRN41" s="77"/>
      <c r="WRO41" s="77"/>
      <c r="WRP41" s="77"/>
      <c r="WRQ41" s="77"/>
      <c r="WRR41" s="77"/>
      <c r="WRS41" s="77"/>
      <c r="WRT41" s="77"/>
      <c r="WRU41" s="77"/>
      <c r="WRV41" s="77"/>
      <c r="WRW41" s="77"/>
      <c r="WRX41" s="77"/>
      <c r="WRY41" s="77"/>
      <c r="WRZ41" s="77"/>
      <c r="WSA41" s="77"/>
      <c r="WSB41" s="77"/>
      <c r="WSC41" s="77"/>
      <c r="WSD41" s="77"/>
      <c r="WSE41" s="77"/>
      <c r="WSF41" s="77"/>
      <c r="WSG41" s="77"/>
      <c r="WSH41" s="77"/>
      <c r="WSI41" s="77"/>
      <c r="WSJ41" s="77"/>
      <c r="WSK41" s="77"/>
      <c r="WSL41" s="77"/>
      <c r="WSM41" s="77"/>
      <c r="WSN41" s="77"/>
      <c r="WSO41" s="77"/>
      <c r="WSP41" s="77"/>
      <c r="WSQ41" s="77"/>
      <c r="WSR41" s="77"/>
      <c r="WSS41" s="77"/>
      <c r="WST41" s="77"/>
      <c r="WSU41" s="77"/>
      <c r="WSV41" s="77"/>
      <c r="WSW41" s="77"/>
      <c r="WSX41" s="77"/>
      <c r="WSY41" s="77"/>
      <c r="WSZ41" s="77"/>
      <c r="WTA41" s="77"/>
      <c r="WTB41" s="77"/>
      <c r="WTC41" s="77"/>
      <c r="WTD41" s="77"/>
      <c r="WTE41" s="77"/>
      <c r="WTF41" s="77"/>
      <c r="WTG41" s="77"/>
      <c r="WTH41" s="77"/>
      <c r="WTI41" s="77"/>
      <c r="WTJ41" s="77"/>
      <c r="WTK41" s="77"/>
      <c r="WTL41" s="77"/>
      <c r="WTM41" s="77"/>
      <c r="WTN41" s="77"/>
      <c r="WTO41" s="77"/>
      <c r="WTP41" s="77"/>
      <c r="WTQ41" s="77"/>
      <c r="WTR41" s="77"/>
      <c r="WTS41" s="77"/>
      <c r="WTT41" s="77"/>
      <c r="WTU41" s="77"/>
      <c r="WTV41" s="77"/>
      <c r="WTW41" s="77"/>
      <c r="WTX41" s="77"/>
      <c r="WTY41" s="77"/>
      <c r="WTZ41" s="77"/>
      <c r="WUA41" s="77"/>
      <c r="WUB41" s="77"/>
      <c r="WUC41" s="77"/>
      <c r="WUD41" s="77"/>
      <c r="WUE41" s="77"/>
      <c r="WUF41" s="77"/>
      <c r="WUG41" s="77"/>
      <c r="WUH41" s="77"/>
      <c r="WUI41" s="77"/>
      <c r="WUJ41" s="77"/>
      <c r="WUK41" s="77"/>
      <c r="WUL41" s="77"/>
      <c r="WUM41" s="77"/>
      <c r="WUN41" s="77"/>
      <c r="WUO41" s="77"/>
      <c r="WUP41" s="77"/>
      <c r="WUQ41" s="77"/>
      <c r="WUR41" s="77"/>
      <c r="WUS41" s="77"/>
      <c r="WUT41" s="77"/>
      <c r="WUU41" s="77"/>
      <c r="WUV41" s="77"/>
      <c r="WUW41" s="77"/>
      <c r="WUX41" s="77"/>
      <c r="WUY41" s="77"/>
      <c r="WUZ41" s="77"/>
      <c r="WVA41" s="77"/>
      <c r="WVB41" s="77"/>
      <c r="WVC41" s="77"/>
      <c r="WVD41" s="77"/>
      <c r="WVE41" s="77"/>
      <c r="WVF41" s="77"/>
      <c r="WVG41" s="77"/>
      <c r="WVH41" s="77"/>
      <c r="WVI41" s="77"/>
      <c r="WVJ41" s="77"/>
      <c r="WVK41" s="77"/>
      <c r="WVL41" s="77"/>
      <c r="WVM41" s="77"/>
      <c r="WVN41" s="77"/>
      <c r="WVO41" s="77"/>
      <c r="WVP41" s="77"/>
      <c r="WVQ41" s="77"/>
      <c r="WVR41" s="77"/>
      <c r="WVS41" s="77"/>
      <c r="WVT41" s="77"/>
      <c r="WVU41" s="77"/>
      <c r="WVV41" s="77"/>
      <c r="WVW41" s="77"/>
      <c r="WVX41" s="77"/>
      <c r="WVY41" s="77"/>
      <c r="WVZ41" s="77"/>
      <c r="WWA41" s="77"/>
      <c r="WWB41" s="77"/>
      <c r="WWC41" s="77"/>
      <c r="WWD41" s="77"/>
      <c r="WWE41" s="77"/>
      <c r="WWF41" s="77"/>
      <c r="WWG41" s="77"/>
      <c r="WWH41" s="77"/>
      <c r="WWI41" s="77"/>
      <c r="WWJ41" s="77"/>
      <c r="WWK41" s="77"/>
      <c r="WWL41" s="77"/>
      <c r="WWM41" s="77"/>
      <c r="WWN41" s="77"/>
      <c r="WWO41" s="77"/>
      <c r="WWP41" s="77"/>
      <c r="WWQ41" s="77"/>
      <c r="WWR41" s="77"/>
      <c r="WWS41" s="77"/>
      <c r="WWT41" s="77"/>
      <c r="WWU41" s="77"/>
      <c r="WWV41" s="77"/>
      <c r="WWW41" s="77"/>
      <c r="WWX41" s="77"/>
      <c r="WWY41" s="77"/>
      <c r="WWZ41" s="77"/>
      <c r="WXA41" s="77"/>
      <c r="WXB41" s="77"/>
      <c r="WXC41" s="77"/>
      <c r="WXD41" s="77"/>
      <c r="WXE41" s="77"/>
      <c r="WXF41" s="77"/>
      <c r="WXG41" s="77"/>
      <c r="WXH41" s="77"/>
      <c r="WXI41" s="77"/>
      <c r="WXJ41" s="77"/>
      <c r="WXK41" s="77"/>
      <c r="WXL41" s="77"/>
      <c r="WXM41" s="77"/>
      <c r="WXN41" s="77"/>
      <c r="WXO41" s="77"/>
      <c r="WXP41" s="77"/>
      <c r="WXQ41" s="77"/>
      <c r="WXR41" s="77"/>
      <c r="WXS41" s="77"/>
      <c r="WXT41" s="77"/>
      <c r="WXU41" s="77"/>
      <c r="WXV41" s="77"/>
      <c r="WXW41" s="77"/>
      <c r="WXX41" s="77"/>
      <c r="WXY41" s="77"/>
      <c r="WXZ41" s="77"/>
      <c r="WYA41" s="77"/>
      <c r="WYB41" s="77"/>
      <c r="WYC41" s="77"/>
      <c r="WYD41" s="77"/>
      <c r="WYE41" s="77"/>
      <c r="WYF41" s="77"/>
      <c r="WYG41" s="77"/>
      <c r="WYH41" s="77"/>
      <c r="WYI41" s="77"/>
      <c r="WYJ41" s="77"/>
      <c r="WYK41" s="77"/>
      <c r="WYL41" s="77"/>
      <c r="WYM41" s="77"/>
      <c r="WYN41" s="77"/>
      <c r="WYO41" s="77"/>
      <c r="WYP41" s="77"/>
      <c r="WYQ41" s="77"/>
      <c r="WYR41" s="77"/>
      <c r="WYS41" s="77"/>
      <c r="WYT41" s="77"/>
      <c r="WYU41" s="77"/>
      <c r="WYV41" s="77"/>
      <c r="WYW41" s="77"/>
      <c r="WYX41" s="77"/>
      <c r="WYY41" s="77"/>
      <c r="WYZ41" s="77"/>
      <c r="WZA41" s="77"/>
      <c r="WZB41" s="77"/>
      <c r="WZC41" s="77"/>
      <c r="WZD41" s="77"/>
      <c r="WZE41" s="77"/>
      <c r="WZF41" s="77"/>
      <c r="WZG41" s="77"/>
      <c r="WZH41" s="77"/>
      <c r="WZI41" s="77"/>
      <c r="WZJ41" s="77"/>
      <c r="WZK41" s="77"/>
      <c r="WZL41" s="77"/>
      <c r="WZM41" s="77"/>
      <c r="WZN41" s="77"/>
      <c r="WZO41" s="77"/>
      <c r="WZP41" s="77"/>
      <c r="WZQ41" s="77"/>
      <c r="WZR41" s="77"/>
      <c r="WZS41" s="77"/>
      <c r="WZT41" s="77"/>
      <c r="WZU41" s="77"/>
      <c r="WZV41" s="77"/>
      <c r="WZW41" s="77"/>
      <c r="WZX41" s="77"/>
      <c r="WZY41" s="77"/>
      <c r="WZZ41" s="77"/>
      <c r="XAA41" s="77"/>
      <c r="XAB41" s="77"/>
      <c r="XAC41" s="77"/>
      <c r="XAD41" s="77"/>
      <c r="XAE41" s="77"/>
      <c r="XAF41" s="77"/>
      <c r="XAG41" s="77"/>
      <c r="XAH41" s="77"/>
      <c r="XAI41" s="77"/>
      <c r="XAJ41" s="77"/>
      <c r="XAK41" s="77"/>
      <c r="XAL41" s="77"/>
      <c r="XAM41" s="77"/>
      <c r="XAN41" s="77"/>
      <c r="XAO41" s="77"/>
      <c r="XAP41" s="77"/>
      <c r="XAQ41" s="77"/>
      <c r="XAR41" s="77"/>
      <c r="XAS41" s="77"/>
      <c r="XAT41" s="77"/>
      <c r="XAU41" s="77"/>
      <c r="XAV41" s="77"/>
      <c r="XAW41" s="77"/>
      <c r="XAX41" s="77"/>
      <c r="XAY41" s="77"/>
      <c r="XAZ41" s="77"/>
      <c r="XBA41" s="77"/>
      <c r="XBB41" s="77"/>
      <c r="XBC41" s="77"/>
      <c r="XBD41" s="77"/>
      <c r="XBE41" s="77"/>
      <c r="XBF41" s="77"/>
      <c r="XBG41" s="77"/>
      <c r="XBH41" s="77"/>
      <c r="XBI41" s="77"/>
      <c r="XBJ41" s="77"/>
      <c r="XBK41" s="77"/>
      <c r="XBL41" s="77"/>
      <c r="XBM41" s="77"/>
      <c r="XBN41" s="77"/>
      <c r="XBO41" s="77"/>
      <c r="XBP41" s="77"/>
      <c r="XBQ41" s="77"/>
      <c r="XBR41" s="77"/>
      <c r="XBS41" s="77"/>
      <c r="XBT41" s="77"/>
      <c r="XBU41" s="77"/>
      <c r="XBV41" s="77"/>
      <c r="XBW41" s="77"/>
      <c r="XBX41" s="77"/>
      <c r="XBY41" s="77"/>
      <c r="XBZ41" s="77"/>
      <c r="XCA41" s="77"/>
      <c r="XCB41" s="77"/>
      <c r="XCC41" s="77"/>
      <c r="XCD41" s="77"/>
      <c r="XCE41" s="77"/>
      <c r="XCF41" s="77"/>
      <c r="XCG41" s="77"/>
      <c r="XCH41" s="77"/>
      <c r="XCI41" s="77"/>
      <c r="XCJ41" s="77"/>
      <c r="XCK41" s="77"/>
      <c r="XCL41" s="77"/>
      <c r="XCM41" s="77"/>
      <c r="XCN41" s="77"/>
      <c r="XCO41" s="77"/>
      <c r="XCP41" s="77"/>
      <c r="XCQ41" s="77"/>
      <c r="XCR41" s="77"/>
      <c r="XCS41" s="77"/>
      <c r="XCT41" s="77"/>
      <c r="XCU41" s="77"/>
      <c r="XCV41" s="77"/>
      <c r="XCW41" s="77"/>
      <c r="XCX41" s="77"/>
      <c r="XCY41" s="77"/>
      <c r="XCZ41" s="77"/>
      <c r="XDA41" s="77"/>
      <c r="XDB41" s="77"/>
      <c r="XDC41" s="77"/>
      <c r="XDD41" s="77"/>
      <c r="XDE41" s="77"/>
      <c r="XDF41" s="77"/>
      <c r="XDG41" s="77"/>
      <c r="XDH41" s="77"/>
      <c r="XDI41" s="77"/>
      <c r="XDJ41" s="77"/>
      <c r="XDK41" s="77"/>
      <c r="XDL41" s="77"/>
      <c r="XDM41" s="77"/>
      <c r="XDN41" s="77"/>
      <c r="XDO41" s="77"/>
      <c r="XDP41" s="77"/>
      <c r="XDQ41" s="77"/>
      <c r="XDR41" s="77"/>
      <c r="XDS41" s="77"/>
      <c r="XDT41" s="77"/>
      <c r="XDU41" s="77"/>
      <c r="XDV41" s="77"/>
      <c r="XDW41" s="77"/>
      <c r="XDX41" s="77"/>
      <c r="XDY41" s="77"/>
      <c r="XDZ41" s="77"/>
      <c r="XEA41" s="77"/>
      <c r="XEB41" s="77"/>
      <c r="XEC41" s="77"/>
      <c r="XED41" s="77"/>
      <c r="XEE41" s="77"/>
      <c r="XEF41" s="77"/>
      <c r="XEG41" s="77"/>
      <c r="XEH41" s="77"/>
      <c r="XEI41" s="77"/>
      <c r="XEJ41" s="77"/>
      <c r="XEK41" s="77"/>
      <c r="XEL41" s="77"/>
      <c r="XEM41" s="77"/>
      <c r="XEN41" s="77"/>
      <c r="XEO41" s="77"/>
      <c r="XEP41" s="77"/>
      <c r="XEQ41" s="77"/>
      <c r="XER41" s="77"/>
      <c r="XES41" s="77"/>
      <c r="XET41" s="77"/>
      <c r="XEU41" s="77"/>
      <c r="XEV41" s="77"/>
      <c r="XEW41" s="77"/>
      <c r="XEX41" s="77"/>
      <c r="XEY41" s="77"/>
      <c r="XEZ41" s="77"/>
      <c r="XFA41" s="77"/>
      <c r="XFB41" s="77"/>
      <c r="XFC41" s="77"/>
    </row>
    <row r="42" s="71" customFormat="true" ht="60" customHeight="true" spans="1:7">
      <c r="A42" s="90"/>
      <c r="B42" s="96" t="s">
        <v>603</v>
      </c>
      <c r="C42" s="97" t="s">
        <v>604</v>
      </c>
      <c r="D42" s="98">
        <v>240</v>
      </c>
      <c r="E42" s="50">
        <v>503</v>
      </c>
      <c r="F42" s="50"/>
      <c r="G42" s="50">
        <v>2130305</v>
      </c>
    </row>
    <row r="43" s="73" customFormat="true" ht="39" customHeight="true" spans="1:7">
      <c r="A43" s="90"/>
      <c r="B43" s="96" t="s">
        <v>605</v>
      </c>
      <c r="C43" s="97" t="s">
        <v>606</v>
      </c>
      <c r="D43" s="98">
        <v>1250</v>
      </c>
      <c r="E43" s="50">
        <v>503</v>
      </c>
      <c r="F43" s="50"/>
      <c r="G43" s="50">
        <v>2130305</v>
      </c>
    </row>
    <row r="44" s="71" customFormat="true" ht="41.25" customHeight="true" spans="1:7">
      <c r="A44" s="90"/>
      <c r="B44" s="101" t="s">
        <v>607</v>
      </c>
      <c r="C44" s="97" t="s">
        <v>608</v>
      </c>
      <c r="D44" s="98">
        <v>280</v>
      </c>
      <c r="E44" s="50">
        <v>503</v>
      </c>
      <c r="F44" s="50"/>
      <c r="G44" s="50">
        <v>2130305</v>
      </c>
    </row>
    <row r="45" s="74" customFormat="true" ht="33" customHeight="true" spans="1:7">
      <c r="A45" s="48"/>
      <c r="B45" s="96" t="s">
        <v>609</v>
      </c>
      <c r="C45" s="97" t="s">
        <v>610</v>
      </c>
      <c r="D45" s="102">
        <v>100</v>
      </c>
      <c r="E45" s="50">
        <v>503</v>
      </c>
      <c r="F45" s="50"/>
      <c r="G45" s="50">
        <v>2130305</v>
      </c>
    </row>
    <row r="46" s="73" customFormat="true" ht="108" customHeight="true" spans="1:7">
      <c r="A46" s="90"/>
      <c r="B46" s="96" t="s">
        <v>611</v>
      </c>
      <c r="C46" s="97" t="s">
        <v>612</v>
      </c>
      <c r="D46" s="102">
        <v>940</v>
      </c>
      <c r="E46" s="50">
        <v>503</v>
      </c>
      <c r="F46" s="50"/>
      <c r="G46" s="50">
        <v>2130305</v>
      </c>
    </row>
    <row r="47" s="73" customFormat="true" ht="33" customHeight="true" spans="1:7">
      <c r="A47" s="90"/>
      <c r="B47" s="101" t="s">
        <v>613</v>
      </c>
      <c r="C47" s="97" t="s">
        <v>614</v>
      </c>
      <c r="D47" s="98">
        <v>100</v>
      </c>
      <c r="E47" s="50">
        <v>503</v>
      </c>
      <c r="F47" s="50"/>
      <c r="G47" s="50">
        <v>2130305</v>
      </c>
    </row>
    <row r="48" s="71" customFormat="true" ht="33" customHeight="true" spans="1:7">
      <c r="A48" s="100" t="s">
        <v>615</v>
      </c>
      <c r="B48" s="91" t="s">
        <v>616</v>
      </c>
      <c r="C48" s="92"/>
      <c r="D48" s="90">
        <f>D49+D55</f>
        <v>3468</v>
      </c>
      <c r="E48" s="50">
        <v>503</v>
      </c>
      <c r="F48" s="50"/>
      <c r="G48" s="50">
        <v>2130305</v>
      </c>
    </row>
    <row r="49" s="71" customFormat="true" ht="33" customHeight="true" spans="1:7">
      <c r="A49" s="90"/>
      <c r="B49" s="91" t="s">
        <v>553</v>
      </c>
      <c r="C49" s="92"/>
      <c r="D49" s="93">
        <f>SUM(D50:D54)</f>
        <v>780</v>
      </c>
      <c r="E49" s="50">
        <v>503</v>
      </c>
      <c r="F49" s="50"/>
      <c r="G49" s="50">
        <v>2130305</v>
      </c>
    </row>
    <row r="50" s="73" customFormat="true" ht="68.1" customHeight="true" spans="1:7">
      <c r="A50" s="88"/>
      <c r="B50" s="101" t="s">
        <v>578</v>
      </c>
      <c r="C50" s="97" t="s">
        <v>617</v>
      </c>
      <c r="D50" s="98">
        <v>404</v>
      </c>
      <c r="E50" s="50">
        <v>503</v>
      </c>
      <c r="F50" s="50"/>
      <c r="G50" s="50">
        <v>2130305</v>
      </c>
    </row>
    <row r="51" s="73" customFormat="true" ht="44.25" customHeight="true" spans="1:7">
      <c r="A51" s="88"/>
      <c r="B51" s="101" t="s">
        <v>618</v>
      </c>
      <c r="C51" s="97" t="s">
        <v>619</v>
      </c>
      <c r="D51" s="98">
        <v>236</v>
      </c>
      <c r="E51" s="50">
        <v>503</v>
      </c>
      <c r="F51" s="50"/>
      <c r="G51" s="50">
        <v>2130305</v>
      </c>
    </row>
    <row r="52" s="73" customFormat="true" ht="40.5" customHeight="true" spans="1:7">
      <c r="A52" s="88"/>
      <c r="B52" s="101" t="s">
        <v>620</v>
      </c>
      <c r="C52" s="97" t="s">
        <v>621</v>
      </c>
      <c r="D52" s="98">
        <v>120</v>
      </c>
      <c r="E52" s="50">
        <v>503</v>
      </c>
      <c r="F52" s="50"/>
      <c r="G52" s="50">
        <v>2130305</v>
      </c>
    </row>
    <row r="53" s="73" customFormat="true" ht="33" customHeight="true" spans="1:7">
      <c r="A53" s="102"/>
      <c r="B53" s="96" t="s">
        <v>622</v>
      </c>
      <c r="C53" s="97" t="s">
        <v>623</v>
      </c>
      <c r="D53" s="102">
        <v>10</v>
      </c>
      <c r="E53" s="50">
        <v>503</v>
      </c>
      <c r="F53" s="50"/>
      <c r="G53" s="50">
        <v>2130305</v>
      </c>
    </row>
    <row r="54" s="73" customFormat="true" ht="33" customHeight="true" spans="1:7">
      <c r="A54" s="102"/>
      <c r="B54" s="96" t="s">
        <v>624</v>
      </c>
      <c r="C54" s="97" t="s">
        <v>625</v>
      </c>
      <c r="D54" s="102">
        <v>10</v>
      </c>
      <c r="E54" s="50">
        <v>503</v>
      </c>
      <c r="F54" s="50"/>
      <c r="G54" s="50">
        <v>2130305</v>
      </c>
    </row>
    <row r="55" s="73" customFormat="true" ht="33" customHeight="true" spans="1:7">
      <c r="A55" s="102"/>
      <c r="B55" s="100" t="s">
        <v>560</v>
      </c>
      <c r="C55" s="92"/>
      <c r="D55" s="88">
        <f>SUM(D56:D61)</f>
        <v>2688</v>
      </c>
      <c r="E55" s="50">
        <v>503</v>
      </c>
      <c r="F55" s="50"/>
      <c r="G55" s="50">
        <v>2130305</v>
      </c>
    </row>
    <row r="56" s="74" customFormat="true" ht="39.95" customHeight="true" spans="1:7">
      <c r="A56" s="48"/>
      <c r="B56" s="101" t="s">
        <v>626</v>
      </c>
      <c r="C56" s="97" t="s">
        <v>627</v>
      </c>
      <c r="D56" s="98">
        <v>75</v>
      </c>
      <c r="E56" s="50">
        <v>503</v>
      </c>
      <c r="F56" s="50"/>
      <c r="G56" s="50">
        <v>2130305</v>
      </c>
    </row>
    <row r="57" s="73" customFormat="true" ht="33" customHeight="true" spans="1:7">
      <c r="A57" s="88"/>
      <c r="B57" s="96" t="s">
        <v>628</v>
      </c>
      <c r="C57" s="97" t="s">
        <v>629</v>
      </c>
      <c r="D57" s="102">
        <v>1220</v>
      </c>
      <c r="E57" s="50">
        <v>503</v>
      </c>
      <c r="F57" s="50"/>
      <c r="G57" s="50">
        <v>2130305</v>
      </c>
    </row>
    <row r="58" s="73" customFormat="true" ht="105" customHeight="true" spans="1:7">
      <c r="A58" s="102"/>
      <c r="B58" s="96" t="s">
        <v>630</v>
      </c>
      <c r="C58" s="97" t="s">
        <v>631</v>
      </c>
      <c r="D58" s="102">
        <v>645</v>
      </c>
      <c r="E58" s="50">
        <v>503</v>
      </c>
      <c r="F58" s="50"/>
      <c r="G58" s="50">
        <v>2130305</v>
      </c>
    </row>
    <row r="59" s="73" customFormat="true" ht="65.1" customHeight="true" spans="1:7">
      <c r="A59" s="88"/>
      <c r="B59" s="101" t="s">
        <v>632</v>
      </c>
      <c r="C59" s="97" t="s">
        <v>633</v>
      </c>
      <c r="D59" s="98">
        <v>195</v>
      </c>
      <c r="E59" s="50">
        <v>503</v>
      </c>
      <c r="F59" s="50"/>
      <c r="G59" s="50">
        <v>2130305</v>
      </c>
    </row>
    <row r="60" s="73" customFormat="true" ht="77.1" customHeight="true" spans="1:7">
      <c r="A60" s="88"/>
      <c r="B60" s="101" t="s">
        <v>634</v>
      </c>
      <c r="C60" s="97" t="s">
        <v>635</v>
      </c>
      <c r="D60" s="98">
        <v>338</v>
      </c>
      <c r="E60" s="50">
        <v>503</v>
      </c>
      <c r="F60" s="50"/>
      <c r="G60" s="50">
        <v>2130305</v>
      </c>
    </row>
    <row r="61" s="73" customFormat="true" ht="41.25" customHeight="true" spans="1:7">
      <c r="A61" s="88"/>
      <c r="B61" s="101" t="s">
        <v>636</v>
      </c>
      <c r="C61" s="97" t="s">
        <v>637</v>
      </c>
      <c r="D61" s="98">
        <v>215</v>
      </c>
      <c r="E61" s="50">
        <v>503</v>
      </c>
      <c r="F61" s="50"/>
      <c r="G61" s="50">
        <v>2130305</v>
      </c>
    </row>
    <row r="62" s="71" customFormat="true" ht="33" customHeight="true" spans="1:7">
      <c r="A62" s="91" t="s">
        <v>638</v>
      </c>
      <c r="B62" s="91" t="s">
        <v>639</v>
      </c>
      <c r="C62" s="92"/>
      <c r="D62" s="90">
        <f>D63+D69</f>
        <v>2124</v>
      </c>
      <c r="E62" s="50">
        <v>503</v>
      </c>
      <c r="F62" s="50"/>
      <c r="G62" s="50">
        <v>2130305</v>
      </c>
    </row>
    <row r="63" s="71" customFormat="true" ht="33" customHeight="true" spans="1:7">
      <c r="A63" s="90"/>
      <c r="B63" s="91" t="s">
        <v>553</v>
      </c>
      <c r="C63" s="92"/>
      <c r="D63" s="93">
        <f>SUM(D64:D68)</f>
        <v>605</v>
      </c>
      <c r="E63" s="50">
        <v>503</v>
      </c>
      <c r="F63" s="50"/>
      <c r="G63" s="50">
        <v>2130305</v>
      </c>
    </row>
    <row r="64" s="71" customFormat="true" ht="51" customHeight="true" spans="1:7">
      <c r="A64" s="90"/>
      <c r="B64" s="101" t="s">
        <v>578</v>
      </c>
      <c r="C64" s="97" t="s">
        <v>640</v>
      </c>
      <c r="D64" s="98">
        <v>505</v>
      </c>
      <c r="E64" s="50">
        <v>503</v>
      </c>
      <c r="F64" s="50"/>
      <c r="G64" s="50">
        <v>2130305</v>
      </c>
    </row>
    <row r="65" s="71" customFormat="true" ht="55.5" customHeight="true" spans="1:7">
      <c r="A65" s="90"/>
      <c r="B65" s="101" t="s">
        <v>641</v>
      </c>
      <c r="C65" s="97" t="s">
        <v>642</v>
      </c>
      <c r="D65" s="98">
        <v>57</v>
      </c>
      <c r="E65" s="50">
        <v>503</v>
      </c>
      <c r="F65" s="50"/>
      <c r="G65" s="50">
        <v>2130305</v>
      </c>
    </row>
    <row r="66" s="71" customFormat="true" ht="38.1" customHeight="true" spans="1:7">
      <c r="A66" s="90"/>
      <c r="B66" s="101" t="s">
        <v>643</v>
      </c>
      <c r="C66" s="97" t="s">
        <v>644</v>
      </c>
      <c r="D66" s="98">
        <v>23</v>
      </c>
      <c r="E66" s="50">
        <v>503</v>
      </c>
      <c r="F66" s="50"/>
      <c r="G66" s="50">
        <v>2130305</v>
      </c>
    </row>
    <row r="67" s="71" customFormat="true" ht="33" customHeight="true" spans="1:7">
      <c r="A67" s="90"/>
      <c r="B67" s="101" t="s">
        <v>645</v>
      </c>
      <c r="C67" s="97" t="s">
        <v>646</v>
      </c>
      <c r="D67" s="98">
        <v>10</v>
      </c>
      <c r="E67" s="50">
        <v>503</v>
      </c>
      <c r="F67" s="50"/>
      <c r="G67" s="50">
        <v>2130305</v>
      </c>
    </row>
    <row r="68" s="71" customFormat="true" ht="33" customHeight="true" spans="1:7">
      <c r="A68" s="90"/>
      <c r="B68" s="101" t="s">
        <v>647</v>
      </c>
      <c r="C68" s="97" t="s">
        <v>648</v>
      </c>
      <c r="D68" s="98">
        <v>10</v>
      </c>
      <c r="E68" s="50">
        <v>503</v>
      </c>
      <c r="F68" s="50"/>
      <c r="G68" s="50">
        <v>2130305</v>
      </c>
    </row>
    <row r="69" s="73" customFormat="true" ht="33" customHeight="true" spans="1:7">
      <c r="A69" s="102"/>
      <c r="B69" s="100" t="s">
        <v>560</v>
      </c>
      <c r="C69" s="92"/>
      <c r="D69" s="88">
        <f>SUM(D70:D75)</f>
        <v>1519</v>
      </c>
      <c r="E69" s="50">
        <v>503</v>
      </c>
      <c r="F69" s="50"/>
      <c r="G69" s="50">
        <v>2130305</v>
      </c>
    </row>
    <row r="70" s="73" customFormat="true" ht="60" customHeight="true" spans="1:7">
      <c r="A70" s="90"/>
      <c r="B70" s="101" t="s">
        <v>649</v>
      </c>
      <c r="C70" s="97" t="s">
        <v>650</v>
      </c>
      <c r="D70" s="98">
        <v>114</v>
      </c>
      <c r="E70" s="50">
        <v>503</v>
      </c>
      <c r="F70" s="50"/>
      <c r="G70" s="50">
        <v>2130305</v>
      </c>
    </row>
    <row r="71" s="73" customFormat="true" ht="60" customHeight="true" spans="1:7">
      <c r="A71" s="90"/>
      <c r="B71" s="101" t="s">
        <v>651</v>
      </c>
      <c r="C71" s="97" t="s">
        <v>652</v>
      </c>
      <c r="D71" s="98">
        <v>415</v>
      </c>
      <c r="E71" s="50">
        <v>503</v>
      </c>
      <c r="F71" s="50"/>
      <c r="G71" s="50">
        <v>2130305</v>
      </c>
    </row>
    <row r="72" s="73" customFormat="true" ht="55.5" customHeight="true" spans="1:7">
      <c r="A72" s="90"/>
      <c r="B72" s="101" t="s">
        <v>653</v>
      </c>
      <c r="C72" s="97" t="s">
        <v>654</v>
      </c>
      <c r="D72" s="98">
        <v>92</v>
      </c>
      <c r="E72" s="50">
        <v>503</v>
      </c>
      <c r="F72" s="50"/>
      <c r="G72" s="50">
        <v>2130305</v>
      </c>
    </row>
    <row r="73" s="73" customFormat="true" ht="83.1" customHeight="true" spans="1:7">
      <c r="A73" s="90"/>
      <c r="B73" s="101" t="s">
        <v>655</v>
      </c>
      <c r="C73" s="97" t="s">
        <v>656</v>
      </c>
      <c r="D73" s="98">
        <v>454</v>
      </c>
      <c r="E73" s="50">
        <v>503</v>
      </c>
      <c r="F73" s="50"/>
      <c r="G73" s="50">
        <v>2130305</v>
      </c>
    </row>
    <row r="74" s="73" customFormat="true" ht="39.75" customHeight="true" spans="1:7">
      <c r="A74" s="90"/>
      <c r="B74" s="101" t="s">
        <v>657</v>
      </c>
      <c r="C74" s="97" t="s">
        <v>658</v>
      </c>
      <c r="D74" s="98">
        <v>434</v>
      </c>
      <c r="E74" s="50">
        <v>503</v>
      </c>
      <c r="F74" s="50"/>
      <c r="G74" s="50">
        <v>2130305</v>
      </c>
    </row>
    <row r="75" s="74" customFormat="true" ht="29.25" customHeight="true" spans="1:7">
      <c r="A75" s="48"/>
      <c r="B75" s="101" t="s">
        <v>659</v>
      </c>
      <c r="C75" s="111" t="s">
        <v>660</v>
      </c>
      <c r="D75" s="98">
        <v>10</v>
      </c>
      <c r="E75" s="50">
        <v>503</v>
      </c>
      <c r="F75" s="50"/>
      <c r="G75" s="50">
        <v>2130305</v>
      </c>
    </row>
    <row r="76" s="71" customFormat="true" ht="29.25" customHeight="true" spans="1:7">
      <c r="A76" s="91" t="s">
        <v>661</v>
      </c>
      <c r="B76" s="91" t="s">
        <v>662</v>
      </c>
      <c r="C76" s="92"/>
      <c r="D76" s="90">
        <f>D77+D81</f>
        <v>2100</v>
      </c>
      <c r="E76" s="50">
        <v>503</v>
      </c>
      <c r="F76" s="50"/>
      <c r="G76" s="50">
        <v>2130305</v>
      </c>
    </row>
    <row r="77" s="71" customFormat="true" ht="33" customHeight="true" spans="1:7">
      <c r="A77" s="90"/>
      <c r="B77" s="91" t="s">
        <v>553</v>
      </c>
      <c r="C77" s="92"/>
      <c r="D77" s="93">
        <f>SUM(D78:D80)</f>
        <v>2000</v>
      </c>
      <c r="E77" s="50">
        <v>503</v>
      </c>
      <c r="F77" s="50"/>
      <c r="G77" s="50">
        <v>2130305</v>
      </c>
    </row>
    <row r="78" s="73" customFormat="true" ht="38.25" customHeight="true" spans="1:7">
      <c r="A78" s="90"/>
      <c r="B78" s="101" t="s">
        <v>578</v>
      </c>
      <c r="C78" s="97" t="s">
        <v>663</v>
      </c>
      <c r="D78" s="98">
        <v>1800</v>
      </c>
      <c r="E78" s="50">
        <v>503</v>
      </c>
      <c r="F78" s="50"/>
      <c r="G78" s="50">
        <v>2130305</v>
      </c>
    </row>
    <row r="79" s="73" customFormat="true" ht="29.25" customHeight="true" spans="1:7">
      <c r="A79" s="90"/>
      <c r="B79" s="101" t="s">
        <v>664</v>
      </c>
      <c r="C79" s="97" t="s">
        <v>562</v>
      </c>
      <c r="D79" s="98">
        <v>100</v>
      </c>
      <c r="E79" s="50">
        <v>503</v>
      </c>
      <c r="F79" s="50"/>
      <c r="G79" s="50">
        <v>2130305</v>
      </c>
    </row>
    <row r="80" s="73" customFormat="true" ht="29.25" customHeight="true" spans="1:7">
      <c r="A80" s="90"/>
      <c r="B80" s="101" t="s">
        <v>665</v>
      </c>
      <c r="C80" s="97" t="s">
        <v>666</v>
      </c>
      <c r="D80" s="98">
        <v>100</v>
      </c>
      <c r="E80" s="50">
        <v>503</v>
      </c>
      <c r="F80" s="50"/>
      <c r="G80" s="50">
        <v>2130305</v>
      </c>
    </row>
    <row r="81" s="73" customFormat="true" ht="33" customHeight="true" spans="1:7">
      <c r="A81" s="102"/>
      <c r="B81" s="100" t="s">
        <v>560</v>
      </c>
      <c r="C81" s="92"/>
      <c r="D81" s="88">
        <f>SUM(D82)</f>
        <v>100</v>
      </c>
      <c r="E81" s="50">
        <v>503</v>
      </c>
      <c r="F81" s="50"/>
      <c r="G81" s="50">
        <v>2130305</v>
      </c>
    </row>
    <row r="82" s="73" customFormat="true" ht="29.25" customHeight="true" spans="1:7">
      <c r="A82" s="90"/>
      <c r="B82" s="101" t="s">
        <v>667</v>
      </c>
      <c r="C82" s="97" t="s">
        <v>668</v>
      </c>
      <c r="D82" s="98">
        <v>100</v>
      </c>
      <c r="E82" s="50">
        <v>503</v>
      </c>
      <c r="F82" s="50"/>
      <c r="G82" s="50">
        <v>2130305</v>
      </c>
    </row>
    <row r="83" s="71" customFormat="true" ht="29.25" customHeight="true" spans="1:7">
      <c r="A83" s="91" t="s">
        <v>669</v>
      </c>
      <c r="B83" s="91" t="s">
        <v>670</v>
      </c>
      <c r="C83" s="92"/>
      <c r="D83" s="90">
        <f>D84+D89</f>
        <v>2163</v>
      </c>
      <c r="E83" s="50">
        <v>503</v>
      </c>
      <c r="F83" s="50"/>
      <c r="G83" s="50">
        <v>2130305</v>
      </c>
    </row>
    <row r="84" s="71" customFormat="true" ht="33" customHeight="true" spans="1:7">
      <c r="A84" s="90"/>
      <c r="B84" s="91" t="s">
        <v>553</v>
      </c>
      <c r="C84" s="92"/>
      <c r="D84" s="93">
        <f>SUM(D85:D88)</f>
        <v>1184</v>
      </c>
      <c r="E84" s="50">
        <v>503</v>
      </c>
      <c r="F84" s="50"/>
      <c r="G84" s="50">
        <v>2130305</v>
      </c>
    </row>
    <row r="85" s="71" customFormat="true" ht="81" customHeight="true" spans="1:7">
      <c r="A85" s="90"/>
      <c r="B85" s="101" t="s">
        <v>578</v>
      </c>
      <c r="C85" s="97" t="s">
        <v>671</v>
      </c>
      <c r="D85" s="98">
        <v>623</v>
      </c>
      <c r="E85" s="50">
        <v>503</v>
      </c>
      <c r="F85" s="50"/>
      <c r="G85" s="50">
        <v>2130305</v>
      </c>
    </row>
    <row r="86" s="73" customFormat="true" ht="38.25" customHeight="true" spans="1:7">
      <c r="A86" s="90"/>
      <c r="B86" s="101" t="s">
        <v>672</v>
      </c>
      <c r="C86" s="97" t="s">
        <v>673</v>
      </c>
      <c r="D86" s="98">
        <v>179</v>
      </c>
      <c r="E86" s="50">
        <v>503</v>
      </c>
      <c r="F86" s="50"/>
      <c r="G86" s="50">
        <v>2130305</v>
      </c>
    </row>
    <row r="87" s="73" customFormat="true" ht="42" customHeight="true" spans="1:7">
      <c r="A87" s="90"/>
      <c r="B87" s="101" t="s">
        <v>674</v>
      </c>
      <c r="C87" s="97" t="s">
        <v>675</v>
      </c>
      <c r="D87" s="98">
        <v>176</v>
      </c>
      <c r="E87" s="50">
        <v>503</v>
      </c>
      <c r="F87" s="50"/>
      <c r="G87" s="50">
        <v>2130305</v>
      </c>
    </row>
    <row r="88" s="73" customFormat="true" ht="37.5" customHeight="true" spans="1:7">
      <c r="A88" s="90"/>
      <c r="B88" s="101" t="s">
        <v>676</v>
      </c>
      <c r="C88" s="97" t="s">
        <v>677</v>
      </c>
      <c r="D88" s="98">
        <v>206</v>
      </c>
      <c r="E88" s="50">
        <v>503</v>
      </c>
      <c r="F88" s="50"/>
      <c r="G88" s="50">
        <v>2130305</v>
      </c>
    </row>
    <row r="89" s="73" customFormat="true" ht="33" customHeight="true" spans="1:7">
      <c r="A89" s="102"/>
      <c r="B89" s="100" t="s">
        <v>560</v>
      </c>
      <c r="C89" s="92"/>
      <c r="D89" s="88">
        <f>SUM(D90:D93)</f>
        <v>979</v>
      </c>
      <c r="E89" s="50">
        <v>503</v>
      </c>
      <c r="F89" s="50"/>
      <c r="G89" s="50">
        <v>2130305</v>
      </c>
    </row>
    <row r="90" s="73" customFormat="true" ht="57.95" customHeight="true" spans="1:7">
      <c r="A90" s="90"/>
      <c r="B90" s="101" t="s">
        <v>678</v>
      </c>
      <c r="C90" s="97" t="s">
        <v>679</v>
      </c>
      <c r="D90" s="98">
        <v>392</v>
      </c>
      <c r="E90" s="50">
        <v>503</v>
      </c>
      <c r="F90" s="50"/>
      <c r="G90" s="50">
        <v>2130305</v>
      </c>
    </row>
    <row r="91" s="73" customFormat="true" ht="40.5" customHeight="true" spans="1:7">
      <c r="A91" s="90"/>
      <c r="B91" s="101" t="s">
        <v>680</v>
      </c>
      <c r="C91" s="97" t="s">
        <v>681</v>
      </c>
      <c r="D91" s="98">
        <v>387</v>
      </c>
      <c r="E91" s="50">
        <v>503</v>
      </c>
      <c r="F91" s="50"/>
      <c r="G91" s="50">
        <v>2130305</v>
      </c>
    </row>
    <row r="92" s="74" customFormat="true" ht="39.95" customHeight="true" spans="1:7">
      <c r="A92" s="48"/>
      <c r="B92" s="101" t="s">
        <v>682</v>
      </c>
      <c r="C92" s="111" t="s">
        <v>683</v>
      </c>
      <c r="D92" s="98">
        <v>50</v>
      </c>
      <c r="E92" s="50">
        <v>503</v>
      </c>
      <c r="F92" s="50"/>
      <c r="G92" s="50">
        <v>2130305</v>
      </c>
    </row>
    <row r="93" s="75" customFormat="true" ht="63" customHeight="true" spans="1:7">
      <c r="A93" s="88"/>
      <c r="B93" s="96" t="s">
        <v>684</v>
      </c>
      <c r="C93" s="97" t="s">
        <v>685</v>
      </c>
      <c r="D93" s="102">
        <v>150</v>
      </c>
      <c r="E93" s="50">
        <v>503</v>
      </c>
      <c r="F93" s="50"/>
      <c r="G93" s="50">
        <v>2130305</v>
      </c>
    </row>
    <row r="94" s="71" customFormat="true" ht="26.25" customHeight="true" spans="1:7">
      <c r="A94" s="91" t="s">
        <v>686</v>
      </c>
      <c r="B94" s="91" t="s">
        <v>687</v>
      </c>
      <c r="C94" s="92"/>
      <c r="D94" s="90">
        <f>D95+D97</f>
        <v>4000</v>
      </c>
      <c r="E94" s="50">
        <v>503</v>
      </c>
      <c r="F94" s="50"/>
      <c r="G94" s="50">
        <v>2130305</v>
      </c>
    </row>
    <row r="95" s="71" customFormat="true" ht="33" customHeight="true" spans="1:7">
      <c r="A95" s="90"/>
      <c r="B95" s="91" t="s">
        <v>553</v>
      </c>
      <c r="C95" s="92"/>
      <c r="D95" s="93">
        <f>D96</f>
        <v>500</v>
      </c>
      <c r="E95" s="50">
        <v>503</v>
      </c>
      <c r="F95" s="50"/>
      <c r="G95" s="50">
        <v>2130305</v>
      </c>
    </row>
    <row r="96" s="71" customFormat="true" ht="26.25" customHeight="true" spans="1:7">
      <c r="A96" s="90"/>
      <c r="B96" s="101" t="s">
        <v>578</v>
      </c>
      <c r="C96" s="97" t="s">
        <v>562</v>
      </c>
      <c r="D96" s="98">
        <v>500</v>
      </c>
      <c r="E96" s="50">
        <v>503</v>
      </c>
      <c r="F96" s="50"/>
      <c r="G96" s="50">
        <v>2130305</v>
      </c>
    </row>
    <row r="97" s="73" customFormat="true" ht="33" customHeight="true" spans="1:7">
      <c r="A97" s="102"/>
      <c r="B97" s="100" t="s">
        <v>560</v>
      </c>
      <c r="C97" s="92"/>
      <c r="D97" s="88">
        <f>SUM(D98:D101)</f>
        <v>3500</v>
      </c>
      <c r="E97" s="50">
        <v>503</v>
      </c>
      <c r="F97" s="50"/>
      <c r="G97" s="50">
        <v>2130305</v>
      </c>
    </row>
    <row r="98" s="71" customFormat="true" ht="26.25" customHeight="true" spans="1:7">
      <c r="A98" s="90"/>
      <c r="B98" s="101" t="s">
        <v>688</v>
      </c>
      <c r="C98" s="111" t="s">
        <v>689</v>
      </c>
      <c r="D98" s="98">
        <v>1200</v>
      </c>
      <c r="E98" s="50">
        <v>503</v>
      </c>
      <c r="F98" s="50"/>
      <c r="G98" s="50">
        <v>2130305</v>
      </c>
    </row>
    <row r="99" s="71" customFormat="true" ht="26.25" customHeight="true" spans="1:7">
      <c r="A99" s="90"/>
      <c r="B99" s="101" t="s">
        <v>690</v>
      </c>
      <c r="C99" s="111" t="s">
        <v>691</v>
      </c>
      <c r="D99" s="98">
        <v>800</v>
      </c>
      <c r="E99" s="50">
        <v>503</v>
      </c>
      <c r="F99" s="50"/>
      <c r="G99" s="50">
        <v>2130305</v>
      </c>
    </row>
    <row r="100" s="73" customFormat="true" ht="26.25" customHeight="true" spans="1:7">
      <c r="A100" s="90"/>
      <c r="B100" s="101" t="s">
        <v>692</v>
      </c>
      <c r="C100" s="97" t="s">
        <v>693</v>
      </c>
      <c r="D100" s="98">
        <v>300</v>
      </c>
      <c r="E100" s="50">
        <v>503</v>
      </c>
      <c r="F100" s="50"/>
      <c r="G100" s="50">
        <v>2130305</v>
      </c>
    </row>
    <row r="101" s="71" customFormat="true" ht="26.25" customHeight="true" spans="1:7">
      <c r="A101" s="90"/>
      <c r="B101" s="101" t="s">
        <v>694</v>
      </c>
      <c r="C101" s="111" t="s">
        <v>695</v>
      </c>
      <c r="D101" s="98">
        <v>1200</v>
      </c>
      <c r="E101" s="50">
        <v>503</v>
      </c>
      <c r="F101" s="50"/>
      <c r="G101" s="50">
        <v>2130305</v>
      </c>
    </row>
    <row r="102" s="71" customFormat="true" ht="26.25" customHeight="true" spans="1:7">
      <c r="A102" s="91" t="s">
        <v>696</v>
      </c>
      <c r="B102" s="91" t="s">
        <v>697</v>
      </c>
      <c r="C102" s="92"/>
      <c r="D102" s="90">
        <f>D103+D106</f>
        <v>3150</v>
      </c>
      <c r="E102" s="50">
        <v>503</v>
      </c>
      <c r="F102" s="50"/>
      <c r="G102" s="50">
        <v>2130305</v>
      </c>
    </row>
    <row r="103" s="71" customFormat="true" ht="33" customHeight="true" spans="1:7">
      <c r="A103" s="90"/>
      <c r="B103" s="91" t="s">
        <v>553</v>
      </c>
      <c r="C103" s="92"/>
      <c r="D103" s="93">
        <f>SUM(D104:D105)</f>
        <v>400</v>
      </c>
      <c r="E103" s="50">
        <v>503</v>
      </c>
      <c r="F103" s="50"/>
      <c r="G103" s="50">
        <v>2130305</v>
      </c>
    </row>
    <row r="104" s="73" customFormat="true" ht="26.25" customHeight="true" spans="1:7">
      <c r="A104" s="90"/>
      <c r="B104" s="101" t="s">
        <v>578</v>
      </c>
      <c r="C104" s="97" t="s">
        <v>698</v>
      </c>
      <c r="D104" s="98">
        <v>300</v>
      </c>
      <c r="E104" s="50">
        <v>503</v>
      </c>
      <c r="F104" s="50"/>
      <c r="G104" s="50">
        <v>2130305</v>
      </c>
    </row>
    <row r="105" s="73" customFormat="true" ht="26.25" customHeight="true" spans="1:7">
      <c r="A105" s="90"/>
      <c r="B105" s="101" t="s">
        <v>699</v>
      </c>
      <c r="C105" s="97" t="s">
        <v>700</v>
      </c>
      <c r="D105" s="98">
        <v>100</v>
      </c>
      <c r="E105" s="50">
        <v>503</v>
      </c>
      <c r="F105" s="50"/>
      <c r="G105" s="50">
        <v>2130305</v>
      </c>
    </row>
    <row r="106" s="73" customFormat="true" ht="33" customHeight="true" spans="1:7">
      <c r="A106" s="102"/>
      <c r="B106" s="100" t="s">
        <v>560</v>
      </c>
      <c r="C106" s="92"/>
      <c r="D106" s="88">
        <f>SUM(D107:D111)</f>
        <v>2750</v>
      </c>
      <c r="E106" s="50">
        <v>503</v>
      </c>
      <c r="F106" s="50"/>
      <c r="G106" s="50">
        <v>2130305</v>
      </c>
    </row>
    <row r="107" s="73" customFormat="true" ht="26.25" customHeight="true" spans="1:7">
      <c r="A107" s="90"/>
      <c r="B107" s="101" t="s">
        <v>701</v>
      </c>
      <c r="C107" s="97" t="s">
        <v>702</v>
      </c>
      <c r="D107" s="98">
        <v>200</v>
      </c>
      <c r="E107" s="50">
        <v>503</v>
      </c>
      <c r="F107" s="50"/>
      <c r="G107" s="50">
        <v>2130305</v>
      </c>
    </row>
    <row r="108" s="73" customFormat="true" ht="26.25" customHeight="true" spans="1:7">
      <c r="A108" s="90"/>
      <c r="B108" s="101" t="s">
        <v>703</v>
      </c>
      <c r="C108" s="97" t="s">
        <v>562</v>
      </c>
      <c r="D108" s="98">
        <v>100</v>
      </c>
      <c r="E108" s="50">
        <v>503</v>
      </c>
      <c r="F108" s="50"/>
      <c r="G108" s="50">
        <v>2130305</v>
      </c>
    </row>
    <row r="109" s="73" customFormat="true" ht="26.25" customHeight="true" spans="1:7">
      <c r="A109" s="90"/>
      <c r="B109" s="96" t="s">
        <v>704</v>
      </c>
      <c r="C109" s="97" t="s">
        <v>705</v>
      </c>
      <c r="D109" s="98">
        <v>1200</v>
      </c>
      <c r="E109" s="50">
        <v>503</v>
      </c>
      <c r="F109" s="50"/>
      <c r="G109" s="50">
        <v>2130305</v>
      </c>
    </row>
    <row r="110" s="73" customFormat="true" ht="26.25" customHeight="true" spans="1:7">
      <c r="A110" s="90"/>
      <c r="B110" s="96" t="s">
        <v>706</v>
      </c>
      <c r="C110" s="97" t="s">
        <v>707</v>
      </c>
      <c r="D110" s="98">
        <v>1200</v>
      </c>
      <c r="E110" s="50">
        <v>503</v>
      </c>
      <c r="F110" s="50"/>
      <c r="G110" s="50">
        <v>2130305</v>
      </c>
    </row>
    <row r="111" s="73" customFormat="true" ht="42" customHeight="true" spans="1:7">
      <c r="A111" s="90"/>
      <c r="B111" s="101" t="s">
        <v>708</v>
      </c>
      <c r="C111" s="97" t="s">
        <v>709</v>
      </c>
      <c r="D111" s="98">
        <v>50</v>
      </c>
      <c r="E111" s="50">
        <v>503</v>
      </c>
      <c r="F111" s="50"/>
      <c r="G111" s="50">
        <v>2130305</v>
      </c>
    </row>
    <row r="112" s="71" customFormat="true" ht="26.25" customHeight="true" spans="1:7">
      <c r="A112" s="91" t="s">
        <v>710</v>
      </c>
      <c r="B112" s="91" t="s">
        <v>711</v>
      </c>
      <c r="C112" s="92"/>
      <c r="D112" s="90">
        <f>D113+D116</f>
        <v>2745</v>
      </c>
      <c r="E112" s="50">
        <v>503</v>
      </c>
      <c r="F112" s="50"/>
      <c r="G112" s="50">
        <v>2130305</v>
      </c>
    </row>
    <row r="113" s="71" customFormat="true" ht="33" customHeight="true" spans="1:7">
      <c r="A113" s="90"/>
      <c r="B113" s="91" t="s">
        <v>553</v>
      </c>
      <c r="C113" s="92"/>
      <c r="D113" s="93">
        <f>SUM(D114:D115)</f>
        <v>525</v>
      </c>
      <c r="E113" s="50">
        <v>503</v>
      </c>
      <c r="F113" s="50"/>
      <c r="G113" s="50">
        <v>2130305</v>
      </c>
    </row>
    <row r="114" s="73" customFormat="true" ht="26.25" customHeight="true" spans="1:7">
      <c r="A114" s="90"/>
      <c r="B114" s="96" t="s">
        <v>578</v>
      </c>
      <c r="C114" s="97" t="s">
        <v>562</v>
      </c>
      <c r="D114" s="102">
        <v>500</v>
      </c>
      <c r="E114" s="50">
        <v>503</v>
      </c>
      <c r="F114" s="50"/>
      <c r="G114" s="50">
        <v>2130305</v>
      </c>
    </row>
    <row r="115" s="73" customFormat="true" ht="27.95" customHeight="true" spans="1:7">
      <c r="A115" s="90"/>
      <c r="B115" s="94" t="s">
        <v>712</v>
      </c>
      <c r="C115" s="95" t="s">
        <v>713</v>
      </c>
      <c r="D115" s="102">
        <v>25</v>
      </c>
      <c r="E115" s="50">
        <v>503</v>
      </c>
      <c r="F115" s="50"/>
      <c r="G115" s="50">
        <v>2130305</v>
      </c>
    </row>
    <row r="116" s="73" customFormat="true" ht="33" customHeight="true" spans="1:7">
      <c r="A116" s="102"/>
      <c r="B116" s="100" t="s">
        <v>560</v>
      </c>
      <c r="C116" s="92"/>
      <c r="D116" s="88">
        <f>SUM(D117:D120)</f>
        <v>2220</v>
      </c>
      <c r="E116" s="50">
        <v>503</v>
      </c>
      <c r="F116" s="50"/>
      <c r="G116" s="50">
        <v>2130305</v>
      </c>
    </row>
    <row r="117" s="73" customFormat="true" ht="26.25" customHeight="true" spans="1:7">
      <c r="A117" s="90"/>
      <c r="B117" s="94" t="s">
        <v>714</v>
      </c>
      <c r="C117" s="95" t="s">
        <v>715</v>
      </c>
      <c r="D117" s="48">
        <v>10</v>
      </c>
      <c r="E117" s="50">
        <v>503</v>
      </c>
      <c r="F117" s="50"/>
      <c r="G117" s="50">
        <v>2130305</v>
      </c>
    </row>
    <row r="118" s="73" customFormat="true" ht="26.25" customHeight="true" spans="1:7">
      <c r="A118" s="98"/>
      <c r="B118" s="96" t="s">
        <v>716</v>
      </c>
      <c r="C118" s="97" t="s">
        <v>717</v>
      </c>
      <c r="D118" s="102">
        <v>1230</v>
      </c>
      <c r="E118" s="50">
        <v>503</v>
      </c>
      <c r="F118" s="50"/>
      <c r="G118" s="50">
        <v>2130305</v>
      </c>
    </row>
    <row r="119" s="73" customFormat="true" ht="26.25" customHeight="true" spans="1:7">
      <c r="A119" s="98"/>
      <c r="B119" s="94" t="s">
        <v>718</v>
      </c>
      <c r="C119" s="95" t="s">
        <v>719</v>
      </c>
      <c r="D119" s="48">
        <v>80</v>
      </c>
      <c r="E119" s="50">
        <v>503</v>
      </c>
      <c r="F119" s="50"/>
      <c r="G119" s="50">
        <v>2130305</v>
      </c>
    </row>
    <row r="120" s="73" customFormat="true" ht="59.25" customHeight="true" spans="1:7">
      <c r="A120" s="98"/>
      <c r="B120" s="96" t="s">
        <v>720</v>
      </c>
      <c r="C120" s="97" t="s">
        <v>721</v>
      </c>
      <c r="D120" s="102">
        <v>900</v>
      </c>
      <c r="E120" s="50">
        <v>503</v>
      </c>
      <c r="F120" s="50"/>
      <c r="G120" s="50">
        <v>2130305</v>
      </c>
    </row>
    <row r="121" s="71" customFormat="true" ht="30" customHeight="true" spans="1:7">
      <c r="A121" s="91" t="s">
        <v>722</v>
      </c>
      <c r="B121" s="91" t="s">
        <v>723</v>
      </c>
      <c r="C121" s="92"/>
      <c r="D121" s="90">
        <f>D122</f>
        <v>2530</v>
      </c>
      <c r="E121" s="50">
        <v>503</v>
      </c>
      <c r="F121" s="50"/>
      <c r="G121" s="50">
        <v>2130305</v>
      </c>
    </row>
    <row r="122" s="73" customFormat="true" ht="33" customHeight="true" spans="1:7">
      <c r="A122" s="102"/>
      <c r="B122" s="100" t="s">
        <v>560</v>
      </c>
      <c r="C122" s="92"/>
      <c r="D122" s="88">
        <f>SUM(D123:D127)</f>
        <v>2530</v>
      </c>
      <c r="E122" s="50">
        <v>503</v>
      </c>
      <c r="F122" s="50"/>
      <c r="G122" s="50">
        <v>2130305</v>
      </c>
    </row>
    <row r="123" s="73" customFormat="true" ht="28.5" customHeight="true" spans="1:7">
      <c r="A123" s="98"/>
      <c r="B123" s="94" t="s">
        <v>724</v>
      </c>
      <c r="C123" s="95" t="s">
        <v>725</v>
      </c>
      <c r="D123" s="48">
        <v>10</v>
      </c>
      <c r="E123" s="50">
        <v>503</v>
      </c>
      <c r="F123" s="50"/>
      <c r="G123" s="50">
        <v>2130305</v>
      </c>
    </row>
    <row r="124" s="73" customFormat="true" ht="28.5" customHeight="true" spans="1:7">
      <c r="A124" s="98"/>
      <c r="B124" s="101" t="s">
        <v>726</v>
      </c>
      <c r="C124" s="111" t="s">
        <v>727</v>
      </c>
      <c r="D124" s="98">
        <v>400</v>
      </c>
      <c r="E124" s="50">
        <v>503</v>
      </c>
      <c r="F124" s="50"/>
      <c r="G124" s="50">
        <v>2130305</v>
      </c>
    </row>
    <row r="125" s="73" customFormat="true" ht="28.5" customHeight="true" spans="1:7">
      <c r="A125" s="98"/>
      <c r="B125" s="103" t="s">
        <v>728</v>
      </c>
      <c r="C125" s="112" t="s">
        <v>729</v>
      </c>
      <c r="D125" s="98">
        <v>20</v>
      </c>
      <c r="E125" s="50">
        <v>503</v>
      </c>
      <c r="F125" s="50"/>
      <c r="G125" s="50">
        <v>2130305</v>
      </c>
    </row>
    <row r="126" s="73" customFormat="true" ht="39" customHeight="true" spans="1:7">
      <c r="A126" s="90"/>
      <c r="B126" s="101" t="s">
        <v>730</v>
      </c>
      <c r="C126" s="97" t="s">
        <v>731</v>
      </c>
      <c r="D126" s="98">
        <v>1300</v>
      </c>
      <c r="E126" s="50">
        <v>503</v>
      </c>
      <c r="F126" s="50"/>
      <c r="G126" s="50">
        <v>2130305</v>
      </c>
    </row>
    <row r="127" s="73" customFormat="true" ht="28.5" customHeight="true" spans="1:7">
      <c r="A127" s="98"/>
      <c r="B127" s="101" t="s">
        <v>732</v>
      </c>
      <c r="C127" s="111" t="s">
        <v>733</v>
      </c>
      <c r="D127" s="98">
        <v>800</v>
      </c>
      <c r="E127" s="50">
        <v>503</v>
      </c>
      <c r="F127" s="50"/>
      <c r="G127" s="50">
        <v>2130305</v>
      </c>
    </row>
    <row r="128" s="71" customFormat="true" ht="48" customHeight="true" spans="1:7">
      <c r="A128" s="100" t="s">
        <v>734</v>
      </c>
      <c r="B128" s="91" t="s">
        <v>735</v>
      </c>
      <c r="C128" s="92"/>
      <c r="D128" s="90">
        <f>SUM(D129:D133)</f>
        <v>750</v>
      </c>
      <c r="E128" s="50">
        <v>503</v>
      </c>
      <c r="F128" s="50"/>
      <c r="G128" s="50">
        <v>2130305</v>
      </c>
    </row>
    <row r="129" s="73" customFormat="true" ht="28.5" customHeight="true" spans="1:7">
      <c r="A129" s="102"/>
      <c r="B129" s="101" t="s">
        <v>736</v>
      </c>
      <c r="C129" s="97" t="s">
        <v>579</v>
      </c>
      <c r="D129" s="98">
        <v>150</v>
      </c>
      <c r="E129" s="50">
        <v>503</v>
      </c>
      <c r="F129" s="50"/>
      <c r="G129" s="50">
        <v>2130305</v>
      </c>
    </row>
    <row r="130" s="73" customFormat="true" ht="28.5" customHeight="true" spans="1:7">
      <c r="A130" s="88"/>
      <c r="B130" s="96" t="s">
        <v>737</v>
      </c>
      <c r="C130" s="97" t="s">
        <v>738</v>
      </c>
      <c r="D130" s="98">
        <v>300</v>
      </c>
      <c r="E130" s="50">
        <v>503</v>
      </c>
      <c r="F130" s="50"/>
      <c r="G130" s="50">
        <v>2130305</v>
      </c>
    </row>
    <row r="131" s="73" customFormat="true" ht="28.5" customHeight="true" spans="1:7">
      <c r="A131" s="88"/>
      <c r="B131" s="96" t="s">
        <v>739</v>
      </c>
      <c r="C131" s="97" t="s">
        <v>740</v>
      </c>
      <c r="D131" s="98">
        <v>100</v>
      </c>
      <c r="E131" s="50">
        <v>503</v>
      </c>
      <c r="F131" s="50"/>
      <c r="G131" s="50">
        <v>2130305</v>
      </c>
    </row>
    <row r="132" s="71" customFormat="true" ht="28.5" customHeight="true" spans="1:7">
      <c r="A132" s="88"/>
      <c r="B132" s="101" t="s">
        <v>741</v>
      </c>
      <c r="C132" s="97" t="s">
        <v>562</v>
      </c>
      <c r="D132" s="98">
        <v>100</v>
      </c>
      <c r="E132" s="50">
        <v>503</v>
      </c>
      <c r="F132" s="50"/>
      <c r="G132" s="50">
        <v>2130305</v>
      </c>
    </row>
    <row r="133" s="73" customFormat="true" ht="28.5" customHeight="true" spans="1:7">
      <c r="A133" s="88"/>
      <c r="B133" s="101" t="s">
        <v>742</v>
      </c>
      <c r="C133" s="97" t="s">
        <v>743</v>
      </c>
      <c r="D133" s="98">
        <v>100</v>
      </c>
      <c r="E133" s="50">
        <v>503</v>
      </c>
      <c r="F133" s="50"/>
      <c r="G133" s="50">
        <v>2130305</v>
      </c>
    </row>
    <row r="134" s="73" customFormat="true" ht="28.5" customHeight="true" spans="1:7">
      <c r="A134" s="87" t="s">
        <v>744</v>
      </c>
      <c r="B134" s="88"/>
      <c r="C134" s="113"/>
      <c r="D134" s="98">
        <f>D135+D136</f>
        <v>330</v>
      </c>
      <c r="E134" s="50">
        <v>503</v>
      </c>
      <c r="F134" s="50"/>
      <c r="G134" s="50">
        <v>2130305</v>
      </c>
    </row>
    <row r="135" s="71" customFormat="true" ht="39" customHeight="true" spans="1:7">
      <c r="A135" s="91" t="s">
        <v>745</v>
      </c>
      <c r="B135" s="96" t="s">
        <v>746</v>
      </c>
      <c r="C135" s="97" t="s">
        <v>747</v>
      </c>
      <c r="D135" s="98">
        <v>300</v>
      </c>
      <c r="E135" s="50">
        <v>50601</v>
      </c>
      <c r="F135" s="50">
        <v>31005</v>
      </c>
      <c r="G135" s="50">
        <v>2130305</v>
      </c>
    </row>
    <row r="136" ht="39" customHeight="true" spans="1:7">
      <c r="A136" s="100" t="s">
        <v>748</v>
      </c>
      <c r="B136" s="96" t="s">
        <v>749</v>
      </c>
      <c r="C136" s="97" t="s">
        <v>750</v>
      </c>
      <c r="D136" s="48">
        <v>30</v>
      </c>
      <c r="E136" s="50">
        <v>50302</v>
      </c>
      <c r="F136" s="50">
        <v>31005</v>
      </c>
      <c r="G136" s="50">
        <v>2130305</v>
      </c>
    </row>
  </sheetData>
  <mergeCells count="5">
    <mergeCell ref="A2:G2"/>
    <mergeCell ref="C3:G3"/>
    <mergeCell ref="A5:B5"/>
    <mergeCell ref="A6:B6"/>
    <mergeCell ref="A134:B134"/>
  </mergeCells>
  <printOptions horizontalCentered="true"/>
  <pageMargins left="0.748031496062992" right="0.669291338582677" top="0.984251968503937" bottom="0.984251968503937" header="0.511811023622047" footer="0.78740157480315"/>
  <pageSetup paperSize="9" scale="94" firstPageNumber="40" fitToHeight="0" orientation="landscape" useFirstPageNumber="true"/>
  <headerFooter alignWithMargins="0" scaleWithDoc="0">
    <oddFooter>&amp;C&amp;"Times New Roman,常规"— &amp;P —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G25"/>
  <sheetViews>
    <sheetView workbookViewId="0">
      <selection activeCell="E9" sqref="E9"/>
    </sheetView>
  </sheetViews>
  <sheetFormatPr defaultColWidth="9" defaultRowHeight="13.5" outlineLevelCol="6"/>
  <cols>
    <col min="1" max="1" width="12.625" style="6" customWidth="true"/>
    <col min="2" max="2" width="29.125" style="53" customWidth="true"/>
    <col min="3" max="3" width="33.125" style="53" customWidth="true"/>
    <col min="4" max="4" width="9" style="6" customWidth="true"/>
    <col min="5" max="6" width="12.125" style="6" customWidth="true"/>
    <col min="7" max="7" width="11.875" style="6" customWidth="true"/>
    <col min="8" max="8" width="4.625" style="6" customWidth="true"/>
    <col min="9" max="16384" width="9" style="6"/>
  </cols>
  <sheetData>
    <row r="1" s="1" customFormat="true" ht="35.1" customHeight="true" spans="1:3">
      <c r="A1" s="9" t="s">
        <v>751</v>
      </c>
      <c r="B1" s="54"/>
      <c r="C1" s="55"/>
    </row>
    <row r="2" ht="42" customHeight="true" spans="1:7">
      <c r="A2" s="56" t="s">
        <v>752</v>
      </c>
      <c r="B2" s="57"/>
      <c r="C2" s="57"/>
      <c r="D2" s="58"/>
      <c r="E2" s="58"/>
      <c r="F2" s="58"/>
      <c r="G2" s="58"/>
    </row>
    <row r="3" s="4" customFormat="true" ht="25.5" spans="1:7">
      <c r="A3" s="59"/>
      <c r="B3" s="60"/>
      <c r="C3" s="61" t="s">
        <v>255</v>
      </c>
      <c r="D3" s="61"/>
      <c r="E3" s="61"/>
      <c r="F3" s="61"/>
      <c r="G3" s="61"/>
    </row>
    <row r="4" s="52" customFormat="true" ht="49.5" customHeight="true" spans="1:7">
      <c r="A4" s="19" t="s">
        <v>753</v>
      </c>
      <c r="B4" s="62" t="s">
        <v>754</v>
      </c>
      <c r="C4" s="62" t="s">
        <v>755</v>
      </c>
      <c r="D4" s="21" t="s">
        <v>756</v>
      </c>
      <c r="E4" s="21" t="s">
        <v>757</v>
      </c>
      <c r="F4" s="21" t="s">
        <v>758</v>
      </c>
      <c r="G4" s="69" t="s">
        <v>759</v>
      </c>
    </row>
    <row r="5" ht="29.25" customHeight="true" spans="1:7">
      <c r="A5" s="19" t="s">
        <v>760</v>
      </c>
      <c r="B5" s="63"/>
      <c r="C5" s="64"/>
      <c r="D5" s="19">
        <f>D6</f>
        <v>900</v>
      </c>
      <c r="E5" s="21"/>
      <c r="F5" s="21"/>
      <c r="G5" s="70"/>
    </row>
    <row r="6" ht="29.25" customHeight="true" spans="1:7">
      <c r="A6" s="19" t="s">
        <v>761</v>
      </c>
      <c r="B6" s="63" t="s">
        <v>762</v>
      </c>
      <c r="C6" s="64"/>
      <c r="D6" s="44">
        <f>D7+D11+D15+D18+D19+D20+D21+D22+D23+D24</f>
        <v>900</v>
      </c>
      <c r="E6" s="21"/>
      <c r="F6" s="21"/>
      <c r="G6" s="70"/>
    </row>
    <row r="7" ht="29.25" customHeight="true" spans="1:7">
      <c r="A7" s="44"/>
      <c r="B7" s="65" t="s">
        <v>763</v>
      </c>
      <c r="C7" s="64" t="s">
        <v>764</v>
      </c>
      <c r="D7" s="44">
        <v>610</v>
      </c>
      <c r="E7" s="21"/>
      <c r="F7" s="21"/>
      <c r="G7" s="70"/>
    </row>
    <row r="8" ht="29.25" customHeight="true" spans="1:7">
      <c r="A8" s="44"/>
      <c r="B8" s="65"/>
      <c r="C8" s="64"/>
      <c r="D8" s="44">
        <v>60</v>
      </c>
      <c r="E8" s="44">
        <v>50205</v>
      </c>
      <c r="F8" s="44">
        <v>30227</v>
      </c>
      <c r="G8" s="44">
        <v>2130314</v>
      </c>
    </row>
    <row r="9" ht="29.25" customHeight="true" spans="1:7">
      <c r="A9" s="44"/>
      <c r="B9" s="65"/>
      <c r="C9" s="64"/>
      <c r="D9" s="44">
        <v>275</v>
      </c>
      <c r="E9" s="44">
        <v>50209</v>
      </c>
      <c r="F9" s="44">
        <v>30213</v>
      </c>
      <c r="G9" s="44">
        <v>2130314</v>
      </c>
    </row>
    <row r="10" ht="29.25" customHeight="true" spans="1:7">
      <c r="A10" s="44"/>
      <c r="B10" s="65"/>
      <c r="C10" s="64"/>
      <c r="D10" s="44">
        <v>275</v>
      </c>
      <c r="E10" s="44">
        <v>50306</v>
      </c>
      <c r="F10" s="44">
        <v>31007</v>
      </c>
      <c r="G10" s="44">
        <v>2130314</v>
      </c>
    </row>
    <row r="11" ht="29.25" customHeight="true" spans="1:7">
      <c r="A11" s="44"/>
      <c r="B11" s="65" t="s">
        <v>765</v>
      </c>
      <c r="C11" s="64" t="s">
        <v>766</v>
      </c>
      <c r="D11" s="44">
        <v>40</v>
      </c>
      <c r="E11" s="44"/>
      <c r="F11" s="44"/>
      <c r="G11" s="44"/>
    </row>
    <row r="12" ht="29.25" customHeight="true" spans="1:7">
      <c r="A12" s="44"/>
      <c r="B12" s="65"/>
      <c r="C12" s="64"/>
      <c r="D12" s="44">
        <v>20</v>
      </c>
      <c r="E12" s="44">
        <v>50502</v>
      </c>
      <c r="F12" s="44">
        <v>30231</v>
      </c>
      <c r="G12" s="44">
        <v>2130314</v>
      </c>
    </row>
    <row r="13" ht="29.25" customHeight="true" spans="1:7">
      <c r="A13" s="44"/>
      <c r="B13" s="65"/>
      <c r="C13" s="64"/>
      <c r="D13" s="44">
        <v>10</v>
      </c>
      <c r="E13" s="44">
        <v>50502</v>
      </c>
      <c r="F13" s="44">
        <v>30239</v>
      </c>
      <c r="G13" s="44">
        <v>2130314</v>
      </c>
    </row>
    <row r="14" ht="29.25" customHeight="true" spans="1:7">
      <c r="A14" s="44"/>
      <c r="B14" s="65"/>
      <c r="C14" s="64"/>
      <c r="D14" s="44">
        <v>10</v>
      </c>
      <c r="E14" s="44">
        <v>50502</v>
      </c>
      <c r="F14" s="44">
        <v>30299</v>
      </c>
      <c r="G14" s="44">
        <v>2130314</v>
      </c>
    </row>
    <row r="15" ht="29.25" customHeight="true" spans="1:7">
      <c r="A15" s="44"/>
      <c r="B15" s="46" t="s">
        <v>767</v>
      </c>
      <c r="C15" s="66" t="s">
        <v>768</v>
      </c>
      <c r="D15" s="44">
        <f>SUM(D16:D17)</f>
        <v>130</v>
      </c>
      <c r="E15" s="44"/>
      <c r="F15" s="44"/>
      <c r="G15" s="44"/>
    </row>
    <row r="16" ht="49.5" customHeight="true" spans="1:7">
      <c r="A16" s="44"/>
      <c r="B16" s="46"/>
      <c r="C16" s="46" t="s">
        <v>769</v>
      </c>
      <c r="D16" s="44">
        <v>100</v>
      </c>
      <c r="E16" s="44">
        <v>50306</v>
      </c>
      <c r="F16" s="44">
        <v>31007</v>
      </c>
      <c r="G16" s="44">
        <v>2130314</v>
      </c>
    </row>
    <row r="17" ht="29.25" customHeight="true" spans="1:7">
      <c r="A17" s="44"/>
      <c r="B17" s="46"/>
      <c r="C17" s="46" t="s">
        <v>770</v>
      </c>
      <c r="D17" s="44">
        <v>30</v>
      </c>
      <c r="E17" s="44">
        <v>50209</v>
      </c>
      <c r="F17" s="44">
        <v>30213</v>
      </c>
      <c r="G17" s="44">
        <v>2130314</v>
      </c>
    </row>
    <row r="18" ht="29.25" customHeight="true" spans="1:7">
      <c r="A18" s="44"/>
      <c r="B18" s="46" t="s">
        <v>771</v>
      </c>
      <c r="C18" s="67" t="s">
        <v>772</v>
      </c>
      <c r="D18" s="44">
        <v>15</v>
      </c>
      <c r="E18" s="44">
        <v>50209</v>
      </c>
      <c r="F18" s="44">
        <v>30213</v>
      </c>
      <c r="G18" s="44">
        <v>2130314</v>
      </c>
    </row>
    <row r="19" ht="29.25" customHeight="true" spans="1:7">
      <c r="A19" s="44"/>
      <c r="B19" s="46" t="s">
        <v>773</v>
      </c>
      <c r="C19" s="67" t="s">
        <v>772</v>
      </c>
      <c r="D19" s="44">
        <v>15</v>
      </c>
      <c r="E19" s="44">
        <v>50209</v>
      </c>
      <c r="F19" s="44">
        <v>30213</v>
      </c>
      <c r="G19" s="44">
        <v>2130314</v>
      </c>
    </row>
    <row r="20" ht="29.25" customHeight="true" spans="1:7">
      <c r="A20" s="44"/>
      <c r="B20" s="46" t="s">
        <v>774</v>
      </c>
      <c r="C20" s="67" t="s">
        <v>772</v>
      </c>
      <c r="D20" s="44">
        <v>15</v>
      </c>
      <c r="E20" s="44">
        <v>50209</v>
      </c>
      <c r="F20" s="44">
        <v>30213</v>
      </c>
      <c r="G20" s="44">
        <v>2130314</v>
      </c>
    </row>
    <row r="21" ht="29.25" customHeight="true" spans="1:7">
      <c r="A21" s="44"/>
      <c r="B21" s="46" t="s">
        <v>775</v>
      </c>
      <c r="C21" s="67" t="s">
        <v>772</v>
      </c>
      <c r="D21" s="44">
        <v>15</v>
      </c>
      <c r="E21" s="44">
        <v>50209</v>
      </c>
      <c r="F21" s="44">
        <v>30213</v>
      </c>
      <c r="G21" s="44">
        <v>2130314</v>
      </c>
    </row>
    <row r="22" ht="29.25" customHeight="true" spans="1:7">
      <c r="A22" s="44"/>
      <c r="B22" s="46" t="s">
        <v>776</v>
      </c>
      <c r="C22" s="67" t="s">
        <v>772</v>
      </c>
      <c r="D22" s="44">
        <v>20</v>
      </c>
      <c r="E22" s="44">
        <v>50209</v>
      </c>
      <c r="F22" s="44">
        <v>30213</v>
      </c>
      <c r="G22" s="44">
        <v>2130314</v>
      </c>
    </row>
    <row r="23" ht="29.25" customHeight="true" spans="1:7">
      <c r="A23" s="44"/>
      <c r="B23" s="46" t="s">
        <v>777</v>
      </c>
      <c r="C23" s="67" t="s">
        <v>772</v>
      </c>
      <c r="D23" s="44">
        <v>20</v>
      </c>
      <c r="E23" s="44">
        <v>50209</v>
      </c>
      <c r="F23" s="44">
        <v>30213</v>
      </c>
      <c r="G23" s="44">
        <v>2130314</v>
      </c>
    </row>
    <row r="24" ht="29.25" customHeight="true" spans="1:7">
      <c r="A24" s="44"/>
      <c r="B24" s="46" t="s">
        <v>778</v>
      </c>
      <c r="C24" s="68" t="s">
        <v>779</v>
      </c>
      <c r="D24" s="44">
        <v>20</v>
      </c>
      <c r="E24" s="44">
        <v>50502</v>
      </c>
      <c r="F24" s="44">
        <v>30213</v>
      </c>
      <c r="G24" s="44">
        <v>2130314</v>
      </c>
    </row>
    <row r="25" ht="30" customHeight="true"/>
  </sheetData>
  <mergeCells count="3">
    <mergeCell ref="A2:G2"/>
    <mergeCell ref="C3:G3"/>
    <mergeCell ref="A5:B5"/>
  </mergeCells>
  <printOptions horizontalCentered="true"/>
  <pageMargins left="0.748031496062992" right="0.748031496062992" top="0.984251968503937" bottom="0.984251968503937" header="0.511811023622047" footer="0.78740157480315"/>
  <pageSetup paperSize="9" firstPageNumber="53" fitToHeight="0" orientation="landscape" useFirstPageNumber="true"/>
  <headerFooter alignWithMargins="0" scaleWithDoc="0">
    <oddFooter>&amp;C&amp;"Times New Roman,常规"— &amp;P —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G113"/>
  <sheetViews>
    <sheetView topLeftCell="A3" workbookViewId="0">
      <selection activeCell="E9" sqref="E9"/>
    </sheetView>
  </sheetViews>
  <sheetFormatPr defaultColWidth="9" defaultRowHeight="13.5" outlineLevelCol="6"/>
  <cols>
    <col min="1" max="1" width="14.5" style="6" customWidth="true"/>
    <col min="2" max="2" width="25.875" style="7" customWidth="true"/>
    <col min="3" max="3" width="31.625" style="8" customWidth="true"/>
    <col min="4" max="4" width="12.125" style="7" customWidth="true"/>
    <col min="5" max="7" width="11.875" style="6" customWidth="true"/>
    <col min="8" max="16384" width="9" style="6"/>
  </cols>
  <sheetData>
    <row r="1" s="1" customFormat="true" ht="29.25" customHeight="true" spans="1:4">
      <c r="A1" s="9" t="s">
        <v>780</v>
      </c>
      <c r="B1" s="10"/>
      <c r="C1" s="11"/>
      <c r="D1" s="12"/>
    </row>
    <row r="2" ht="32.25" customHeight="true" spans="1:7">
      <c r="A2" s="13" t="s">
        <v>781</v>
      </c>
      <c r="B2" s="14"/>
      <c r="C2" s="14"/>
      <c r="D2" s="14"/>
      <c r="E2" s="14"/>
      <c r="F2" s="14"/>
      <c r="G2" s="14"/>
    </row>
    <row r="3" ht="21" customHeight="true" spans="1:7">
      <c r="A3" s="15"/>
      <c r="B3" s="15"/>
      <c r="D3" s="16"/>
      <c r="E3" s="40" t="s">
        <v>544</v>
      </c>
      <c r="F3" s="40"/>
      <c r="G3" s="40"/>
    </row>
    <row r="4" s="2" customFormat="true" ht="48.75" customHeight="true" spans="1:7">
      <c r="A4" s="17" t="s">
        <v>753</v>
      </c>
      <c r="B4" s="18" t="s">
        <v>754</v>
      </c>
      <c r="C4" s="18" t="s">
        <v>755</v>
      </c>
      <c r="D4" s="18" t="s">
        <v>756</v>
      </c>
      <c r="E4" s="18" t="s">
        <v>546</v>
      </c>
      <c r="F4" s="18" t="s">
        <v>547</v>
      </c>
      <c r="G4" s="18" t="s">
        <v>548</v>
      </c>
    </row>
    <row r="5" s="3" customFormat="true" ht="26.25" customHeight="true" spans="1:7">
      <c r="A5" s="19" t="s">
        <v>760</v>
      </c>
      <c r="B5" s="19"/>
      <c r="C5" s="20"/>
      <c r="D5" s="21">
        <f>D80+D6</f>
        <v>4000</v>
      </c>
      <c r="E5" s="41"/>
      <c r="F5" s="41"/>
      <c r="G5" s="41"/>
    </row>
    <row r="6" s="3" customFormat="true" ht="26.25" customHeight="true" spans="1:7">
      <c r="A6" s="22" t="s">
        <v>550</v>
      </c>
      <c r="B6" s="19"/>
      <c r="C6" s="20"/>
      <c r="D6" s="21">
        <f>D7+D11+D17+D23+D30+D34+D43+D46+D50+D56+D63+D73+D77</f>
        <v>610</v>
      </c>
      <c r="E6" s="41"/>
      <c r="F6" s="42"/>
      <c r="G6" s="42"/>
    </row>
    <row r="7" s="3" customFormat="true" ht="26.25" customHeight="true" spans="1:7">
      <c r="A7" s="23" t="s">
        <v>782</v>
      </c>
      <c r="B7" s="24" t="s">
        <v>783</v>
      </c>
      <c r="C7" s="25"/>
      <c r="D7" s="26">
        <f>D8</f>
        <v>30</v>
      </c>
      <c r="E7" s="41"/>
      <c r="F7" s="42"/>
      <c r="G7" s="42"/>
    </row>
    <row r="8" s="3" customFormat="true" ht="26.25" customHeight="true" spans="1:7">
      <c r="A8" s="27"/>
      <c r="B8" s="26" t="s">
        <v>784</v>
      </c>
      <c r="C8" s="25"/>
      <c r="D8" s="26">
        <f>D9+D10</f>
        <v>30</v>
      </c>
      <c r="E8" s="41"/>
      <c r="F8" s="42"/>
      <c r="G8" s="42"/>
    </row>
    <row r="9" ht="26.25" customHeight="true" spans="1:7">
      <c r="A9" s="28"/>
      <c r="B9" s="29" t="s">
        <v>785</v>
      </c>
      <c r="C9" s="30" t="s">
        <v>786</v>
      </c>
      <c r="D9" s="31">
        <v>20</v>
      </c>
      <c r="E9" s="31">
        <v>502</v>
      </c>
      <c r="F9" s="31"/>
      <c r="G9" s="31">
        <v>2130311</v>
      </c>
    </row>
    <row r="10" ht="26.25" customHeight="true" spans="1:7">
      <c r="A10" s="28"/>
      <c r="B10" s="29" t="s">
        <v>787</v>
      </c>
      <c r="C10" s="30" t="s">
        <v>788</v>
      </c>
      <c r="D10" s="31">
        <v>10</v>
      </c>
      <c r="E10" s="31">
        <v>502</v>
      </c>
      <c r="F10" s="31"/>
      <c r="G10" s="31">
        <v>2130311</v>
      </c>
    </row>
    <row r="11" s="3" customFormat="true" ht="26.25" customHeight="true" spans="1:7">
      <c r="A11" s="23" t="s">
        <v>789</v>
      </c>
      <c r="B11" s="24" t="s">
        <v>790</v>
      </c>
      <c r="C11" s="25"/>
      <c r="D11" s="32">
        <f>D12+D15</f>
        <v>45</v>
      </c>
      <c r="E11" s="31"/>
      <c r="F11" s="31"/>
      <c r="G11" s="31"/>
    </row>
    <row r="12" s="3" customFormat="true" ht="26.25" customHeight="true" spans="1:7">
      <c r="A12" s="27"/>
      <c r="B12" s="23" t="s">
        <v>791</v>
      </c>
      <c r="C12" s="25"/>
      <c r="D12" s="32">
        <f>D13+D14</f>
        <v>30</v>
      </c>
      <c r="E12" s="31"/>
      <c r="F12" s="31"/>
      <c r="G12" s="31"/>
    </row>
    <row r="13" ht="26.25" customHeight="true" spans="1:7">
      <c r="A13" s="28"/>
      <c r="B13" s="29" t="s">
        <v>792</v>
      </c>
      <c r="C13" s="30" t="s">
        <v>793</v>
      </c>
      <c r="D13" s="31">
        <v>15</v>
      </c>
      <c r="E13" s="31">
        <v>502</v>
      </c>
      <c r="F13" s="31"/>
      <c r="G13" s="31">
        <v>2130311</v>
      </c>
    </row>
    <row r="14" ht="26.25" customHeight="true" spans="1:7">
      <c r="A14" s="28"/>
      <c r="B14" s="29" t="s">
        <v>794</v>
      </c>
      <c r="C14" s="30" t="s">
        <v>793</v>
      </c>
      <c r="D14" s="31">
        <v>15</v>
      </c>
      <c r="E14" s="31">
        <v>502</v>
      </c>
      <c r="F14" s="31"/>
      <c r="G14" s="31">
        <v>2130311</v>
      </c>
    </row>
    <row r="15" s="3" customFormat="true" ht="26.25" customHeight="true" spans="1:7">
      <c r="A15" s="27"/>
      <c r="B15" s="26" t="s">
        <v>784</v>
      </c>
      <c r="C15" s="25"/>
      <c r="D15" s="32">
        <f>D16</f>
        <v>15</v>
      </c>
      <c r="E15" s="31"/>
      <c r="F15" s="31"/>
      <c r="G15" s="31"/>
    </row>
    <row r="16" ht="26.25" customHeight="true" spans="1:7">
      <c r="A16" s="28"/>
      <c r="B16" s="29" t="s">
        <v>795</v>
      </c>
      <c r="C16" s="30" t="s">
        <v>793</v>
      </c>
      <c r="D16" s="31">
        <v>15</v>
      </c>
      <c r="E16" s="31">
        <v>502</v>
      </c>
      <c r="F16" s="31"/>
      <c r="G16" s="31">
        <v>2130311</v>
      </c>
    </row>
    <row r="17" s="3" customFormat="true" ht="26.25" customHeight="true" spans="1:7">
      <c r="A17" s="23" t="s">
        <v>796</v>
      </c>
      <c r="B17" s="24" t="s">
        <v>797</v>
      </c>
      <c r="C17" s="25"/>
      <c r="D17" s="32">
        <f>D18+D21</f>
        <v>50</v>
      </c>
      <c r="E17" s="31"/>
      <c r="F17" s="31"/>
      <c r="G17" s="31"/>
    </row>
    <row r="18" s="3" customFormat="true" ht="26.25" customHeight="true" spans="1:7">
      <c r="A18" s="27"/>
      <c r="B18" s="23" t="s">
        <v>791</v>
      </c>
      <c r="C18" s="25"/>
      <c r="D18" s="32">
        <f>D19+D20</f>
        <v>30</v>
      </c>
      <c r="E18" s="31"/>
      <c r="F18" s="31"/>
      <c r="G18" s="31"/>
    </row>
    <row r="19" ht="26.25" customHeight="true" spans="1:7">
      <c r="A19" s="28"/>
      <c r="B19" s="29" t="s">
        <v>798</v>
      </c>
      <c r="C19" s="30" t="s">
        <v>793</v>
      </c>
      <c r="D19" s="31">
        <v>15</v>
      </c>
      <c r="E19" s="31">
        <v>502</v>
      </c>
      <c r="F19" s="31"/>
      <c r="G19" s="31">
        <v>2130311</v>
      </c>
    </row>
    <row r="20" ht="26.25" customHeight="true" spans="1:7">
      <c r="A20" s="28"/>
      <c r="B20" s="29" t="s">
        <v>799</v>
      </c>
      <c r="C20" s="30" t="s">
        <v>793</v>
      </c>
      <c r="D20" s="31">
        <v>15</v>
      </c>
      <c r="E20" s="31">
        <v>502</v>
      </c>
      <c r="F20" s="31"/>
      <c r="G20" s="31">
        <v>2130311</v>
      </c>
    </row>
    <row r="21" s="3" customFormat="true" ht="26.25" customHeight="true" spans="1:7">
      <c r="A21" s="27"/>
      <c r="B21" s="26" t="s">
        <v>784</v>
      </c>
      <c r="C21" s="25"/>
      <c r="D21" s="32">
        <f>D22</f>
        <v>20</v>
      </c>
      <c r="E21" s="31"/>
      <c r="F21" s="31"/>
      <c r="G21" s="31"/>
    </row>
    <row r="22" ht="26.25" customHeight="true" spans="1:7">
      <c r="A22" s="28"/>
      <c r="B22" s="29" t="s">
        <v>800</v>
      </c>
      <c r="C22" s="30" t="s">
        <v>801</v>
      </c>
      <c r="D22" s="31">
        <v>20</v>
      </c>
      <c r="E22" s="31">
        <v>502</v>
      </c>
      <c r="F22" s="31"/>
      <c r="G22" s="31">
        <v>2130311</v>
      </c>
    </row>
    <row r="23" s="3" customFormat="true" ht="26.25" customHeight="true" spans="1:7">
      <c r="A23" s="23" t="s">
        <v>802</v>
      </c>
      <c r="B23" s="24" t="s">
        <v>803</v>
      </c>
      <c r="C23" s="25"/>
      <c r="D23" s="32">
        <f>D24+D26</f>
        <v>100</v>
      </c>
      <c r="E23" s="31"/>
      <c r="F23" s="31"/>
      <c r="G23" s="31"/>
    </row>
    <row r="24" s="3" customFormat="true" ht="26.25" customHeight="true" spans="1:7">
      <c r="A24" s="27"/>
      <c r="B24" s="33" t="s">
        <v>791</v>
      </c>
      <c r="C24" s="25"/>
      <c r="D24" s="34">
        <f>D25</f>
        <v>60</v>
      </c>
      <c r="E24" s="31"/>
      <c r="F24" s="31"/>
      <c r="G24" s="31"/>
    </row>
    <row r="25" ht="26.25" customHeight="true" spans="1:7">
      <c r="A25" s="28"/>
      <c r="B25" s="28" t="s">
        <v>804</v>
      </c>
      <c r="C25" s="30" t="s">
        <v>805</v>
      </c>
      <c r="D25" s="35">
        <v>60</v>
      </c>
      <c r="E25" s="31">
        <v>502</v>
      </c>
      <c r="F25" s="31"/>
      <c r="G25" s="31">
        <v>2130311</v>
      </c>
    </row>
    <row r="26" s="3" customFormat="true" ht="26.25" customHeight="true" spans="1:7">
      <c r="A26" s="27"/>
      <c r="B26" s="26" t="s">
        <v>784</v>
      </c>
      <c r="C26" s="25"/>
      <c r="D26" s="34">
        <f>D28+D29+D27</f>
        <v>40</v>
      </c>
      <c r="E26" s="31"/>
      <c r="F26" s="31"/>
      <c r="G26" s="31"/>
    </row>
    <row r="27" ht="26.25" customHeight="true" spans="1:7">
      <c r="A27" s="28"/>
      <c r="B27" s="36" t="s">
        <v>806</v>
      </c>
      <c r="C27" s="30" t="s">
        <v>788</v>
      </c>
      <c r="D27" s="35">
        <v>10</v>
      </c>
      <c r="E27" s="31">
        <v>502</v>
      </c>
      <c r="F27" s="31"/>
      <c r="G27" s="31">
        <v>2130311</v>
      </c>
    </row>
    <row r="28" ht="26.25" customHeight="true" spans="1:7">
      <c r="A28" s="28"/>
      <c r="B28" s="29" t="s">
        <v>807</v>
      </c>
      <c r="C28" s="30" t="s">
        <v>793</v>
      </c>
      <c r="D28" s="31">
        <v>15</v>
      </c>
      <c r="E28" s="31">
        <v>502</v>
      </c>
      <c r="F28" s="31"/>
      <c r="G28" s="31">
        <v>2130311</v>
      </c>
    </row>
    <row r="29" ht="26.25" customHeight="true" spans="1:7">
      <c r="A29" s="28"/>
      <c r="B29" s="29" t="s">
        <v>808</v>
      </c>
      <c r="C29" s="30" t="s">
        <v>793</v>
      </c>
      <c r="D29" s="31">
        <v>15</v>
      </c>
      <c r="E29" s="31">
        <v>502</v>
      </c>
      <c r="F29" s="31"/>
      <c r="G29" s="31">
        <v>2130311</v>
      </c>
    </row>
    <row r="30" s="3" customFormat="true" ht="26.25" customHeight="true" spans="1:7">
      <c r="A30" s="23" t="s">
        <v>809</v>
      </c>
      <c r="B30" s="24" t="s">
        <v>810</v>
      </c>
      <c r="C30" s="25"/>
      <c r="D30" s="32">
        <f>D31</f>
        <v>30</v>
      </c>
      <c r="E30" s="31"/>
      <c r="F30" s="31"/>
      <c r="G30" s="31"/>
    </row>
    <row r="31" s="3" customFormat="true" ht="26.25" customHeight="true" spans="1:7">
      <c r="A31" s="27"/>
      <c r="B31" s="23" t="s">
        <v>791</v>
      </c>
      <c r="C31" s="25"/>
      <c r="D31" s="32">
        <f>D32+D33</f>
        <v>30</v>
      </c>
      <c r="E31" s="31"/>
      <c r="F31" s="31"/>
      <c r="G31" s="31"/>
    </row>
    <row r="32" ht="26.25" customHeight="true" spans="1:7">
      <c r="A32" s="28"/>
      <c r="B32" s="29" t="s">
        <v>811</v>
      </c>
      <c r="C32" s="30" t="s">
        <v>793</v>
      </c>
      <c r="D32" s="31">
        <v>15</v>
      </c>
      <c r="E32" s="31">
        <v>502</v>
      </c>
      <c r="F32" s="31"/>
      <c r="G32" s="31">
        <v>2130311</v>
      </c>
    </row>
    <row r="33" ht="26.25" customHeight="true" spans="1:7">
      <c r="A33" s="28"/>
      <c r="B33" s="29" t="s">
        <v>812</v>
      </c>
      <c r="C33" s="30" t="s">
        <v>793</v>
      </c>
      <c r="D33" s="31">
        <v>15</v>
      </c>
      <c r="E33" s="31">
        <v>502</v>
      </c>
      <c r="F33" s="31"/>
      <c r="G33" s="31">
        <v>2130311</v>
      </c>
    </row>
    <row r="34" s="3" customFormat="true" ht="26.25" customHeight="true" spans="1:7">
      <c r="A34" s="23" t="s">
        <v>813</v>
      </c>
      <c r="B34" s="24" t="s">
        <v>814</v>
      </c>
      <c r="C34" s="25"/>
      <c r="D34" s="32">
        <f>D35+D40</f>
        <v>70</v>
      </c>
      <c r="E34" s="31"/>
      <c r="F34" s="31"/>
      <c r="G34" s="31"/>
    </row>
    <row r="35" s="3" customFormat="true" ht="26.25" customHeight="true" spans="1:7">
      <c r="A35" s="27"/>
      <c r="B35" s="23" t="s">
        <v>791</v>
      </c>
      <c r="C35" s="25"/>
      <c r="D35" s="32">
        <f>D36+D39</f>
        <v>40</v>
      </c>
      <c r="E35" s="31"/>
      <c r="F35" s="31"/>
      <c r="G35" s="31"/>
    </row>
    <row r="36" s="4" customFormat="true" ht="26.25" customHeight="true" spans="1:7">
      <c r="A36" s="28"/>
      <c r="B36" s="37" t="s">
        <v>815</v>
      </c>
      <c r="C36" s="28" t="s">
        <v>768</v>
      </c>
      <c r="D36" s="31">
        <f>D37+D38</f>
        <v>25</v>
      </c>
      <c r="E36" s="31"/>
      <c r="F36" s="31"/>
      <c r="G36" s="31"/>
    </row>
    <row r="37" ht="26.25" customHeight="true" spans="1:7">
      <c r="A37" s="28"/>
      <c r="B37" s="38"/>
      <c r="C37" s="30" t="s">
        <v>793</v>
      </c>
      <c r="D37" s="31">
        <v>15</v>
      </c>
      <c r="E37" s="31">
        <v>502</v>
      </c>
      <c r="F37" s="31"/>
      <c r="G37" s="31">
        <v>2130311</v>
      </c>
    </row>
    <row r="38" ht="26.25" customHeight="true" spans="1:7">
      <c r="A38" s="28"/>
      <c r="B38" s="38"/>
      <c r="C38" s="30" t="s">
        <v>788</v>
      </c>
      <c r="D38" s="31">
        <v>10</v>
      </c>
      <c r="E38" s="31">
        <v>502</v>
      </c>
      <c r="F38" s="31"/>
      <c r="G38" s="31">
        <v>2130311</v>
      </c>
    </row>
    <row r="39" ht="26.25" customHeight="true" spans="1:7">
      <c r="A39" s="28"/>
      <c r="B39" s="29" t="s">
        <v>816</v>
      </c>
      <c r="C39" s="30" t="s">
        <v>793</v>
      </c>
      <c r="D39" s="31">
        <v>15</v>
      </c>
      <c r="E39" s="31">
        <v>502</v>
      </c>
      <c r="F39" s="31"/>
      <c r="G39" s="31">
        <v>2130311</v>
      </c>
    </row>
    <row r="40" s="3" customFormat="true" ht="26.25" customHeight="true" spans="1:7">
      <c r="A40" s="27"/>
      <c r="B40" s="23" t="s">
        <v>784</v>
      </c>
      <c r="C40" s="25"/>
      <c r="D40" s="32">
        <f>D41+D42</f>
        <v>30</v>
      </c>
      <c r="E40" s="31"/>
      <c r="F40" s="31"/>
      <c r="G40" s="31"/>
    </row>
    <row r="41" ht="26.25" customHeight="true" spans="1:7">
      <c r="A41" s="28"/>
      <c r="B41" s="29" t="s">
        <v>817</v>
      </c>
      <c r="C41" s="30" t="s">
        <v>818</v>
      </c>
      <c r="D41" s="31">
        <v>20</v>
      </c>
      <c r="E41" s="31">
        <v>502</v>
      </c>
      <c r="F41" s="31"/>
      <c r="G41" s="31">
        <v>2130311</v>
      </c>
    </row>
    <row r="42" ht="32.25" customHeight="true" spans="1:7">
      <c r="A42" s="28"/>
      <c r="B42" s="29" t="s">
        <v>819</v>
      </c>
      <c r="C42" s="30" t="s">
        <v>820</v>
      </c>
      <c r="D42" s="31">
        <v>10</v>
      </c>
      <c r="E42" s="31">
        <v>502</v>
      </c>
      <c r="F42" s="31"/>
      <c r="G42" s="31">
        <v>2130311</v>
      </c>
    </row>
    <row r="43" s="3" customFormat="true" ht="26.25" customHeight="true" spans="1:7">
      <c r="A43" s="23" t="s">
        <v>821</v>
      </c>
      <c r="B43" s="24" t="s">
        <v>822</v>
      </c>
      <c r="C43" s="25"/>
      <c r="D43" s="32">
        <f>D44</f>
        <v>15</v>
      </c>
      <c r="E43" s="31"/>
      <c r="F43" s="31"/>
      <c r="G43" s="31"/>
    </row>
    <row r="44" s="3" customFormat="true" ht="26.25" customHeight="true" spans="1:7">
      <c r="A44" s="27"/>
      <c r="B44" s="23" t="s">
        <v>791</v>
      </c>
      <c r="C44" s="25"/>
      <c r="D44" s="32">
        <f>D45</f>
        <v>15</v>
      </c>
      <c r="E44" s="31"/>
      <c r="F44" s="31"/>
      <c r="G44" s="31"/>
    </row>
    <row r="45" ht="26.25" customHeight="true" spans="1:7">
      <c r="A45" s="28"/>
      <c r="B45" s="29" t="s">
        <v>823</v>
      </c>
      <c r="C45" s="30" t="s">
        <v>793</v>
      </c>
      <c r="D45" s="31">
        <v>15</v>
      </c>
      <c r="E45" s="31">
        <v>502</v>
      </c>
      <c r="F45" s="31"/>
      <c r="G45" s="31">
        <v>2130311</v>
      </c>
    </row>
    <row r="46" s="3" customFormat="true" ht="26.25" customHeight="true" spans="1:7">
      <c r="A46" s="23" t="s">
        <v>824</v>
      </c>
      <c r="B46" s="24" t="s">
        <v>825</v>
      </c>
      <c r="C46" s="25"/>
      <c r="D46" s="32">
        <f>D47</f>
        <v>25</v>
      </c>
      <c r="E46" s="31"/>
      <c r="F46" s="31"/>
      <c r="G46" s="31"/>
    </row>
    <row r="47" s="3" customFormat="true" ht="26.25" customHeight="true" spans="1:7">
      <c r="A47" s="27"/>
      <c r="B47" s="23" t="s">
        <v>791</v>
      </c>
      <c r="C47" s="25"/>
      <c r="D47" s="32">
        <f>D48+D49</f>
        <v>25</v>
      </c>
      <c r="E47" s="31"/>
      <c r="F47" s="31"/>
      <c r="G47" s="31"/>
    </row>
    <row r="48" ht="26.25" customHeight="true" spans="1:7">
      <c r="A48" s="28"/>
      <c r="B48" s="39" t="s">
        <v>804</v>
      </c>
      <c r="C48" s="30" t="s">
        <v>826</v>
      </c>
      <c r="D48" s="35">
        <v>10</v>
      </c>
      <c r="E48" s="31">
        <v>502</v>
      </c>
      <c r="F48" s="31"/>
      <c r="G48" s="31">
        <v>2130311</v>
      </c>
    </row>
    <row r="49" ht="26.25" customHeight="true" spans="1:7">
      <c r="A49" s="28"/>
      <c r="B49" s="29" t="s">
        <v>827</v>
      </c>
      <c r="C49" s="30" t="s">
        <v>793</v>
      </c>
      <c r="D49" s="31">
        <v>15</v>
      </c>
      <c r="E49" s="31">
        <v>502</v>
      </c>
      <c r="F49" s="31"/>
      <c r="G49" s="31">
        <v>2130311</v>
      </c>
    </row>
    <row r="50" s="3" customFormat="true" ht="26.25" customHeight="true" spans="1:7">
      <c r="A50" s="23" t="s">
        <v>828</v>
      </c>
      <c r="B50" s="24" t="s">
        <v>829</v>
      </c>
      <c r="C50" s="25"/>
      <c r="D50" s="32">
        <f>D51+D54</f>
        <v>40</v>
      </c>
      <c r="E50" s="31"/>
      <c r="F50" s="31"/>
      <c r="G50" s="31"/>
    </row>
    <row r="51" s="3" customFormat="true" ht="26.25" customHeight="true" spans="1:7">
      <c r="A51" s="27"/>
      <c r="B51" s="23" t="s">
        <v>791</v>
      </c>
      <c r="C51" s="25"/>
      <c r="D51" s="32">
        <f>D53+D52</f>
        <v>25</v>
      </c>
      <c r="E51" s="31"/>
      <c r="F51" s="31"/>
      <c r="G51" s="31"/>
    </row>
    <row r="52" ht="26.25" customHeight="true" spans="1:7">
      <c r="A52" s="28"/>
      <c r="B52" s="37" t="s">
        <v>830</v>
      </c>
      <c r="C52" s="30" t="s">
        <v>788</v>
      </c>
      <c r="D52" s="31">
        <v>10</v>
      </c>
      <c r="E52" s="31">
        <v>502</v>
      </c>
      <c r="F52" s="31"/>
      <c r="G52" s="31">
        <v>2130311</v>
      </c>
    </row>
    <row r="53" ht="26.25" customHeight="true" spans="1:7">
      <c r="A53" s="28"/>
      <c r="B53" s="29" t="s">
        <v>831</v>
      </c>
      <c r="C53" s="30" t="s">
        <v>793</v>
      </c>
      <c r="D53" s="31">
        <v>15</v>
      </c>
      <c r="E53" s="31">
        <v>502</v>
      </c>
      <c r="F53" s="31"/>
      <c r="G53" s="31">
        <v>2130311</v>
      </c>
    </row>
    <row r="54" s="3" customFormat="true" ht="26.25" customHeight="true" spans="1:7">
      <c r="A54" s="27"/>
      <c r="B54" s="23" t="s">
        <v>784</v>
      </c>
      <c r="C54" s="25"/>
      <c r="D54" s="32">
        <f>D55</f>
        <v>15</v>
      </c>
      <c r="E54" s="31"/>
      <c r="F54" s="31"/>
      <c r="G54" s="31"/>
    </row>
    <row r="55" ht="26.25" customHeight="true" spans="1:7">
      <c r="A55" s="28"/>
      <c r="B55" s="29" t="s">
        <v>832</v>
      </c>
      <c r="C55" s="30" t="s">
        <v>793</v>
      </c>
      <c r="D55" s="31">
        <v>15</v>
      </c>
      <c r="E55" s="31">
        <v>502</v>
      </c>
      <c r="F55" s="31"/>
      <c r="G55" s="31">
        <v>2130311</v>
      </c>
    </row>
    <row r="56" s="3" customFormat="true" ht="26.25" customHeight="true" spans="1:7">
      <c r="A56" s="23" t="s">
        <v>833</v>
      </c>
      <c r="B56" s="24" t="s">
        <v>834</v>
      </c>
      <c r="C56" s="25"/>
      <c r="D56" s="32">
        <f>D57+D59</f>
        <v>65</v>
      </c>
      <c r="E56" s="31"/>
      <c r="F56" s="31"/>
      <c r="G56" s="31"/>
    </row>
    <row r="57" s="3" customFormat="true" ht="26.25" customHeight="true" spans="1:7">
      <c r="A57" s="27"/>
      <c r="B57" s="23" t="s">
        <v>791</v>
      </c>
      <c r="C57" s="25"/>
      <c r="D57" s="32">
        <f>D58</f>
        <v>20</v>
      </c>
      <c r="E57" s="31"/>
      <c r="F57" s="31"/>
      <c r="G57" s="31"/>
    </row>
    <row r="58" ht="26.25" customHeight="true" spans="1:7">
      <c r="A58" s="28"/>
      <c r="B58" s="29" t="s">
        <v>835</v>
      </c>
      <c r="C58" s="30" t="s">
        <v>786</v>
      </c>
      <c r="D58" s="31">
        <v>20</v>
      </c>
      <c r="E58" s="31">
        <v>502</v>
      </c>
      <c r="F58" s="31"/>
      <c r="G58" s="31">
        <v>2130311</v>
      </c>
    </row>
    <row r="59" s="3" customFormat="true" ht="26.25" customHeight="true" spans="1:7">
      <c r="A59" s="27"/>
      <c r="B59" s="23" t="s">
        <v>784</v>
      </c>
      <c r="C59" s="25"/>
      <c r="D59" s="32">
        <f>D60+D61+D62</f>
        <v>45</v>
      </c>
      <c r="E59" s="31"/>
      <c r="F59" s="31"/>
      <c r="G59" s="31"/>
    </row>
    <row r="60" ht="26.25" customHeight="true" spans="1:7">
      <c r="A60" s="28"/>
      <c r="B60" s="29" t="s">
        <v>836</v>
      </c>
      <c r="C60" s="30" t="s">
        <v>793</v>
      </c>
      <c r="D60" s="31">
        <v>15</v>
      </c>
      <c r="E60" s="31">
        <v>502</v>
      </c>
      <c r="F60" s="31"/>
      <c r="G60" s="31">
        <v>2130311</v>
      </c>
    </row>
    <row r="61" ht="26.25" customHeight="true" spans="1:7">
      <c r="A61" s="28"/>
      <c r="B61" s="29" t="s">
        <v>837</v>
      </c>
      <c r="C61" s="30" t="s">
        <v>793</v>
      </c>
      <c r="D61" s="31">
        <v>15</v>
      </c>
      <c r="E61" s="31">
        <v>502</v>
      </c>
      <c r="F61" s="31"/>
      <c r="G61" s="31">
        <v>2130311</v>
      </c>
    </row>
    <row r="62" ht="26.25" customHeight="true" spans="1:7">
      <c r="A62" s="28"/>
      <c r="B62" s="29" t="s">
        <v>838</v>
      </c>
      <c r="C62" s="30" t="s">
        <v>793</v>
      </c>
      <c r="D62" s="31">
        <v>15</v>
      </c>
      <c r="E62" s="31">
        <v>502</v>
      </c>
      <c r="F62" s="31"/>
      <c r="G62" s="31">
        <v>2130311</v>
      </c>
    </row>
    <row r="63" s="3" customFormat="true" ht="26.25" customHeight="true" spans="1:7">
      <c r="A63" s="23" t="s">
        <v>839</v>
      </c>
      <c r="B63" s="24" t="s">
        <v>840</v>
      </c>
      <c r="C63" s="25"/>
      <c r="D63" s="32">
        <f>D64+D68</f>
        <v>75</v>
      </c>
      <c r="E63" s="31"/>
      <c r="F63" s="31"/>
      <c r="G63" s="31"/>
    </row>
    <row r="64" s="3" customFormat="true" ht="26.25" customHeight="true" spans="1:7">
      <c r="A64" s="27"/>
      <c r="B64" s="23" t="s">
        <v>791</v>
      </c>
      <c r="C64" s="25"/>
      <c r="D64" s="32">
        <f>D66+D67</f>
        <v>25</v>
      </c>
      <c r="E64" s="31"/>
      <c r="F64" s="31"/>
      <c r="G64" s="31"/>
    </row>
    <row r="65" s="5" customFormat="true" ht="26.25" customHeight="true" spans="1:7">
      <c r="A65" s="27"/>
      <c r="B65" s="37" t="s">
        <v>841</v>
      </c>
      <c r="C65" s="28" t="s">
        <v>768</v>
      </c>
      <c r="D65" s="32">
        <f>D67+D66</f>
        <v>25</v>
      </c>
      <c r="E65" s="31"/>
      <c r="F65" s="31"/>
      <c r="G65" s="31"/>
    </row>
    <row r="66" ht="26.25" customHeight="true" spans="1:7">
      <c r="A66" s="28"/>
      <c r="B66" s="38"/>
      <c r="C66" s="30" t="s">
        <v>793</v>
      </c>
      <c r="D66" s="31">
        <v>15</v>
      </c>
      <c r="E66" s="31">
        <v>502</v>
      </c>
      <c r="F66" s="31"/>
      <c r="G66" s="31">
        <v>2130311</v>
      </c>
    </row>
    <row r="67" ht="26.25" customHeight="true" spans="1:7">
      <c r="A67" s="28"/>
      <c r="B67" s="38"/>
      <c r="C67" s="30" t="s">
        <v>788</v>
      </c>
      <c r="D67" s="31">
        <v>10</v>
      </c>
      <c r="E67" s="31">
        <v>502</v>
      </c>
      <c r="F67" s="31"/>
      <c r="G67" s="31">
        <v>2130311</v>
      </c>
    </row>
    <row r="68" s="3" customFormat="true" ht="26.25" customHeight="true" spans="1:7">
      <c r="A68" s="27"/>
      <c r="B68" s="23" t="s">
        <v>784</v>
      </c>
      <c r="C68" s="25"/>
      <c r="D68" s="32">
        <f>D71+D72+D69+D70</f>
        <v>50</v>
      </c>
      <c r="E68" s="31"/>
      <c r="F68" s="31"/>
      <c r="G68" s="31"/>
    </row>
    <row r="69" ht="26.25" customHeight="true" spans="1:7">
      <c r="A69" s="28"/>
      <c r="B69" s="37" t="s">
        <v>842</v>
      </c>
      <c r="C69" s="30" t="s">
        <v>788</v>
      </c>
      <c r="D69" s="31">
        <v>10</v>
      </c>
      <c r="E69" s="31">
        <v>502</v>
      </c>
      <c r="F69" s="31"/>
      <c r="G69" s="31">
        <v>2130311</v>
      </c>
    </row>
    <row r="70" ht="26.25" customHeight="true" spans="1:7">
      <c r="A70" s="28"/>
      <c r="B70" s="37" t="s">
        <v>843</v>
      </c>
      <c r="C70" s="30" t="s">
        <v>788</v>
      </c>
      <c r="D70" s="31">
        <v>10</v>
      </c>
      <c r="E70" s="31">
        <v>502</v>
      </c>
      <c r="F70" s="31"/>
      <c r="G70" s="31">
        <v>2130311</v>
      </c>
    </row>
    <row r="71" ht="26.25" customHeight="true" spans="1:7">
      <c r="A71" s="28"/>
      <c r="B71" s="29" t="s">
        <v>844</v>
      </c>
      <c r="C71" s="30" t="s">
        <v>793</v>
      </c>
      <c r="D71" s="31">
        <v>15</v>
      </c>
      <c r="E71" s="31">
        <v>502</v>
      </c>
      <c r="F71" s="31"/>
      <c r="G71" s="31">
        <v>2130311</v>
      </c>
    </row>
    <row r="72" ht="26.25" customHeight="true" spans="1:7">
      <c r="A72" s="28"/>
      <c r="B72" s="29" t="s">
        <v>845</v>
      </c>
      <c r="C72" s="30" t="s">
        <v>793</v>
      </c>
      <c r="D72" s="31">
        <v>15</v>
      </c>
      <c r="E72" s="31">
        <v>502</v>
      </c>
      <c r="F72" s="31"/>
      <c r="G72" s="31">
        <v>2130311</v>
      </c>
    </row>
    <row r="73" s="3" customFormat="true" ht="26.25" customHeight="true" spans="1:7">
      <c r="A73" s="23" t="s">
        <v>846</v>
      </c>
      <c r="B73" s="24" t="s">
        <v>847</v>
      </c>
      <c r="C73" s="25"/>
      <c r="D73" s="32">
        <f>D74</f>
        <v>35</v>
      </c>
      <c r="E73" s="31"/>
      <c r="F73" s="31"/>
      <c r="G73" s="31"/>
    </row>
    <row r="74" s="3" customFormat="true" ht="26.25" customHeight="true" spans="1:7">
      <c r="A74" s="27"/>
      <c r="B74" s="23" t="s">
        <v>784</v>
      </c>
      <c r="C74" s="25"/>
      <c r="D74" s="32">
        <f>D75+D76</f>
        <v>35</v>
      </c>
      <c r="E74" s="31"/>
      <c r="F74" s="31"/>
      <c r="G74" s="31"/>
    </row>
    <row r="75" ht="26.25" customHeight="true" spans="1:7">
      <c r="A75" s="28"/>
      <c r="B75" s="29" t="s">
        <v>848</v>
      </c>
      <c r="C75" s="30" t="s">
        <v>786</v>
      </c>
      <c r="D75" s="31">
        <v>20</v>
      </c>
      <c r="E75" s="31">
        <v>502</v>
      </c>
      <c r="F75" s="31"/>
      <c r="G75" s="31">
        <v>2130311</v>
      </c>
    </row>
    <row r="76" ht="26.25" customHeight="true" spans="1:7">
      <c r="A76" s="28"/>
      <c r="B76" s="29" t="s">
        <v>849</v>
      </c>
      <c r="C76" s="30" t="s">
        <v>793</v>
      </c>
      <c r="D76" s="31">
        <v>15</v>
      </c>
      <c r="E76" s="31">
        <v>502</v>
      </c>
      <c r="F76" s="31"/>
      <c r="G76" s="31">
        <v>2130311</v>
      </c>
    </row>
    <row r="77" s="3" customFormat="true" ht="26.25" customHeight="true" spans="1:7">
      <c r="A77" s="23" t="s">
        <v>850</v>
      </c>
      <c r="B77" s="23" t="s">
        <v>851</v>
      </c>
      <c r="C77" s="25"/>
      <c r="D77" s="32">
        <f>SUM(D78:D79)</f>
        <v>30</v>
      </c>
      <c r="E77" s="31"/>
      <c r="F77" s="31"/>
      <c r="G77" s="31"/>
    </row>
    <row r="78" ht="26.25" customHeight="true" spans="1:7">
      <c r="A78" s="28"/>
      <c r="B78" s="29" t="s">
        <v>852</v>
      </c>
      <c r="C78" s="30" t="s">
        <v>793</v>
      </c>
      <c r="D78" s="31">
        <v>15</v>
      </c>
      <c r="E78" s="31">
        <v>502</v>
      </c>
      <c r="F78" s="31"/>
      <c r="G78" s="31">
        <v>2130311</v>
      </c>
    </row>
    <row r="79" ht="26.25" customHeight="true" spans="1:7">
      <c r="A79" s="28"/>
      <c r="B79" s="29" t="s">
        <v>853</v>
      </c>
      <c r="C79" s="30" t="s">
        <v>793</v>
      </c>
      <c r="D79" s="31">
        <v>15</v>
      </c>
      <c r="E79" s="31">
        <v>502</v>
      </c>
      <c r="F79" s="31"/>
      <c r="G79" s="31">
        <v>2130311</v>
      </c>
    </row>
    <row r="80" s="3" customFormat="true" ht="26.25" customHeight="true" spans="1:7">
      <c r="A80" s="43" t="s">
        <v>744</v>
      </c>
      <c r="B80" s="21"/>
      <c r="C80" s="20"/>
      <c r="D80" s="21">
        <f>D81+D113</f>
        <v>3390</v>
      </c>
      <c r="E80" s="31"/>
      <c r="F80" s="31"/>
      <c r="G80" s="31"/>
    </row>
    <row r="81" s="3" customFormat="true" ht="26.25" customHeight="true" spans="1:7">
      <c r="A81" s="21" t="s">
        <v>761</v>
      </c>
      <c r="B81" s="21" t="s">
        <v>762</v>
      </c>
      <c r="C81" s="20"/>
      <c r="D81" s="21">
        <f>D82+D85+D86+D93+D94+D95+SUM(D99:D112)</f>
        <v>3340</v>
      </c>
      <c r="E81" s="31"/>
      <c r="F81" s="31"/>
      <c r="G81" s="31"/>
    </row>
    <row r="82" ht="26.25" customHeight="true" spans="1:7">
      <c r="A82" s="44"/>
      <c r="B82" s="45" t="s">
        <v>854</v>
      </c>
      <c r="C82" s="46"/>
      <c r="D82" s="45">
        <f>D83+D84</f>
        <v>280</v>
      </c>
      <c r="E82" s="31"/>
      <c r="F82" s="31"/>
      <c r="G82" s="31"/>
    </row>
    <row r="83" ht="26.25" customHeight="true" spans="1:7">
      <c r="A83" s="44"/>
      <c r="B83" s="45"/>
      <c r="C83" s="47" t="s">
        <v>855</v>
      </c>
      <c r="D83" s="45">
        <v>140</v>
      </c>
      <c r="E83" s="31">
        <v>50205</v>
      </c>
      <c r="F83" s="31">
        <v>30227</v>
      </c>
      <c r="G83" s="31">
        <v>2130311</v>
      </c>
    </row>
    <row r="84" ht="26.25" customHeight="true" spans="1:7">
      <c r="A84" s="44"/>
      <c r="B84" s="45"/>
      <c r="C84" s="46" t="s">
        <v>856</v>
      </c>
      <c r="D84" s="45">
        <v>140</v>
      </c>
      <c r="E84" s="31">
        <v>50205</v>
      </c>
      <c r="F84" s="31">
        <v>30227</v>
      </c>
      <c r="G84" s="31">
        <v>2130311</v>
      </c>
    </row>
    <row r="85" ht="26.25" customHeight="true" spans="1:7">
      <c r="A85" s="44"/>
      <c r="B85" s="45" t="s">
        <v>857</v>
      </c>
      <c r="C85" s="46" t="s">
        <v>858</v>
      </c>
      <c r="D85" s="45">
        <v>95</v>
      </c>
      <c r="E85" s="31">
        <v>50205</v>
      </c>
      <c r="F85" s="31">
        <v>30227</v>
      </c>
      <c r="G85" s="31">
        <v>2130311</v>
      </c>
    </row>
    <row r="86" ht="26.25" customHeight="true" spans="1:7">
      <c r="A86" s="44"/>
      <c r="B86" s="45" t="s">
        <v>859</v>
      </c>
      <c r="C86" s="45" t="s">
        <v>768</v>
      </c>
      <c r="D86" s="45">
        <f>D87+D88+D89+D90+D91+D92</f>
        <v>1305</v>
      </c>
      <c r="E86" s="31"/>
      <c r="F86" s="31"/>
      <c r="G86" s="31"/>
    </row>
    <row r="87" ht="26.25" customHeight="true" spans="1:7">
      <c r="A87" s="44"/>
      <c r="B87" s="45"/>
      <c r="C87" s="46" t="s">
        <v>860</v>
      </c>
      <c r="D87" s="45">
        <v>210</v>
      </c>
      <c r="E87" s="31">
        <v>50502</v>
      </c>
      <c r="F87" s="31">
        <v>30227</v>
      </c>
      <c r="G87" s="31">
        <v>2130311</v>
      </c>
    </row>
    <row r="88" ht="26.25" customHeight="true" spans="1:7">
      <c r="A88" s="44"/>
      <c r="B88" s="45"/>
      <c r="C88" s="46" t="s">
        <v>861</v>
      </c>
      <c r="D88" s="45">
        <v>320</v>
      </c>
      <c r="E88" s="31">
        <v>50502</v>
      </c>
      <c r="F88" s="31">
        <v>30227</v>
      </c>
      <c r="G88" s="31">
        <v>2130311</v>
      </c>
    </row>
    <row r="89" ht="26.25" customHeight="true" spans="1:7">
      <c r="A89" s="44"/>
      <c r="B89" s="45"/>
      <c r="C89" s="46" t="s">
        <v>862</v>
      </c>
      <c r="D89" s="45">
        <v>445</v>
      </c>
      <c r="E89" s="31">
        <v>50502</v>
      </c>
      <c r="F89" s="31">
        <v>30227</v>
      </c>
      <c r="G89" s="31">
        <v>2130311</v>
      </c>
    </row>
    <row r="90" ht="26.25" customHeight="true" spans="1:7">
      <c r="A90" s="44"/>
      <c r="B90" s="45"/>
      <c r="C90" s="46" t="s">
        <v>863</v>
      </c>
      <c r="D90" s="45">
        <v>80</v>
      </c>
      <c r="E90" s="31">
        <v>50502</v>
      </c>
      <c r="F90" s="31">
        <v>30227</v>
      </c>
      <c r="G90" s="31">
        <v>2130311</v>
      </c>
    </row>
    <row r="91" ht="26.25" customHeight="true" spans="1:7">
      <c r="A91" s="44"/>
      <c r="B91" s="45"/>
      <c r="C91" s="46" t="s">
        <v>864</v>
      </c>
      <c r="D91" s="45">
        <v>50</v>
      </c>
      <c r="E91" s="31">
        <v>50502</v>
      </c>
      <c r="F91" s="31">
        <v>30227</v>
      </c>
      <c r="G91" s="31">
        <v>2130311</v>
      </c>
    </row>
    <row r="92" ht="26.25" customHeight="true" spans="1:7">
      <c r="A92" s="44"/>
      <c r="B92" s="45"/>
      <c r="C92" s="46" t="s">
        <v>865</v>
      </c>
      <c r="D92" s="45">
        <v>200</v>
      </c>
      <c r="E92" s="31">
        <v>50502</v>
      </c>
      <c r="F92" s="31">
        <v>30227</v>
      </c>
      <c r="G92" s="31">
        <v>2130311</v>
      </c>
    </row>
    <row r="93" ht="26.25" customHeight="true" spans="1:7">
      <c r="A93" s="44"/>
      <c r="B93" s="45" t="s">
        <v>866</v>
      </c>
      <c r="C93" s="46" t="s">
        <v>867</v>
      </c>
      <c r="D93" s="45">
        <v>460</v>
      </c>
      <c r="E93" s="31">
        <v>50601</v>
      </c>
      <c r="F93" s="31">
        <v>31099</v>
      </c>
      <c r="G93" s="31">
        <v>2130311</v>
      </c>
    </row>
    <row r="94" ht="33.75" customHeight="true" spans="1:7">
      <c r="A94" s="44"/>
      <c r="B94" s="45" t="s">
        <v>868</v>
      </c>
      <c r="C94" s="46" t="s">
        <v>869</v>
      </c>
      <c r="D94" s="45">
        <v>20</v>
      </c>
      <c r="E94" s="31">
        <v>50502</v>
      </c>
      <c r="F94" s="31">
        <v>30299</v>
      </c>
      <c r="G94" s="31">
        <v>2130306</v>
      </c>
    </row>
    <row r="95" ht="26.25" customHeight="true" spans="1:7">
      <c r="A95" s="48"/>
      <c r="B95" s="49" t="s">
        <v>767</v>
      </c>
      <c r="C95" s="49" t="s">
        <v>768</v>
      </c>
      <c r="D95" s="50">
        <f>D96+D97+D98</f>
        <v>490</v>
      </c>
      <c r="E95" s="31"/>
      <c r="F95" s="31"/>
      <c r="G95" s="31"/>
    </row>
    <row r="96" ht="26.25" customHeight="true" spans="1:7">
      <c r="A96" s="44"/>
      <c r="B96" s="45"/>
      <c r="C96" s="46" t="s">
        <v>870</v>
      </c>
      <c r="D96" s="45">
        <v>70</v>
      </c>
      <c r="E96" s="31">
        <v>50299</v>
      </c>
      <c r="F96" s="31">
        <v>30299</v>
      </c>
      <c r="G96" s="31">
        <v>2130312</v>
      </c>
    </row>
    <row r="97" ht="33" customHeight="true" spans="1:7">
      <c r="A97" s="44"/>
      <c r="B97" s="45"/>
      <c r="C97" s="46" t="s">
        <v>871</v>
      </c>
      <c r="D97" s="45">
        <v>10</v>
      </c>
      <c r="E97" s="31">
        <v>50201</v>
      </c>
      <c r="F97" s="31">
        <v>30202</v>
      </c>
      <c r="G97" s="31">
        <v>2130311</v>
      </c>
    </row>
    <row r="98" ht="33" customHeight="true" spans="1:7">
      <c r="A98" s="44"/>
      <c r="B98" s="45"/>
      <c r="C98" s="46" t="s">
        <v>872</v>
      </c>
      <c r="D98" s="45">
        <v>410</v>
      </c>
      <c r="E98" s="31">
        <v>50209</v>
      </c>
      <c r="F98" s="31">
        <v>30213</v>
      </c>
      <c r="G98" s="31">
        <v>2130312</v>
      </c>
    </row>
    <row r="99" ht="26.25" customHeight="true" spans="1:7">
      <c r="A99" s="44"/>
      <c r="B99" s="45" t="s">
        <v>873</v>
      </c>
      <c r="C99" s="51" t="s">
        <v>874</v>
      </c>
      <c r="D99" s="45">
        <v>58</v>
      </c>
      <c r="E99" s="31">
        <v>50299</v>
      </c>
      <c r="F99" s="31">
        <v>30299</v>
      </c>
      <c r="G99" s="31">
        <v>2130312</v>
      </c>
    </row>
    <row r="100" ht="26.25" customHeight="true" spans="1:7">
      <c r="A100" s="44"/>
      <c r="B100" s="45" t="s">
        <v>875</v>
      </c>
      <c r="C100" s="51" t="s">
        <v>874</v>
      </c>
      <c r="D100" s="45">
        <v>33</v>
      </c>
      <c r="E100" s="31">
        <v>50299</v>
      </c>
      <c r="F100" s="31">
        <v>30299</v>
      </c>
      <c r="G100" s="31">
        <v>2130312</v>
      </c>
    </row>
    <row r="101" ht="26.25" customHeight="true" spans="1:7">
      <c r="A101" s="44"/>
      <c r="B101" s="45" t="s">
        <v>876</v>
      </c>
      <c r="C101" s="51" t="s">
        <v>874</v>
      </c>
      <c r="D101" s="45">
        <v>23</v>
      </c>
      <c r="E101" s="31">
        <v>50299</v>
      </c>
      <c r="F101" s="31">
        <v>30299</v>
      </c>
      <c r="G101" s="31">
        <v>2130312</v>
      </c>
    </row>
    <row r="102" ht="26.25" customHeight="true" spans="1:7">
      <c r="A102" s="44"/>
      <c r="B102" s="45" t="s">
        <v>877</v>
      </c>
      <c r="C102" s="51" t="s">
        <v>874</v>
      </c>
      <c r="D102" s="45">
        <v>108</v>
      </c>
      <c r="E102" s="31">
        <v>50299</v>
      </c>
      <c r="F102" s="31">
        <v>30299</v>
      </c>
      <c r="G102" s="31">
        <v>2130312</v>
      </c>
    </row>
    <row r="103" ht="26.25" customHeight="true" spans="1:7">
      <c r="A103" s="44"/>
      <c r="B103" s="45" t="s">
        <v>878</v>
      </c>
      <c r="C103" s="51" t="s">
        <v>874</v>
      </c>
      <c r="D103" s="45">
        <v>33</v>
      </c>
      <c r="E103" s="31">
        <v>50299</v>
      </c>
      <c r="F103" s="31">
        <v>30299</v>
      </c>
      <c r="G103" s="31">
        <v>2130312</v>
      </c>
    </row>
    <row r="104" ht="26.25" customHeight="true" spans="1:7">
      <c r="A104" s="44"/>
      <c r="B104" s="45" t="s">
        <v>879</v>
      </c>
      <c r="C104" s="51" t="s">
        <v>874</v>
      </c>
      <c r="D104" s="45">
        <v>46</v>
      </c>
      <c r="E104" s="31">
        <v>50299</v>
      </c>
      <c r="F104" s="31">
        <v>30299</v>
      </c>
      <c r="G104" s="31">
        <v>2130312</v>
      </c>
    </row>
    <row r="105" ht="26.25" customHeight="true" spans="1:7">
      <c r="A105" s="44"/>
      <c r="B105" s="45" t="s">
        <v>880</v>
      </c>
      <c r="C105" s="51" t="s">
        <v>874</v>
      </c>
      <c r="D105" s="45">
        <v>58</v>
      </c>
      <c r="E105" s="31">
        <v>50299</v>
      </c>
      <c r="F105" s="31">
        <v>30299</v>
      </c>
      <c r="G105" s="31">
        <v>2130312</v>
      </c>
    </row>
    <row r="106" ht="26.25" customHeight="true" spans="1:7">
      <c r="A106" s="44"/>
      <c r="B106" s="45" t="s">
        <v>881</v>
      </c>
      <c r="C106" s="51" t="s">
        <v>874</v>
      </c>
      <c r="D106" s="45">
        <v>32</v>
      </c>
      <c r="E106" s="31">
        <v>50299</v>
      </c>
      <c r="F106" s="31">
        <v>30299</v>
      </c>
      <c r="G106" s="31">
        <v>2130312</v>
      </c>
    </row>
    <row r="107" ht="26.25" customHeight="true" spans="1:7">
      <c r="A107" s="44"/>
      <c r="B107" s="45" t="s">
        <v>882</v>
      </c>
      <c r="C107" s="51" t="s">
        <v>874</v>
      </c>
      <c r="D107" s="45">
        <v>35</v>
      </c>
      <c r="E107" s="31">
        <v>50299</v>
      </c>
      <c r="F107" s="31">
        <v>30299</v>
      </c>
      <c r="G107" s="31">
        <v>2130312</v>
      </c>
    </row>
    <row r="108" ht="26.25" customHeight="true" spans="1:7">
      <c r="A108" s="44"/>
      <c r="B108" s="45" t="s">
        <v>883</v>
      </c>
      <c r="C108" s="51" t="s">
        <v>874</v>
      </c>
      <c r="D108" s="45">
        <v>43</v>
      </c>
      <c r="E108" s="31">
        <v>50299</v>
      </c>
      <c r="F108" s="31">
        <v>30299</v>
      </c>
      <c r="G108" s="31">
        <v>2130312</v>
      </c>
    </row>
    <row r="109" ht="26.25" customHeight="true" spans="1:7">
      <c r="A109" s="44"/>
      <c r="B109" s="45" t="s">
        <v>884</v>
      </c>
      <c r="C109" s="51" t="s">
        <v>874</v>
      </c>
      <c r="D109" s="45">
        <v>45</v>
      </c>
      <c r="E109" s="31">
        <v>50299</v>
      </c>
      <c r="F109" s="31">
        <v>30299</v>
      </c>
      <c r="G109" s="31">
        <v>2130312</v>
      </c>
    </row>
    <row r="110" ht="26.25" customHeight="true" spans="1:7">
      <c r="A110" s="44"/>
      <c r="B110" s="45" t="s">
        <v>885</v>
      </c>
      <c r="C110" s="51" t="s">
        <v>874</v>
      </c>
      <c r="D110" s="45">
        <v>77</v>
      </c>
      <c r="E110" s="31">
        <v>50299</v>
      </c>
      <c r="F110" s="31">
        <v>30299</v>
      </c>
      <c r="G110" s="31">
        <v>2130312</v>
      </c>
    </row>
    <row r="111" ht="26.25" customHeight="true" spans="1:7">
      <c r="A111" s="44"/>
      <c r="B111" s="45" t="s">
        <v>886</v>
      </c>
      <c r="C111" s="51" t="s">
        <v>874</v>
      </c>
      <c r="D111" s="45">
        <v>61</v>
      </c>
      <c r="E111" s="31">
        <v>50299</v>
      </c>
      <c r="F111" s="31">
        <v>30299</v>
      </c>
      <c r="G111" s="31">
        <v>2130312</v>
      </c>
    </row>
    <row r="112" ht="26.25" customHeight="true" spans="1:7">
      <c r="A112" s="44"/>
      <c r="B112" s="45" t="s">
        <v>887</v>
      </c>
      <c r="C112" s="51" t="s">
        <v>874</v>
      </c>
      <c r="D112" s="45">
        <v>38</v>
      </c>
      <c r="E112" s="31">
        <v>50299</v>
      </c>
      <c r="F112" s="31">
        <v>30299</v>
      </c>
      <c r="G112" s="31">
        <v>2130312</v>
      </c>
    </row>
    <row r="113" ht="26.25" customHeight="true" spans="1:7">
      <c r="A113" s="43" t="s">
        <v>888</v>
      </c>
      <c r="B113" s="45" t="s">
        <v>889</v>
      </c>
      <c r="C113" s="46" t="s">
        <v>890</v>
      </c>
      <c r="D113" s="45">
        <v>50</v>
      </c>
      <c r="E113" s="31">
        <v>50502</v>
      </c>
      <c r="F113" s="31">
        <v>30299</v>
      </c>
      <c r="G113" s="31">
        <v>2130199</v>
      </c>
    </row>
  </sheetData>
  <mergeCells count="5">
    <mergeCell ref="A2:G2"/>
    <mergeCell ref="E3:G3"/>
    <mergeCell ref="A5:B5"/>
    <mergeCell ref="A6:B6"/>
    <mergeCell ref="A80:B80"/>
  </mergeCells>
  <printOptions horizontalCentered="true"/>
  <pageMargins left="0.748031496062992" right="0.748031496062992" top="0.984251968503937" bottom="0.984251968503937" header="0.511811023622047" footer="0.78740157480315"/>
  <pageSetup paperSize="9" firstPageNumber="55" fitToHeight="0" orientation="landscape" useFirstPageNumber="true"/>
  <headerFooter alignWithMargins="0" scaleWithDoc="0">
    <oddFooter>&amp;C&amp;"Times New Roman,常规"— &amp;P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附件1汇总表</vt:lpstr>
      <vt:lpstr>附件2排涝能力</vt:lpstr>
      <vt:lpstr>附件3农村安全饮水</vt:lpstr>
      <vt:lpstr>附件4农业水价改革</vt:lpstr>
      <vt:lpstr>附件5维修养护</vt:lpstr>
      <vt:lpstr>附件6城市防洪等</vt:lpstr>
      <vt:lpstr>附件7水旱防御</vt:lpstr>
      <vt:lpstr>附件8水资源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greatwall</cp:lastModifiedBy>
  <dcterms:created xsi:type="dcterms:W3CDTF">2018-06-02T03:28:00Z</dcterms:created>
  <cp:lastPrinted>2021-12-01T16:04:00Z</cp:lastPrinted>
  <dcterms:modified xsi:type="dcterms:W3CDTF">2021-12-09T10:35:09Z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