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05" windowWidth="19395" windowHeight="7605"/>
  </bookViews>
  <sheets>
    <sheet name="Sheet1" sheetId="1" r:id="rId1"/>
  </sheets>
  <calcPr calcId="144525" iterate="1"/>
</workbook>
</file>

<file path=xl/calcChain.xml><?xml version="1.0" encoding="utf-8"?>
<calcChain xmlns="http://schemas.openxmlformats.org/spreadsheetml/2006/main">
  <c r="H80" i="1" l="1"/>
  <c r="G80" i="1"/>
  <c r="F80" i="1"/>
  <c r="E80" i="1"/>
  <c r="H72" i="1"/>
  <c r="G72" i="1"/>
  <c r="F72" i="1"/>
  <c r="E72" i="1"/>
  <c r="H65" i="1"/>
  <c r="G65" i="1"/>
  <c r="F65" i="1"/>
  <c r="E65" i="1"/>
  <c r="H58" i="1"/>
  <c r="G58" i="1"/>
  <c r="F58" i="1"/>
  <c r="E58" i="1"/>
  <c r="D56" i="1"/>
  <c r="H46" i="1"/>
  <c r="G46" i="1"/>
  <c r="F46" i="1"/>
  <c r="E46" i="1"/>
  <c r="H36" i="1"/>
  <c r="G36" i="1"/>
  <c r="F36" i="1"/>
  <c r="H30" i="1"/>
  <c r="G30" i="1"/>
  <c r="F30" i="1"/>
  <c r="H20" i="1"/>
  <c r="G20" i="1"/>
  <c r="F20" i="1"/>
  <c r="H15" i="1"/>
  <c r="G15" i="1"/>
  <c r="F15" i="1"/>
  <c r="E15" i="1"/>
  <c r="H11" i="1"/>
  <c r="G11" i="1"/>
  <c r="F11" i="1"/>
  <c r="E11" i="1"/>
  <c r="D11" i="1"/>
  <c r="H6" i="1"/>
  <c r="G6" i="1"/>
  <c r="F6" i="1"/>
  <c r="D85" i="1" l="1"/>
  <c r="D83" i="1"/>
  <c r="D80" i="1"/>
  <c r="D72" i="1"/>
  <c r="D65" i="1"/>
  <c r="D58" i="1"/>
  <c r="D46" i="1"/>
  <c r="E36" i="1"/>
  <c r="D36" i="1" s="1"/>
  <c r="E30" i="1"/>
  <c r="D30" i="1" s="1"/>
  <c r="E20" i="1"/>
  <c r="D20" i="1" s="1"/>
  <c r="D15" i="1"/>
  <c r="E6" i="1"/>
  <c r="D6" i="1" s="1"/>
  <c r="E5" i="1" l="1"/>
  <c r="D5" i="1" s="1"/>
</calcChain>
</file>

<file path=xl/sharedStrings.xml><?xml version="1.0" encoding="utf-8"?>
<sst xmlns="http://schemas.openxmlformats.org/spreadsheetml/2006/main" count="172" uniqueCount="108">
  <si>
    <t>市州</t>
  </si>
  <si>
    <r>
      <t>县市区</t>
    </r>
    <r>
      <rPr>
        <sz val="10.5"/>
        <color rgb="FF000000"/>
        <rFont val="Times New Roman"/>
        <family val="1"/>
      </rPr>
      <t>/</t>
    </r>
    <r>
      <rPr>
        <sz val="10.5"/>
        <color rgb="FF000000"/>
        <rFont val="黑体"/>
        <family val="3"/>
        <charset val="134"/>
      </rPr>
      <t>单位</t>
    </r>
  </si>
  <si>
    <t>项目名称</t>
  </si>
  <si>
    <t>小计</t>
  </si>
  <si>
    <t>激励措施奖励</t>
  </si>
  <si>
    <t>湘赣边区</t>
  </si>
  <si>
    <t>示范片</t>
  </si>
  <si>
    <t>合计</t>
  </si>
  <si>
    <t>长沙市</t>
  </si>
  <si>
    <t>长沙市小计</t>
  </si>
  <si>
    <t>望城区</t>
  </si>
  <si>
    <t>高标准农田建设项目</t>
  </si>
  <si>
    <t>长沙县</t>
  </si>
  <si>
    <t>浏阳市</t>
  </si>
  <si>
    <t>宁乡市</t>
  </si>
  <si>
    <t>株洲市</t>
  </si>
  <si>
    <t>株洲市小计</t>
  </si>
  <si>
    <t>渌口区</t>
  </si>
  <si>
    <t>醴陵市</t>
  </si>
  <si>
    <t>攸县</t>
  </si>
  <si>
    <t>湘潭市</t>
  </si>
  <si>
    <t>湘潭市小计</t>
  </si>
  <si>
    <t>湘乡市</t>
  </si>
  <si>
    <t>湘潭县</t>
  </si>
  <si>
    <t>韶山市</t>
  </si>
  <si>
    <t>雨湖区</t>
  </si>
  <si>
    <t>衡阳市</t>
  </si>
  <si>
    <t>衡阳市小计</t>
  </si>
  <si>
    <r>
      <t>衡南县</t>
    </r>
    <r>
      <rPr>
        <sz val="10.5"/>
        <color rgb="FF000000"/>
        <rFont val="Times New Roman"/>
        <family val="1"/>
      </rPr>
      <t xml:space="preserve">          </t>
    </r>
  </si>
  <si>
    <r>
      <t>衡阳县</t>
    </r>
    <r>
      <rPr>
        <sz val="10.5"/>
        <color rgb="FF000000"/>
        <rFont val="Times New Roman"/>
        <family val="1"/>
      </rPr>
      <t xml:space="preserve">          </t>
    </r>
  </si>
  <si>
    <r>
      <t>衡山县</t>
    </r>
    <r>
      <rPr>
        <sz val="10.5"/>
        <color rgb="FF000000"/>
        <rFont val="Times New Roman"/>
        <family val="1"/>
      </rPr>
      <t xml:space="preserve">          </t>
    </r>
  </si>
  <si>
    <t>衡东县</t>
  </si>
  <si>
    <r>
      <t>常宁市</t>
    </r>
    <r>
      <rPr>
        <sz val="10.5"/>
        <color rgb="FF000000"/>
        <rFont val="Times New Roman"/>
        <family val="1"/>
      </rPr>
      <t xml:space="preserve">          </t>
    </r>
  </si>
  <si>
    <t>耒阳市</t>
  </si>
  <si>
    <t>珠晖区</t>
  </si>
  <si>
    <t>蒸湘区</t>
  </si>
  <si>
    <t>南岳区</t>
  </si>
  <si>
    <t>邵阳市</t>
  </si>
  <si>
    <t>邵阳市小计</t>
  </si>
  <si>
    <t>大祥区</t>
  </si>
  <si>
    <t>邵东市</t>
  </si>
  <si>
    <t>洞口县</t>
  </si>
  <si>
    <t>北塔区</t>
  </si>
  <si>
    <t>双清区</t>
  </si>
  <si>
    <t>岳阳市</t>
  </si>
  <si>
    <t>岳阳市小计</t>
  </si>
  <si>
    <t>华容县</t>
  </si>
  <si>
    <t>湘阴县</t>
  </si>
  <si>
    <t>岳阳县</t>
  </si>
  <si>
    <t>汨罗市</t>
  </si>
  <si>
    <t>临湘市</t>
  </si>
  <si>
    <t>君山区</t>
  </si>
  <si>
    <t>屈原管理区</t>
  </si>
  <si>
    <t>岳阳楼区</t>
  </si>
  <si>
    <t>云溪区</t>
  </si>
  <si>
    <t>常德市</t>
  </si>
  <si>
    <t>常德市小计</t>
  </si>
  <si>
    <t>常德市本级及所辖区</t>
  </si>
  <si>
    <t>澧县</t>
  </si>
  <si>
    <t>临澧县</t>
  </si>
  <si>
    <t>汉寿县</t>
  </si>
  <si>
    <t>安乡县</t>
  </si>
  <si>
    <t>桃源县</t>
  </si>
  <si>
    <t>津市市</t>
  </si>
  <si>
    <t>鼎城区</t>
  </si>
  <si>
    <t>武陵区</t>
  </si>
  <si>
    <t>张家界市</t>
  </si>
  <si>
    <r>
      <t>慈利县</t>
    </r>
    <r>
      <rPr>
        <sz val="10.5"/>
        <color rgb="FF000000"/>
        <rFont val="Times New Roman"/>
        <family val="1"/>
      </rPr>
      <t xml:space="preserve">          </t>
    </r>
  </si>
  <si>
    <t>益阳市</t>
  </si>
  <si>
    <t>益阳市小计</t>
  </si>
  <si>
    <t>益阳市本级及所辖区</t>
  </si>
  <si>
    <t>赫山区</t>
  </si>
  <si>
    <t>资阳区</t>
  </si>
  <si>
    <t>南县</t>
  </si>
  <si>
    <t>桃江县</t>
  </si>
  <si>
    <t>沅江市</t>
  </si>
  <si>
    <t>永州市</t>
  </si>
  <si>
    <t>永州市小计</t>
  </si>
  <si>
    <r>
      <t>零陵区</t>
    </r>
    <r>
      <rPr>
        <sz val="10.5"/>
        <color rgb="FF000000"/>
        <rFont val="Times New Roman"/>
        <family val="1"/>
      </rPr>
      <t xml:space="preserve">          </t>
    </r>
  </si>
  <si>
    <r>
      <t>冷水滩区</t>
    </r>
    <r>
      <rPr>
        <sz val="10.5"/>
        <color rgb="FF000000"/>
        <rFont val="Times New Roman"/>
        <family val="1"/>
      </rPr>
      <t xml:space="preserve">          </t>
    </r>
  </si>
  <si>
    <r>
      <t>东安县</t>
    </r>
    <r>
      <rPr>
        <sz val="10.5"/>
        <color rgb="FF000000"/>
        <rFont val="Times New Roman"/>
        <family val="1"/>
      </rPr>
      <t xml:space="preserve">          </t>
    </r>
  </si>
  <si>
    <r>
      <t>道县</t>
    </r>
    <r>
      <rPr>
        <sz val="10.5"/>
        <color rgb="FF000000"/>
        <rFont val="Times New Roman"/>
        <family val="1"/>
      </rPr>
      <t xml:space="preserve">          </t>
    </r>
  </si>
  <si>
    <t>蓝山县</t>
  </si>
  <si>
    <r>
      <t>祁阳县</t>
    </r>
    <r>
      <rPr>
        <sz val="10.5"/>
        <color rgb="FF000000"/>
        <rFont val="Times New Roman"/>
        <family val="1"/>
      </rPr>
      <t xml:space="preserve">          </t>
    </r>
  </si>
  <si>
    <t>郴州市</t>
  </si>
  <si>
    <t>郴州市小计</t>
  </si>
  <si>
    <t>北湖区</t>
  </si>
  <si>
    <t>苏仙区</t>
  </si>
  <si>
    <t>资兴市</t>
  </si>
  <si>
    <r>
      <t>桂阳县</t>
    </r>
    <r>
      <rPr>
        <sz val="10.5"/>
        <color rgb="FF000000"/>
        <rFont val="Times New Roman"/>
        <family val="1"/>
      </rPr>
      <t xml:space="preserve">          </t>
    </r>
  </si>
  <si>
    <t>永兴县</t>
  </si>
  <si>
    <t>嘉禾县</t>
  </si>
  <si>
    <t>临武县</t>
  </si>
  <si>
    <t>娄底市</t>
  </si>
  <si>
    <t>娄底市小计</t>
  </si>
  <si>
    <t>娄星区</t>
  </si>
  <si>
    <t>冷水江市</t>
  </si>
  <si>
    <r>
      <t>怀化市</t>
    </r>
    <r>
      <rPr>
        <b/>
        <sz val="10.5"/>
        <color rgb="FF000000"/>
        <rFont val="Times New Roman"/>
        <family val="1"/>
      </rPr>
      <t xml:space="preserve">  </t>
    </r>
  </si>
  <si>
    <t>怀化市小计</t>
  </si>
  <si>
    <r>
      <t>溆浦县</t>
    </r>
    <r>
      <rPr>
        <sz val="10.5"/>
        <color rgb="FF000000"/>
        <rFont val="Times New Roman"/>
        <family val="1"/>
      </rPr>
      <t xml:space="preserve">          </t>
    </r>
  </si>
  <si>
    <t>湘西土家族苗族自治州</t>
  </si>
  <si>
    <t>湘西土家族苗族自治州小计</t>
  </si>
  <si>
    <t>保靖县</t>
  </si>
  <si>
    <t>附件</t>
    <phoneticPr fontId="6" type="noConversion"/>
  </si>
  <si>
    <t>单位：万元</t>
    <phoneticPr fontId="6" type="noConversion"/>
  </si>
  <si>
    <t>2020年省级高标准农田建设资金分配表</t>
    <phoneticPr fontId="6" type="noConversion"/>
  </si>
  <si>
    <t>高标准农田建设</t>
    <phoneticPr fontId="6" type="noConversion"/>
  </si>
  <si>
    <t>张家界市小计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</si>
</sst>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10.5"/>
      <color rgb="FF000000"/>
      <name val="黑体"/>
      <family val="3"/>
      <charset val="134"/>
    </font>
    <font>
      <sz val="10.5"/>
      <color rgb="FF000000"/>
      <name val="Times New Roman"/>
      <family val="1"/>
    </font>
    <font>
      <b/>
      <sz val="10.5"/>
      <color rgb="FF000000"/>
      <name val="仿宋_GB2312"/>
      <family val="3"/>
      <charset val="134"/>
    </font>
    <font>
      <b/>
      <sz val="10.5"/>
      <color rgb="FF000000"/>
      <name val="Times New Roman"/>
      <family val="1"/>
    </font>
    <font>
      <sz val="10.5"/>
      <color rgb="FF000000"/>
      <name val="仿宋_GB2312"/>
      <family val="3"/>
      <charset val="134"/>
    </font>
    <font>
      <sz val="9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>
      <selection activeCell="A2" sqref="A2:H2"/>
    </sheetView>
  </sheetViews>
  <sheetFormatPr defaultRowHeight="13.5" x14ac:dyDescent="0.15"/>
  <cols>
    <col min="2" max="2" width="10.875" bestFit="1" customWidth="1"/>
    <col min="3" max="3" width="10.875" customWidth="1"/>
    <col min="5" max="5" width="7.875" customWidth="1"/>
    <col min="6" max="6" width="7.375" customWidth="1"/>
    <col min="7" max="7" width="8.375" customWidth="1"/>
  </cols>
  <sheetData>
    <row r="1" spans="1:8" x14ac:dyDescent="0.15">
      <c r="A1" t="s">
        <v>103</v>
      </c>
    </row>
    <row r="2" spans="1:8" ht="22.5" x14ac:dyDescent="0.15">
      <c r="A2" s="11" t="s">
        <v>105</v>
      </c>
      <c r="B2" s="11"/>
      <c r="C2" s="11"/>
      <c r="D2" s="11"/>
      <c r="E2" s="11"/>
      <c r="F2" s="11"/>
      <c r="G2" s="11"/>
      <c r="H2" s="11"/>
    </row>
    <row r="3" spans="1:8" x14ac:dyDescent="0.15">
      <c r="G3" s="12" t="s">
        <v>104</v>
      </c>
      <c r="H3" s="12"/>
    </row>
    <row r="4" spans="1:8" s="10" customFormat="1" ht="25.5" x14ac:dyDescent="0.15">
      <c r="A4" s="9" t="s">
        <v>0</v>
      </c>
      <c r="B4" s="9" t="s">
        <v>1</v>
      </c>
      <c r="C4" s="9" t="s">
        <v>2</v>
      </c>
      <c r="D4" s="9" t="s">
        <v>3</v>
      </c>
      <c r="E4" s="5" t="s">
        <v>106</v>
      </c>
      <c r="F4" s="5" t="s">
        <v>4</v>
      </c>
      <c r="G4" s="5" t="s">
        <v>5</v>
      </c>
      <c r="H4" s="5" t="s">
        <v>6</v>
      </c>
    </row>
    <row r="5" spans="1:8" x14ac:dyDescent="0.15">
      <c r="A5" s="1" t="s">
        <v>7</v>
      </c>
      <c r="B5" s="2"/>
      <c r="C5" s="1"/>
      <c r="D5" s="3">
        <f>E5+F5+G5+H5</f>
        <v>168455</v>
      </c>
      <c r="E5" s="3">
        <f>E6+E11+E15+E20+E30+E36+E46+E56+E58+E65+E72+E80+E83+E85</f>
        <v>161847</v>
      </c>
      <c r="F5" s="3">
        <v>2789</v>
      </c>
      <c r="G5" s="3">
        <v>759</v>
      </c>
      <c r="H5" s="3">
        <v>3060</v>
      </c>
    </row>
    <row r="6" spans="1:8" x14ac:dyDescent="0.15">
      <c r="A6" s="13" t="s">
        <v>8</v>
      </c>
      <c r="B6" s="2" t="s">
        <v>9</v>
      </c>
      <c r="C6" s="1"/>
      <c r="D6" s="7">
        <f>E6+F6+G6+H6</f>
        <v>12133</v>
      </c>
      <c r="E6" s="3">
        <f>E7+E8+E9+E10</f>
        <v>11626</v>
      </c>
      <c r="F6" s="7">
        <f t="shared" ref="F6:H6" si="0">F7+F8+F9+F10</f>
        <v>0</v>
      </c>
      <c r="G6" s="7">
        <f t="shared" si="0"/>
        <v>253</v>
      </c>
      <c r="H6" s="7">
        <f t="shared" si="0"/>
        <v>254</v>
      </c>
    </row>
    <row r="7" spans="1:8" ht="25.5" x14ac:dyDescent="0.15">
      <c r="A7" s="15"/>
      <c r="B7" s="2" t="s">
        <v>10</v>
      </c>
      <c r="C7" s="6" t="s">
        <v>11</v>
      </c>
      <c r="D7" s="3">
        <v>1073</v>
      </c>
      <c r="E7" s="3">
        <v>1073</v>
      </c>
      <c r="F7" s="2"/>
      <c r="G7" s="2"/>
      <c r="H7" s="2"/>
    </row>
    <row r="8" spans="1:8" ht="25.5" x14ac:dyDescent="0.15">
      <c r="A8" s="15"/>
      <c r="B8" s="2" t="s">
        <v>12</v>
      </c>
      <c r="C8" s="6" t="s">
        <v>11</v>
      </c>
      <c r="D8" s="3">
        <v>616</v>
      </c>
      <c r="E8" s="3">
        <v>616</v>
      </c>
      <c r="F8" s="2"/>
      <c r="G8" s="2"/>
      <c r="H8" s="2"/>
    </row>
    <row r="9" spans="1:8" ht="25.5" x14ac:dyDescent="0.15">
      <c r="A9" s="15"/>
      <c r="B9" s="2" t="s">
        <v>13</v>
      </c>
      <c r="C9" s="6" t="s">
        <v>11</v>
      </c>
      <c r="D9" s="3">
        <v>5228</v>
      </c>
      <c r="E9" s="3">
        <v>4975</v>
      </c>
      <c r="F9" s="2"/>
      <c r="G9" s="3">
        <v>253</v>
      </c>
      <c r="H9" s="2"/>
    </row>
    <row r="10" spans="1:8" ht="25.5" x14ac:dyDescent="0.15">
      <c r="A10" s="14"/>
      <c r="B10" s="2" t="s">
        <v>14</v>
      </c>
      <c r="C10" s="6" t="s">
        <v>11</v>
      </c>
      <c r="D10" s="3">
        <v>5216</v>
      </c>
      <c r="E10" s="3">
        <v>4962</v>
      </c>
      <c r="F10" s="2"/>
      <c r="G10" s="2"/>
      <c r="H10" s="3">
        <v>254</v>
      </c>
    </row>
    <row r="11" spans="1:8" x14ac:dyDescent="0.15">
      <c r="A11" s="13" t="s">
        <v>15</v>
      </c>
      <c r="B11" s="2" t="s">
        <v>16</v>
      </c>
      <c r="C11" s="6"/>
      <c r="D11" s="7">
        <f>D12+D13+D14</f>
        <v>8359</v>
      </c>
      <c r="E11" s="7">
        <f t="shared" ref="E11:H11" si="1">E12+E13+E14</f>
        <v>7853</v>
      </c>
      <c r="F11" s="7">
        <f t="shared" si="1"/>
        <v>0</v>
      </c>
      <c r="G11" s="7">
        <f t="shared" si="1"/>
        <v>506</v>
      </c>
      <c r="H11" s="7">
        <f t="shared" si="1"/>
        <v>0</v>
      </c>
    </row>
    <row r="12" spans="1:8" ht="25.5" x14ac:dyDescent="0.15">
      <c r="A12" s="15"/>
      <c r="B12" s="2" t="s">
        <v>17</v>
      </c>
      <c r="C12" s="6" t="s">
        <v>11</v>
      </c>
      <c r="D12" s="3">
        <v>964</v>
      </c>
      <c r="E12" s="3">
        <v>964</v>
      </c>
      <c r="F12" s="2"/>
      <c r="G12" s="2"/>
      <c r="H12" s="2"/>
    </row>
    <row r="13" spans="1:8" ht="25.5" x14ac:dyDescent="0.15">
      <c r="A13" s="15"/>
      <c r="B13" s="2" t="s">
        <v>18</v>
      </c>
      <c r="C13" s="6" t="s">
        <v>11</v>
      </c>
      <c r="D13" s="3">
        <v>3758</v>
      </c>
      <c r="E13" s="3">
        <v>3505</v>
      </c>
      <c r="F13" s="2"/>
      <c r="G13" s="3">
        <v>253</v>
      </c>
      <c r="H13" s="2"/>
    </row>
    <row r="14" spans="1:8" ht="25.5" x14ac:dyDescent="0.15">
      <c r="A14" s="14"/>
      <c r="B14" s="2" t="s">
        <v>19</v>
      </c>
      <c r="C14" s="6" t="s">
        <v>11</v>
      </c>
      <c r="D14" s="3">
        <v>3637</v>
      </c>
      <c r="E14" s="3">
        <v>3384</v>
      </c>
      <c r="F14" s="2"/>
      <c r="G14" s="3">
        <v>253</v>
      </c>
      <c r="H14" s="2"/>
    </row>
    <row r="15" spans="1:8" x14ac:dyDescent="0.15">
      <c r="A15" s="13" t="s">
        <v>20</v>
      </c>
      <c r="B15" s="2" t="s">
        <v>21</v>
      </c>
      <c r="C15" s="6"/>
      <c r="D15" s="7">
        <f>E15+F15+G15+H15</f>
        <v>9479</v>
      </c>
      <c r="E15" s="3">
        <f>E16+E17+E18+E19</f>
        <v>9225</v>
      </c>
      <c r="F15" s="7">
        <f t="shared" ref="F15:H15" si="2">F16+F17+F18+F19</f>
        <v>0</v>
      </c>
      <c r="G15" s="7">
        <f t="shared" si="2"/>
        <v>0</v>
      </c>
      <c r="H15" s="7">
        <f t="shared" si="2"/>
        <v>254</v>
      </c>
    </row>
    <row r="16" spans="1:8" ht="25.5" x14ac:dyDescent="0.15">
      <c r="A16" s="15"/>
      <c r="B16" s="2" t="s">
        <v>22</v>
      </c>
      <c r="C16" s="6" t="s">
        <v>11</v>
      </c>
      <c r="D16" s="3">
        <v>3534</v>
      </c>
      <c r="E16" s="3">
        <v>3534</v>
      </c>
      <c r="F16" s="2"/>
      <c r="G16" s="2"/>
      <c r="H16" s="2"/>
    </row>
    <row r="17" spans="1:8" ht="25.5" x14ac:dyDescent="0.15">
      <c r="A17" s="15"/>
      <c r="B17" s="2" t="s">
        <v>23</v>
      </c>
      <c r="C17" s="6" t="s">
        <v>11</v>
      </c>
      <c r="D17" s="3">
        <v>4544</v>
      </c>
      <c r="E17" s="3">
        <v>4290</v>
      </c>
      <c r="F17" s="2"/>
      <c r="G17" s="2"/>
      <c r="H17" s="3">
        <v>254</v>
      </c>
    </row>
    <row r="18" spans="1:8" ht="25.5" x14ac:dyDescent="0.15">
      <c r="A18" s="15"/>
      <c r="B18" s="2" t="s">
        <v>24</v>
      </c>
      <c r="C18" s="6" t="s">
        <v>11</v>
      </c>
      <c r="D18" s="3">
        <v>858</v>
      </c>
      <c r="E18" s="3">
        <v>858</v>
      </c>
      <c r="F18" s="2"/>
      <c r="G18" s="2"/>
      <c r="H18" s="2"/>
    </row>
    <row r="19" spans="1:8" ht="25.5" x14ac:dyDescent="0.15">
      <c r="A19" s="14"/>
      <c r="B19" s="2" t="s">
        <v>25</v>
      </c>
      <c r="C19" s="6" t="s">
        <v>11</v>
      </c>
      <c r="D19" s="3">
        <v>543</v>
      </c>
      <c r="E19" s="3">
        <v>543</v>
      </c>
      <c r="F19" s="2"/>
      <c r="G19" s="2"/>
      <c r="H19" s="2"/>
    </row>
    <row r="20" spans="1:8" x14ac:dyDescent="0.15">
      <c r="A20" s="13" t="s">
        <v>26</v>
      </c>
      <c r="B20" s="2" t="s">
        <v>27</v>
      </c>
      <c r="C20" s="6"/>
      <c r="D20" s="7">
        <f>E20+F20+G20+H20</f>
        <v>21882</v>
      </c>
      <c r="E20" s="3">
        <f>SUM(E21:E29)</f>
        <v>21128</v>
      </c>
      <c r="F20" s="7">
        <f t="shared" ref="F20:H20" si="3">SUM(F21:F29)</f>
        <v>500</v>
      </c>
      <c r="G20" s="7">
        <f t="shared" si="3"/>
        <v>0</v>
      </c>
      <c r="H20" s="7">
        <f t="shared" si="3"/>
        <v>254</v>
      </c>
    </row>
    <row r="21" spans="1:8" ht="25.5" x14ac:dyDescent="0.15">
      <c r="A21" s="15"/>
      <c r="B21" s="2" t="s">
        <v>28</v>
      </c>
      <c r="C21" s="6" t="s">
        <v>11</v>
      </c>
      <c r="D21" s="3">
        <v>3816</v>
      </c>
      <c r="E21" s="3">
        <v>3816</v>
      </c>
      <c r="F21" s="2"/>
      <c r="G21" s="2"/>
      <c r="H21" s="2"/>
    </row>
    <row r="22" spans="1:8" ht="25.5" x14ac:dyDescent="0.15">
      <c r="A22" s="15"/>
      <c r="B22" s="2" t="s">
        <v>29</v>
      </c>
      <c r="C22" s="6" t="s">
        <v>11</v>
      </c>
      <c r="D22" s="3">
        <v>4713</v>
      </c>
      <c r="E22" s="3">
        <v>4213</v>
      </c>
      <c r="F22" s="3">
        <v>500</v>
      </c>
      <c r="G22" s="2"/>
      <c r="H22" s="2"/>
    </row>
    <row r="23" spans="1:8" ht="25.5" x14ac:dyDescent="0.15">
      <c r="A23" s="15"/>
      <c r="B23" s="2" t="s">
        <v>30</v>
      </c>
      <c r="C23" s="6" t="s">
        <v>11</v>
      </c>
      <c r="D23" s="3">
        <v>1022</v>
      </c>
      <c r="E23" s="3">
        <v>1022</v>
      </c>
      <c r="F23" s="2"/>
      <c r="G23" s="2"/>
      <c r="H23" s="2"/>
    </row>
    <row r="24" spans="1:8" ht="25.5" x14ac:dyDescent="0.15">
      <c r="A24" s="15"/>
      <c r="B24" s="2" t="s">
        <v>31</v>
      </c>
      <c r="C24" s="6" t="s">
        <v>11</v>
      </c>
      <c r="D24" s="3">
        <v>3397</v>
      </c>
      <c r="E24" s="3">
        <v>3143</v>
      </c>
      <c r="F24" s="2"/>
      <c r="G24" s="2"/>
      <c r="H24" s="3">
        <v>254</v>
      </c>
    </row>
    <row r="25" spans="1:8" ht="25.5" x14ac:dyDescent="0.15">
      <c r="A25" s="15"/>
      <c r="B25" s="2" t="s">
        <v>32</v>
      </c>
      <c r="C25" s="6" t="s">
        <v>11</v>
      </c>
      <c r="D25" s="3">
        <v>3283</v>
      </c>
      <c r="E25" s="3">
        <v>3283</v>
      </c>
      <c r="F25" s="2"/>
      <c r="G25" s="2"/>
      <c r="H25" s="2"/>
    </row>
    <row r="26" spans="1:8" ht="25.5" x14ac:dyDescent="0.15">
      <c r="A26" s="15"/>
      <c r="B26" s="2" t="s">
        <v>33</v>
      </c>
      <c r="C26" s="6" t="s">
        <v>11</v>
      </c>
      <c r="D26" s="3">
        <v>3329</v>
      </c>
      <c r="E26" s="3">
        <v>3329</v>
      </c>
      <c r="F26" s="2"/>
      <c r="G26" s="2"/>
      <c r="H26" s="2"/>
    </row>
    <row r="27" spans="1:8" ht="25.5" x14ac:dyDescent="0.15">
      <c r="A27" s="15"/>
      <c r="B27" s="2" t="s">
        <v>34</v>
      </c>
      <c r="C27" s="6" t="s">
        <v>11</v>
      </c>
      <c r="D27" s="3">
        <v>1239</v>
      </c>
      <c r="E27" s="3">
        <v>1239</v>
      </c>
      <c r="F27" s="2"/>
      <c r="G27" s="2"/>
      <c r="H27" s="2"/>
    </row>
    <row r="28" spans="1:8" ht="25.5" x14ac:dyDescent="0.15">
      <c r="A28" s="15"/>
      <c r="B28" s="2" t="s">
        <v>35</v>
      </c>
      <c r="C28" s="6" t="s">
        <v>11</v>
      </c>
      <c r="D28" s="3">
        <v>619</v>
      </c>
      <c r="E28" s="3">
        <v>619</v>
      </c>
      <c r="F28" s="2"/>
      <c r="G28" s="2"/>
      <c r="H28" s="2"/>
    </row>
    <row r="29" spans="1:8" ht="25.5" x14ac:dyDescent="0.15">
      <c r="A29" s="14"/>
      <c r="B29" s="2" t="s">
        <v>36</v>
      </c>
      <c r="C29" s="6" t="s">
        <v>11</v>
      </c>
      <c r="D29" s="3">
        <v>464</v>
      </c>
      <c r="E29" s="3">
        <v>464</v>
      </c>
      <c r="F29" s="2"/>
      <c r="G29" s="2"/>
      <c r="H29" s="2"/>
    </row>
    <row r="30" spans="1:8" x14ac:dyDescent="0.15">
      <c r="A30" s="13" t="s">
        <v>37</v>
      </c>
      <c r="B30" s="2" t="s">
        <v>38</v>
      </c>
      <c r="C30" s="6"/>
      <c r="D30" s="7">
        <f>E30+F30+G30+H30</f>
        <v>7577</v>
      </c>
      <c r="E30" s="3">
        <f>SUM(E31:E35)</f>
        <v>7323</v>
      </c>
      <c r="F30" s="7">
        <f t="shared" ref="F30:H30" si="4">SUM(F31:F35)</f>
        <v>0</v>
      </c>
      <c r="G30" s="7">
        <f t="shared" si="4"/>
        <v>0</v>
      </c>
      <c r="H30" s="7">
        <f t="shared" si="4"/>
        <v>254</v>
      </c>
    </row>
    <row r="31" spans="1:8" ht="25.5" x14ac:dyDescent="0.15">
      <c r="A31" s="15"/>
      <c r="B31" s="2" t="s">
        <v>39</v>
      </c>
      <c r="C31" s="6" t="s">
        <v>11</v>
      </c>
      <c r="D31" s="3">
        <v>543</v>
      </c>
      <c r="E31" s="3">
        <v>543</v>
      </c>
      <c r="F31" s="2"/>
      <c r="G31" s="2"/>
      <c r="H31" s="2"/>
    </row>
    <row r="32" spans="1:8" ht="25.5" x14ac:dyDescent="0.15">
      <c r="A32" s="15"/>
      <c r="B32" s="2" t="s">
        <v>40</v>
      </c>
      <c r="C32" s="6" t="s">
        <v>11</v>
      </c>
      <c r="D32" s="3">
        <v>5542</v>
      </c>
      <c r="E32" s="3">
        <v>5542</v>
      </c>
      <c r="F32" s="2"/>
      <c r="G32" s="2"/>
      <c r="H32" s="2"/>
    </row>
    <row r="33" spans="1:8" ht="25.5" x14ac:dyDescent="0.15">
      <c r="A33" s="15"/>
      <c r="B33" s="2" t="s">
        <v>41</v>
      </c>
      <c r="C33" s="6" t="s">
        <v>11</v>
      </c>
      <c r="D33" s="3">
        <v>254</v>
      </c>
      <c r="E33" s="2"/>
      <c r="F33" s="2"/>
      <c r="G33" s="2"/>
      <c r="H33" s="3">
        <v>254</v>
      </c>
    </row>
    <row r="34" spans="1:8" ht="25.5" x14ac:dyDescent="0.15">
      <c r="A34" s="15"/>
      <c r="B34" s="2" t="s">
        <v>42</v>
      </c>
      <c r="C34" s="6" t="s">
        <v>11</v>
      </c>
      <c r="D34" s="3">
        <v>464</v>
      </c>
      <c r="E34" s="3">
        <v>464</v>
      </c>
      <c r="F34" s="2"/>
      <c r="G34" s="2"/>
      <c r="H34" s="2"/>
    </row>
    <row r="35" spans="1:8" ht="25.5" x14ac:dyDescent="0.15">
      <c r="A35" s="14"/>
      <c r="B35" s="2" t="s">
        <v>43</v>
      </c>
      <c r="C35" s="6" t="s">
        <v>11</v>
      </c>
      <c r="D35" s="3">
        <v>774</v>
      </c>
      <c r="E35" s="3">
        <v>774</v>
      </c>
      <c r="F35" s="2"/>
      <c r="G35" s="2"/>
      <c r="H35" s="2"/>
    </row>
    <row r="36" spans="1:8" x14ac:dyDescent="0.15">
      <c r="A36" s="13" t="s">
        <v>44</v>
      </c>
      <c r="B36" s="2" t="s">
        <v>45</v>
      </c>
      <c r="C36" s="2"/>
      <c r="D36" s="7">
        <f>E36+F36+G36+H36</f>
        <v>24362</v>
      </c>
      <c r="E36" s="3">
        <f>SUM(E37:E45)</f>
        <v>23727</v>
      </c>
      <c r="F36" s="7">
        <f t="shared" ref="F36:H36" si="5">SUM(F37:F45)</f>
        <v>381</v>
      </c>
      <c r="G36" s="7">
        <f t="shared" si="5"/>
        <v>0</v>
      </c>
      <c r="H36" s="7">
        <f t="shared" si="5"/>
        <v>254</v>
      </c>
    </row>
    <row r="37" spans="1:8" ht="25.5" x14ac:dyDescent="0.15">
      <c r="A37" s="15"/>
      <c r="B37" s="2" t="s">
        <v>46</v>
      </c>
      <c r="C37" s="6" t="s">
        <v>11</v>
      </c>
      <c r="D37" s="3">
        <v>5176</v>
      </c>
      <c r="E37" s="3">
        <v>4922</v>
      </c>
      <c r="F37" s="2"/>
      <c r="G37" s="2"/>
      <c r="H37" s="3">
        <v>254</v>
      </c>
    </row>
    <row r="38" spans="1:8" ht="25.5" x14ac:dyDescent="0.15">
      <c r="A38" s="15"/>
      <c r="B38" s="2" t="s">
        <v>47</v>
      </c>
      <c r="C38" s="6" t="s">
        <v>11</v>
      </c>
      <c r="D38" s="3">
        <v>3284</v>
      </c>
      <c r="E38" s="3">
        <v>3284</v>
      </c>
      <c r="F38" s="2"/>
      <c r="G38" s="2"/>
      <c r="H38" s="2"/>
    </row>
    <row r="39" spans="1:8" ht="25.5" x14ac:dyDescent="0.15">
      <c r="A39" s="15"/>
      <c r="B39" s="2" t="s">
        <v>48</v>
      </c>
      <c r="C39" s="6" t="s">
        <v>11</v>
      </c>
      <c r="D39" s="3">
        <v>3990</v>
      </c>
      <c r="E39" s="3">
        <v>3990</v>
      </c>
      <c r="F39" s="2"/>
      <c r="G39" s="2"/>
      <c r="H39" s="2"/>
    </row>
    <row r="40" spans="1:8" ht="25.5" x14ac:dyDescent="0.15">
      <c r="A40" s="15"/>
      <c r="B40" s="2" t="s">
        <v>49</v>
      </c>
      <c r="C40" s="6" t="s">
        <v>11</v>
      </c>
      <c r="D40" s="3">
        <v>3615</v>
      </c>
      <c r="E40" s="3">
        <v>3615</v>
      </c>
      <c r="F40" s="2"/>
      <c r="G40" s="2"/>
      <c r="H40" s="2"/>
    </row>
    <row r="41" spans="1:8" ht="25.5" x14ac:dyDescent="0.15">
      <c r="A41" s="15"/>
      <c r="B41" s="2" t="s">
        <v>50</v>
      </c>
      <c r="C41" s="6" t="s">
        <v>11</v>
      </c>
      <c r="D41" s="3">
        <v>3525</v>
      </c>
      <c r="E41" s="3">
        <v>3144</v>
      </c>
      <c r="F41" s="3">
        <v>381</v>
      </c>
      <c r="G41" s="2"/>
      <c r="H41" s="2"/>
    </row>
    <row r="42" spans="1:8" ht="25.5" x14ac:dyDescent="0.15">
      <c r="A42" s="15"/>
      <c r="B42" s="2" t="s">
        <v>51</v>
      </c>
      <c r="C42" s="6" t="s">
        <v>11</v>
      </c>
      <c r="D42" s="3">
        <v>1488</v>
      </c>
      <c r="E42" s="3">
        <v>1488</v>
      </c>
      <c r="F42" s="2"/>
      <c r="G42" s="2"/>
      <c r="H42" s="2"/>
    </row>
    <row r="43" spans="1:8" ht="25.5" x14ac:dyDescent="0.15">
      <c r="A43" s="15"/>
      <c r="B43" s="2" t="s">
        <v>52</v>
      </c>
      <c r="C43" s="6" t="s">
        <v>11</v>
      </c>
      <c r="D43" s="3">
        <v>1506</v>
      </c>
      <c r="E43" s="3">
        <v>1506</v>
      </c>
      <c r="F43" s="2"/>
      <c r="G43" s="2"/>
      <c r="H43" s="2"/>
    </row>
    <row r="44" spans="1:8" ht="25.5" x14ac:dyDescent="0.15">
      <c r="A44" s="15"/>
      <c r="B44" s="2" t="s">
        <v>53</v>
      </c>
      <c r="C44" s="6" t="s">
        <v>11</v>
      </c>
      <c r="D44" s="3">
        <v>774</v>
      </c>
      <c r="E44" s="3">
        <v>774</v>
      </c>
      <c r="F44" s="2"/>
      <c r="G44" s="2"/>
      <c r="H44" s="2"/>
    </row>
    <row r="45" spans="1:8" ht="25.5" x14ac:dyDescent="0.15">
      <c r="A45" s="14"/>
      <c r="B45" s="2" t="s">
        <v>54</v>
      </c>
      <c r="C45" s="6" t="s">
        <v>11</v>
      </c>
      <c r="D45" s="3">
        <v>1004</v>
      </c>
      <c r="E45" s="3">
        <v>1004</v>
      </c>
      <c r="F45" s="2"/>
      <c r="G45" s="2"/>
      <c r="H45" s="2"/>
    </row>
    <row r="46" spans="1:8" x14ac:dyDescent="0.15">
      <c r="A46" s="13" t="s">
        <v>55</v>
      </c>
      <c r="B46" s="2" t="s">
        <v>56</v>
      </c>
      <c r="C46" s="2"/>
      <c r="D46" s="7">
        <f>E46+F46+G46+H46</f>
        <v>32812</v>
      </c>
      <c r="E46" s="3">
        <f>SUM(E47:E55)</f>
        <v>31928</v>
      </c>
      <c r="F46" s="7">
        <f t="shared" ref="F46:H46" si="6">SUM(F47:F55)</f>
        <v>630</v>
      </c>
      <c r="G46" s="7">
        <f t="shared" si="6"/>
        <v>0</v>
      </c>
      <c r="H46" s="7">
        <f t="shared" si="6"/>
        <v>254</v>
      </c>
    </row>
    <row r="47" spans="1:8" ht="25.5" x14ac:dyDescent="0.15">
      <c r="A47" s="15"/>
      <c r="B47" s="2" t="s">
        <v>57</v>
      </c>
      <c r="C47" s="2"/>
      <c r="D47" s="7">
        <v>771</v>
      </c>
      <c r="E47" s="7">
        <v>771</v>
      </c>
      <c r="F47" s="2"/>
      <c r="G47" s="2"/>
      <c r="H47" s="2"/>
    </row>
    <row r="48" spans="1:8" ht="25.5" x14ac:dyDescent="0.15">
      <c r="A48" s="15"/>
      <c r="B48" s="2" t="s">
        <v>58</v>
      </c>
      <c r="C48" s="2" t="s">
        <v>11</v>
      </c>
      <c r="D48" s="3">
        <v>5752</v>
      </c>
      <c r="E48" s="3">
        <v>5752</v>
      </c>
      <c r="F48" s="2"/>
      <c r="G48" s="2"/>
      <c r="H48" s="2"/>
    </row>
    <row r="49" spans="1:8" ht="25.5" x14ac:dyDescent="0.15">
      <c r="A49" s="15"/>
      <c r="B49" s="2" t="s">
        <v>59</v>
      </c>
      <c r="C49" s="2" t="s">
        <v>11</v>
      </c>
      <c r="D49" s="3">
        <v>2951</v>
      </c>
      <c r="E49" s="3">
        <v>2951</v>
      </c>
      <c r="F49" s="2"/>
      <c r="G49" s="2"/>
      <c r="H49" s="2"/>
    </row>
    <row r="50" spans="1:8" ht="25.5" x14ac:dyDescent="0.15">
      <c r="A50" s="15"/>
      <c r="B50" s="2" t="s">
        <v>60</v>
      </c>
      <c r="C50" s="2" t="s">
        <v>11</v>
      </c>
      <c r="D50" s="3">
        <v>4892</v>
      </c>
      <c r="E50" s="3">
        <v>4892</v>
      </c>
      <c r="F50" s="2"/>
      <c r="G50" s="2"/>
      <c r="H50" s="2"/>
    </row>
    <row r="51" spans="1:8" ht="25.5" x14ac:dyDescent="0.15">
      <c r="A51" s="15"/>
      <c r="B51" s="2" t="s">
        <v>61</v>
      </c>
      <c r="C51" s="2" t="s">
        <v>11</v>
      </c>
      <c r="D51" s="3">
        <v>3147</v>
      </c>
      <c r="E51" s="3">
        <v>3147</v>
      </c>
      <c r="F51" s="2"/>
      <c r="G51" s="2"/>
      <c r="H51" s="2"/>
    </row>
    <row r="52" spans="1:8" ht="25.5" x14ac:dyDescent="0.15">
      <c r="A52" s="15"/>
      <c r="B52" s="2" t="s">
        <v>62</v>
      </c>
      <c r="C52" s="2" t="s">
        <v>11</v>
      </c>
      <c r="D52" s="3">
        <v>6141</v>
      </c>
      <c r="E52" s="3">
        <v>5257</v>
      </c>
      <c r="F52" s="3">
        <v>630</v>
      </c>
      <c r="G52" s="2"/>
      <c r="H52" s="3">
        <v>254</v>
      </c>
    </row>
    <row r="53" spans="1:8" ht="25.5" x14ac:dyDescent="0.15">
      <c r="A53" s="15"/>
      <c r="B53" s="2" t="s">
        <v>63</v>
      </c>
      <c r="C53" s="2" t="s">
        <v>11</v>
      </c>
      <c r="D53" s="3">
        <v>815</v>
      </c>
      <c r="E53" s="3">
        <v>815</v>
      </c>
      <c r="F53" s="2"/>
      <c r="G53" s="2"/>
      <c r="H53" s="2"/>
    </row>
    <row r="54" spans="1:8" ht="25.5" x14ac:dyDescent="0.15">
      <c r="A54" s="15"/>
      <c r="B54" s="2" t="s">
        <v>64</v>
      </c>
      <c r="C54" s="2" t="s">
        <v>11</v>
      </c>
      <c r="D54" s="3">
        <v>7104</v>
      </c>
      <c r="E54" s="3">
        <v>7104</v>
      </c>
      <c r="F54" s="2"/>
      <c r="G54" s="2"/>
      <c r="H54" s="2"/>
    </row>
    <row r="55" spans="1:8" ht="25.5" x14ac:dyDescent="0.15">
      <c r="A55" s="14"/>
      <c r="B55" s="2" t="s">
        <v>65</v>
      </c>
      <c r="C55" s="4" t="s">
        <v>11</v>
      </c>
      <c r="D55" s="3">
        <v>1239</v>
      </c>
      <c r="E55" s="3">
        <v>1239</v>
      </c>
      <c r="F55" s="2"/>
      <c r="G55" s="2"/>
      <c r="H55" s="2"/>
    </row>
    <row r="56" spans="1:8" ht="25.5" x14ac:dyDescent="0.15">
      <c r="A56" s="13" t="s">
        <v>66</v>
      </c>
      <c r="B56" s="2" t="s">
        <v>107</v>
      </c>
      <c r="C56" s="8"/>
      <c r="D56" s="7">
        <f>D57</f>
        <v>545</v>
      </c>
      <c r="E56" s="6"/>
      <c r="F56" s="7">
        <v>291</v>
      </c>
      <c r="G56" s="6"/>
      <c r="H56" s="7">
        <v>254</v>
      </c>
    </row>
    <row r="57" spans="1:8" ht="25.5" x14ac:dyDescent="0.15">
      <c r="A57" s="14"/>
      <c r="B57" s="2" t="s">
        <v>67</v>
      </c>
      <c r="C57" s="2" t="s">
        <v>11</v>
      </c>
      <c r="D57" s="3">
        <v>545</v>
      </c>
      <c r="E57" s="2"/>
      <c r="F57" s="3">
        <v>291</v>
      </c>
      <c r="G57" s="2"/>
      <c r="H57" s="3">
        <v>254</v>
      </c>
    </row>
    <row r="58" spans="1:8" x14ac:dyDescent="0.15">
      <c r="A58" s="13" t="s">
        <v>68</v>
      </c>
      <c r="B58" s="2" t="s">
        <v>69</v>
      </c>
      <c r="C58" s="2"/>
      <c r="D58" s="7">
        <f>E58+F58+G58+H58</f>
        <v>18430</v>
      </c>
      <c r="E58" s="3">
        <f>SUM(E59:E64)</f>
        <v>17677</v>
      </c>
      <c r="F58" s="7">
        <f t="shared" ref="F58:H58" si="7">SUM(F59:F64)</f>
        <v>499</v>
      </c>
      <c r="G58" s="7">
        <f t="shared" si="7"/>
        <v>0</v>
      </c>
      <c r="H58" s="7">
        <f t="shared" si="7"/>
        <v>254</v>
      </c>
    </row>
    <row r="59" spans="1:8" ht="25.5" x14ac:dyDescent="0.15">
      <c r="A59" s="15"/>
      <c r="B59" s="2" t="s">
        <v>70</v>
      </c>
      <c r="C59" s="2"/>
      <c r="D59" s="2">
        <v>1009</v>
      </c>
      <c r="E59" s="2">
        <v>1009</v>
      </c>
      <c r="F59" s="2"/>
      <c r="G59" s="2"/>
      <c r="H59" s="2"/>
    </row>
    <row r="60" spans="1:8" ht="25.5" x14ac:dyDescent="0.15">
      <c r="A60" s="15"/>
      <c r="B60" s="2" t="s">
        <v>71</v>
      </c>
      <c r="C60" s="2" t="s">
        <v>11</v>
      </c>
      <c r="D60" s="3">
        <v>3505</v>
      </c>
      <c r="E60" s="3">
        <v>3505</v>
      </c>
      <c r="F60" s="2"/>
      <c r="G60" s="2"/>
      <c r="H60" s="2"/>
    </row>
    <row r="61" spans="1:8" ht="25.5" x14ac:dyDescent="0.15">
      <c r="A61" s="15"/>
      <c r="B61" s="2" t="s">
        <v>72</v>
      </c>
      <c r="C61" s="2" t="s">
        <v>11</v>
      </c>
      <c r="D61" s="3">
        <v>1186</v>
      </c>
      <c r="E61" s="3">
        <v>1186</v>
      </c>
      <c r="F61" s="2"/>
      <c r="G61" s="2"/>
      <c r="H61" s="2"/>
    </row>
    <row r="62" spans="1:8" ht="25.5" x14ac:dyDescent="0.15">
      <c r="A62" s="15"/>
      <c r="B62" s="2" t="s">
        <v>73</v>
      </c>
      <c r="C62" s="2" t="s">
        <v>11</v>
      </c>
      <c r="D62" s="3">
        <v>4712</v>
      </c>
      <c r="E62" s="3">
        <v>4213</v>
      </c>
      <c r="F62" s="3">
        <v>499</v>
      </c>
      <c r="G62" s="2"/>
      <c r="H62" s="2"/>
    </row>
    <row r="63" spans="1:8" ht="25.5" x14ac:dyDescent="0.15">
      <c r="A63" s="15"/>
      <c r="B63" s="2" t="s">
        <v>74</v>
      </c>
      <c r="C63" s="2" t="s">
        <v>11</v>
      </c>
      <c r="D63" s="3">
        <v>3757</v>
      </c>
      <c r="E63" s="3">
        <v>3503</v>
      </c>
      <c r="F63" s="2"/>
      <c r="G63" s="2"/>
      <c r="H63" s="3">
        <v>254</v>
      </c>
    </row>
    <row r="64" spans="1:8" ht="25.5" x14ac:dyDescent="0.15">
      <c r="A64" s="14"/>
      <c r="B64" s="2" t="s">
        <v>75</v>
      </c>
      <c r="C64" s="2" t="s">
        <v>11</v>
      </c>
      <c r="D64" s="3">
        <v>4261</v>
      </c>
      <c r="E64" s="3">
        <v>4261</v>
      </c>
      <c r="F64" s="2"/>
      <c r="G64" s="2"/>
      <c r="H64" s="2"/>
    </row>
    <row r="65" spans="1:8" x14ac:dyDescent="0.15">
      <c r="A65" s="13" t="s">
        <v>76</v>
      </c>
      <c r="B65" s="2" t="s">
        <v>77</v>
      </c>
      <c r="C65" s="1"/>
      <c r="D65" s="7">
        <f>E65+F65+G65+H65</f>
        <v>16629</v>
      </c>
      <c r="E65" s="3">
        <f>SUM(E66:E71)</f>
        <v>15852</v>
      </c>
      <c r="F65" s="7">
        <f t="shared" ref="F65:H65" si="8">SUM(F66:F71)</f>
        <v>269</v>
      </c>
      <c r="G65" s="7">
        <f t="shared" si="8"/>
        <v>0</v>
      </c>
      <c r="H65" s="7">
        <f t="shared" si="8"/>
        <v>508</v>
      </c>
    </row>
    <row r="66" spans="1:8" ht="25.5" x14ac:dyDescent="0.15">
      <c r="A66" s="15"/>
      <c r="B66" s="2" t="s">
        <v>78</v>
      </c>
      <c r="C66" s="2" t="s">
        <v>11</v>
      </c>
      <c r="D66" s="3">
        <v>2526</v>
      </c>
      <c r="E66" s="3">
        <v>2272</v>
      </c>
      <c r="F66" s="2"/>
      <c r="G66" s="2"/>
      <c r="H66" s="3">
        <v>254</v>
      </c>
    </row>
    <row r="67" spans="1:8" ht="25.5" x14ac:dyDescent="0.15">
      <c r="A67" s="15"/>
      <c r="B67" s="2" t="s">
        <v>79</v>
      </c>
      <c r="C67" s="2" t="s">
        <v>11</v>
      </c>
      <c r="D67" s="3">
        <v>2533</v>
      </c>
      <c r="E67" s="3">
        <v>2264</v>
      </c>
      <c r="F67" s="3">
        <v>269</v>
      </c>
      <c r="G67" s="2"/>
      <c r="H67" s="2"/>
    </row>
    <row r="68" spans="1:8" ht="25.5" x14ac:dyDescent="0.15">
      <c r="A68" s="15"/>
      <c r="B68" s="2" t="s">
        <v>80</v>
      </c>
      <c r="C68" s="2" t="s">
        <v>11</v>
      </c>
      <c r="D68" s="3">
        <v>3281</v>
      </c>
      <c r="E68" s="3">
        <v>3281</v>
      </c>
      <c r="F68" s="2"/>
      <c r="G68" s="2"/>
      <c r="H68" s="2"/>
    </row>
    <row r="69" spans="1:8" ht="25.5" x14ac:dyDescent="0.15">
      <c r="A69" s="15"/>
      <c r="B69" s="2" t="s">
        <v>81</v>
      </c>
      <c r="C69" s="2" t="s">
        <v>11</v>
      </c>
      <c r="D69" s="3">
        <v>2750</v>
      </c>
      <c r="E69" s="3">
        <v>2750</v>
      </c>
      <c r="F69" s="2"/>
      <c r="G69" s="2"/>
      <c r="H69" s="2"/>
    </row>
    <row r="70" spans="1:8" ht="25.5" x14ac:dyDescent="0.15">
      <c r="A70" s="15"/>
      <c r="B70" s="2" t="s">
        <v>82</v>
      </c>
      <c r="C70" s="2" t="s">
        <v>11</v>
      </c>
      <c r="D70" s="3">
        <v>1506</v>
      </c>
      <c r="E70" s="3">
        <v>1506</v>
      </c>
      <c r="F70" s="2"/>
      <c r="G70" s="2"/>
      <c r="H70" s="2"/>
    </row>
    <row r="71" spans="1:8" ht="25.5" x14ac:dyDescent="0.15">
      <c r="A71" s="14"/>
      <c r="B71" s="2" t="s">
        <v>83</v>
      </c>
      <c r="C71" s="2" t="s">
        <v>11</v>
      </c>
      <c r="D71" s="3">
        <v>4033</v>
      </c>
      <c r="E71" s="3">
        <v>3779</v>
      </c>
      <c r="F71" s="2"/>
      <c r="G71" s="2"/>
      <c r="H71" s="3">
        <v>254</v>
      </c>
    </row>
    <row r="72" spans="1:8" x14ac:dyDescent="0.15">
      <c r="A72" s="13" t="s">
        <v>84</v>
      </c>
      <c r="B72" s="2" t="s">
        <v>85</v>
      </c>
      <c r="C72" s="1"/>
      <c r="D72" s="7">
        <f>E72+F72+G72+H72</f>
        <v>13516</v>
      </c>
      <c r="E72" s="3">
        <f>SUM(E73:E79)</f>
        <v>13262</v>
      </c>
      <c r="F72" s="7">
        <f t="shared" ref="F72:H72" si="9">SUM(F73:F79)</f>
        <v>0</v>
      </c>
      <c r="G72" s="7">
        <f t="shared" si="9"/>
        <v>0</v>
      </c>
      <c r="H72" s="7">
        <f t="shared" si="9"/>
        <v>254</v>
      </c>
    </row>
    <row r="73" spans="1:8" ht="25.5" x14ac:dyDescent="0.15">
      <c r="A73" s="15"/>
      <c r="B73" s="2" t="s">
        <v>86</v>
      </c>
      <c r="C73" s="2" t="s">
        <v>11</v>
      </c>
      <c r="D73" s="3">
        <v>496</v>
      </c>
      <c r="E73" s="3">
        <v>496</v>
      </c>
      <c r="F73" s="2"/>
      <c r="G73" s="2"/>
      <c r="H73" s="2"/>
    </row>
    <row r="74" spans="1:8" ht="25.5" x14ac:dyDescent="0.15">
      <c r="A74" s="15"/>
      <c r="B74" s="2" t="s">
        <v>87</v>
      </c>
      <c r="C74" s="2" t="s">
        <v>11</v>
      </c>
      <c r="D74" s="3">
        <v>1629</v>
      </c>
      <c r="E74" s="3">
        <v>1629</v>
      </c>
      <c r="F74" s="2"/>
      <c r="G74" s="2"/>
      <c r="H74" s="2"/>
    </row>
    <row r="75" spans="1:8" ht="25.5" x14ac:dyDescent="0.15">
      <c r="A75" s="15"/>
      <c r="B75" s="2" t="s">
        <v>88</v>
      </c>
      <c r="C75" s="2" t="s">
        <v>11</v>
      </c>
      <c r="D75" s="3">
        <v>1629</v>
      </c>
      <c r="E75" s="3">
        <v>1629</v>
      </c>
      <c r="F75" s="2"/>
      <c r="G75" s="2"/>
      <c r="H75" s="2"/>
    </row>
    <row r="76" spans="1:8" ht="25.5" x14ac:dyDescent="0.15">
      <c r="A76" s="15"/>
      <c r="B76" s="2" t="s">
        <v>89</v>
      </c>
      <c r="C76" s="2" t="s">
        <v>11</v>
      </c>
      <c r="D76" s="3">
        <v>4808</v>
      </c>
      <c r="E76" s="3">
        <v>4554</v>
      </c>
      <c r="F76" s="2"/>
      <c r="G76" s="2"/>
      <c r="H76" s="3">
        <v>254</v>
      </c>
    </row>
    <row r="77" spans="1:8" ht="25.5" x14ac:dyDescent="0.15">
      <c r="A77" s="15"/>
      <c r="B77" s="2" t="s">
        <v>90</v>
      </c>
      <c r="C77" s="2" t="s">
        <v>11</v>
      </c>
      <c r="D77" s="3">
        <v>1074</v>
      </c>
      <c r="E77" s="3">
        <v>1074</v>
      </c>
      <c r="F77" s="2"/>
      <c r="G77" s="2"/>
      <c r="H77" s="2"/>
    </row>
    <row r="78" spans="1:8" ht="25.5" x14ac:dyDescent="0.15">
      <c r="A78" s="15"/>
      <c r="B78" s="2" t="s">
        <v>91</v>
      </c>
      <c r="C78" s="2" t="s">
        <v>11</v>
      </c>
      <c r="D78" s="3">
        <v>1863</v>
      </c>
      <c r="E78" s="3">
        <v>1863</v>
      </c>
      <c r="F78" s="2"/>
      <c r="G78" s="2"/>
      <c r="H78" s="2"/>
    </row>
    <row r="79" spans="1:8" ht="25.5" x14ac:dyDescent="0.15">
      <c r="A79" s="14"/>
      <c r="B79" s="2" t="s">
        <v>92</v>
      </c>
      <c r="C79" s="2" t="s">
        <v>11</v>
      </c>
      <c r="D79" s="3">
        <v>2017</v>
      </c>
      <c r="E79" s="3">
        <v>2017</v>
      </c>
      <c r="F79" s="2"/>
      <c r="G79" s="2"/>
      <c r="H79" s="2"/>
    </row>
    <row r="80" spans="1:8" x14ac:dyDescent="0.15">
      <c r="A80" s="13" t="s">
        <v>93</v>
      </c>
      <c r="B80" s="2" t="s">
        <v>94</v>
      </c>
      <c r="C80" s="1"/>
      <c r="D80" s="7">
        <f>E80+F80+G80+H80</f>
        <v>2500</v>
      </c>
      <c r="E80" s="3">
        <f>E81+E82</f>
        <v>2246</v>
      </c>
      <c r="F80" s="7">
        <f t="shared" ref="F80:H80" si="10">F81+F82</f>
        <v>0</v>
      </c>
      <c r="G80" s="7">
        <f t="shared" si="10"/>
        <v>0</v>
      </c>
      <c r="H80" s="7">
        <f t="shared" si="10"/>
        <v>254</v>
      </c>
    </row>
    <row r="81" spans="1:8" ht="25.5" x14ac:dyDescent="0.15">
      <c r="A81" s="15"/>
      <c r="B81" s="2" t="s">
        <v>95</v>
      </c>
      <c r="C81" s="2" t="s">
        <v>11</v>
      </c>
      <c r="D81" s="3">
        <v>1957</v>
      </c>
      <c r="E81" s="3">
        <v>1703</v>
      </c>
      <c r="F81" s="2"/>
      <c r="G81" s="2"/>
      <c r="H81" s="3">
        <v>254</v>
      </c>
    </row>
    <row r="82" spans="1:8" ht="25.5" x14ac:dyDescent="0.15">
      <c r="A82" s="14"/>
      <c r="B82" s="2" t="s">
        <v>96</v>
      </c>
      <c r="C82" s="2" t="s">
        <v>11</v>
      </c>
      <c r="D82" s="3">
        <v>543</v>
      </c>
      <c r="E82" s="3">
        <v>543</v>
      </c>
      <c r="F82" s="2"/>
      <c r="G82" s="2"/>
      <c r="H82" s="2"/>
    </row>
    <row r="83" spans="1:8" x14ac:dyDescent="0.15">
      <c r="A83" s="13" t="s">
        <v>97</v>
      </c>
      <c r="B83" s="2" t="s">
        <v>98</v>
      </c>
      <c r="C83" s="1"/>
      <c r="D83" s="7">
        <f>E83+F83+G83+H83</f>
        <v>12</v>
      </c>
      <c r="E83" s="2"/>
      <c r="F83" s="2"/>
      <c r="G83" s="2"/>
      <c r="H83" s="3">
        <v>12</v>
      </c>
    </row>
    <row r="84" spans="1:8" ht="25.5" x14ac:dyDescent="0.15">
      <c r="A84" s="14"/>
      <c r="B84" s="2" t="s">
        <v>99</v>
      </c>
      <c r="C84" s="2" t="s">
        <v>11</v>
      </c>
      <c r="D84" s="3">
        <v>12</v>
      </c>
      <c r="E84" s="2"/>
      <c r="F84" s="2"/>
      <c r="G84" s="2"/>
      <c r="H84" s="3">
        <v>12</v>
      </c>
    </row>
    <row r="85" spans="1:8" ht="38.25" x14ac:dyDescent="0.15">
      <c r="A85" s="13" t="s">
        <v>100</v>
      </c>
      <c r="B85" s="2" t="s">
        <v>101</v>
      </c>
      <c r="C85" s="1"/>
      <c r="D85" s="7">
        <f>E85+F85+G85+H85</f>
        <v>219</v>
      </c>
      <c r="E85" s="2"/>
      <c r="F85" s="3">
        <v>219</v>
      </c>
      <c r="G85" s="2"/>
      <c r="H85" s="2"/>
    </row>
    <row r="86" spans="1:8" ht="25.5" x14ac:dyDescent="0.15">
      <c r="A86" s="14"/>
      <c r="B86" s="2" t="s">
        <v>102</v>
      </c>
      <c r="C86" s="2" t="s">
        <v>11</v>
      </c>
      <c r="D86" s="3">
        <v>219</v>
      </c>
      <c r="E86" s="2"/>
      <c r="F86" s="3">
        <v>219</v>
      </c>
      <c r="G86" s="2"/>
      <c r="H86" s="2"/>
    </row>
  </sheetData>
  <mergeCells count="16">
    <mergeCell ref="A2:H2"/>
    <mergeCell ref="G3:H3"/>
    <mergeCell ref="A85:A86"/>
    <mergeCell ref="A83:A84"/>
    <mergeCell ref="A80:A82"/>
    <mergeCell ref="A72:A79"/>
    <mergeCell ref="A65:A71"/>
    <mergeCell ref="A56:A57"/>
    <mergeCell ref="A58:A64"/>
    <mergeCell ref="A46:A55"/>
    <mergeCell ref="A36:A45"/>
    <mergeCell ref="A30:A35"/>
    <mergeCell ref="A20:A29"/>
    <mergeCell ref="A15:A19"/>
    <mergeCell ref="A11:A14"/>
    <mergeCell ref="A6:A10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黎勇</dc:creator>
  <cp:lastModifiedBy>刘絮宁 null</cp:lastModifiedBy>
  <cp:lastPrinted>2020-08-28T09:53:54Z</cp:lastPrinted>
  <dcterms:created xsi:type="dcterms:W3CDTF">2020-08-28T09:52:46Z</dcterms:created>
  <dcterms:modified xsi:type="dcterms:W3CDTF">2020-09-01T07:16:45Z</dcterms:modified>
</cp:coreProperties>
</file>