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指标文" sheetId="6" r:id="rId1"/>
  </sheets>
  <definedNames>
    <definedName name="_xlnm._FilterDatabase" localSheetId="0" hidden="1">指标文!$A$4:$H$170</definedName>
  </definedNames>
  <calcPr calcId="144525"/>
</workbook>
</file>

<file path=xl/sharedStrings.xml><?xml version="1.0" encoding="utf-8"?>
<sst xmlns="http://schemas.openxmlformats.org/spreadsheetml/2006/main" count="196" uniqueCount="184">
  <si>
    <t>附件</t>
  </si>
  <si>
    <t>2023年度计划生育家庭奖励扶助和特别扶助、城镇独生子女父母奖励
省级结算经费安排表（总表不发市县）</t>
  </si>
  <si>
    <r>
      <rPr>
        <sz val="10"/>
        <rFont val="宋体"/>
        <charset val="134"/>
      </rPr>
      <t>单位：万元</t>
    </r>
  </si>
  <si>
    <r>
      <rPr>
        <b/>
        <sz val="10.5"/>
        <rFont val="宋体"/>
        <charset val="134"/>
      </rPr>
      <t>市州</t>
    </r>
  </si>
  <si>
    <r>
      <rPr>
        <b/>
        <sz val="10.5"/>
        <rFont val="宋体"/>
        <charset val="134"/>
      </rPr>
      <t>县市区/单位</t>
    </r>
  </si>
  <si>
    <r>
      <rPr>
        <b/>
        <sz val="11"/>
        <rFont val="宋体"/>
        <charset val="134"/>
      </rPr>
      <t>金额（万元）</t>
    </r>
  </si>
  <si>
    <r>
      <rPr>
        <sz val="10"/>
        <rFont val="宋体"/>
        <charset val="134"/>
      </rPr>
      <t>城镇独生子女父母奖励</t>
    </r>
  </si>
  <si>
    <t>农村部分计划生育家庭奖励扶助</t>
  </si>
  <si>
    <t>计划生育家庭特别扶助</t>
  </si>
  <si>
    <r>
      <rPr>
        <sz val="10"/>
        <rFont val="宋体"/>
        <charset val="134"/>
      </rPr>
      <t>政府经济科目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编码</t>
    </r>
  </si>
  <si>
    <r>
      <rPr>
        <sz val="10.5"/>
        <rFont val="宋体"/>
        <charset val="134"/>
      </rPr>
      <t>备注</t>
    </r>
  </si>
  <si>
    <r>
      <rPr>
        <b/>
        <sz val="14"/>
        <rFont val="宋体"/>
        <charset val="134"/>
      </rPr>
      <t>总计</t>
    </r>
  </si>
  <si>
    <r>
      <rPr>
        <b/>
        <sz val="11"/>
        <rFont val="宋体"/>
        <charset val="134"/>
      </rPr>
      <t>长沙市</t>
    </r>
  </si>
  <si>
    <r>
      <rPr>
        <b/>
        <sz val="10.5"/>
        <rFont val="宋体"/>
        <charset val="134"/>
      </rPr>
      <t>长沙市小计</t>
    </r>
  </si>
  <si>
    <r>
      <rPr>
        <sz val="10.5"/>
        <rFont val="宋体"/>
        <charset val="134"/>
      </rPr>
      <t>市本级及所辖区小计</t>
    </r>
  </si>
  <si>
    <r>
      <rPr>
        <sz val="10.5"/>
        <rFont val="宋体"/>
        <charset val="134"/>
      </rPr>
      <t>长沙市本级</t>
    </r>
  </si>
  <si>
    <r>
      <rPr>
        <sz val="10.5"/>
        <rFont val="宋体"/>
        <charset val="134"/>
      </rPr>
      <t>长沙县</t>
    </r>
  </si>
  <si>
    <r>
      <rPr>
        <sz val="10.5"/>
        <rFont val="宋体"/>
        <charset val="134"/>
      </rPr>
      <t>望城区</t>
    </r>
  </si>
  <si>
    <r>
      <rPr>
        <sz val="10.5"/>
        <rFont val="宋体"/>
        <charset val="134"/>
      </rPr>
      <t>雨花区</t>
    </r>
  </si>
  <si>
    <r>
      <rPr>
        <sz val="10.5"/>
        <rFont val="宋体"/>
        <charset val="134"/>
      </rPr>
      <t>芙蓉区</t>
    </r>
  </si>
  <si>
    <r>
      <rPr>
        <sz val="10.5"/>
        <rFont val="宋体"/>
        <charset val="134"/>
      </rPr>
      <t>天心区</t>
    </r>
  </si>
  <si>
    <r>
      <rPr>
        <sz val="10.5"/>
        <rFont val="宋体"/>
        <charset val="134"/>
      </rPr>
      <t>岳麓区</t>
    </r>
  </si>
  <si>
    <r>
      <rPr>
        <sz val="10.5"/>
        <rFont val="宋体"/>
        <charset val="134"/>
      </rPr>
      <t>开福区</t>
    </r>
  </si>
  <si>
    <r>
      <rPr>
        <sz val="10.5"/>
        <rFont val="Times New Roman"/>
        <charset val="0"/>
      </rPr>
      <t>浏阳市</t>
    </r>
  </si>
  <si>
    <r>
      <rPr>
        <sz val="10.5"/>
        <rFont val="宋体"/>
        <charset val="134"/>
      </rPr>
      <t>宁乡市</t>
    </r>
  </si>
  <si>
    <r>
      <rPr>
        <b/>
        <sz val="11"/>
        <rFont val="宋体"/>
        <charset val="134"/>
      </rPr>
      <t>株洲市</t>
    </r>
  </si>
  <si>
    <r>
      <rPr>
        <b/>
        <sz val="10.5"/>
        <rFont val="宋体"/>
        <charset val="134"/>
      </rPr>
      <t>株洲市小计</t>
    </r>
  </si>
  <si>
    <r>
      <rPr>
        <sz val="10.5"/>
        <rFont val="宋体"/>
        <charset val="134"/>
      </rPr>
      <t>株洲市本级</t>
    </r>
  </si>
  <si>
    <r>
      <rPr>
        <sz val="10.5"/>
        <rFont val="宋体"/>
        <charset val="134"/>
      </rPr>
      <t>天元区</t>
    </r>
  </si>
  <si>
    <r>
      <rPr>
        <sz val="10.5"/>
        <rFont val="宋体"/>
        <charset val="134"/>
      </rPr>
      <t>芦淞区</t>
    </r>
  </si>
  <si>
    <r>
      <rPr>
        <sz val="10.5"/>
        <rFont val="宋体"/>
        <charset val="134"/>
      </rPr>
      <t>荷塘区</t>
    </r>
  </si>
  <si>
    <r>
      <rPr>
        <sz val="10.5"/>
        <rFont val="宋体"/>
        <charset val="134"/>
      </rPr>
      <t>石峰区</t>
    </r>
  </si>
  <si>
    <r>
      <rPr>
        <sz val="10.5"/>
        <rFont val="宋体"/>
        <charset val="134"/>
      </rPr>
      <t>渌口区</t>
    </r>
  </si>
  <si>
    <r>
      <rPr>
        <sz val="10.5"/>
        <rFont val="Times New Roman"/>
        <charset val="0"/>
      </rPr>
      <t>醴陵市</t>
    </r>
  </si>
  <si>
    <r>
      <rPr>
        <sz val="10.5"/>
        <rFont val="Times New Roman"/>
        <charset val="0"/>
      </rPr>
      <t>攸县</t>
    </r>
  </si>
  <si>
    <r>
      <rPr>
        <sz val="10.5"/>
        <rFont val="Times New Roman"/>
        <charset val="0"/>
      </rPr>
      <t>茶陵县</t>
    </r>
  </si>
  <si>
    <r>
      <rPr>
        <sz val="10.5"/>
        <rFont val="Times New Roman"/>
        <charset val="0"/>
      </rPr>
      <t>炎陵县</t>
    </r>
  </si>
  <si>
    <r>
      <rPr>
        <b/>
        <sz val="11"/>
        <rFont val="宋体"/>
        <charset val="134"/>
      </rPr>
      <t>湘潭市</t>
    </r>
  </si>
  <si>
    <r>
      <rPr>
        <b/>
        <sz val="10.5"/>
        <rFont val="宋体"/>
        <charset val="134"/>
      </rPr>
      <t>湘潭市小计</t>
    </r>
  </si>
  <si>
    <r>
      <rPr>
        <sz val="10.5"/>
        <rFont val="宋体"/>
        <charset val="134"/>
      </rPr>
      <t>湘潭市本级</t>
    </r>
  </si>
  <si>
    <r>
      <rPr>
        <sz val="10.5"/>
        <rFont val="宋体"/>
        <charset val="134"/>
      </rPr>
      <t>雨湖区</t>
    </r>
  </si>
  <si>
    <r>
      <rPr>
        <sz val="10.5"/>
        <rFont val="宋体"/>
        <charset val="134"/>
      </rPr>
      <t>岳塘区</t>
    </r>
  </si>
  <si>
    <r>
      <rPr>
        <sz val="10.5"/>
        <rFont val="Times New Roman"/>
        <charset val="0"/>
      </rPr>
      <t>湘潭县</t>
    </r>
  </si>
  <si>
    <r>
      <rPr>
        <sz val="10.5"/>
        <rFont val="Times New Roman"/>
        <charset val="0"/>
      </rPr>
      <t>湘乡市</t>
    </r>
  </si>
  <si>
    <r>
      <rPr>
        <sz val="10.5"/>
        <rFont val="Times New Roman"/>
        <charset val="0"/>
      </rPr>
      <t>韶山市</t>
    </r>
  </si>
  <si>
    <r>
      <rPr>
        <b/>
        <sz val="11"/>
        <rFont val="宋体"/>
        <charset val="134"/>
      </rPr>
      <t>衡阳市</t>
    </r>
  </si>
  <si>
    <r>
      <rPr>
        <b/>
        <sz val="10.5"/>
        <rFont val="宋体"/>
        <charset val="134"/>
      </rPr>
      <t>衡阳市小计</t>
    </r>
  </si>
  <si>
    <r>
      <rPr>
        <sz val="10.5"/>
        <rFont val="宋体"/>
        <charset val="134"/>
      </rPr>
      <t>衡阳市本级</t>
    </r>
  </si>
  <si>
    <r>
      <rPr>
        <sz val="10.5"/>
        <rFont val="宋体"/>
        <charset val="134"/>
      </rPr>
      <t>南岳区</t>
    </r>
  </si>
  <si>
    <r>
      <rPr>
        <sz val="10.5"/>
        <rFont val="宋体"/>
        <charset val="134"/>
      </rPr>
      <t>珠晖区</t>
    </r>
  </si>
  <si>
    <r>
      <rPr>
        <sz val="10.5"/>
        <rFont val="宋体"/>
        <charset val="134"/>
      </rPr>
      <t>雁峰区</t>
    </r>
  </si>
  <si>
    <r>
      <rPr>
        <sz val="10.5"/>
        <rFont val="宋体"/>
        <charset val="134"/>
      </rPr>
      <t>石鼓区</t>
    </r>
  </si>
  <si>
    <r>
      <rPr>
        <sz val="10.5"/>
        <rFont val="宋体"/>
        <charset val="134"/>
      </rPr>
      <t>蒸湘区</t>
    </r>
  </si>
  <si>
    <r>
      <rPr>
        <sz val="10.5"/>
        <rFont val="Times New Roman"/>
        <charset val="0"/>
      </rPr>
      <t>衡南县</t>
    </r>
  </si>
  <si>
    <r>
      <rPr>
        <sz val="10.5"/>
        <rFont val="Times New Roman"/>
        <charset val="0"/>
      </rPr>
      <t>衡阳县</t>
    </r>
  </si>
  <si>
    <r>
      <rPr>
        <sz val="10.5"/>
        <rFont val="Times New Roman"/>
        <charset val="0"/>
      </rPr>
      <t>衡山县</t>
    </r>
  </si>
  <si>
    <r>
      <rPr>
        <sz val="10.5"/>
        <rFont val="Times New Roman"/>
        <charset val="0"/>
      </rPr>
      <t>衡东县</t>
    </r>
  </si>
  <si>
    <r>
      <rPr>
        <sz val="10.5"/>
        <rFont val="Times New Roman"/>
        <charset val="0"/>
      </rPr>
      <t>常宁市</t>
    </r>
  </si>
  <si>
    <r>
      <rPr>
        <sz val="10.5"/>
        <rFont val="Times New Roman"/>
        <charset val="0"/>
      </rPr>
      <t>祁东县</t>
    </r>
  </si>
  <si>
    <r>
      <rPr>
        <sz val="10.5"/>
        <rFont val="Times New Roman"/>
        <charset val="0"/>
      </rPr>
      <t>耒阳市</t>
    </r>
  </si>
  <si>
    <r>
      <rPr>
        <b/>
        <sz val="11"/>
        <rFont val="宋体"/>
        <charset val="134"/>
      </rPr>
      <t>邵阳市</t>
    </r>
  </si>
  <si>
    <r>
      <rPr>
        <b/>
        <sz val="10.5"/>
        <rFont val="宋体"/>
        <charset val="134"/>
      </rPr>
      <t>邵阳市小计</t>
    </r>
  </si>
  <si>
    <r>
      <rPr>
        <sz val="10.5"/>
        <rFont val="宋体"/>
        <charset val="134"/>
      </rPr>
      <t>邵阳市本级</t>
    </r>
  </si>
  <si>
    <r>
      <rPr>
        <sz val="10.5"/>
        <rFont val="宋体"/>
        <charset val="134"/>
      </rPr>
      <t>双清区</t>
    </r>
  </si>
  <si>
    <r>
      <rPr>
        <sz val="10.5"/>
        <rFont val="宋体"/>
        <charset val="134"/>
      </rPr>
      <t>大祥区</t>
    </r>
  </si>
  <si>
    <r>
      <rPr>
        <sz val="10.5"/>
        <rFont val="宋体"/>
        <charset val="134"/>
      </rPr>
      <t>北塔区</t>
    </r>
  </si>
  <si>
    <r>
      <rPr>
        <sz val="10.5"/>
        <rFont val="宋体"/>
        <charset val="134"/>
      </rPr>
      <t>邵东市</t>
    </r>
  </si>
  <si>
    <r>
      <rPr>
        <sz val="10.5"/>
        <rFont val="Times New Roman"/>
        <charset val="0"/>
      </rPr>
      <t>新邵县</t>
    </r>
  </si>
  <si>
    <r>
      <rPr>
        <sz val="10.5"/>
        <rFont val="Times New Roman"/>
        <charset val="0"/>
      </rPr>
      <t>隆回县</t>
    </r>
  </si>
  <si>
    <r>
      <rPr>
        <sz val="10.5"/>
        <rFont val="Times New Roman"/>
        <charset val="0"/>
      </rPr>
      <t>武冈市</t>
    </r>
  </si>
  <si>
    <r>
      <rPr>
        <sz val="10.5"/>
        <rFont val="Times New Roman"/>
        <charset val="0"/>
      </rPr>
      <t>洞口县</t>
    </r>
  </si>
  <si>
    <r>
      <rPr>
        <sz val="10.5"/>
        <rFont val="Times New Roman"/>
        <charset val="0"/>
      </rPr>
      <t>新宁县</t>
    </r>
  </si>
  <si>
    <r>
      <rPr>
        <sz val="10.5"/>
        <rFont val="Times New Roman"/>
        <charset val="0"/>
      </rPr>
      <t>邵阳县</t>
    </r>
  </si>
  <si>
    <r>
      <rPr>
        <sz val="10.5"/>
        <rFont val="Times New Roman"/>
        <charset val="0"/>
      </rPr>
      <t>城步县</t>
    </r>
  </si>
  <si>
    <r>
      <rPr>
        <sz val="10.5"/>
        <rFont val="Times New Roman"/>
        <charset val="0"/>
      </rPr>
      <t>绥宁县</t>
    </r>
  </si>
  <si>
    <r>
      <rPr>
        <b/>
        <sz val="11"/>
        <rFont val="宋体"/>
        <charset val="134"/>
      </rPr>
      <t>岳阳市</t>
    </r>
  </si>
  <si>
    <r>
      <rPr>
        <b/>
        <sz val="10.5"/>
        <rFont val="宋体"/>
        <charset val="134"/>
      </rPr>
      <t>岳阳市小计</t>
    </r>
  </si>
  <si>
    <r>
      <rPr>
        <sz val="10.5"/>
        <rFont val="宋体"/>
        <charset val="134"/>
      </rPr>
      <t>岳阳市本级</t>
    </r>
  </si>
  <si>
    <t>城镇独生子女奖励：屈原管理区75.8万元;计划生育奖扶、特扶：屈原管理区。</t>
  </si>
  <si>
    <r>
      <rPr>
        <sz val="10.5"/>
        <rFont val="宋体"/>
        <charset val="134"/>
      </rPr>
      <t>岳阳楼区</t>
    </r>
  </si>
  <si>
    <r>
      <rPr>
        <sz val="10.5"/>
        <rFont val="宋体"/>
        <charset val="134"/>
      </rPr>
      <t>君山区</t>
    </r>
  </si>
  <si>
    <r>
      <rPr>
        <sz val="10.5"/>
        <rFont val="宋体"/>
        <charset val="134"/>
      </rPr>
      <t>云溪区</t>
    </r>
  </si>
  <si>
    <r>
      <rPr>
        <sz val="10.5"/>
        <rFont val="Times New Roman"/>
        <charset val="0"/>
      </rPr>
      <t>汨罗市</t>
    </r>
  </si>
  <si>
    <r>
      <rPr>
        <sz val="10.5"/>
        <rFont val="Times New Roman"/>
        <charset val="0"/>
      </rPr>
      <t>平江县</t>
    </r>
  </si>
  <si>
    <r>
      <rPr>
        <sz val="10.5"/>
        <rFont val="Times New Roman"/>
        <charset val="0"/>
      </rPr>
      <t>湘阴县</t>
    </r>
  </si>
  <si>
    <r>
      <rPr>
        <sz val="10.5"/>
        <rFont val="Times New Roman"/>
        <charset val="0"/>
      </rPr>
      <t>临湘市</t>
    </r>
  </si>
  <si>
    <r>
      <rPr>
        <sz val="10.5"/>
        <rFont val="Times New Roman"/>
        <charset val="0"/>
      </rPr>
      <t>华容县</t>
    </r>
  </si>
  <si>
    <r>
      <rPr>
        <sz val="10.5"/>
        <rFont val="Times New Roman"/>
        <charset val="0"/>
      </rPr>
      <t>岳阳县</t>
    </r>
  </si>
  <si>
    <r>
      <rPr>
        <b/>
        <sz val="11"/>
        <rFont val="宋体"/>
        <charset val="134"/>
      </rPr>
      <t>常德市</t>
    </r>
  </si>
  <si>
    <r>
      <rPr>
        <b/>
        <sz val="10.5"/>
        <rFont val="宋体"/>
        <charset val="134"/>
      </rPr>
      <t>常德市小计</t>
    </r>
  </si>
  <si>
    <r>
      <rPr>
        <sz val="10.5"/>
        <rFont val="宋体"/>
        <charset val="134"/>
      </rPr>
      <t>常德市本级</t>
    </r>
  </si>
  <si>
    <t>城镇独生子女奖励：西洞庭管理区69.9万元；西湖管理区12.4万元；计划生育奖扶、特扶：西洞庭8.2万元、西湖2.6万元。</t>
  </si>
  <si>
    <r>
      <rPr>
        <sz val="10.5"/>
        <rFont val="宋体"/>
        <charset val="134"/>
      </rPr>
      <t>武陵区</t>
    </r>
  </si>
  <si>
    <r>
      <rPr>
        <sz val="10.5"/>
        <rFont val="宋体"/>
        <charset val="134"/>
      </rPr>
      <t>鼎城区</t>
    </r>
  </si>
  <si>
    <r>
      <rPr>
        <sz val="10.5"/>
        <rFont val="Times New Roman"/>
        <charset val="0"/>
      </rPr>
      <t>津市市</t>
    </r>
  </si>
  <si>
    <r>
      <rPr>
        <sz val="10.5"/>
        <rFont val="Times New Roman"/>
        <charset val="0"/>
      </rPr>
      <t>安乡县</t>
    </r>
  </si>
  <si>
    <r>
      <rPr>
        <sz val="10.5"/>
        <rFont val="Times New Roman"/>
        <charset val="0"/>
      </rPr>
      <t>汉寿县</t>
    </r>
  </si>
  <si>
    <r>
      <rPr>
        <sz val="10.5"/>
        <rFont val="Times New Roman"/>
        <charset val="0"/>
      </rPr>
      <t>澧县</t>
    </r>
  </si>
  <si>
    <r>
      <rPr>
        <sz val="10.5"/>
        <rFont val="Times New Roman"/>
        <charset val="0"/>
      </rPr>
      <t>临澧县</t>
    </r>
  </si>
  <si>
    <r>
      <rPr>
        <sz val="10.5"/>
        <rFont val="Times New Roman"/>
        <charset val="0"/>
      </rPr>
      <t>桃源县</t>
    </r>
  </si>
  <si>
    <r>
      <rPr>
        <sz val="10.5"/>
        <rFont val="Times New Roman"/>
        <charset val="0"/>
      </rPr>
      <t>石门县</t>
    </r>
  </si>
  <si>
    <r>
      <rPr>
        <b/>
        <sz val="11"/>
        <rFont val="宋体"/>
        <charset val="134"/>
      </rPr>
      <t>张家界市</t>
    </r>
  </si>
  <si>
    <r>
      <rPr>
        <b/>
        <sz val="10.5"/>
        <rFont val="宋体"/>
        <charset val="134"/>
      </rPr>
      <t>张家界市小计</t>
    </r>
  </si>
  <si>
    <r>
      <rPr>
        <sz val="10.5"/>
        <rFont val="宋体"/>
        <charset val="134"/>
      </rPr>
      <t>张家界市本级</t>
    </r>
  </si>
  <si>
    <r>
      <rPr>
        <sz val="10.5"/>
        <rFont val="宋体"/>
        <charset val="134"/>
      </rPr>
      <t>永定区</t>
    </r>
  </si>
  <si>
    <r>
      <rPr>
        <sz val="10.5"/>
        <rFont val="宋体"/>
        <charset val="134"/>
      </rPr>
      <t>武陵源区</t>
    </r>
  </si>
  <si>
    <r>
      <rPr>
        <sz val="10.5"/>
        <rFont val="Times New Roman"/>
        <charset val="0"/>
      </rPr>
      <t>慈利县</t>
    </r>
  </si>
  <si>
    <r>
      <rPr>
        <sz val="10.5"/>
        <rFont val="Times New Roman"/>
        <charset val="0"/>
      </rPr>
      <t>桑植县</t>
    </r>
  </si>
  <si>
    <r>
      <rPr>
        <b/>
        <sz val="11"/>
        <rFont val="宋体"/>
        <charset val="134"/>
      </rPr>
      <t>益阳市</t>
    </r>
  </si>
  <si>
    <r>
      <rPr>
        <b/>
        <sz val="10.5"/>
        <rFont val="宋体"/>
        <charset val="134"/>
      </rPr>
      <t>益阳市小计</t>
    </r>
  </si>
  <si>
    <r>
      <rPr>
        <sz val="10.5"/>
        <rFont val="宋体"/>
        <charset val="134"/>
      </rPr>
      <t>益阳市本级</t>
    </r>
  </si>
  <si>
    <t>城镇独生子女奖励：大通湖管理区122.3万元；计划生育奖扶、特扶：大通湖管理区。</t>
  </si>
  <si>
    <r>
      <rPr>
        <sz val="10.5"/>
        <rFont val="宋体"/>
        <charset val="134"/>
      </rPr>
      <t>资阳区</t>
    </r>
  </si>
  <si>
    <r>
      <rPr>
        <sz val="10.5"/>
        <rFont val="宋体"/>
        <charset val="134"/>
      </rPr>
      <t>赫山区</t>
    </r>
  </si>
  <si>
    <r>
      <rPr>
        <sz val="10.5"/>
        <rFont val="Times New Roman"/>
        <charset val="0"/>
      </rPr>
      <t>沅江市</t>
    </r>
  </si>
  <si>
    <r>
      <rPr>
        <sz val="10.5"/>
        <rFont val="Times New Roman"/>
        <charset val="0"/>
      </rPr>
      <t>南县</t>
    </r>
  </si>
  <si>
    <r>
      <rPr>
        <sz val="10.5"/>
        <rFont val="Times New Roman"/>
        <charset val="0"/>
      </rPr>
      <t>桃江县</t>
    </r>
  </si>
  <si>
    <r>
      <rPr>
        <sz val="10.5"/>
        <rFont val="Times New Roman"/>
        <charset val="0"/>
      </rPr>
      <t>安化县</t>
    </r>
  </si>
  <si>
    <r>
      <rPr>
        <b/>
        <sz val="11"/>
        <rFont val="宋体"/>
        <charset val="134"/>
      </rPr>
      <t>永州市</t>
    </r>
  </si>
  <si>
    <r>
      <rPr>
        <b/>
        <sz val="10.5"/>
        <rFont val="宋体"/>
        <charset val="134"/>
      </rPr>
      <t>永州市小计</t>
    </r>
  </si>
  <si>
    <r>
      <rPr>
        <sz val="10.5"/>
        <rFont val="宋体"/>
        <charset val="134"/>
      </rPr>
      <t>永州市本级</t>
    </r>
  </si>
  <si>
    <t>城镇独生子女奖励：2023年金洞管理区结余资金0.4万元从2024年实发资金进行抵扣；计划生育奖扶、特扶：金洞区。</t>
  </si>
  <si>
    <r>
      <rPr>
        <sz val="10.5"/>
        <rFont val="宋体"/>
        <charset val="134"/>
      </rPr>
      <t>零陵区</t>
    </r>
  </si>
  <si>
    <t>城镇独生子女奖励：2022年结余资金32万元从2023年实发资金扣除。</t>
  </si>
  <si>
    <r>
      <rPr>
        <sz val="10.5"/>
        <rFont val="宋体"/>
        <charset val="134"/>
      </rPr>
      <t>冷水滩区</t>
    </r>
  </si>
  <si>
    <r>
      <rPr>
        <sz val="10.5"/>
        <rFont val="Times New Roman"/>
        <charset val="0"/>
      </rPr>
      <t>东安县</t>
    </r>
  </si>
  <si>
    <r>
      <rPr>
        <sz val="10.5"/>
        <rFont val="Times New Roman"/>
        <charset val="0"/>
      </rPr>
      <t>道县</t>
    </r>
  </si>
  <si>
    <r>
      <rPr>
        <sz val="10.5"/>
        <rFont val="Times New Roman"/>
        <charset val="0"/>
      </rPr>
      <t>宁远县</t>
    </r>
  </si>
  <si>
    <r>
      <rPr>
        <sz val="10.5"/>
        <rFont val="Times New Roman"/>
        <charset val="0"/>
      </rPr>
      <t>江永县</t>
    </r>
  </si>
  <si>
    <r>
      <rPr>
        <sz val="10.5"/>
        <rFont val="Times New Roman"/>
        <charset val="0"/>
      </rPr>
      <t>江华县</t>
    </r>
  </si>
  <si>
    <r>
      <rPr>
        <sz val="10.5"/>
        <rFont val="Times New Roman"/>
        <charset val="0"/>
      </rPr>
      <t>蓝山县</t>
    </r>
  </si>
  <si>
    <r>
      <rPr>
        <sz val="10.5"/>
        <rFont val="Times New Roman"/>
        <charset val="0"/>
      </rPr>
      <t>新田县</t>
    </r>
  </si>
  <si>
    <r>
      <rPr>
        <sz val="10.5"/>
        <rFont val="Times New Roman"/>
        <charset val="0"/>
      </rPr>
      <t>双牌县</t>
    </r>
  </si>
  <si>
    <r>
      <rPr>
        <sz val="10.5"/>
        <rFont val="方正书宋_GBK"/>
        <charset val="134"/>
      </rPr>
      <t>祁阳市</t>
    </r>
  </si>
  <si>
    <r>
      <rPr>
        <b/>
        <sz val="11"/>
        <rFont val="宋体"/>
        <charset val="134"/>
      </rPr>
      <t>郴州市</t>
    </r>
  </si>
  <si>
    <r>
      <rPr>
        <b/>
        <sz val="10.5"/>
        <rFont val="宋体"/>
        <charset val="134"/>
      </rPr>
      <t>郴州市小计</t>
    </r>
  </si>
  <si>
    <r>
      <rPr>
        <sz val="10.5"/>
        <rFont val="宋体"/>
        <charset val="134"/>
      </rPr>
      <t>郴州市本级</t>
    </r>
  </si>
  <si>
    <r>
      <rPr>
        <sz val="10.5"/>
        <rFont val="宋体"/>
        <charset val="134"/>
      </rPr>
      <t>北湖区</t>
    </r>
  </si>
  <si>
    <r>
      <rPr>
        <sz val="10.5"/>
        <rFont val="宋体"/>
        <charset val="134"/>
      </rPr>
      <t>苏仙区</t>
    </r>
  </si>
  <si>
    <r>
      <rPr>
        <sz val="10.5"/>
        <rFont val="Times New Roman"/>
        <charset val="0"/>
      </rPr>
      <t>资兴市</t>
    </r>
  </si>
  <si>
    <r>
      <rPr>
        <sz val="10.5"/>
        <rFont val="Times New Roman"/>
        <charset val="0"/>
      </rPr>
      <t>桂阳县</t>
    </r>
  </si>
  <si>
    <r>
      <rPr>
        <sz val="10.5"/>
        <rFont val="Times New Roman"/>
        <charset val="0"/>
      </rPr>
      <t>永兴县</t>
    </r>
  </si>
  <si>
    <r>
      <rPr>
        <sz val="10.5"/>
        <rFont val="Times New Roman"/>
        <charset val="0"/>
      </rPr>
      <t>宜章县</t>
    </r>
  </si>
  <si>
    <r>
      <rPr>
        <sz val="10.5"/>
        <rFont val="Times New Roman"/>
        <charset val="0"/>
      </rPr>
      <t>嘉禾县</t>
    </r>
  </si>
  <si>
    <r>
      <rPr>
        <sz val="10.5"/>
        <rFont val="Times New Roman"/>
        <charset val="0"/>
      </rPr>
      <t>临武县</t>
    </r>
  </si>
  <si>
    <r>
      <rPr>
        <sz val="10.5"/>
        <rFont val="Times New Roman"/>
        <charset val="0"/>
      </rPr>
      <t>汝城县</t>
    </r>
  </si>
  <si>
    <r>
      <rPr>
        <sz val="10.5"/>
        <rFont val="Times New Roman"/>
        <charset val="0"/>
      </rPr>
      <t>桂东县</t>
    </r>
  </si>
  <si>
    <r>
      <rPr>
        <sz val="10.5"/>
        <rFont val="Times New Roman"/>
        <charset val="0"/>
      </rPr>
      <t>安仁县</t>
    </r>
  </si>
  <si>
    <r>
      <rPr>
        <b/>
        <sz val="11"/>
        <rFont val="宋体"/>
        <charset val="134"/>
      </rPr>
      <t>娄底市</t>
    </r>
  </si>
  <si>
    <r>
      <rPr>
        <b/>
        <sz val="10.5"/>
        <rFont val="宋体"/>
        <charset val="134"/>
      </rPr>
      <t>娄底市小计</t>
    </r>
  </si>
  <si>
    <r>
      <rPr>
        <sz val="10.5"/>
        <rFont val="宋体"/>
        <charset val="134"/>
      </rPr>
      <t>娄底市本级</t>
    </r>
  </si>
  <si>
    <r>
      <rPr>
        <sz val="10.5"/>
        <rFont val="宋体"/>
        <charset val="134"/>
      </rPr>
      <t>娄星区</t>
    </r>
  </si>
  <si>
    <r>
      <rPr>
        <sz val="10.5"/>
        <rFont val="Times New Roman"/>
        <charset val="0"/>
      </rPr>
      <t>涟源市</t>
    </r>
  </si>
  <si>
    <r>
      <rPr>
        <sz val="10.5"/>
        <rFont val="Times New Roman"/>
        <charset val="0"/>
      </rPr>
      <t>冷水江市</t>
    </r>
  </si>
  <si>
    <r>
      <rPr>
        <sz val="10.5"/>
        <rFont val="Times New Roman"/>
        <charset val="0"/>
      </rPr>
      <t>双峰县</t>
    </r>
  </si>
  <si>
    <r>
      <rPr>
        <sz val="10.5"/>
        <rFont val="Times New Roman"/>
        <charset val="0"/>
      </rPr>
      <t>新化县</t>
    </r>
  </si>
  <si>
    <r>
      <rPr>
        <b/>
        <sz val="11"/>
        <rFont val="宋体"/>
        <charset val="134"/>
      </rPr>
      <t>怀化市</t>
    </r>
  </si>
  <si>
    <r>
      <rPr>
        <b/>
        <sz val="10.5"/>
        <rFont val="宋体"/>
        <charset val="134"/>
      </rPr>
      <t>怀化市小计</t>
    </r>
  </si>
  <si>
    <r>
      <rPr>
        <sz val="10.5"/>
        <rFont val="宋体"/>
        <charset val="134"/>
      </rPr>
      <t>怀化市本级</t>
    </r>
  </si>
  <si>
    <r>
      <rPr>
        <sz val="10.5"/>
        <rFont val="宋体"/>
        <charset val="134"/>
      </rPr>
      <t>鹤城区</t>
    </r>
  </si>
  <si>
    <r>
      <rPr>
        <sz val="10.5"/>
        <rFont val="Times New Roman"/>
        <charset val="0"/>
      </rPr>
      <t>沅陵县</t>
    </r>
  </si>
  <si>
    <r>
      <rPr>
        <sz val="10.5"/>
        <rFont val="Times New Roman"/>
        <charset val="0"/>
      </rPr>
      <t>辰溪县</t>
    </r>
  </si>
  <si>
    <r>
      <rPr>
        <sz val="10.5"/>
        <rFont val="Times New Roman"/>
        <charset val="0"/>
      </rPr>
      <t>溆浦县</t>
    </r>
  </si>
  <si>
    <r>
      <rPr>
        <sz val="10.5"/>
        <rFont val="Times New Roman"/>
        <charset val="0"/>
      </rPr>
      <t>麻阳县</t>
    </r>
  </si>
  <si>
    <r>
      <rPr>
        <sz val="10.5"/>
        <rFont val="Times New Roman"/>
        <charset val="0"/>
      </rPr>
      <t>新晃县</t>
    </r>
  </si>
  <si>
    <r>
      <rPr>
        <sz val="10.5"/>
        <rFont val="Times New Roman"/>
        <charset val="0"/>
      </rPr>
      <t>芷江县</t>
    </r>
  </si>
  <si>
    <r>
      <rPr>
        <sz val="10.5"/>
        <rFont val="Times New Roman"/>
        <charset val="0"/>
      </rPr>
      <t>中方县</t>
    </r>
  </si>
  <si>
    <r>
      <rPr>
        <sz val="10.5"/>
        <rFont val="Times New Roman"/>
        <charset val="0"/>
      </rPr>
      <t>洪江市</t>
    </r>
  </si>
  <si>
    <r>
      <rPr>
        <sz val="10.5"/>
        <rFont val="Times New Roman"/>
        <charset val="0"/>
      </rPr>
      <t>洪江区</t>
    </r>
  </si>
  <si>
    <r>
      <rPr>
        <sz val="10.5"/>
        <rFont val="Times New Roman"/>
        <charset val="0"/>
      </rPr>
      <t>会同县</t>
    </r>
  </si>
  <si>
    <r>
      <rPr>
        <sz val="10.5"/>
        <rFont val="Times New Roman"/>
        <charset val="0"/>
      </rPr>
      <t>靖州县</t>
    </r>
  </si>
  <si>
    <r>
      <rPr>
        <sz val="10.5"/>
        <rFont val="Times New Roman"/>
        <charset val="0"/>
      </rPr>
      <t>通道县</t>
    </r>
  </si>
  <si>
    <r>
      <rPr>
        <b/>
        <sz val="11"/>
        <rFont val="宋体"/>
        <charset val="134"/>
      </rPr>
      <t>湘西土家族苗族自治州</t>
    </r>
  </si>
  <si>
    <r>
      <rPr>
        <b/>
        <sz val="10"/>
        <rFont val="宋体"/>
        <charset val="134"/>
      </rPr>
      <t>湘西土家族苗族自治州小计</t>
    </r>
  </si>
  <si>
    <r>
      <rPr>
        <sz val="11"/>
        <rFont val="宋体"/>
        <charset val="134"/>
      </rPr>
      <t>湘西土家族苗族自治州本级</t>
    </r>
  </si>
  <si>
    <r>
      <rPr>
        <sz val="11"/>
        <rFont val="宋体"/>
        <charset val="134"/>
      </rPr>
      <t>吉首市</t>
    </r>
  </si>
  <si>
    <r>
      <rPr>
        <sz val="11"/>
        <rFont val="宋体"/>
        <charset val="134"/>
      </rPr>
      <t>泸溪县</t>
    </r>
  </si>
  <si>
    <r>
      <rPr>
        <sz val="11"/>
        <rFont val="宋体"/>
        <charset val="134"/>
      </rPr>
      <t>凤凰县</t>
    </r>
  </si>
  <si>
    <r>
      <rPr>
        <sz val="11"/>
        <rFont val="宋体"/>
        <charset val="134"/>
      </rPr>
      <t>花垣县</t>
    </r>
  </si>
  <si>
    <r>
      <rPr>
        <sz val="11"/>
        <rFont val="宋体"/>
        <charset val="134"/>
      </rPr>
      <t>保靖县</t>
    </r>
  </si>
  <si>
    <r>
      <rPr>
        <sz val="11"/>
        <rFont val="宋体"/>
        <charset val="134"/>
      </rPr>
      <t>古丈县</t>
    </r>
  </si>
  <si>
    <r>
      <rPr>
        <sz val="11"/>
        <rFont val="宋体"/>
        <charset val="134"/>
      </rPr>
      <t>永顺县</t>
    </r>
  </si>
  <si>
    <r>
      <rPr>
        <sz val="11"/>
        <rFont val="宋体"/>
        <charset val="134"/>
      </rPr>
      <t>龙山县</t>
    </r>
  </si>
  <si>
    <r>
      <rPr>
        <b/>
        <sz val="12"/>
        <rFont val="宋体"/>
        <charset val="134"/>
      </rPr>
      <t>市州小计</t>
    </r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</si>
</sst>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0.5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11"/>
      <name val="Times New Roman"/>
      <charset val="0"/>
    </font>
    <font>
      <sz val="10.5"/>
      <name val="宋体"/>
      <charset val="134"/>
    </font>
    <font>
      <sz val="11"/>
      <name val="Times New Roman"/>
      <charset val="0"/>
    </font>
    <font>
      <sz val="10.5"/>
      <name val="Times New Roman"/>
      <charset val="0"/>
    </font>
    <font>
      <b/>
      <sz val="10"/>
      <name val="Times New Roman"/>
      <charset val="0"/>
    </font>
    <font>
      <sz val="10"/>
      <name val="Times New Roman"/>
      <charset val="0"/>
    </font>
    <font>
      <sz val="11"/>
      <name val="Times New Roman"/>
      <charset val="0"/>
    </font>
    <font>
      <sz val="10.5"/>
      <name val="方正书宋_GBK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CC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7" fillId="0" borderId="0"/>
    <xf numFmtId="0" fontId="19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9" fillId="24" borderId="13" applyNumberFormat="0" applyAlignment="0" applyProtection="0">
      <alignment vertical="center"/>
    </xf>
    <xf numFmtId="0" fontId="30" fillId="25" borderId="14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6" fillId="24" borderId="8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176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/>
    </xf>
    <xf numFmtId="177" fontId="7" fillId="2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7" fontId="9" fillId="2" borderId="4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center" vertical="center" wrapText="1"/>
    </xf>
    <xf numFmtId="177" fontId="9" fillId="3" borderId="4" xfId="0" applyNumberFormat="1" applyFont="1" applyFill="1" applyBorder="1" applyAlignment="1">
      <alignment horizontal="center" vertical="center" wrapText="1"/>
    </xf>
    <xf numFmtId="176" fontId="10" fillId="3" borderId="4" xfId="0" applyNumberFormat="1" applyFont="1" applyFill="1" applyBorder="1" applyAlignment="1">
      <alignment horizontal="left" vertical="center" wrapText="1"/>
    </xf>
    <xf numFmtId="176" fontId="8" fillId="3" borderId="4" xfId="0" applyNumberFormat="1" applyFont="1" applyFill="1" applyBorder="1" applyAlignment="1">
      <alignment horizontal="left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7" fontId="7" fillId="4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/>
    </xf>
    <xf numFmtId="177" fontId="9" fillId="4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7" fontId="13" fillId="5" borderId="1" xfId="0" applyNumberFormat="1" applyFont="1" applyFill="1" applyBorder="1" applyAlignment="1">
      <alignment horizontal="center" vertical="center" wrapText="1"/>
    </xf>
    <xf numFmtId="176" fontId="12" fillId="3" borderId="4" xfId="0" applyNumberFormat="1" applyFont="1" applyFill="1" applyBorder="1" applyAlignment="1">
      <alignment horizontal="center" vertical="center" wrapText="1"/>
    </xf>
    <xf numFmtId="176" fontId="14" fillId="3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15" fillId="3" borderId="4" xfId="0" applyNumberFormat="1" applyFont="1" applyFill="1" applyBorder="1" applyAlignment="1">
      <alignment horizontal="center" vertical="center" wrapText="1"/>
    </xf>
    <xf numFmtId="176" fontId="16" fillId="0" borderId="4" xfId="0" applyNumberFormat="1" applyFont="1" applyFill="1" applyBorder="1" applyAlignment="1">
      <alignment horizontal="center" vertical="center" wrapText="1"/>
    </xf>
    <xf numFmtId="176" fontId="16" fillId="3" borderId="4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/>
    <xf numFmtId="176" fontId="17" fillId="0" borderId="4" xfId="0" applyNumberFormat="1" applyFont="1" applyFill="1" applyBorder="1" applyAlignment="1">
      <alignment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0"/>
  <sheetViews>
    <sheetView tabSelected="1" zoomScale="110" zoomScaleNormal="110" workbookViewId="0">
      <selection activeCell="I160" sqref="I160"/>
    </sheetView>
  </sheetViews>
  <sheetFormatPr defaultColWidth="8.89166666666667" defaultRowHeight="13.5" outlineLevelCol="7"/>
  <cols>
    <col min="1" max="1" width="6.75" style="1" customWidth="1"/>
    <col min="2" max="2" width="13.225" style="1" customWidth="1"/>
    <col min="3" max="3" width="14.4416666666667" style="2" customWidth="1"/>
    <col min="4" max="6" width="8.89166666666667" style="2"/>
    <col min="7" max="7" width="7.625" style="1" customWidth="1"/>
    <col min="8" max="8" width="21.775" style="2" customWidth="1"/>
    <col min="9" max="16384" width="8.89166666666667" style="1"/>
  </cols>
  <sheetData>
    <row r="1" ht="20.25" spans="1:1">
      <c r="A1" s="3" t="s">
        <v>0</v>
      </c>
    </row>
    <row r="2" s="1" customFormat="1" ht="5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14.4" customHeight="1" spans="1:8">
      <c r="A3" s="5" t="s">
        <v>2</v>
      </c>
      <c r="B3" s="5"/>
      <c r="C3" s="6"/>
      <c r="D3" s="6"/>
      <c r="E3" s="6"/>
      <c r="F3" s="6"/>
      <c r="G3" s="5"/>
      <c r="H3" s="6"/>
    </row>
    <row r="4" s="1" customFormat="1" ht="36" spans="1:8">
      <c r="A4" s="7" t="s">
        <v>3</v>
      </c>
      <c r="B4" s="7" t="s">
        <v>4</v>
      </c>
      <c r="C4" s="8" t="s">
        <v>5</v>
      </c>
      <c r="D4" s="9" t="s">
        <v>6</v>
      </c>
      <c r="E4" s="24" t="s">
        <v>7</v>
      </c>
      <c r="F4" s="24" t="s">
        <v>8</v>
      </c>
      <c r="G4" s="25" t="s">
        <v>9</v>
      </c>
      <c r="H4" s="26" t="s">
        <v>10</v>
      </c>
    </row>
    <row r="5" s="1" customFormat="1" ht="17.4" customHeight="1" spans="1:8">
      <c r="A5" s="10" t="s">
        <v>11</v>
      </c>
      <c r="B5" s="10"/>
      <c r="C5" s="11">
        <f>SUM(D5:F5)</f>
        <v>17335.3</v>
      </c>
      <c r="D5" s="12">
        <f>D170</f>
        <v>9486.7</v>
      </c>
      <c r="E5" s="27">
        <f>E170</f>
        <v>4577.3</v>
      </c>
      <c r="F5" s="27">
        <f>F170</f>
        <v>3271.3</v>
      </c>
      <c r="G5" s="28"/>
      <c r="H5" s="29"/>
    </row>
    <row r="6" s="1" customFormat="1" ht="28.8" customHeight="1" spans="1:8">
      <c r="A6" s="13" t="s">
        <v>12</v>
      </c>
      <c r="B6" s="14" t="s">
        <v>13</v>
      </c>
      <c r="C6" s="11">
        <f>SUM(D6:F6)</f>
        <v>2680</v>
      </c>
      <c r="D6" s="12">
        <f>SUM(D8:D17)</f>
        <v>1874.6</v>
      </c>
      <c r="E6" s="27">
        <f>SUM(E8:E17)</f>
        <v>522.4</v>
      </c>
      <c r="F6" s="27">
        <f>SUM(F8:F17)</f>
        <v>283</v>
      </c>
      <c r="G6" s="28"/>
      <c r="H6" s="30"/>
    </row>
    <row r="7" s="1" customFormat="1" ht="25.5" spans="1:8">
      <c r="A7" s="13"/>
      <c r="B7" s="15" t="s">
        <v>14</v>
      </c>
      <c r="C7" s="11">
        <f t="shared" ref="C6:C37" si="0">SUM(D7:F7)</f>
        <v>1833.1</v>
      </c>
      <c r="D7" s="16">
        <f t="shared" ref="D7:F7" si="1">SUM(D8:D15)</f>
        <v>1604.6</v>
      </c>
      <c r="E7" s="31">
        <f t="shared" si="1"/>
        <v>86.6</v>
      </c>
      <c r="F7" s="31">
        <f t="shared" si="1"/>
        <v>141.9</v>
      </c>
      <c r="G7" s="32"/>
      <c r="H7" s="33"/>
    </row>
    <row r="8" s="1" customFormat="1" ht="14.25" spans="1:8">
      <c r="A8" s="13"/>
      <c r="B8" s="15" t="s">
        <v>15</v>
      </c>
      <c r="C8" s="11">
        <f t="shared" si="0"/>
        <v>866.6</v>
      </c>
      <c r="D8" s="17">
        <v>866.6</v>
      </c>
      <c r="E8" s="34">
        <v>0</v>
      </c>
      <c r="F8" s="34">
        <v>0</v>
      </c>
      <c r="G8" s="35">
        <v>509</v>
      </c>
      <c r="H8" s="36"/>
    </row>
    <row r="9" s="1" customFormat="1" ht="14.25" spans="1:8">
      <c r="A9" s="13"/>
      <c r="B9" s="18" t="s">
        <v>16</v>
      </c>
      <c r="C9" s="11">
        <f t="shared" si="0"/>
        <v>120.8</v>
      </c>
      <c r="D9" s="19">
        <v>65.8</v>
      </c>
      <c r="E9" s="37">
        <v>43.2</v>
      </c>
      <c r="F9" s="37">
        <v>11.8</v>
      </c>
      <c r="G9" s="35">
        <v>509</v>
      </c>
      <c r="H9" s="38"/>
    </row>
    <row r="10" s="1" customFormat="1" ht="14.25" spans="1:8">
      <c r="A10" s="13"/>
      <c r="B10" s="18" t="s">
        <v>17</v>
      </c>
      <c r="C10" s="11">
        <f t="shared" si="0"/>
        <v>58.3</v>
      </c>
      <c r="D10" s="19">
        <v>47.7</v>
      </c>
      <c r="E10" s="37">
        <v>1.9</v>
      </c>
      <c r="F10" s="37">
        <v>8.7</v>
      </c>
      <c r="G10" s="35">
        <v>509</v>
      </c>
      <c r="H10" s="38"/>
    </row>
    <row r="11" s="1" customFormat="1" ht="14.25" spans="1:8">
      <c r="A11" s="13"/>
      <c r="B11" s="18" t="s">
        <v>18</v>
      </c>
      <c r="C11" s="11">
        <f t="shared" si="0"/>
        <v>161.6</v>
      </c>
      <c r="D11" s="19">
        <v>130.4</v>
      </c>
      <c r="E11" s="37">
        <v>6.4</v>
      </c>
      <c r="F11" s="37">
        <v>24.8</v>
      </c>
      <c r="G11" s="35">
        <v>509</v>
      </c>
      <c r="H11" s="38"/>
    </row>
    <row r="12" s="1" customFormat="1" ht="14.25" spans="1:8">
      <c r="A12" s="13"/>
      <c r="B12" s="15" t="s">
        <v>19</v>
      </c>
      <c r="C12" s="11">
        <f t="shared" si="0"/>
        <v>121.1</v>
      </c>
      <c r="D12" s="17">
        <v>105.7</v>
      </c>
      <c r="E12" s="34">
        <v>-0.3</v>
      </c>
      <c r="F12" s="34">
        <v>15.7</v>
      </c>
      <c r="G12" s="35">
        <v>509</v>
      </c>
      <c r="H12" s="36"/>
    </row>
    <row r="13" s="1" customFormat="1" ht="14.25" spans="1:8">
      <c r="A13" s="13"/>
      <c r="B13" s="18" t="s">
        <v>20</v>
      </c>
      <c r="C13" s="11">
        <f t="shared" si="0"/>
        <v>159</v>
      </c>
      <c r="D13" s="19">
        <v>132.2</v>
      </c>
      <c r="E13" s="37">
        <v>4.7</v>
      </c>
      <c r="F13" s="37">
        <v>22.1</v>
      </c>
      <c r="G13" s="35">
        <v>509</v>
      </c>
      <c r="H13" s="38"/>
    </row>
    <row r="14" s="1" customFormat="1" ht="14.25" spans="1:8">
      <c r="A14" s="13"/>
      <c r="B14" s="18" t="s">
        <v>21</v>
      </c>
      <c r="C14" s="11">
        <f t="shared" si="0"/>
        <v>195.9</v>
      </c>
      <c r="D14" s="19">
        <v>132.4</v>
      </c>
      <c r="E14" s="37">
        <v>28.5</v>
      </c>
      <c r="F14" s="37">
        <v>35</v>
      </c>
      <c r="G14" s="35">
        <v>509</v>
      </c>
      <c r="H14" s="38"/>
    </row>
    <row r="15" s="1" customFormat="1" ht="14.25" spans="1:8">
      <c r="A15" s="13"/>
      <c r="B15" s="18" t="s">
        <v>22</v>
      </c>
      <c r="C15" s="11">
        <f t="shared" si="0"/>
        <v>149.8</v>
      </c>
      <c r="D15" s="19">
        <v>123.8</v>
      </c>
      <c r="E15" s="37">
        <v>2.2</v>
      </c>
      <c r="F15" s="37">
        <v>23.8</v>
      </c>
      <c r="G15" s="35">
        <v>509</v>
      </c>
      <c r="H15" s="38"/>
    </row>
    <row r="16" s="1" customFormat="1" ht="14.25" spans="1:8">
      <c r="A16" s="13"/>
      <c r="B16" s="20" t="s">
        <v>23</v>
      </c>
      <c r="C16" s="11">
        <f t="shared" si="0"/>
        <v>314.9</v>
      </c>
      <c r="D16" s="19">
        <v>115.2</v>
      </c>
      <c r="E16" s="37">
        <v>155.4</v>
      </c>
      <c r="F16" s="37">
        <v>44.3</v>
      </c>
      <c r="G16" s="35">
        <v>509</v>
      </c>
      <c r="H16" s="38"/>
    </row>
    <row r="17" s="1" customFormat="1" ht="14.25" spans="1:8">
      <c r="A17" s="13"/>
      <c r="B17" s="21" t="s">
        <v>24</v>
      </c>
      <c r="C17" s="11">
        <f t="shared" si="0"/>
        <v>532</v>
      </c>
      <c r="D17" s="19">
        <v>154.8</v>
      </c>
      <c r="E17" s="37">
        <v>280.4</v>
      </c>
      <c r="F17" s="37">
        <v>96.8</v>
      </c>
      <c r="G17" s="35">
        <v>509</v>
      </c>
      <c r="H17" s="38"/>
    </row>
    <row r="18" s="1" customFormat="1" ht="28.8" customHeight="1" spans="1:8">
      <c r="A18" s="22" t="s">
        <v>25</v>
      </c>
      <c r="B18" s="23" t="s">
        <v>26</v>
      </c>
      <c r="C18" s="11">
        <f t="shared" si="0"/>
        <v>1272.7</v>
      </c>
      <c r="D18" s="12">
        <f t="shared" ref="D18:F18" si="2">SUM(D20:D29)</f>
        <v>812</v>
      </c>
      <c r="E18" s="27">
        <f t="shared" si="2"/>
        <v>296.2</v>
      </c>
      <c r="F18" s="27">
        <f t="shared" si="2"/>
        <v>164.5</v>
      </c>
      <c r="G18" s="28"/>
      <c r="H18" s="30"/>
    </row>
    <row r="19" s="1" customFormat="1" ht="25.5" spans="1:8">
      <c r="A19" s="22"/>
      <c r="B19" s="15" t="s">
        <v>14</v>
      </c>
      <c r="C19" s="11">
        <f t="shared" si="0"/>
        <v>594.2</v>
      </c>
      <c r="D19" s="16">
        <f t="shared" ref="D19:F19" si="3">SUM(D20:D24)</f>
        <v>526.9</v>
      </c>
      <c r="E19" s="31">
        <f t="shared" si="3"/>
        <v>15.1</v>
      </c>
      <c r="F19" s="31">
        <f t="shared" si="3"/>
        <v>52.2</v>
      </c>
      <c r="G19" s="32"/>
      <c r="H19" s="33"/>
    </row>
    <row r="20" s="1" customFormat="1" ht="14.25" spans="1:8">
      <c r="A20" s="22"/>
      <c r="B20" s="15" t="s">
        <v>27</v>
      </c>
      <c r="C20" s="11">
        <f t="shared" si="0"/>
        <v>388.3</v>
      </c>
      <c r="D20" s="17">
        <v>388.3</v>
      </c>
      <c r="E20" s="34">
        <v>0</v>
      </c>
      <c r="F20" s="34">
        <v>0</v>
      </c>
      <c r="G20" s="35">
        <v>509</v>
      </c>
      <c r="H20" s="29"/>
    </row>
    <row r="21" s="1" customFormat="1" ht="14.25" spans="1:8">
      <c r="A21" s="22"/>
      <c r="B21" s="18" t="s">
        <v>28</v>
      </c>
      <c r="C21" s="11">
        <f t="shared" si="0"/>
        <v>57.8</v>
      </c>
      <c r="D21" s="19">
        <v>42.9</v>
      </c>
      <c r="E21" s="37">
        <v>3.1</v>
      </c>
      <c r="F21" s="37">
        <v>11.8</v>
      </c>
      <c r="G21" s="35">
        <v>509</v>
      </c>
      <c r="H21" s="38"/>
    </row>
    <row r="22" s="1" customFormat="1" ht="14.25" spans="1:8">
      <c r="A22" s="22"/>
      <c r="B22" s="18" t="s">
        <v>29</v>
      </c>
      <c r="C22" s="11">
        <f t="shared" si="0"/>
        <v>46.2</v>
      </c>
      <c r="D22" s="19">
        <v>28.2</v>
      </c>
      <c r="E22" s="37">
        <v>4.3</v>
      </c>
      <c r="F22" s="37">
        <v>13.7</v>
      </c>
      <c r="G22" s="35">
        <v>509</v>
      </c>
      <c r="H22" s="38"/>
    </row>
    <row r="23" s="1" customFormat="1" ht="14.25" spans="1:8">
      <c r="A23" s="22"/>
      <c r="B23" s="15" t="s">
        <v>30</v>
      </c>
      <c r="C23" s="11">
        <f t="shared" si="0"/>
        <v>42.8</v>
      </c>
      <c r="D23" s="17">
        <v>28.6</v>
      </c>
      <c r="E23" s="34">
        <v>3.4</v>
      </c>
      <c r="F23" s="34">
        <v>10.8</v>
      </c>
      <c r="G23" s="35">
        <v>509</v>
      </c>
      <c r="H23" s="36"/>
    </row>
    <row r="24" s="1" customFormat="1" ht="14.25" spans="1:8">
      <c r="A24" s="22"/>
      <c r="B24" s="18" t="s">
        <v>31</v>
      </c>
      <c r="C24" s="11">
        <f t="shared" si="0"/>
        <v>59.1</v>
      </c>
      <c r="D24" s="19">
        <v>38.9</v>
      </c>
      <c r="E24" s="37">
        <v>4.3</v>
      </c>
      <c r="F24" s="37">
        <v>15.9</v>
      </c>
      <c r="G24" s="35">
        <v>509</v>
      </c>
      <c r="H24" s="38"/>
    </row>
    <row r="25" s="1" customFormat="1" ht="14.25" spans="1:8">
      <c r="A25" s="22"/>
      <c r="B25" s="21" t="s">
        <v>32</v>
      </c>
      <c r="C25" s="11">
        <f t="shared" si="0"/>
        <v>95.3</v>
      </c>
      <c r="D25" s="19">
        <v>32.8</v>
      </c>
      <c r="E25" s="37">
        <v>28.7</v>
      </c>
      <c r="F25" s="37">
        <v>33.8</v>
      </c>
      <c r="G25" s="35">
        <v>509</v>
      </c>
      <c r="H25" s="38"/>
    </row>
    <row r="26" s="1" customFormat="1" ht="14.25" spans="1:8">
      <c r="A26" s="22"/>
      <c r="B26" s="20" t="s">
        <v>33</v>
      </c>
      <c r="C26" s="11">
        <f t="shared" si="0"/>
        <v>244.9</v>
      </c>
      <c r="D26" s="19">
        <v>109.8</v>
      </c>
      <c r="E26" s="37">
        <v>79</v>
      </c>
      <c r="F26" s="37">
        <v>56.1</v>
      </c>
      <c r="G26" s="35">
        <v>509</v>
      </c>
      <c r="H26" s="38"/>
    </row>
    <row r="27" s="1" customFormat="1" ht="14.25" spans="1:8">
      <c r="A27" s="22"/>
      <c r="B27" s="20" t="s">
        <v>34</v>
      </c>
      <c r="C27" s="11">
        <f t="shared" si="0"/>
        <v>273.7</v>
      </c>
      <c r="D27" s="19">
        <v>92.4</v>
      </c>
      <c r="E27" s="37">
        <v>127</v>
      </c>
      <c r="F27" s="37">
        <v>54.3</v>
      </c>
      <c r="G27" s="35">
        <v>509</v>
      </c>
      <c r="H27" s="38"/>
    </row>
    <row r="28" s="1" customFormat="1" ht="14.25" spans="1:8">
      <c r="A28" s="22"/>
      <c r="B28" s="20" t="s">
        <v>35</v>
      </c>
      <c r="C28" s="11">
        <f t="shared" si="0"/>
        <v>18.6</v>
      </c>
      <c r="D28" s="19">
        <v>29.5</v>
      </c>
      <c r="E28" s="37">
        <v>32.4</v>
      </c>
      <c r="F28" s="37">
        <v>-43.3</v>
      </c>
      <c r="G28" s="35">
        <v>509</v>
      </c>
      <c r="H28" s="38"/>
    </row>
    <row r="29" s="1" customFormat="1" ht="14.25" spans="1:8">
      <c r="A29" s="22"/>
      <c r="B29" s="20" t="s">
        <v>36</v>
      </c>
      <c r="C29" s="11">
        <f t="shared" si="0"/>
        <v>46</v>
      </c>
      <c r="D29" s="19">
        <v>20.6</v>
      </c>
      <c r="E29" s="37">
        <v>14</v>
      </c>
      <c r="F29" s="37">
        <v>11.4</v>
      </c>
      <c r="G29" s="35">
        <v>509</v>
      </c>
      <c r="H29" s="38"/>
    </row>
    <row r="30" s="1" customFormat="1" ht="28.8" customHeight="1" spans="1:8">
      <c r="A30" s="13" t="s">
        <v>37</v>
      </c>
      <c r="B30" s="23" t="s">
        <v>38</v>
      </c>
      <c r="C30" s="11">
        <f t="shared" si="0"/>
        <v>1044.3</v>
      </c>
      <c r="D30" s="12">
        <f t="shared" ref="D30:F30" si="4">SUM(D32:D37)</f>
        <v>539.8</v>
      </c>
      <c r="E30" s="27">
        <f t="shared" si="4"/>
        <v>297.8</v>
      </c>
      <c r="F30" s="27">
        <f t="shared" si="4"/>
        <v>206.7</v>
      </c>
      <c r="G30" s="28"/>
      <c r="H30" s="30"/>
    </row>
    <row r="31" s="1" customFormat="1" ht="25.5" spans="1:8">
      <c r="A31" s="13"/>
      <c r="B31" s="15" t="s">
        <v>14</v>
      </c>
      <c r="C31" s="11">
        <f t="shared" si="0"/>
        <v>507.9</v>
      </c>
      <c r="D31" s="16">
        <f t="shared" ref="D31:F31" si="5">SUM(D32:D34)</f>
        <v>392.2</v>
      </c>
      <c r="E31" s="31">
        <f t="shared" si="5"/>
        <v>29.6</v>
      </c>
      <c r="F31" s="31">
        <f t="shared" si="5"/>
        <v>86.1</v>
      </c>
      <c r="G31" s="32"/>
      <c r="H31" s="33"/>
    </row>
    <row r="32" s="1" customFormat="1" ht="14.25" spans="1:8">
      <c r="A32" s="13"/>
      <c r="B32" s="15" t="s">
        <v>39</v>
      </c>
      <c r="C32" s="11">
        <f t="shared" si="0"/>
        <v>340.7</v>
      </c>
      <c r="D32" s="17">
        <v>340.7</v>
      </c>
      <c r="E32" s="34">
        <v>0</v>
      </c>
      <c r="F32" s="34">
        <v>0</v>
      </c>
      <c r="G32" s="35">
        <v>509</v>
      </c>
      <c r="H32" s="36"/>
    </row>
    <row r="33" s="1" customFormat="1" ht="14.25" spans="1:8">
      <c r="A33" s="13"/>
      <c r="B33" s="15" t="s">
        <v>40</v>
      </c>
      <c r="C33" s="11">
        <f t="shared" si="0"/>
        <v>84</v>
      </c>
      <c r="D33" s="17">
        <v>25.2</v>
      </c>
      <c r="E33" s="34">
        <v>16.5</v>
      </c>
      <c r="F33" s="34">
        <v>42.3</v>
      </c>
      <c r="G33" s="35">
        <v>509</v>
      </c>
      <c r="H33" s="36"/>
    </row>
    <row r="34" s="1" customFormat="1" ht="14.25" spans="1:8">
      <c r="A34" s="13"/>
      <c r="B34" s="18" t="s">
        <v>41</v>
      </c>
      <c r="C34" s="11">
        <f t="shared" si="0"/>
        <v>83.2</v>
      </c>
      <c r="D34" s="19">
        <v>26.3</v>
      </c>
      <c r="E34" s="37">
        <v>13.1</v>
      </c>
      <c r="F34" s="37">
        <v>43.8</v>
      </c>
      <c r="G34" s="35">
        <v>509</v>
      </c>
      <c r="H34" s="38"/>
    </row>
    <row r="35" s="1" customFormat="1" ht="14.25" spans="1:8">
      <c r="A35" s="13"/>
      <c r="B35" s="20" t="s">
        <v>42</v>
      </c>
      <c r="C35" s="11">
        <f t="shared" si="0"/>
        <v>269.5</v>
      </c>
      <c r="D35" s="19">
        <v>72.5</v>
      </c>
      <c r="E35" s="37">
        <v>140</v>
      </c>
      <c r="F35" s="37">
        <v>57</v>
      </c>
      <c r="G35" s="35">
        <v>509</v>
      </c>
      <c r="H35" s="38"/>
    </row>
    <row r="36" s="1" customFormat="1" ht="14.25" spans="1:8">
      <c r="A36" s="13"/>
      <c r="B36" s="20" t="s">
        <v>43</v>
      </c>
      <c r="C36" s="11">
        <f t="shared" si="0"/>
        <v>228.1</v>
      </c>
      <c r="D36" s="19">
        <v>62.8</v>
      </c>
      <c r="E36" s="37">
        <v>111.2</v>
      </c>
      <c r="F36" s="37">
        <v>54.1</v>
      </c>
      <c r="G36" s="35">
        <v>509</v>
      </c>
      <c r="H36" s="38"/>
    </row>
    <row r="37" s="1" customFormat="1" ht="14.25" spans="1:8">
      <c r="A37" s="13"/>
      <c r="B37" s="20" t="s">
        <v>44</v>
      </c>
      <c r="C37" s="11">
        <f t="shared" si="0"/>
        <v>38.8</v>
      </c>
      <c r="D37" s="19">
        <v>12.3</v>
      </c>
      <c r="E37" s="37">
        <v>17</v>
      </c>
      <c r="F37" s="37">
        <v>9.5</v>
      </c>
      <c r="G37" s="35">
        <v>509</v>
      </c>
      <c r="H37" s="38"/>
    </row>
    <row r="38" s="1" customFormat="1" ht="28.8" customHeight="1" spans="1:8">
      <c r="A38" s="13" t="s">
        <v>45</v>
      </c>
      <c r="B38" s="23" t="s">
        <v>46</v>
      </c>
      <c r="C38" s="11">
        <f t="shared" ref="C38:C70" si="6">SUM(D38:F38)</f>
        <v>1255.2</v>
      </c>
      <c r="D38" s="12">
        <f t="shared" ref="D38:F38" si="7">SUM(D40:D52)</f>
        <v>733</v>
      </c>
      <c r="E38" s="27">
        <f t="shared" si="7"/>
        <v>284.5</v>
      </c>
      <c r="F38" s="27">
        <f t="shared" si="7"/>
        <v>237.7</v>
      </c>
      <c r="G38" s="28"/>
      <c r="H38" s="30"/>
    </row>
    <row r="39" s="1" customFormat="1" ht="25.5" spans="1:8">
      <c r="A39" s="13"/>
      <c r="B39" s="15" t="s">
        <v>14</v>
      </c>
      <c r="C39" s="11">
        <f t="shared" si="6"/>
        <v>546.6</v>
      </c>
      <c r="D39" s="16">
        <f t="shared" ref="D39:F39" si="8">SUM(D40:D45)</f>
        <v>461.3</v>
      </c>
      <c r="E39" s="31">
        <f t="shared" si="8"/>
        <v>15.4</v>
      </c>
      <c r="F39" s="31">
        <f t="shared" si="8"/>
        <v>69.9</v>
      </c>
      <c r="G39" s="32"/>
      <c r="H39" s="33"/>
    </row>
    <row r="40" s="1" customFormat="1" ht="14.25" spans="1:8">
      <c r="A40" s="13"/>
      <c r="B40" s="15" t="s">
        <v>47</v>
      </c>
      <c r="C40" s="11">
        <f t="shared" si="6"/>
        <v>371.6</v>
      </c>
      <c r="D40" s="17">
        <v>371.6</v>
      </c>
      <c r="E40" s="34">
        <v>0</v>
      </c>
      <c r="F40" s="34">
        <v>0</v>
      </c>
      <c r="G40" s="35">
        <v>509</v>
      </c>
      <c r="H40" s="36"/>
    </row>
    <row r="41" s="1" customFormat="1" ht="14.25" spans="1:8">
      <c r="A41" s="13"/>
      <c r="B41" s="18" t="s">
        <v>48</v>
      </c>
      <c r="C41" s="11">
        <f t="shared" si="6"/>
        <v>9.5</v>
      </c>
      <c r="D41" s="19">
        <v>4.9</v>
      </c>
      <c r="E41" s="37">
        <v>2.1</v>
      </c>
      <c r="F41" s="37">
        <v>2.5</v>
      </c>
      <c r="G41" s="35">
        <v>509</v>
      </c>
      <c r="H41" s="38"/>
    </row>
    <row r="42" s="1" customFormat="1" ht="14.25" spans="1:8">
      <c r="A42" s="13"/>
      <c r="B42" s="18" t="s">
        <v>49</v>
      </c>
      <c r="C42" s="11">
        <f t="shared" si="6"/>
        <v>71.2</v>
      </c>
      <c r="D42" s="19">
        <v>43.1</v>
      </c>
      <c r="E42" s="37">
        <v>5.9</v>
      </c>
      <c r="F42" s="37">
        <v>22.2</v>
      </c>
      <c r="G42" s="35">
        <v>509</v>
      </c>
      <c r="H42" s="38"/>
    </row>
    <row r="43" s="1" customFormat="1" ht="14.25" spans="1:8">
      <c r="A43" s="13"/>
      <c r="B43" s="18" t="s">
        <v>50</v>
      </c>
      <c r="C43" s="11">
        <f t="shared" si="6"/>
        <v>35</v>
      </c>
      <c r="D43" s="19">
        <v>14.8</v>
      </c>
      <c r="E43" s="37">
        <v>3.2</v>
      </c>
      <c r="F43" s="37">
        <v>17</v>
      </c>
      <c r="G43" s="35">
        <v>509</v>
      </c>
      <c r="H43" s="38"/>
    </row>
    <row r="44" s="1" customFormat="1" ht="14.25" spans="1:8">
      <c r="A44" s="13"/>
      <c r="B44" s="18" t="s">
        <v>51</v>
      </c>
      <c r="C44" s="11">
        <f t="shared" si="6"/>
        <v>35.5</v>
      </c>
      <c r="D44" s="19">
        <v>17.4</v>
      </c>
      <c r="E44" s="37">
        <v>1.4</v>
      </c>
      <c r="F44" s="37">
        <v>16.7</v>
      </c>
      <c r="G44" s="35">
        <v>509</v>
      </c>
      <c r="H44" s="38"/>
    </row>
    <row r="45" s="1" customFormat="1" ht="14.25" spans="1:8">
      <c r="A45" s="13"/>
      <c r="B45" s="18" t="s">
        <v>52</v>
      </c>
      <c r="C45" s="11">
        <f t="shared" si="6"/>
        <v>23.8</v>
      </c>
      <c r="D45" s="19">
        <v>9.5</v>
      </c>
      <c r="E45" s="37">
        <v>2.8</v>
      </c>
      <c r="F45" s="37">
        <v>11.5</v>
      </c>
      <c r="G45" s="35">
        <v>509</v>
      </c>
      <c r="H45" s="38"/>
    </row>
    <row r="46" s="1" customFormat="1" ht="14.25" spans="1:8">
      <c r="A46" s="13"/>
      <c r="B46" s="20" t="s">
        <v>53</v>
      </c>
      <c r="C46" s="11">
        <f t="shared" si="6"/>
        <v>103.6</v>
      </c>
      <c r="D46" s="19">
        <v>33.4</v>
      </c>
      <c r="E46" s="37">
        <v>47.3</v>
      </c>
      <c r="F46" s="37">
        <v>22.9</v>
      </c>
      <c r="G46" s="35">
        <v>509</v>
      </c>
      <c r="H46" s="38"/>
    </row>
    <row r="47" s="1" customFormat="1" ht="14.25" spans="1:8">
      <c r="A47" s="13"/>
      <c r="B47" s="20" t="s">
        <v>54</v>
      </c>
      <c r="C47" s="11">
        <f t="shared" si="6"/>
        <v>137.7</v>
      </c>
      <c r="D47" s="19">
        <v>31.1</v>
      </c>
      <c r="E47" s="37">
        <v>67.7</v>
      </c>
      <c r="F47" s="37">
        <v>38.9</v>
      </c>
      <c r="G47" s="35">
        <v>509</v>
      </c>
      <c r="H47" s="38"/>
    </row>
    <row r="48" s="1" customFormat="1" ht="14.25" spans="1:8">
      <c r="A48" s="13"/>
      <c r="B48" s="20" t="s">
        <v>55</v>
      </c>
      <c r="C48" s="11">
        <f t="shared" si="6"/>
        <v>40.9</v>
      </c>
      <c r="D48" s="19">
        <v>19.7</v>
      </c>
      <c r="E48" s="37">
        <v>14.3</v>
      </c>
      <c r="F48" s="37">
        <v>6.9</v>
      </c>
      <c r="G48" s="35">
        <v>509</v>
      </c>
      <c r="H48" s="38"/>
    </row>
    <row r="49" s="1" customFormat="1" ht="14.25" spans="1:8">
      <c r="A49" s="13"/>
      <c r="B49" s="20" t="s">
        <v>56</v>
      </c>
      <c r="C49" s="11">
        <f t="shared" si="6"/>
        <v>119.7</v>
      </c>
      <c r="D49" s="19">
        <v>32.4</v>
      </c>
      <c r="E49" s="37">
        <v>66</v>
      </c>
      <c r="F49" s="37">
        <v>21.3</v>
      </c>
      <c r="G49" s="35">
        <v>509</v>
      </c>
      <c r="H49" s="38"/>
    </row>
    <row r="50" s="1" customFormat="1" ht="14.25" spans="1:8">
      <c r="A50" s="13"/>
      <c r="B50" s="20" t="s">
        <v>57</v>
      </c>
      <c r="C50" s="11">
        <f t="shared" si="6"/>
        <v>130</v>
      </c>
      <c r="D50" s="19">
        <v>57</v>
      </c>
      <c r="E50" s="37">
        <v>33</v>
      </c>
      <c r="F50" s="37">
        <v>40</v>
      </c>
      <c r="G50" s="35">
        <v>509</v>
      </c>
      <c r="H50" s="38"/>
    </row>
    <row r="51" s="1" customFormat="1" ht="14.25" spans="1:8">
      <c r="A51" s="13"/>
      <c r="B51" s="20" t="s">
        <v>58</v>
      </c>
      <c r="C51" s="11">
        <f t="shared" si="6"/>
        <v>77.1</v>
      </c>
      <c r="D51" s="19">
        <v>35.5</v>
      </c>
      <c r="E51" s="37">
        <v>22.6</v>
      </c>
      <c r="F51" s="37">
        <v>19</v>
      </c>
      <c r="G51" s="35">
        <v>509</v>
      </c>
      <c r="H51" s="38"/>
    </row>
    <row r="52" s="1" customFormat="1" ht="14.25" spans="1:8">
      <c r="A52" s="13"/>
      <c r="B52" s="20" t="s">
        <v>59</v>
      </c>
      <c r="C52" s="11">
        <f t="shared" si="6"/>
        <v>99.6</v>
      </c>
      <c r="D52" s="19">
        <v>62.6</v>
      </c>
      <c r="E52" s="37">
        <v>18.2</v>
      </c>
      <c r="F52" s="37">
        <v>18.8</v>
      </c>
      <c r="G52" s="35">
        <v>509</v>
      </c>
      <c r="H52" s="38"/>
    </row>
    <row r="53" s="1" customFormat="1" ht="28.8" customHeight="1" spans="1:8">
      <c r="A53" s="13" t="s">
        <v>60</v>
      </c>
      <c r="B53" s="23" t="s">
        <v>61</v>
      </c>
      <c r="C53" s="11">
        <f t="shared" si="6"/>
        <v>1016.4</v>
      </c>
      <c r="D53" s="12">
        <f t="shared" ref="D53:F53" si="9">SUM(D55:D67)</f>
        <v>525.2</v>
      </c>
      <c r="E53" s="27">
        <f t="shared" si="9"/>
        <v>299.7</v>
      </c>
      <c r="F53" s="27">
        <f t="shared" si="9"/>
        <v>191.5</v>
      </c>
      <c r="G53" s="28"/>
      <c r="H53" s="30"/>
    </row>
    <row r="54" s="1" customFormat="1" ht="25.5" spans="1:8">
      <c r="A54" s="13"/>
      <c r="B54" s="15" t="s">
        <v>14</v>
      </c>
      <c r="C54" s="11">
        <f t="shared" si="6"/>
        <v>276.4</v>
      </c>
      <c r="D54" s="16">
        <f t="shared" ref="D54:F54" si="10">SUM(D55:D58)</f>
        <v>241.7</v>
      </c>
      <c r="E54" s="31">
        <f t="shared" si="10"/>
        <v>7</v>
      </c>
      <c r="F54" s="31">
        <f t="shared" si="10"/>
        <v>27.7</v>
      </c>
      <c r="G54" s="32"/>
      <c r="H54" s="33"/>
    </row>
    <row r="55" s="1" customFormat="1" ht="14.25" spans="1:8">
      <c r="A55" s="13"/>
      <c r="B55" s="15" t="s">
        <v>62</v>
      </c>
      <c r="C55" s="11">
        <f t="shared" si="6"/>
        <v>209.2</v>
      </c>
      <c r="D55" s="17">
        <v>209.2</v>
      </c>
      <c r="E55" s="34">
        <v>0</v>
      </c>
      <c r="F55" s="34">
        <v>0</v>
      </c>
      <c r="G55" s="35">
        <v>509</v>
      </c>
      <c r="H55" s="36"/>
    </row>
    <row r="56" s="1" customFormat="1" ht="14.25" spans="1:8">
      <c r="A56" s="13"/>
      <c r="B56" s="18" t="s">
        <v>63</v>
      </c>
      <c r="C56" s="11">
        <f t="shared" si="6"/>
        <v>27.9</v>
      </c>
      <c r="D56" s="19">
        <v>11.4</v>
      </c>
      <c r="E56" s="37">
        <v>3</v>
      </c>
      <c r="F56" s="37">
        <v>13.5</v>
      </c>
      <c r="G56" s="35">
        <v>509</v>
      </c>
      <c r="H56" s="38"/>
    </row>
    <row r="57" s="1" customFormat="1" ht="14.25" spans="1:8">
      <c r="A57" s="13"/>
      <c r="B57" s="18" t="s">
        <v>64</v>
      </c>
      <c r="C57" s="11">
        <f t="shared" si="6"/>
        <v>25.8</v>
      </c>
      <c r="D57" s="19">
        <v>10.9</v>
      </c>
      <c r="E57" s="37">
        <v>2.8</v>
      </c>
      <c r="F57" s="37">
        <v>12.1</v>
      </c>
      <c r="G57" s="35">
        <v>509</v>
      </c>
      <c r="H57" s="38"/>
    </row>
    <row r="58" s="1" customFormat="1" ht="14.25" spans="1:8">
      <c r="A58" s="13"/>
      <c r="B58" s="18" t="s">
        <v>65</v>
      </c>
      <c r="C58" s="11">
        <f t="shared" si="6"/>
        <v>13.5</v>
      </c>
      <c r="D58" s="19">
        <v>10.2</v>
      </c>
      <c r="E58" s="37">
        <v>1.2</v>
      </c>
      <c r="F58" s="37">
        <v>2.1</v>
      </c>
      <c r="G58" s="35">
        <v>509</v>
      </c>
      <c r="H58" s="38"/>
    </row>
    <row r="59" s="1" customFormat="1" ht="14.25" spans="1:8">
      <c r="A59" s="13"/>
      <c r="B59" s="21" t="s">
        <v>66</v>
      </c>
      <c r="C59" s="11">
        <f t="shared" si="6"/>
        <v>169.5</v>
      </c>
      <c r="D59" s="19">
        <v>39</v>
      </c>
      <c r="E59" s="37">
        <v>84.2</v>
      </c>
      <c r="F59" s="37">
        <v>46.3</v>
      </c>
      <c r="G59" s="35">
        <v>509</v>
      </c>
      <c r="H59" s="38"/>
    </row>
    <row r="60" s="1" customFormat="1" ht="14.25" spans="1:8">
      <c r="A60" s="13"/>
      <c r="B60" s="20" t="s">
        <v>67</v>
      </c>
      <c r="C60" s="11">
        <f t="shared" si="6"/>
        <v>53.4</v>
      </c>
      <c r="D60" s="19">
        <v>20.8</v>
      </c>
      <c r="E60" s="37">
        <v>16.9</v>
      </c>
      <c r="F60" s="37">
        <v>15.7</v>
      </c>
      <c r="G60" s="35">
        <v>509</v>
      </c>
      <c r="H60" s="38"/>
    </row>
    <row r="61" s="1" customFormat="1" ht="14.25" spans="1:8">
      <c r="A61" s="13"/>
      <c r="B61" s="20" t="s">
        <v>68</v>
      </c>
      <c r="C61" s="11">
        <f t="shared" si="6"/>
        <v>83.9</v>
      </c>
      <c r="D61" s="19">
        <v>32.7</v>
      </c>
      <c r="E61" s="37">
        <v>34.2</v>
      </c>
      <c r="F61" s="37">
        <v>17</v>
      </c>
      <c r="G61" s="35">
        <v>509</v>
      </c>
      <c r="H61" s="38"/>
    </row>
    <row r="62" s="1" customFormat="1" ht="14.25" spans="1:8">
      <c r="A62" s="13"/>
      <c r="B62" s="20" t="s">
        <v>69</v>
      </c>
      <c r="C62" s="11">
        <f t="shared" si="6"/>
        <v>146.3</v>
      </c>
      <c r="D62" s="19">
        <v>68.7</v>
      </c>
      <c r="E62" s="37">
        <v>51.4</v>
      </c>
      <c r="F62" s="37">
        <v>26.2</v>
      </c>
      <c r="G62" s="35">
        <v>509</v>
      </c>
      <c r="H62" s="38"/>
    </row>
    <row r="63" s="1" customFormat="1" ht="14.25" spans="1:8">
      <c r="A63" s="13"/>
      <c r="B63" s="20" t="s">
        <v>70</v>
      </c>
      <c r="C63" s="11">
        <f t="shared" si="6"/>
        <v>134.7</v>
      </c>
      <c r="D63" s="19">
        <v>41.6</v>
      </c>
      <c r="E63" s="37">
        <v>65.3</v>
      </c>
      <c r="F63" s="37">
        <v>27.8</v>
      </c>
      <c r="G63" s="35">
        <v>509</v>
      </c>
      <c r="H63" s="38"/>
    </row>
    <row r="64" s="1" customFormat="1" ht="14.25" spans="1:8">
      <c r="A64" s="13"/>
      <c r="B64" s="20" t="s">
        <v>71</v>
      </c>
      <c r="C64" s="11">
        <f t="shared" si="6"/>
        <v>57.2</v>
      </c>
      <c r="D64" s="19">
        <v>28.5</v>
      </c>
      <c r="E64" s="37">
        <v>18.4</v>
      </c>
      <c r="F64" s="37">
        <v>10.3</v>
      </c>
      <c r="G64" s="35">
        <v>509</v>
      </c>
      <c r="H64" s="38"/>
    </row>
    <row r="65" s="1" customFormat="1" ht="14.25" spans="1:8">
      <c r="A65" s="13"/>
      <c r="B65" s="20" t="s">
        <v>72</v>
      </c>
      <c r="C65" s="11">
        <f t="shared" si="6"/>
        <v>30.5</v>
      </c>
      <c r="D65" s="19">
        <v>15</v>
      </c>
      <c r="E65" s="37">
        <v>8</v>
      </c>
      <c r="F65" s="37">
        <v>7.5</v>
      </c>
      <c r="G65" s="35">
        <v>509</v>
      </c>
      <c r="H65" s="38"/>
    </row>
    <row r="66" s="1" customFormat="1" ht="14.25" spans="1:8">
      <c r="A66" s="13"/>
      <c r="B66" s="20" t="s">
        <v>73</v>
      </c>
      <c r="C66" s="11">
        <f t="shared" si="6"/>
        <v>29.8</v>
      </c>
      <c r="D66" s="19">
        <v>14</v>
      </c>
      <c r="E66" s="37">
        <v>7.2</v>
      </c>
      <c r="F66" s="37">
        <v>8.6</v>
      </c>
      <c r="G66" s="35">
        <v>509</v>
      </c>
      <c r="H66" s="38"/>
    </row>
    <row r="67" s="1" customFormat="1" ht="14.25" spans="1:8">
      <c r="A67" s="13"/>
      <c r="B67" s="20" t="s">
        <v>74</v>
      </c>
      <c r="C67" s="11">
        <f t="shared" si="6"/>
        <v>34.7</v>
      </c>
      <c r="D67" s="19">
        <v>23.2</v>
      </c>
      <c r="E67" s="37">
        <v>7.1</v>
      </c>
      <c r="F67" s="37">
        <v>4.4</v>
      </c>
      <c r="G67" s="35">
        <v>509</v>
      </c>
      <c r="H67" s="38"/>
    </row>
    <row r="68" s="1" customFormat="1" ht="28.8" customHeight="1" spans="1:8">
      <c r="A68" s="13" t="s">
        <v>75</v>
      </c>
      <c r="B68" s="23" t="s">
        <v>76</v>
      </c>
      <c r="C68" s="11">
        <f t="shared" si="6"/>
        <v>1625.9</v>
      </c>
      <c r="D68" s="12">
        <f t="shared" ref="D68:F68" si="11">SUM(D70:D79)</f>
        <v>1103.3</v>
      </c>
      <c r="E68" s="27">
        <f t="shared" si="11"/>
        <v>229.3</v>
      </c>
      <c r="F68" s="27">
        <f t="shared" si="11"/>
        <v>293.3</v>
      </c>
      <c r="G68" s="28"/>
      <c r="H68" s="30"/>
    </row>
    <row r="69" s="1" customFormat="1" ht="25.5" spans="1:8">
      <c r="A69" s="13"/>
      <c r="B69" s="15" t="s">
        <v>14</v>
      </c>
      <c r="C69" s="11">
        <f t="shared" si="6"/>
        <v>670.8</v>
      </c>
      <c r="D69" s="16">
        <f t="shared" ref="D69:F69" si="12">SUM(D70:D73)</f>
        <v>599.1</v>
      </c>
      <c r="E69" s="31">
        <f t="shared" si="12"/>
        <v>7.9</v>
      </c>
      <c r="F69" s="31">
        <f t="shared" si="12"/>
        <v>63.8</v>
      </c>
      <c r="G69" s="32"/>
      <c r="H69" s="33"/>
    </row>
    <row r="70" s="1" customFormat="1" ht="36" spans="1:8">
      <c r="A70" s="13"/>
      <c r="B70" s="15" t="s">
        <v>77</v>
      </c>
      <c r="C70" s="11">
        <f t="shared" si="6"/>
        <v>398.3</v>
      </c>
      <c r="D70" s="17">
        <v>393.1</v>
      </c>
      <c r="E70" s="34">
        <v>0</v>
      </c>
      <c r="F70" s="34">
        <v>5.2</v>
      </c>
      <c r="G70" s="35">
        <v>509</v>
      </c>
      <c r="H70" s="40" t="s">
        <v>78</v>
      </c>
    </row>
    <row r="71" s="1" customFormat="1" ht="14.25" spans="1:8">
      <c r="A71" s="13"/>
      <c r="B71" s="18" t="s">
        <v>79</v>
      </c>
      <c r="C71" s="11">
        <f t="shared" ref="C70:C101" si="13">SUM(D71:F71)</f>
        <v>116</v>
      </c>
      <c r="D71" s="19">
        <v>72.3</v>
      </c>
      <c r="E71" s="37">
        <v>1.9</v>
      </c>
      <c r="F71" s="37">
        <v>41.8</v>
      </c>
      <c r="G71" s="35">
        <v>509</v>
      </c>
      <c r="H71" s="38"/>
    </row>
    <row r="72" s="1" customFormat="1" ht="14.25" spans="1:8">
      <c r="A72" s="13"/>
      <c r="B72" s="15" t="s">
        <v>80</v>
      </c>
      <c r="C72" s="11">
        <f t="shared" si="13"/>
        <v>121.5</v>
      </c>
      <c r="D72" s="17">
        <v>109.7</v>
      </c>
      <c r="E72" s="34">
        <v>2</v>
      </c>
      <c r="F72" s="34">
        <v>9.8</v>
      </c>
      <c r="G72" s="35">
        <v>509</v>
      </c>
      <c r="H72" s="36"/>
    </row>
    <row r="73" s="1" customFormat="1" ht="14.25" spans="1:8">
      <c r="A73" s="13"/>
      <c r="B73" s="18" t="s">
        <v>81</v>
      </c>
      <c r="C73" s="11">
        <f t="shared" si="13"/>
        <v>35</v>
      </c>
      <c r="D73" s="19">
        <v>24</v>
      </c>
      <c r="E73" s="37">
        <v>4</v>
      </c>
      <c r="F73" s="37">
        <v>7</v>
      </c>
      <c r="G73" s="35">
        <v>509</v>
      </c>
      <c r="H73" s="38"/>
    </row>
    <row r="74" s="1" customFormat="1" ht="14.25" spans="1:8">
      <c r="A74" s="13"/>
      <c r="B74" s="20" t="s">
        <v>82</v>
      </c>
      <c r="C74" s="11">
        <f t="shared" si="13"/>
        <v>230.2</v>
      </c>
      <c r="D74" s="19">
        <v>129.7</v>
      </c>
      <c r="E74" s="37">
        <v>60.2</v>
      </c>
      <c r="F74" s="37">
        <v>40.3</v>
      </c>
      <c r="G74" s="35">
        <v>509</v>
      </c>
      <c r="H74" s="38"/>
    </row>
    <row r="75" s="1" customFormat="1" ht="14.25" spans="1:8">
      <c r="A75" s="13"/>
      <c r="B75" s="20" t="s">
        <v>83</v>
      </c>
      <c r="C75" s="11">
        <f t="shared" si="13"/>
        <v>137.1</v>
      </c>
      <c r="D75" s="19">
        <v>71.6</v>
      </c>
      <c r="E75" s="37">
        <v>32.3</v>
      </c>
      <c r="F75" s="37">
        <v>33.2</v>
      </c>
      <c r="G75" s="35">
        <v>509</v>
      </c>
      <c r="H75" s="38"/>
    </row>
    <row r="76" s="1" customFormat="1" ht="14.25" spans="1:8">
      <c r="A76" s="13"/>
      <c r="B76" s="20" t="s">
        <v>84</v>
      </c>
      <c r="C76" s="11">
        <f t="shared" si="13"/>
        <v>186</v>
      </c>
      <c r="D76" s="19">
        <v>105.4</v>
      </c>
      <c r="E76" s="37">
        <v>39.6</v>
      </c>
      <c r="F76" s="37">
        <v>41</v>
      </c>
      <c r="G76" s="35">
        <v>509</v>
      </c>
      <c r="H76" s="38"/>
    </row>
    <row r="77" s="1" customFormat="1" ht="14.25" spans="1:8">
      <c r="A77" s="13"/>
      <c r="B77" s="20" t="s">
        <v>85</v>
      </c>
      <c r="C77" s="11">
        <f t="shared" si="13"/>
        <v>104.4</v>
      </c>
      <c r="D77" s="19">
        <v>69.5</v>
      </c>
      <c r="E77" s="37">
        <v>13.2</v>
      </c>
      <c r="F77" s="37">
        <v>21.7</v>
      </c>
      <c r="G77" s="35">
        <v>509</v>
      </c>
      <c r="H77" s="38"/>
    </row>
    <row r="78" s="1" customFormat="1" ht="14.25" spans="1:8">
      <c r="A78" s="13"/>
      <c r="B78" s="20" t="s">
        <v>86</v>
      </c>
      <c r="C78" s="11">
        <f t="shared" si="13"/>
        <v>181.2</v>
      </c>
      <c r="D78" s="19">
        <v>67.6</v>
      </c>
      <c r="E78" s="37">
        <v>53.1</v>
      </c>
      <c r="F78" s="37">
        <v>60.5</v>
      </c>
      <c r="G78" s="35">
        <v>509</v>
      </c>
      <c r="H78" s="38"/>
    </row>
    <row r="79" s="1" customFormat="1" ht="14.25" spans="1:8">
      <c r="A79" s="13"/>
      <c r="B79" s="20" t="s">
        <v>87</v>
      </c>
      <c r="C79" s="11">
        <f t="shared" si="13"/>
        <v>116.2</v>
      </c>
      <c r="D79" s="19">
        <v>60.4</v>
      </c>
      <c r="E79" s="37">
        <v>23</v>
      </c>
      <c r="F79" s="37">
        <v>32.8</v>
      </c>
      <c r="G79" s="35">
        <v>509</v>
      </c>
      <c r="H79" s="38"/>
    </row>
    <row r="80" s="1" customFormat="1" ht="28.8" customHeight="1" spans="1:8">
      <c r="A80" s="13" t="s">
        <v>88</v>
      </c>
      <c r="B80" s="23" t="s">
        <v>89</v>
      </c>
      <c r="C80" s="11">
        <f t="shared" si="13"/>
        <v>3215.8</v>
      </c>
      <c r="D80" s="12">
        <f>SUM(D82:D91)</f>
        <v>1209.3</v>
      </c>
      <c r="E80" s="12">
        <f>SUM(E82:E91)</f>
        <v>1247.8</v>
      </c>
      <c r="F80" s="12">
        <f>SUM(F82:F91)</f>
        <v>758.7</v>
      </c>
      <c r="G80" s="28"/>
      <c r="H80" s="30"/>
    </row>
    <row r="81" s="1" customFormat="1" ht="25.5" spans="1:8">
      <c r="A81" s="13"/>
      <c r="B81" s="15" t="s">
        <v>14</v>
      </c>
      <c r="C81" s="11">
        <f t="shared" si="13"/>
        <v>839.9</v>
      </c>
      <c r="D81" s="16">
        <f>SUM(D82:D84)</f>
        <v>562.4</v>
      </c>
      <c r="E81" s="16">
        <f>SUM(E82:E84)</f>
        <v>126</v>
      </c>
      <c r="F81" s="16">
        <f>SUM(F82:F84)</f>
        <v>151.5</v>
      </c>
      <c r="G81" s="32"/>
      <c r="H81" s="33"/>
    </row>
    <row r="82" s="1" customFormat="1" ht="60" spans="1:8">
      <c r="A82" s="13"/>
      <c r="B82" s="15" t="s">
        <v>90</v>
      </c>
      <c r="C82" s="11">
        <f t="shared" si="13"/>
        <v>337.9</v>
      </c>
      <c r="D82" s="17">
        <v>327.1</v>
      </c>
      <c r="E82" s="34">
        <v>0</v>
      </c>
      <c r="F82" s="34">
        <v>10.8</v>
      </c>
      <c r="G82" s="35">
        <v>509</v>
      </c>
      <c r="H82" s="40" t="s">
        <v>91</v>
      </c>
    </row>
    <row r="83" s="1" customFormat="1" ht="14.25" spans="1:8">
      <c r="A83" s="13"/>
      <c r="B83" s="15" t="s">
        <v>92</v>
      </c>
      <c r="C83" s="11">
        <f t="shared" si="13"/>
        <v>275.7</v>
      </c>
      <c r="D83" s="19">
        <v>200.2</v>
      </c>
      <c r="E83" s="37">
        <v>17.3</v>
      </c>
      <c r="F83" s="37">
        <v>58.2</v>
      </c>
      <c r="G83" s="35">
        <v>509</v>
      </c>
      <c r="H83" s="38"/>
    </row>
    <row r="84" s="1" customFormat="1" ht="14.25" spans="1:8">
      <c r="A84" s="13"/>
      <c r="B84" s="18" t="s">
        <v>93</v>
      </c>
      <c r="C84" s="11">
        <f t="shared" si="13"/>
        <v>226.3</v>
      </c>
      <c r="D84" s="19">
        <v>35.1</v>
      </c>
      <c r="E84" s="37">
        <v>108.7</v>
      </c>
      <c r="F84" s="37">
        <v>82.5</v>
      </c>
      <c r="G84" s="35">
        <v>509</v>
      </c>
      <c r="H84" s="38"/>
    </row>
    <row r="85" s="1" customFormat="1" ht="14.25" spans="1:8">
      <c r="A85" s="13"/>
      <c r="B85" s="20" t="s">
        <v>94</v>
      </c>
      <c r="C85" s="11">
        <f t="shared" si="13"/>
        <v>156.6</v>
      </c>
      <c r="D85" s="19">
        <v>115.1</v>
      </c>
      <c r="E85" s="37">
        <v>18.1</v>
      </c>
      <c r="F85" s="37">
        <v>23.4</v>
      </c>
      <c r="G85" s="35">
        <v>509</v>
      </c>
      <c r="H85" s="38"/>
    </row>
    <row r="86" s="1" customFormat="1" ht="14.25" spans="1:8">
      <c r="A86" s="13"/>
      <c r="B86" s="20" t="s">
        <v>95</v>
      </c>
      <c r="C86" s="11">
        <f t="shared" si="13"/>
        <v>232.6</v>
      </c>
      <c r="D86" s="19">
        <v>78.6</v>
      </c>
      <c r="E86" s="37">
        <v>86.2</v>
      </c>
      <c r="F86" s="37">
        <v>67.8</v>
      </c>
      <c r="G86" s="35">
        <v>509</v>
      </c>
      <c r="H86" s="38"/>
    </row>
    <row r="87" s="1" customFormat="1" ht="14.25" spans="1:8">
      <c r="A87" s="13"/>
      <c r="B87" s="20" t="s">
        <v>96</v>
      </c>
      <c r="C87" s="11">
        <f t="shared" si="13"/>
        <v>215.7</v>
      </c>
      <c r="D87" s="19">
        <v>76.6</v>
      </c>
      <c r="E87" s="37">
        <v>57.4</v>
      </c>
      <c r="F87" s="37">
        <v>81.7</v>
      </c>
      <c r="G87" s="35">
        <v>509</v>
      </c>
      <c r="H87" s="38"/>
    </row>
    <row r="88" s="1" customFormat="1" ht="14.25" spans="1:8">
      <c r="A88" s="13"/>
      <c r="B88" s="20" t="s">
        <v>97</v>
      </c>
      <c r="C88" s="11">
        <f t="shared" si="13"/>
        <v>393.1</v>
      </c>
      <c r="D88" s="19">
        <v>135.2</v>
      </c>
      <c r="E88" s="37">
        <v>171.4</v>
      </c>
      <c r="F88" s="37">
        <v>86.5</v>
      </c>
      <c r="G88" s="35">
        <v>509</v>
      </c>
      <c r="H88" s="38"/>
    </row>
    <row r="89" s="1" customFormat="1" ht="14.25" spans="1:8">
      <c r="A89" s="13"/>
      <c r="B89" s="20" t="s">
        <v>98</v>
      </c>
      <c r="C89" s="11">
        <f t="shared" si="13"/>
        <v>278.2</v>
      </c>
      <c r="D89" s="19">
        <v>56.7</v>
      </c>
      <c r="E89" s="37">
        <v>160.5</v>
      </c>
      <c r="F89" s="37">
        <v>61</v>
      </c>
      <c r="G89" s="35">
        <v>509</v>
      </c>
      <c r="H89" s="38"/>
    </row>
    <row r="90" s="1" customFormat="1" ht="14.25" spans="1:8">
      <c r="A90" s="13"/>
      <c r="B90" s="20" t="s">
        <v>99</v>
      </c>
      <c r="C90" s="11">
        <f t="shared" si="13"/>
        <v>634.4</v>
      </c>
      <c r="D90" s="19">
        <v>137.9</v>
      </c>
      <c r="E90" s="37">
        <v>336.1</v>
      </c>
      <c r="F90" s="37">
        <v>160.4</v>
      </c>
      <c r="G90" s="35">
        <v>509</v>
      </c>
      <c r="H90" s="38"/>
    </row>
    <row r="91" s="1" customFormat="1" ht="14.25" spans="1:8">
      <c r="A91" s="13"/>
      <c r="B91" s="20" t="s">
        <v>100</v>
      </c>
      <c r="C91" s="11">
        <f t="shared" si="13"/>
        <v>465.3</v>
      </c>
      <c r="D91" s="19">
        <v>46.8</v>
      </c>
      <c r="E91" s="37">
        <v>292.1</v>
      </c>
      <c r="F91" s="37">
        <v>126.4</v>
      </c>
      <c r="G91" s="35">
        <v>509</v>
      </c>
      <c r="H91" s="38"/>
    </row>
    <row r="92" s="1" customFormat="1" ht="28.8" customHeight="1" spans="1:8">
      <c r="A92" s="22" t="s">
        <v>101</v>
      </c>
      <c r="B92" s="23" t="s">
        <v>102</v>
      </c>
      <c r="C92" s="11">
        <f t="shared" si="13"/>
        <v>367.3</v>
      </c>
      <c r="D92" s="12">
        <f>SUM(D94:D98)</f>
        <v>105.5</v>
      </c>
      <c r="E92" s="12">
        <f>SUM(E94:E98)</f>
        <v>164.3</v>
      </c>
      <c r="F92" s="12">
        <f>SUM(F94:F98)</f>
        <v>97.5</v>
      </c>
      <c r="G92" s="28"/>
      <c r="H92" s="30"/>
    </row>
    <row r="93" s="1" customFormat="1" ht="25.5" spans="1:8">
      <c r="A93" s="22"/>
      <c r="B93" s="15" t="s">
        <v>14</v>
      </c>
      <c r="C93" s="11">
        <f t="shared" si="13"/>
        <v>110</v>
      </c>
      <c r="D93" s="16">
        <f>SUM(D94:D96)</f>
        <v>43.4</v>
      </c>
      <c r="E93" s="16">
        <f>SUM(E94:E96)</f>
        <v>41</v>
      </c>
      <c r="F93" s="16">
        <f>SUM(F94:F96)</f>
        <v>25.6</v>
      </c>
      <c r="G93" s="32"/>
      <c r="H93" s="33"/>
    </row>
    <row r="94" s="1" customFormat="1" ht="14.25" spans="1:8">
      <c r="A94" s="22"/>
      <c r="B94" s="15" t="s">
        <v>103</v>
      </c>
      <c r="C94" s="11">
        <f t="shared" si="13"/>
        <v>6.4</v>
      </c>
      <c r="D94" s="17">
        <v>6.4</v>
      </c>
      <c r="E94" s="34">
        <v>0</v>
      </c>
      <c r="F94" s="34">
        <v>0</v>
      </c>
      <c r="G94" s="35">
        <v>509</v>
      </c>
      <c r="H94" s="36"/>
    </row>
    <row r="95" s="1" customFormat="1" ht="14.25" spans="1:8">
      <c r="A95" s="22"/>
      <c r="B95" s="18" t="s">
        <v>104</v>
      </c>
      <c r="C95" s="11">
        <f t="shared" si="13"/>
        <v>88.6</v>
      </c>
      <c r="D95" s="19">
        <v>29.8</v>
      </c>
      <c r="E95" s="37">
        <v>37.5</v>
      </c>
      <c r="F95" s="37">
        <v>21.3</v>
      </c>
      <c r="G95" s="35">
        <v>509</v>
      </c>
      <c r="H95" s="38"/>
    </row>
    <row r="96" s="1" customFormat="1" ht="14.25" spans="1:8">
      <c r="A96" s="22"/>
      <c r="B96" s="18" t="s">
        <v>105</v>
      </c>
      <c r="C96" s="11">
        <f t="shared" si="13"/>
        <v>15</v>
      </c>
      <c r="D96" s="19">
        <v>7.2</v>
      </c>
      <c r="E96" s="37">
        <v>3.5</v>
      </c>
      <c r="F96" s="37">
        <v>4.3</v>
      </c>
      <c r="G96" s="35">
        <v>509</v>
      </c>
      <c r="H96" s="38"/>
    </row>
    <row r="97" s="1" customFormat="1" ht="14.25" spans="1:8">
      <c r="A97" s="22"/>
      <c r="B97" s="20" t="s">
        <v>106</v>
      </c>
      <c r="C97" s="11">
        <f t="shared" si="13"/>
        <v>209.3</v>
      </c>
      <c r="D97" s="19">
        <v>52.7</v>
      </c>
      <c r="E97" s="37">
        <v>97.6</v>
      </c>
      <c r="F97" s="37">
        <v>59</v>
      </c>
      <c r="G97" s="35">
        <v>509</v>
      </c>
      <c r="H97" s="38"/>
    </row>
    <row r="98" s="1" customFormat="1" ht="14.25" spans="1:8">
      <c r="A98" s="22"/>
      <c r="B98" s="20" t="s">
        <v>107</v>
      </c>
      <c r="C98" s="11">
        <f t="shared" si="13"/>
        <v>48</v>
      </c>
      <c r="D98" s="19">
        <v>9.4</v>
      </c>
      <c r="E98" s="37">
        <v>25.7</v>
      </c>
      <c r="F98" s="37">
        <v>12.9</v>
      </c>
      <c r="G98" s="35">
        <v>509</v>
      </c>
      <c r="H98" s="38"/>
    </row>
    <row r="99" s="1" customFormat="1" ht="28.8" customHeight="1" spans="1:8">
      <c r="A99" s="22" t="s">
        <v>108</v>
      </c>
      <c r="B99" s="23" t="s">
        <v>109</v>
      </c>
      <c r="C99" s="11">
        <f t="shared" si="13"/>
        <v>1392.7</v>
      </c>
      <c r="D99" s="12">
        <f>SUM(D101:D107)</f>
        <v>837.9</v>
      </c>
      <c r="E99" s="12">
        <f>SUM(E101:E107)</f>
        <v>296</v>
      </c>
      <c r="F99" s="12">
        <f>SUM(F101:F107)</f>
        <v>258.8</v>
      </c>
      <c r="G99" s="28"/>
      <c r="H99" s="30"/>
    </row>
    <row r="100" s="1" customFormat="1" ht="25.5" spans="1:8">
      <c r="A100" s="22"/>
      <c r="B100" s="15" t="s">
        <v>14</v>
      </c>
      <c r="C100" s="11">
        <f t="shared" si="13"/>
        <v>608.1</v>
      </c>
      <c r="D100" s="16">
        <f>SUM(D101:D103)</f>
        <v>427.9</v>
      </c>
      <c r="E100" s="16">
        <f>SUM(E101:E103)</f>
        <v>79.1</v>
      </c>
      <c r="F100" s="16">
        <f>SUM(F101:F103)</f>
        <v>101.1</v>
      </c>
      <c r="G100" s="32"/>
      <c r="H100" s="33"/>
    </row>
    <row r="101" s="1" customFormat="1" ht="36" spans="1:8">
      <c r="A101" s="22"/>
      <c r="B101" s="15" t="s">
        <v>110</v>
      </c>
      <c r="C101" s="11">
        <f t="shared" si="13"/>
        <v>300.1</v>
      </c>
      <c r="D101" s="17">
        <v>288.5</v>
      </c>
      <c r="E101" s="34">
        <v>0.7</v>
      </c>
      <c r="F101" s="34">
        <v>10.9</v>
      </c>
      <c r="G101" s="35">
        <v>509</v>
      </c>
      <c r="H101" s="40" t="s">
        <v>111</v>
      </c>
    </row>
    <row r="102" s="1" customFormat="1" ht="14.25" spans="1:8">
      <c r="A102" s="22"/>
      <c r="B102" s="18" t="s">
        <v>112</v>
      </c>
      <c r="C102" s="11">
        <f t="shared" ref="C102:C133" si="14">SUM(D102:F102)</f>
        <v>116.8</v>
      </c>
      <c r="D102" s="19">
        <v>68.9</v>
      </c>
      <c r="E102" s="37">
        <v>17.4</v>
      </c>
      <c r="F102" s="37">
        <v>30.5</v>
      </c>
      <c r="G102" s="35">
        <v>509</v>
      </c>
      <c r="H102" s="38"/>
    </row>
    <row r="103" s="1" customFormat="1" ht="14.25" spans="1:8">
      <c r="A103" s="22"/>
      <c r="B103" s="18" t="s">
        <v>113</v>
      </c>
      <c r="C103" s="11">
        <f t="shared" si="14"/>
        <v>191.2</v>
      </c>
      <c r="D103" s="19">
        <v>70.5</v>
      </c>
      <c r="E103" s="37">
        <v>61</v>
      </c>
      <c r="F103" s="37">
        <v>59.7</v>
      </c>
      <c r="G103" s="35">
        <v>509</v>
      </c>
      <c r="H103" s="38"/>
    </row>
    <row r="104" s="1" customFormat="1" ht="14.25" spans="1:8">
      <c r="A104" s="22"/>
      <c r="B104" s="20" t="s">
        <v>114</v>
      </c>
      <c r="C104" s="11">
        <f t="shared" si="14"/>
        <v>234.2</v>
      </c>
      <c r="D104" s="19">
        <v>182.1</v>
      </c>
      <c r="E104" s="37">
        <v>25.3</v>
      </c>
      <c r="F104" s="37">
        <v>26.8</v>
      </c>
      <c r="G104" s="35">
        <v>509</v>
      </c>
      <c r="H104" s="38"/>
    </row>
    <row r="105" s="1" customFormat="1" ht="14.25" spans="1:8">
      <c r="A105" s="22"/>
      <c r="B105" s="20" t="s">
        <v>115</v>
      </c>
      <c r="C105" s="11">
        <f t="shared" si="14"/>
        <v>191.1</v>
      </c>
      <c r="D105" s="19">
        <v>109</v>
      </c>
      <c r="E105" s="37">
        <v>36.9</v>
      </c>
      <c r="F105" s="37">
        <v>45.2</v>
      </c>
      <c r="G105" s="35">
        <v>509</v>
      </c>
      <c r="H105" s="38"/>
    </row>
    <row r="106" s="1" customFormat="1" ht="14.25" spans="1:8">
      <c r="A106" s="22"/>
      <c r="B106" s="20" t="s">
        <v>116</v>
      </c>
      <c r="C106" s="11">
        <f t="shared" si="14"/>
        <v>222.3</v>
      </c>
      <c r="D106" s="19">
        <v>49.9</v>
      </c>
      <c r="E106" s="37">
        <v>110.3</v>
      </c>
      <c r="F106" s="37">
        <v>62.1</v>
      </c>
      <c r="G106" s="35">
        <v>509</v>
      </c>
      <c r="H106" s="38"/>
    </row>
    <row r="107" s="1" customFormat="1" ht="14.25" spans="1:8">
      <c r="A107" s="22"/>
      <c r="B107" s="20" t="s">
        <v>117</v>
      </c>
      <c r="C107" s="11">
        <f t="shared" si="14"/>
        <v>137</v>
      </c>
      <c r="D107" s="19">
        <v>69</v>
      </c>
      <c r="E107" s="37">
        <v>44.4</v>
      </c>
      <c r="F107" s="37">
        <v>23.6</v>
      </c>
      <c r="G107" s="35">
        <v>509</v>
      </c>
      <c r="H107" s="38"/>
    </row>
    <row r="108" s="1" customFormat="1" ht="28.8" customHeight="1" spans="1:8">
      <c r="A108" s="13" t="s">
        <v>118</v>
      </c>
      <c r="B108" s="23" t="s">
        <v>119</v>
      </c>
      <c r="C108" s="11">
        <f t="shared" si="14"/>
        <v>662.7</v>
      </c>
      <c r="D108" s="12">
        <f>SUM(D110:D121)</f>
        <v>329.5</v>
      </c>
      <c r="E108" s="12">
        <f>SUM(E110:E121)</f>
        <v>206.7</v>
      </c>
      <c r="F108" s="12">
        <f>SUM(F110:F121)</f>
        <v>126.5</v>
      </c>
      <c r="G108" s="28"/>
      <c r="H108" s="30"/>
    </row>
    <row r="109" s="1" customFormat="1" ht="25.5" spans="1:8">
      <c r="A109" s="13"/>
      <c r="B109" s="15" t="s">
        <v>14</v>
      </c>
      <c r="C109" s="11">
        <f t="shared" si="14"/>
        <v>238.3</v>
      </c>
      <c r="D109" s="16">
        <f>SUM(D110:D112)</f>
        <v>156.1</v>
      </c>
      <c r="E109" s="16">
        <f>SUM(E110:E112)</f>
        <v>47.8</v>
      </c>
      <c r="F109" s="16">
        <f>SUM(F110:F112)</f>
        <v>34.4</v>
      </c>
      <c r="G109" s="32"/>
      <c r="H109" s="33"/>
    </row>
    <row r="110" s="1" customFormat="1" ht="60" spans="1:8">
      <c r="A110" s="13"/>
      <c r="B110" s="15" t="s">
        <v>120</v>
      </c>
      <c r="C110" s="11">
        <f t="shared" si="14"/>
        <v>78.9</v>
      </c>
      <c r="D110" s="17">
        <v>77.3</v>
      </c>
      <c r="E110" s="34">
        <v>1.2</v>
      </c>
      <c r="F110" s="34">
        <v>0.4</v>
      </c>
      <c r="G110" s="35">
        <v>509</v>
      </c>
      <c r="H110" s="29" t="s">
        <v>121</v>
      </c>
    </row>
    <row r="111" s="1" customFormat="1" ht="36" spans="1:8">
      <c r="A111" s="13"/>
      <c r="B111" s="18" t="s">
        <v>122</v>
      </c>
      <c r="C111" s="11">
        <f t="shared" si="14"/>
        <v>91</v>
      </c>
      <c r="D111" s="19">
        <v>37</v>
      </c>
      <c r="E111" s="37">
        <v>32.5</v>
      </c>
      <c r="F111" s="37">
        <v>21.5</v>
      </c>
      <c r="G111" s="35">
        <v>509</v>
      </c>
      <c r="H111" s="29" t="s">
        <v>123</v>
      </c>
    </row>
    <row r="112" s="1" customFormat="1" ht="14.25" spans="1:8">
      <c r="A112" s="13"/>
      <c r="B112" s="18" t="s">
        <v>124</v>
      </c>
      <c r="C112" s="11">
        <f t="shared" si="14"/>
        <v>68.4</v>
      </c>
      <c r="D112" s="19">
        <v>41.8</v>
      </c>
      <c r="E112" s="37">
        <v>14.1</v>
      </c>
      <c r="F112" s="37">
        <v>12.5</v>
      </c>
      <c r="G112" s="35">
        <v>509</v>
      </c>
      <c r="H112" s="38"/>
    </row>
    <row r="113" s="1" customFormat="1" ht="14.25" spans="1:8">
      <c r="A113" s="13"/>
      <c r="B113" s="20" t="s">
        <v>125</v>
      </c>
      <c r="C113" s="11">
        <f t="shared" si="14"/>
        <v>108.7</v>
      </c>
      <c r="D113" s="19">
        <v>26.5</v>
      </c>
      <c r="E113" s="37">
        <v>58.2</v>
      </c>
      <c r="F113" s="37">
        <v>24</v>
      </c>
      <c r="G113" s="35">
        <v>509</v>
      </c>
      <c r="H113" s="38"/>
    </row>
    <row r="114" s="1" customFormat="1" ht="14.25" spans="1:8">
      <c r="A114" s="13"/>
      <c r="B114" s="20" t="s">
        <v>126</v>
      </c>
      <c r="C114" s="11">
        <f t="shared" si="14"/>
        <v>34</v>
      </c>
      <c r="D114" s="19">
        <v>11.6</v>
      </c>
      <c r="E114" s="37">
        <v>11.9</v>
      </c>
      <c r="F114" s="37">
        <v>10.5</v>
      </c>
      <c r="G114" s="35">
        <v>509</v>
      </c>
      <c r="H114" s="38"/>
    </row>
    <row r="115" s="1" customFormat="1" ht="14.25" spans="1:8">
      <c r="A115" s="13"/>
      <c r="B115" s="20" t="s">
        <v>127</v>
      </c>
      <c r="C115" s="11">
        <f t="shared" si="14"/>
        <v>38.6</v>
      </c>
      <c r="D115" s="19">
        <v>19.9</v>
      </c>
      <c r="E115" s="37">
        <v>10.9</v>
      </c>
      <c r="F115" s="37">
        <v>7.8</v>
      </c>
      <c r="G115" s="35">
        <v>509</v>
      </c>
      <c r="H115" s="38"/>
    </row>
    <row r="116" s="1" customFormat="1" ht="14.25" spans="1:8">
      <c r="A116" s="13"/>
      <c r="B116" s="20" t="s">
        <v>128</v>
      </c>
      <c r="C116" s="11">
        <f t="shared" si="14"/>
        <v>39.5</v>
      </c>
      <c r="D116" s="19">
        <v>28.4</v>
      </c>
      <c r="E116" s="37">
        <v>6.7</v>
      </c>
      <c r="F116" s="37">
        <v>4.4</v>
      </c>
      <c r="G116" s="35">
        <v>509</v>
      </c>
      <c r="H116" s="38"/>
    </row>
    <row r="117" s="1" customFormat="1" ht="14.25" spans="1:8">
      <c r="A117" s="13"/>
      <c r="B117" s="20" t="s">
        <v>129</v>
      </c>
      <c r="C117" s="11">
        <f t="shared" si="14"/>
        <v>29.7</v>
      </c>
      <c r="D117" s="19">
        <v>14.7</v>
      </c>
      <c r="E117" s="37">
        <v>9.8</v>
      </c>
      <c r="F117" s="37">
        <v>5.2</v>
      </c>
      <c r="G117" s="35">
        <v>509</v>
      </c>
      <c r="H117" s="38"/>
    </row>
    <row r="118" s="1" customFormat="1" ht="14.25" spans="1:8">
      <c r="A118" s="13"/>
      <c r="B118" s="20" t="s">
        <v>130</v>
      </c>
      <c r="C118" s="11">
        <f t="shared" si="14"/>
        <v>16.8</v>
      </c>
      <c r="D118" s="19">
        <v>10.1</v>
      </c>
      <c r="E118" s="37">
        <v>4.3</v>
      </c>
      <c r="F118" s="37">
        <v>2.4</v>
      </c>
      <c r="G118" s="35">
        <v>509</v>
      </c>
      <c r="H118" s="38"/>
    </row>
    <row r="119" s="1" customFormat="1" ht="14.25" spans="1:8">
      <c r="A119" s="13"/>
      <c r="B119" s="20" t="s">
        <v>131</v>
      </c>
      <c r="C119" s="11">
        <f t="shared" si="14"/>
        <v>22.8</v>
      </c>
      <c r="D119" s="19">
        <v>11.7</v>
      </c>
      <c r="E119" s="37">
        <v>3.5</v>
      </c>
      <c r="F119" s="37">
        <v>7.6</v>
      </c>
      <c r="G119" s="35">
        <v>509</v>
      </c>
      <c r="H119" s="38"/>
    </row>
    <row r="120" s="1" customFormat="1" ht="14.25" spans="1:8">
      <c r="A120" s="13"/>
      <c r="B120" s="20" t="s">
        <v>132</v>
      </c>
      <c r="C120" s="11">
        <f t="shared" si="14"/>
        <v>31.8</v>
      </c>
      <c r="D120" s="19">
        <v>11.5</v>
      </c>
      <c r="E120" s="37">
        <v>11.6</v>
      </c>
      <c r="F120" s="37">
        <v>8.7</v>
      </c>
      <c r="G120" s="35">
        <v>509</v>
      </c>
      <c r="H120" s="38"/>
    </row>
    <row r="121" s="1" customFormat="1" ht="14.25" spans="1:8">
      <c r="A121" s="13"/>
      <c r="B121" s="39" t="s">
        <v>133</v>
      </c>
      <c r="C121" s="11">
        <f t="shared" si="14"/>
        <v>102.5</v>
      </c>
      <c r="D121" s="19">
        <v>39</v>
      </c>
      <c r="E121" s="37">
        <v>42</v>
      </c>
      <c r="F121" s="37">
        <v>21.5</v>
      </c>
      <c r="G121" s="35">
        <v>509</v>
      </c>
      <c r="H121" s="38"/>
    </row>
    <row r="122" s="1" customFormat="1" ht="28.8" customHeight="1" spans="1:8">
      <c r="A122" s="13" t="s">
        <v>134</v>
      </c>
      <c r="B122" s="23" t="s">
        <v>135</v>
      </c>
      <c r="C122" s="11">
        <f t="shared" si="14"/>
        <v>681.8</v>
      </c>
      <c r="D122" s="12">
        <f>SUM(D124:D135)</f>
        <v>373.7</v>
      </c>
      <c r="E122" s="12">
        <f>SUM(E124:E135)</f>
        <v>158.1</v>
      </c>
      <c r="F122" s="12">
        <f>SUM(F124:F135)</f>
        <v>150</v>
      </c>
      <c r="G122" s="28"/>
      <c r="H122" s="30"/>
    </row>
    <row r="123" s="1" customFormat="1" ht="25.5" spans="1:8">
      <c r="A123" s="13"/>
      <c r="B123" s="15" t="s">
        <v>14</v>
      </c>
      <c r="C123" s="11">
        <f t="shared" si="14"/>
        <v>258.2</v>
      </c>
      <c r="D123" s="16">
        <f>SUM(D124:D126)</f>
        <v>202.9</v>
      </c>
      <c r="E123" s="16">
        <f>SUM(E124:E126)</f>
        <v>23.4</v>
      </c>
      <c r="F123" s="16">
        <f>SUM(F124:F126)</f>
        <v>31.9</v>
      </c>
      <c r="G123" s="32"/>
      <c r="H123" s="33"/>
    </row>
    <row r="124" s="1" customFormat="1" ht="14.25" spans="1:8">
      <c r="A124" s="13"/>
      <c r="B124" s="15" t="s">
        <v>136</v>
      </c>
      <c r="C124" s="11">
        <f t="shared" si="14"/>
        <v>106.5</v>
      </c>
      <c r="D124" s="17">
        <v>106.5</v>
      </c>
      <c r="E124" s="34">
        <v>0</v>
      </c>
      <c r="F124" s="34">
        <v>0</v>
      </c>
      <c r="G124" s="35">
        <v>509</v>
      </c>
      <c r="H124" s="36"/>
    </row>
    <row r="125" s="1" customFormat="1" ht="14.25" spans="1:8">
      <c r="A125" s="13"/>
      <c r="B125" s="15" t="s">
        <v>137</v>
      </c>
      <c r="C125" s="11">
        <f t="shared" si="14"/>
        <v>81.5</v>
      </c>
      <c r="D125" s="17">
        <v>57</v>
      </c>
      <c r="E125" s="34">
        <v>7.7</v>
      </c>
      <c r="F125" s="34">
        <v>16.8</v>
      </c>
      <c r="G125" s="35">
        <v>509</v>
      </c>
      <c r="H125" s="36"/>
    </row>
    <row r="126" s="1" customFormat="1" ht="14.25" spans="1:8">
      <c r="A126" s="13"/>
      <c r="B126" s="18" t="s">
        <v>138</v>
      </c>
      <c r="C126" s="11">
        <f t="shared" si="14"/>
        <v>70.2</v>
      </c>
      <c r="D126" s="19">
        <v>39.4</v>
      </c>
      <c r="E126" s="37">
        <v>15.7</v>
      </c>
      <c r="F126" s="37">
        <v>15.1</v>
      </c>
      <c r="G126" s="35">
        <v>509</v>
      </c>
      <c r="H126" s="38"/>
    </row>
    <row r="127" s="1" customFormat="1" ht="14.25" spans="1:8">
      <c r="A127" s="13"/>
      <c r="B127" s="20" t="s">
        <v>139</v>
      </c>
      <c r="C127" s="11">
        <f t="shared" si="14"/>
        <v>140.4</v>
      </c>
      <c r="D127" s="19">
        <v>51.4</v>
      </c>
      <c r="E127" s="37">
        <v>52.9</v>
      </c>
      <c r="F127" s="37">
        <v>36.1</v>
      </c>
      <c r="G127" s="35">
        <v>509</v>
      </c>
      <c r="H127" s="38"/>
    </row>
    <row r="128" s="1" customFormat="1" ht="14.25" spans="1:8">
      <c r="A128" s="13"/>
      <c r="B128" s="20" t="s">
        <v>140</v>
      </c>
      <c r="C128" s="11">
        <f t="shared" si="14"/>
        <v>78</v>
      </c>
      <c r="D128" s="19">
        <v>27.7</v>
      </c>
      <c r="E128" s="37">
        <v>21.9</v>
      </c>
      <c r="F128" s="37">
        <v>28.4</v>
      </c>
      <c r="G128" s="35">
        <v>509</v>
      </c>
      <c r="H128" s="38"/>
    </row>
    <row r="129" s="1" customFormat="1" ht="14.25" spans="1:8">
      <c r="A129" s="13"/>
      <c r="B129" s="20" t="s">
        <v>141</v>
      </c>
      <c r="C129" s="11">
        <f t="shared" si="14"/>
        <v>45.5</v>
      </c>
      <c r="D129" s="19">
        <v>21</v>
      </c>
      <c r="E129" s="37">
        <v>11.6</v>
      </c>
      <c r="F129" s="37">
        <v>12.9</v>
      </c>
      <c r="G129" s="35">
        <v>509</v>
      </c>
      <c r="H129" s="38"/>
    </row>
    <row r="130" s="1" customFormat="1" ht="14.25" spans="1:8">
      <c r="A130" s="13"/>
      <c r="B130" s="20" t="s">
        <v>142</v>
      </c>
      <c r="C130" s="11">
        <f t="shared" si="14"/>
        <v>44.2</v>
      </c>
      <c r="D130" s="19">
        <v>24.6</v>
      </c>
      <c r="E130" s="37">
        <v>9.1</v>
      </c>
      <c r="F130" s="37">
        <v>10.5</v>
      </c>
      <c r="G130" s="35">
        <v>509</v>
      </c>
      <c r="H130" s="38"/>
    </row>
    <row r="131" s="1" customFormat="1" ht="14.25" spans="1:8">
      <c r="A131" s="13"/>
      <c r="B131" s="20" t="s">
        <v>143</v>
      </c>
      <c r="C131" s="11">
        <f t="shared" si="14"/>
        <v>22.8</v>
      </c>
      <c r="D131" s="19">
        <v>9.9</v>
      </c>
      <c r="E131" s="37">
        <v>7.1</v>
      </c>
      <c r="F131" s="37">
        <v>5.8</v>
      </c>
      <c r="G131" s="35">
        <v>509</v>
      </c>
      <c r="H131" s="38"/>
    </row>
    <row r="132" s="1" customFormat="1" ht="14.25" spans="1:8">
      <c r="A132" s="13"/>
      <c r="B132" s="20" t="s">
        <v>144</v>
      </c>
      <c r="C132" s="11">
        <f t="shared" si="14"/>
        <v>21.5</v>
      </c>
      <c r="D132" s="19">
        <v>8.3</v>
      </c>
      <c r="E132" s="37">
        <v>4.6</v>
      </c>
      <c r="F132" s="37">
        <v>8.6</v>
      </c>
      <c r="G132" s="35">
        <v>509</v>
      </c>
      <c r="H132" s="38"/>
    </row>
    <row r="133" s="1" customFormat="1" ht="14.25" spans="1:8">
      <c r="A133" s="13"/>
      <c r="B133" s="20" t="s">
        <v>145</v>
      </c>
      <c r="C133" s="11">
        <f t="shared" si="14"/>
        <v>26.7</v>
      </c>
      <c r="D133" s="19">
        <v>10.9</v>
      </c>
      <c r="E133" s="37">
        <v>9.4</v>
      </c>
      <c r="F133" s="37">
        <v>6.4</v>
      </c>
      <c r="G133" s="35">
        <v>509</v>
      </c>
      <c r="H133" s="38"/>
    </row>
    <row r="134" s="1" customFormat="1" ht="14.25" spans="1:8">
      <c r="A134" s="13"/>
      <c r="B134" s="20" t="s">
        <v>146</v>
      </c>
      <c r="C134" s="11">
        <f t="shared" ref="C134:C170" si="15">SUM(D134:F134)</f>
        <v>20</v>
      </c>
      <c r="D134" s="19">
        <v>5.4</v>
      </c>
      <c r="E134" s="37">
        <v>10.6</v>
      </c>
      <c r="F134" s="37">
        <v>4</v>
      </c>
      <c r="G134" s="35">
        <v>509</v>
      </c>
      <c r="H134" s="38"/>
    </row>
    <row r="135" s="1" customFormat="1" ht="14.25" spans="1:8">
      <c r="A135" s="13"/>
      <c r="B135" s="20" t="s">
        <v>147</v>
      </c>
      <c r="C135" s="11">
        <f t="shared" si="15"/>
        <v>24.5</v>
      </c>
      <c r="D135" s="19">
        <v>11.6</v>
      </c>
      <c r="E135" s="37">
        <v>7.5</v>
      </c>
      <c r="F135" s="37">
        <v>5.4</v>
      </c>
      <c r="G135" s="35">
        <v>509</v>
      </c>
      <c r="H135" s="38"/>
    </row>
    <row r="136" s="1" customFormat="1" ht="28.8" customHeight="1" spans="1:8">
      <c r="A136" s="13" t="s">
        <v>148</v>
      </c>
      <c r="B136" s="23" t="s">
        <v>149</v>
      </c>
      <c r="C136" s="11">
        <f t="shared" si="15"/>
        <v>737.2</v>
      </c>
      <c r="D136" s="12">
        <f>SUM(D138:D143)</f>
        <v>498.7</v>
      </c>
      <c r="E136" s="12">
        <f>SUM(E138:E143)</f>
        <v>109.2</v>
      </c>
      <c r="F136" s="12">
        <f>SUM(F138:F143)</f>
        <v>129.3</v>
      </c>
      <c r="G136" s="28"/>
      <c r="H136" s="30"/>
    </row>
    <row r="137" s="1" customFormat="1" ht="25.5" spans="1:8">
      <c r="A137" s="13"/>
      <c r="B137" s="15" t="s">
        <v>14</v>
      </c>
      <c r="C137" s="11">
        <f t="shared" si="15"/>
        <v>205.7</v>
      </c>
      <c r="D137" s="16">
        <f>SUM(D138:D139)</f>
        <v>167.9</v>
      </c>
      <c r="E137" s="16">
        <f>SUM(E138:E139)</f>
        <v>17.9</v>
      </c>
      <c r="F137" s="16">
        <f>SUM(F138:F139)</f>
        <v>19.9</v>
      </c>
      <c r="G137" s="32"/>
      <c r="H137" s="33"/>
    </row>
    <row r="138" s="1" customFormat="1" ht="14.25" spans="1:8">
      <c r="A138" s="13"/>
      <c r="B138" s="15" t="s">
        <v>150</v>
      </c>
      <c r="C138" s="11">
        <f t="shared" si="15"/>
        <v>95.7</v>
      </c>
      <c r="D138" s="17">
        <v>95.7</v>
      </c>
      <c r="E138" s="34">
        <v>0</v>
      </c>
      <c r="F138" s="34">
        <v>0</v>
      </c>
      <c r="G138" s="35">
        <v>509</v>
      </c>
      <c r="H138" s="36"/>
    </row>
    <row r="139" s="1" customFormat="1" ht="14.25" spans="1:8">
      <c r="A139" s="13"/>
      <c r="B139" s="15" t="s">
        <v>151</v>
      </c>
      <c r="C139" s="11">
        <f t="shared" si="15"/>
        <v>110</v>
      </c>
      <c r="D139" s="17">
        <v>72.2</v>
      </c>
      <c r="E139" s="34">
        <v>17.9</v>
      </c>
      <c r="F139" s="34">
        <v>19.9</v>
      </c>
      <c r="G139" s="35">
        <v>509</v>
      </c>
      <c r="H139" s="36"/>
    </row>
    <row r="140" s="1" customFormat="1" ht="14.25" spans="1:8">
      <c r="A140" s="13"/>
      <c r="B140" s="20" t="s">
        <v>152</v>
      </c>
      <c r="C140" s="11">
        <f t="shared" si="15"/>
        <v>215.1</v>
      </c>
      <c r="D140" s="19">
        <v>151.1</v>
      </c>
      <c r="E140" s="37">
        <v>28.1</v>
      </c>
      <c r="F140" s="37">
        <v>35.9</v>
      </c>
      <c r="G140" s="35">
        <v>509</v>
      </c>
      <c r="H140" s="38"/>
    </row>
    <row r="141" s="1" customFormat="1" ht="14.25" spans="1:8">
      <c r="A141" s="13"/>
      <c r="B141" s="20" t="s">
        <v>153</v>
      </c>
      <c r="C141" s="11">
        <f t="shared" si="15"/>
        <v>76.6</v>
      </c>
      <c r="D141" s="19">
        <v>64.3</v>
      </c>
      <c r="E141" s="37">
        <v>4.2</v>
      </c>
      <c r="F141" s="37">
        <v>8.1</v>
      </c>
      <c r="G141" s="35">
        <v>509</v>
      </c>
      <c r="H141" s="38"/>
    </row>
    <row r="142" s="1" customFormat="1" ht="14.25" spans="1:8">
      <c r="A142" s="13"/>
      <c r="B142" s="20" t="s">
        <v>154</v>
      </c>
      <c r="C142" s="11">
        <f t="shared" si="15"/>
        <v>111.5</v>
      </c>
      <c r="D142" s="19">
        <v>41.6</v>
      </c>
      <c r="E142" s="37">
        <v>30.3</v>
      </c>
      <c r="F142" s="37">
        <v>39.6</v>
      </c>
      <c r="G142" s="35">
        <v>509</v>
      </c>
      <c r="H142" s="38"/>
    </row>
    <row r="143" s="1" customFormat="1" ht="14.25" spans="1:8">
      <c r="A143" s="13"/>
      <c r="B143" s="20" t="s">
        <v>155</v>
      </c>
      <c r="C143" s="11">
        <f t="shared" si="15"/>
        <v>128.3</v>
      </c>
      <c r="D143" s="19">
        <v>73.8</v>
      </c>
      <c r="E143" s="37">
        <v>28.7</v>
      </c>
      <c r="F143" s="37">
        <v>25.8</v>
      </c>
      <c r="G143" s="35">
        <v>509</v>
      </c>
      <c r="H143" s="38"/>
    </row>
    <row r="144" s="1" customFormat="1" ht="28.8" customHeight="1" spans="1:8">
      <c r="A144" s="13" t="s">
        <v>156</v>
      </c>
      <c r="B144" s="23" t="s">
        <v>157</v>
      </c>
      <c r="C144" s="11">
        <f t="shared" si="15"/>
        <v>1172.2</v>
      </c>
      <c r="D144" s="12">
        <f>SUM(D146:D159)</f>
        <v>422.7</v>
      </c>
      <c r="E144" s="12">
        <f>SUM(E146:E159)</f>
        <v>424.8</v>
      </c>
      <c r="F144" s="12">
        <f>SUM(F146:F159)</f>
        <v>324.7</v>
      </c>
      <c r="G144" s="28"/>
      <c r="H144" s="30"/>
    </row>
    <row r="145" s="1" customFormat="1" ht="25.5" spans="1:8">
      <c r="A145" s="13"/>
      <c r="B145" s="15" t="s">
        <v>14</v>
      </c>
      <c r="C145" s="11">
        <f t="shared" si="15"/>
        <v>157.4</v>
      </c>
      <c r="D145" s="16">
        <f>SUM(D146:D147)</f>
        <v>113.7</v>
      </c>
      <c r="E145" s="16">
        <f>SUM(E146:E147)</f>
        <v>8.3</v>
      </c>
      <c r="F145" s="16">
        <f>SUM(F146:F147)</f>
        <v>35.4</v>
      </c>
      <c r="G145" s="32"/>
      <c r="H145" s="36"/>
    </row>
    <row r="146" s="1" customFormat="1" ht="14.25" spans="1:8">
      <c r="A146" s="13"/>
      <c r="B146" s="15" t="s">
        <v>158</v>
      </c>
      <c r="C146" s="11">
        <f t="shared" si="15"/>
        <v>61.7</v>
      </c>
      <c r="D146" s="17">
        <v>61.7</v>
      </c>
      <c r="E146" s="34">
        <v>0</v>
      </c>
      <c r="F146" s="34">
        <v>0</v>
      </c>
      <c r="G146" s="35">
        <v>509</v>
      </c>
      <c r="H146" s="36"/>
    </row>
    <row r="147" s="1" customFormat="1" ht="14.25" spans="1:8">
      <c r="A147" s="13"/>
      <c r="B147" s="15" t="s">
        <v>159</v>
      </c>
      <c r="C147" s="11">
        <f t="shared" si="15"/>
        <v>95.7</v>
      </c>
      <c r="D147" s="17">
        <v>52</v>
      </c>
      <c r="E147" s="34">
        <v>8.3</v>
      </c>
      <c r="F147" s="34">
        <v>35.4</v>
      </c>
      <c r="G147" s="35">
        <v>509</v>
      </c>
      <c r="H147" s="36"/>
    </row>
    <row r="148" s="1" customFormat="1" ht="14.25" spans="1:8">
      <c r="A148" s="13"/>
      <c r="B148" s="20" t="s">
        <v>160</v>
      </c>
      <c r="C148" s="11">
        <f t="shared" si="15"/>
        <v>129.3</v>
      </c>
      <c r="D148" s="19">
        <v>48.9</v>
      </c>
      <c r="E148" s="37">
        <v>44.1</v>
      </c>
      <c r="F148" s="37">
        <v>36.3</v>
      </c>
      <c r="G148" s="35">
        <v>509</v>
      </c>
      <c r="H148" s="38"/>
    </row>
    <row r="149" s="1" customFormat="1" ht="14.25" spans="1:8">
      <c r="A149" s="13"/>
      <c r="B149" s="20" t="s">
        <v>161</v>
      </c>
      <c r="C149" s="11">
        <f t="shared" si="15"/>
        <v>101.5</v>
      </c>
      <c r="D149" s="19">
        <v>38.7</v>
      </c>
      <c r="E149" s="37">
        <v>32</v>
      </c>
      <c r="F149" s="37">
        <v>30.8</v>
      </c>
      <c r="G149" s="35">
        <v>509</v>
      </c>
      <c r="H149" s="38"/>
    </row>
    <row r="150" s="1" customFormat="1" ht="14.25" spans="1:8">
      <c r="A150" s="13"/>
      <c r="B150" s="20" t="s">
        <v>162</v>
      </c>
      <c r="C150" s="11">
        <f t="shared" si="15"/>
        <v>209.9</v>
      </c>
      <c r="D150" s="19">
        <v>49.9</v>
      </c>
      <c r="E150" s="37">
        <v>94.4</v>
      </c>
      <c r="F150" s="37">
        <v>65.6</v>
      </c>
      <c r="G150" s="35">
        <v>509</v>
      </c>
      <c r="H150" s="38"/>
    </row>
    <row r="151" s="1" customFormat="1" ht="14.25" spans="1:8">
      <c r="A151" s="13"/>
      <c r="B151" s="20" t="s">
        <v>163</v>
      </c>
      <c r="C151" s="11">
        <f t="shared" si="15"/>
        <v>36.3</v>
      </c>
      <c r="D151" s="19">
        <v>14.2</v>
      </c>
      <c r="E151" s="37">
        <v>12.3</v>
      </c>
      <c r="F151" s="37">
        <v>9.8</v>
      </c>
      <c r="G151" s="35">
        <v>509</v>
      </c>
      <c r="H151" s="38"/>
    </row>
    <row r="152" s="1" customFormat="1" ht="14.25" spans="1:8">
      <c r="A152" s="13"/>
      <c r="B152" s="20" t="s">
        <v>164</v>
      </c>
      <c r="C152" s="11">
        <f t="shared" si="15"/>
        <v>33</v>
      </c>
      <c r="D152" s="19">
        <v>8.5</v>
      </c>
      <c r="E152" s="37">
        <v>10.4</v>
      </c>
      <c r="F152" s="37">
        <v>14.1</v>
      </c>
      <c r="G152" s="35">
        <v>509</v>
      </c>
      <c r="H152" s="38"/>
    </row>
    <row r="153" s="1" customFormat="1" ht="14.25" spans="1:8">
      <c r="A153" s="13"/>
      <c r="B153" s="20" t="s">
        <v>165</v>
      </c>
      <c r="C153" s="11">
        <f t="shared" si="15"/>
        <v>67</v>
      </c>
      <c r="D153" s="19">
        <v>23</v>
      </c>
      <c r="E153" s="37">
        <v>30.5</v>
      </c>
      <c r="F153" s="37">
        <v>13.5</v>
      </c>
      <c r="G153" s="35">
        <v>509</v>
      </c>
      <c r="H153" s="38"/>
    </row>
    <row r="154" s="1" customFormat="1" ht="14.25" spans="1:8">
      <c r="A154" s="13"/>
      <c r="B154" s="20" t="s">
        <v>166</v>
      </c>
      <c r="C154" s="11">
        <f t="shared" si="15"/>
        <v>55.6</v>
      </c>
      <c r="D154" s="19">
        <v>1</v>
      </c>
      <c r="E154" s="37">
        <v>34.8</v>
      </c>
      <c r="F154" s="37">
        <v>19.8</v>
      </c>
      <c r="G154" s="35">
        <v>509</v>
      </c>
      <c r="H154" s="38"/>
    </row>
    <row r="155" s="1" customFormat="1" ht="14.25" spans="1:8">
      <c r="A155" s="13"/>
      <c r="B155" s="20" t="s">
        <v>167</v>
      </c>
      <c r="C155" s="11">
        <f t="shared" si="15"/>
        <v>205.3</v>
      </c>
      <c r="D155" s="19">
        <v>39.8</v>
      </c>
      <c r="E155" s="37">
        <v>115.9</v>
      </c>
      <c r="F155" s="37">
        <v>49.6</v>
      </c>
      <c r="G155" s="35">
        <v>509</v>
      </c>
      <c r="H155" s="38"/>
    </row>
    <row r="156" s="1" customFormat="1" ht="14.25" spans="1:8">
      <c r="A156" s="13"/>
      <c r="B156" s="20" t="s">
        <v>168</v>
      </c>
      <c r="C156" s="11">
        <f t="shared" si="15"/>
        <v>70.3</v>
      </c>
      <c r="D156" s="19">
        <v>44.7</v>
      </c>
      <c r="E156" s="37">
        <v>6.8</v>
      </c>
      <c r="F156" s="37">
        <v>18.8</v>
      </c>
      <c r="G156" s="35">
        <v>509</v>
      </c>
      <c r="H156" s="38"/>
    </row>
    <row r="157" s="1" customFormat="1" ht="14.25" spans="1:8">
      <c r="A157" s="13"/>
      <c r="B157" s="20" t="s">
        <v>169</v>
      </c>
      <c r="C157" s="11">
        <f t="shared" si="15"/>
        <v>51.6</v>
      </c>
      <c r="D157" s="19">
        <v>14.7</v>
      </c>
      <c r="E157" s="37">
        <v>22</v>
      </c>
      <c r="F157" s="37">
        <v>14.9</v>
      </c>
      <c r="G157" s="35">
        <v>509</v>
      </c>
      <c r="H157" s="38"/>
    </row>
    <row r="158" s="1" customFormat="1" ht="14.25" spans="1:8">
      <c r="A158" s="13"/>
      <c r="B158" s="20" t="s">
        <v>170</v>
      </c>
      <c r="C158" s="11">
        <f t="shared" si="15"/>
        <v>36.5</v>
      </c>
      <c r="D158" s="19">
        <v>16.5</v>
      </c>
      <c r="E158" s="37">
        <v>7.6</v>
      </c>
      <c r="F158" s="37">
        <v>12.4</v>
      </c>
      <c r="G158" s="35">
        <v>509</v>
      </c>
      <c r="H158" s="38"/>
    </row>
    <row r="159" s="1" customFormat="1" ht="14.25" spans="1:8">
      <c r="A159" s="13"/>
      <c r="B159" s="20" t="s">
        <v>171</v>
      </c>
      <c r="C159" s="11">
        <f t="shared" si="15"/>
        <v>18.5</v>
      </c>
      <c r="D159" s="19">
        <v>9.1</v>
      </c>
      <c r="E159" s="37">
        <v>5.7</v>
      </c>
      <c r="F159" s="37">
        <v>3.7</v>
      </c>
      <c r="G159" s="35">
        <v>509</v>
      </c>
      <c r="H159" s="38"/>
    </row>
    <row r="160" s="1" customFormat="1" ht="36" customHeight="1" spans="1:8">
      <c r="A160" s="13" t="s">
        <v>172</v>
      </c>
      <c r="B160" s="41" t="s">
        <v>173</v>
      </c>
      <c r="C160" s="11">
        <f t="shared" si="15"/>
        <v>211.1</v>
      </c>
      <c r="D160" s="12">
        <f>SUM(D161:D169)</f>
        <v>121.5</v>
      </c>
      <c r="E160" s="12">
        <f>SUM(E161:E169)</f>
        <v>40.5</v>
      </c>
      <c r="F160" s="12">
        <f>SUM(F161:F169)</f>
        <v>49.1</v>
      </c>
      <c r="G160" s="28"/>
      <c r="H160" s="46"/>
    </row>
    <row r="161" s="1" customFormat="1" ht="27" spans="1:8">
      <c r="A161" s="13"/>
      <c r="B161" s="42" t="s">
        <v>174</v>
      </c>
      <c r="C161" s="11">
        <f t="shared" si="15"/>
        <v>25.3</v>
      </c>
      <c r="D161" s="17">
        <v>25.3</v>
      </c>
      <c r="E161" s="34">
        <v>0</v>
      </c>
      <c r="F161" s="34">
        <v>0</v>
      </c>
      <c r="G161" s="35">
        <v>509</v>
      </c>
      <c r="H161" s="36"/>
    </row>
    <row r="162" s="1" customFormat="1" ht="14.25" spans="1:8">
      <c r="A162" s="13"/>
      <c r="B162" s="42" t="s">
        <v>175</v>
      </c>
      <c r="C162" s="11">
        <f t="shared" si="15"/>
        <v>35.5</v>
      </c>
      <c r="D162" s="17">
        <v>20.9</v>
      </c>
      <c r="E162" s="34">
        <v>5.9</v>
      </c>
      <c r="F162" s="34">
        <v>8.7</v>
      </c>
      <c r="G162" s="35">
        <v>509</v>
      </c>
      <c r="H162" s="36"/>
    </row>
    <row r="163" s="1" customFormat="1" ht="14.25" spans="1:8">
      <c r="A163" s="13"/>
      <c r="B163" s="43" t="s">
        <v>176</v>
      </c>
      <c r="C163" s="11">
        <f t="shared" si="15"/>
        <v>14.7</v>
      </c>
      <c r="D163" s="19">
        <v>9.8</v>
      </c>
      <c r="E163" s="37">
        <v>2.5</v>
      </c>
      <c r="F163" s="37">
        <v>2.4</v>
      </c>
      <c r="G163" s="35">
        <v>509</v>
      </c>
      <c r="H163" s="38"/>
    </row>
    <row r="164" s="1" customFormat="1" ht="14.25" spans="1:8">
      <c r="A164" s="13"/>
      <c r="B164" s="43" t="s">
        <v>177</v>
      </c>
      <c r="C164" s="11">
        <f t="shared" si="15"/>
        <v>19.1</v>
      </c>
      <c r="D164" s="19">
        <v>10.6</v>
      </c>
      <c r="E164" s="37">
        <v>3.9</v>
      </c>
      <c r="F164" s="37">
        <v>4.6</v>
      </c>
      <c r="G164" s="35">
        <v>509</v>
      </c>
      <c r="H164" s="38"/>
    </row>
    <row r="165" s="1" customFormat="1" ht="14.25" spans="1:8">
      <c r="A165" s="13"/>
      <c r="B165" s="43" t="s">
        <v>178</v>
      </c>
      <c r="C165" s="11">
        <f t="shared" si="15"/>
        <v>16.5</v>
      </c>
      <c r="D165" s="19">
        <v>11.3</v>
      </c>
      <c r="E165" s="37">
        <v>2.5</v>
      </c>
      <c r="F165" s="37">
        <v>2.7</v>
      </c>
      <c r="G165" s="35">
        <v>509</v>
      </c>
      <c r="H165" s="38"/>
    </row>
    <row r="166" s="1" customFormat="1" ht="14.25" spans="1:8">
      <c r="A166" s="13"/>
      <c r="B166" s="43" t="s">
        <v>179</v>
      </c>
      <c r="C166" s="11">
        <f t="shared" si="15"/>
        <v>20.8</v>
      </c>
      <c r="D166" s="19">
        <v>8.6</v>
      </c>
      <c r="E166" s="37">
        <v>6.6</v>
      </c>
      <c r="F166" s="37">
        <v>5.6</v>
      </c>
      <c r="G166" s="35">
        <v>509</v>
      </c>
      <c r="H166" s="38"/>
    </row>
    <row r="167" s="1" customFormat="1" ht="14.25" spans="1:8">
      <c r="A167" s="13"/>
      <c r="B167" s="43" t="s">
        <v>180</v>
      </c>
      <c r="C167" s="11">
        <f t="shared" si="15"/>
        <v>15.2</v>
      </c>
      <c r="D167" s="19">
        <v>6.5</v>
      </c>
      <c r="E167" s="37">
        <v>3.2</v>
      </c>
      <c r="F167" s="37">
        <v>5.5</v>
      </c>
      <c r="G167" s="35">
        <v>509</v>
      </c>
      <c r="H167" s="38"/>
    </row>
    <row r="168" s="1" customFormat="1" ht="14.25" spans="1:8">
      <c r="A168" s="13"/>
      <c r="B168" s="43" t="s">
        <v>181</v>
      </c>
      <c r="C168" s="11">
        <f t="shared" si="15"/>
        <v>28.3</v>
      </c>
      <c r="D168" s="19">
        <v>12.7</v>
      </c>
      <c r="E168" s="37">
        <v>7.6</v>
      </c>
      <c r="F168" s="37">
        <v>8</v>
      </c>
      <c r="G168" s="35">
        <v>509</v>
      </c>
      <c r="H168" s="38"/>
    </row>
    <row r="169" s="1" customFormat="1" ht="14.25" spans="1:8">
      <c r="A169" s="13"/>
      <c r="B169" s="43" t="s">
        <v>182</v>
      </c>
      <c r="C169" s="11">
        <f t="shared" si="15"/>
        <v>35.7</v>
      </c>
      <c r="D169" s="19">
        <v>15.8</v>
      </c>
      <c r="E169" s="37">
        <v>8.3</v>
      </c>
      <c r="F169" s="37">
        <v>11.6</v>
      </c>
      <c r="G169" s="35">
        <v>509</v>
      </c>
      <c r="H169" s="38"/>
    </row>
    <row r="170" s="1" customFormat="1" ht="14.25" spans="1:8">
      <c r="A170" s="44"/>
      <c r="B170" s="45" t="s">
        <v>183</v>
      </c>
      <c r="C170" s="11">
        <f t="shared" si="15"/>
        <v>17335.3</v>
      </c>
      <c r="D170" s="12">
        <f>SUM(D6,D18,D30,D38,D53,D68,D80,D92,D99,D108,D122,D136,D144,D160)</f>
        <v>9486.7</v>
      </c>
      <c r="E170" s="12">
        <f>SUM(E6,E18,E30,E38,E53,E68,E80,E92,E99,E108,E122,E136,E144,E160)</f>
        <v>4577.3</v>
      </c>
      <c r="F170" s="12">
        <f>SUM(F6,F18,F30,F38,F53,F68,F80,F92,F99,F108,F122,F136,F144,F160)</f>
        <v>3271.3</v>
      </c>
      <c r="G170" s="28"/>
      <c r="H170" s="38"/>
    </row>
  </sheetData>
  <protectedRanges>
    <protectedRange sqref="E110:F121" name="备注_4"/>
  </protectedRanges>
  <autoFilter ref="A4:H170">
    <extLst/>
  </autoFilter>
  <mergeCells count="17">
    <mergeCell ref="A2:H2"/>
    <mergeCell ref="A3:H3"/>
    <mergeCell ref="A5:B5"/>
    <mergeCell ref="A6:A17"/>
    <mergeCell ref="A18:A29"/>
    <mergeCell ref="A30:A37"/>
    <mergeCell ref="A38:A52"/>
    <mergeCell ref="A53:A67"/>
    <mergeCell ref="A68:A79"/>
    <mergeCell ref="A80:A91"/>
    <mergeCell ref="A92:A98"/>
    <mergeCell ref="A99:A107"/>
    <mergeCell ref="A108:A121"/>
    <mergeCell ref="A122:A135"/>
    <mergeCell ref="A136:A143"/>
    <mergeCell ref="A144:A159"/>
    <mergeCell ref="A160:A169"/>
  </mergeCells>
  <pageMargins left="0.75" right="0.75" top="1" bottom="1" header="0.5" footer="0.5"/>
  <pageSetup paperSize="9" orientation="portrait"/>
  <headerFooter/>
  <ignoredErrors>
    <ignoredError sqref="C162:F170 C161:D161 C147:F160 C146:D146 C139:F145 C138:D138 C125:F137 C124:D124 C95:F123 C94:D94 C83:F93 F82 C82:D82 C71:F81 C70:F70 C56:F69 C55:D55 C41:F54 C40:D40 C36:F39 D35:F35 D34:F34 F33 D33 D32 C31:F31 D30:F30 C21:F29 C20:D20 C9:F19 C8:D8 C32:C33 C34:C35 D7:F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>
    <arrUserId title="备注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Leelilq</dc:creator>
  <cp:lastModifiedBy>greatwall</cp:lastModifiedBy>
  <dcterms:created xsi:type="dcterms:W3CDTF">2023-09-19T21:22:00Z</dcterms:created>
  <dcterms:modified xsi:type="dcterms:W3CDTF">2023-10-10T16:13:43Z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02447E30EEB182E93ACF2065A50CFA66</vt:lpwstr>
  </property>
  <property fmtid="{D5CDD505-2E9C-101B-9397-08002B2CF9AE}" pid="3" name="KSOProductBuildVer">
    <vt:lpwstr>2052-11.8.2.11717</vt:lpwstr>
  </property>
</Properties>
</file>