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definedNames>
    <definedName name="_xlnm._FilterDatabase" localSheetId="0" hidden="1">Sheet1!$B$4:$B$170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<sst xmlns="http://schemas.openxmlformats.org/spreadsheetml/2006/main" count="202" uniqueCount="173">
  <si>
    <t>附件1：</t>
  </si>
  <si>
    <t>提前下达2023年医疗保障领域中央和省级财政补助资金预算分配表（总表不发市县）</t>
  </si>
  <si>
    <t>单位：万元</t>
  </si>
  <si>
    <t>市州</t>
  </si>
  <si>
    <t>县市区/单位</t>
  </si>
  <si>
    <t>金额</t>
  </si>
  <si>
    <t>城乡居民医保</t>
  </si>
  <si>
    <t>其中：上解并拨入省级专户资金</t>
  </si>
  <si>
    <t>医疗救助</t>
  </si>
  <si>
    <t>医疗保障服务能力建设</t>
  </si>
  <si>
    <t>中央补助</t>
  </si>
  <si>
    <t>省级补助</t>
  </si>
  <si>
    <t>备注</t>
  </si>
  <si>
    <t>全省合计</t>
  </si>
  <si>
    <t>长沙市</t>
  </si>
  <si>
    <t>长沙市小计</t>
  </si>
  <si>
    <t>市本级及所辖区小计</t>
  </si>
  <si>
    <t>市本级</t>
  </si>
  <si>
    <t>长沙县</t>
  </si>
  <si>
    <t>望城区</t>
  </si>
  <si>
    <t>雨花区</t>
  </si>
  <si>
    <t>芙蓉区</t>
  </si>
  <si>
    <t>天心区</t>
  </si>
  <si>
    <t>岳麓区</t>
  </si>
  <si>
    <t>开福区</t>
  </si>
  <si>
    <t>浏阳市</t>
  </si>
  <si>
    <t>宁乡市</t>
  </si>
  <si>
    <t>株洲市</t>
  </si>
  <si>
    <t>株洲市小计</t>
  </si>
  <si>
    <t>天元区</t>
  </si>
  <si>
    <t>芦淞区</t>
  </si>
  <si>
    <t>荷塘区</t>
  </si>
  <si>
    <t>石峰区</t>
  </si>
  <si>
    <t>渌口区</t>
  </si>
  <si>
    <t>醴陵市</t>
  </si>
  <si>
    <t>攸县</t>
  </si>
  <si>
    <t>茶陵县</t>
  </si>
  <si>
    <t>炎陵县</t>
  </si>
  <si>
    <t>湘潭市</t>
  </si>
  <si>
    <t>湘潭市小计</t>
  </si>
  <si>
    <t>雨湖区</t>
  </si>
  <si>
    <t>含经开区</t>
  </si>
  <si>
    <t>岳塘区</t>
  </si>
  <si>
    <t>含高新区、昭山</t>
  </si>
  <si>
    <t>湘潭县</t>
  </si>
  <si>
    <t>湘乡市</t>
  </si>
  <si>
    <t>韶山市</t>
  </si>
  <si>
    <t>衡阳市</t>
  </si>
  <si>
    <t>衡阳市小计</t>
  </si>
  <si>
    <t>南岳区</t>
  </si>
  <si>
    <t>珠晖区</t>
  </si>
  <si>
    <t>雁峰区</t>
  </si>
  <si>
    <t>石鼓区</t>
  </si>
  <si>
    <t>蒸湘区</t>
  </si>
  <si>
    <t>含高新区</t>
  </si>
  <si>
    <t>衡南县</t>
  </si>
  <si>
    <t>衡阳县</t>
  </si>
  <si>
    <t>衡山县</t>
  </si>
  <si>
    <t>衡东县</t>
  </si>
  <si>
    <t>常宁市</t>
  </si>
  <si>
    <t>祁东县</t>
  </si>
  <si>
    <t>耒阳市</t>
  </si>
  <si>
    <t>邵阳市</t>
  </si>
  <si>
    <t>邵阳市小计</t>
  </si>
  <si>
    <t>双清区</t>
  </si>
  <si>
    <t>大祥区</t>
  </si>
  <si>
    <t>北塔区</t>
  </si>
  <si>
    <t>邵东市</t>
  </si>
  <si>
    <t>新邵县</t>
  </si>
  <si>
    <t>隆回县</t>
  </si>
  <si>
    <t>武冈市</t>
  </si>
  <si>
    <t>洞口县</t>
  </si>
  <si>
    <t>新宁县</t>
  </si>
  <si>
    <t>邵阳县</t>
  </si>
  <si>
    <t>城步县</t>
  </si>
  <si>
    <t>绥宁县</t>
  </si>
  <si>
    <t>岳阳市</t>
  </si>
  <si>
    <t>岳阳市小计</t>
  </si>
  <si>
    <t>岳阳楼区</t>
  </si>
  <si>
    <t>君山区</t>
  </si>
  <si>
    <t>云溪区</t>
  </si>
  <si>
    <t>汨罗市</t>
  </si>
  <si>
    <t>平江县</t>
  </si>
  <si>
    <t>湘阴县</t>
  </si>
  <si>
    <t>临湘市</t>
  </si>
  <si>
    <t>华容县</t>
  </si>
  <si>
    <t>岳阳县</t>
  </si>
  <si>
    <t>常德市</t>
  </si>
  <si>
    <t>常德市小计</t>
  </si>
  <si>
    <t>武陵区</t>
  </si>
  <si>
    <t>鼎城区</t>
  </si>
  <si>
    <t>津市市</t>
  </si>
  <si>
    <t>安乡县</t>
  </si>
  <si>
    <t>汉寿县</t>
  </si>
  <si>
    <t>澧县</t>
  </si>
  <si>
    <t>临澧县</t>
  </si>
  <si>
    <t>桃源县</t>
  </si>
  <si>
    <t>石门县</t>
  </si>
  <si>
    <t>张家界市</t>
  </si>
  <si>
    <t>张家界市小计</t>
  </si>
  <si>
    <t>永定区</t>
  </si>
  <si>
    <t>武陵源区</t>
  </si>
  <si>
    <t>慈利县</t>
  </si>
  <si>
    <t>桑植县</t>
  </si>
  <si>
    <t>益阳市</t>
  </si>
  <si>
    <t>益阳市小计</t>
  </si>
  <si>
    <t>资阳区</t>
  </si>
  <si>
    <t>赫山区</t>
  </si>
  <si>
    <t>沅江市</t>
  </si>
  <si>
    <t>南县</t>
  </si>
  <si>
    <t>桃江县</t>
  </si>
  <si>
    <t>安化县</t>
  </si>
  <si>
    <t>永州市</t>
  </si>
  <si>
    <t>永州市小计</t>
  </si>
  <si>
    <t>零陵区</t>
  </si>
  <si>
    <t>冷水滩区</t>
  </si>
  <si>
    <t>东安县</t>
  </si>
  <si>
    <t>道县</t>
  </si>
  <si>
    <t>宁远县</t>
  </si>
  <si>
    <t>江永县</t>
  </si>
  <si>
    <t>含回龙圩管理区</t>
  </si>
  <si>
    <t>江华县</t>
  </si>
  <si>
    <t>蓝山县</t>
  </si>
  <si>
    <t>新田县</t>
  </si>
  <si>
    <t>双牌县</t>
  </si>
  <si>
    <t>祁阳市</t>
  </si>
  <si>
    <t>含金洞管理区</t>
  </si>
  <si>
    <t>郴州市</t>
  </si>
  <si>
    <t>郴州市小计</t>
  </si>
  <si>
    <t>北湖区</t>
  </si>
  <si>
    <t>苏仙区</t>
  </si>
  <si>
    <t>资兴市</t>
  </si>
  <si>
    <t>桂阳县</t>
  </si>
  <si>
    <t>永兴县</t>
  </si>
  <si>
    <t>宜章县</t>
  </si>
  <si>
    <t>嘉禾县</t>
  </si>
  <si>
    <t>临武县</t>
  </si>
  <si>
    <t>汝城县</t>
  </si>
  <si>
    <t>桂东县</t>
  </si>
  <si>
    <t>安仁县</t>
  </si>
  <si>
    <t>娄底市</t>
  </si>
  <si>
    <t>娄底市小计</t>
  </si>
  <si>
    <t>娄星区</t>
  </si>
  <si>
    <t>涟源市</t>
  </si>
  <si>
    <t>冷水江市</t>
  </si>
  <si>
    <t>双峰县</t>
  </si>
  <si>
    <t>新化县</t>
  </si>
  <si>
    <t>怀化市</t>
  </si>
  <si>
    <t>怀化市小计</t>
  </si>
  <si>
    <t>鹤城区</t>
  </si>
  <si>
    <t>沅陵县</t>
  </si>
  <si>
    <t>辰溪县</t>
  </si>
  <si>
    <t>溆浦县</t>
  </si>
  <si>
    <t>麻阳县</t>
  </si>
  <si>
    <t>新晃县</t>
  </si>
  <si>
    <t>芷江县</t>
  </si>
  <si>
    <t>中方县</t>
  </si>
  <si>
    <t>洪江市</t>
  </si>
  <si>
    <t>洪江区</t>
  </si>
  <si>
    <t>会同县</t>
  </si>
  <si>
    <t>靖州县</t>
  </si>
  <si>
    <t>通道县</t>
  </si>
  <si>
    <t>湘西土家族苗族自治州</t>
  </si>
  <si>
    <t>湘西土家族苗族自治州小计</t>
  </si>
  <si>
    <t>州本级</t>
  </si>
  <si>
    <t>吉首市</t>
  </si>
  <si>
    <t>泸溪县</t>
  </si>
  <si>
    <t>凤凰县</t>
  </si>
  <si>
    <t>花垣县</t>
  </si>
  <si>
    <t>保靖县</t>
  </si>
  <si>
    <t>古丈县</t>
  </si>
  <si>
    <t>永顺县</t>
  </si>
  <si>
    <t>龙山县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</si>
</sst>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color theme="1"/>
      <name val="Times New Roman"/>
      <charset val="134"/>
    </font>
    <font>
      <sz val="11"/>
      <color theme="1"/>
      <name val="宋体"/>
      <charset val="0"/>
    </font>
    <font>
      <sz val="11"/>
      <color theme="1"/>
      <name val="Times New Roman"/>
      <charset val="0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0"/>
      <name val="Arial"/>
      <charset val="134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F00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2">
    <xf numFmtId="0" fontId="0" fillId="0" borderId="0">
      <alignment vertical="center"/>
    </xf>
    <xf numFmtId="0" fontId="25" fillId="0" borderId="0">
      <alignment vertical="center"/>
    </xf>
    <xf numFmtId="0" fontId="19" fillId="0" borderId="0"/>
    <xf numFmtId="0" fontId="14" fillId="17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24" fillId="10" borderId="13" applyNumberFormat="false" applyAlignment="false" applyProtection="false">
      <alignment vertical="center"/>
    </xf>
    <xf numFmtId="0" fontId="26" fillId="18" borderId="14" applyNumberFormat="false" applyAlignment="false" applyProtection="false">
      <alignment vertical="center"/>
    </xf>
    <xf numFmtId="0" fontId="33" fillId="31" borderId="0" applyNumberFormat="false" applyBorder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6" fillId="1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6" fillId="1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4" fillId="11" borderId="0" applyNumberFormat="false" applyBorder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6" fillId="23" borderId="0" applyNumberFormat="false" applyBorder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0" fontId="14" fillId="2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32" fillId="0" borderId="0" applyNumberFormat="false" applyFill="false" applyBorder="false" applyAlignment="false" applyProtection="false">
      <alignment vertical="center"/>
    </xf>
    <xf numFmtId="0" fontId="16" fillId="21" borderId="0" applyNumberFormat="false" applyBorder="false" applyAlignment="false" applyProtection="false">
      <alignment vertical="center"/>
    </xf>
    <xf numFmtId="0" fontId="23" fillId="0" borderId="12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16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16" fillId="19" borderId="0" applyNumberFormat="false" applyBorder="false" applyAlignment="false" applyProtection="false">
      <alignment vertical="center"/>
    </xf>
    <xf numFmtId="0" fontId="0" fillId="26" borderId="15" applyNumberFormat="false" applyFont="false" applyAlignment="false" applyProtection="false">
      <alignment vertical="center"/>
    </xf>
    <xf numFmtId="0" fontId="14" fillId="27" borderId="0" applyNumberFormat="false" applyBorder="false" applyAlignment="false" applyProtection="false">
      <alignment vertical="center"/>
    </xf>
    <xf numFmtId="0" fontId="29" fillId="25" borderId="0" applyNumberFormat="false" applyBorder="false" applyAlignment="false" applyProtection="false">
      <alignment vertical="center"/>
    </xf>
    <xf numFmtId="0" fontId="16" fillId="6" borderId="0" applyNumberFormat="false" applyBorder="false" applyAlignment="false" applyProtection="false">
      <alignment vertical="center"/>
    </xf>
    <xf numFmtId="0" fontId="31" fillId="28" borderId="0" applyNumberFormat="false" applyBorder="false" applyAlignment="false" applyProtection="false">
      <alignment vertical="center"/>
    </xf>
    <xf numFmtId="0" fontId="20" fillId="10" borderId="8" applyNumberFormat="false" applyAlignment="false" applyProtection="false">
      <alignment vertical="center"/>
    </xf>
    <xf numFmtId="0" fontId="14" fillId="29" borderId="0" applyNumberFormat="false" applyBorder="false" applyAlignment="false" applyProtection="false">
      <alignment vertical="center"/>
    </xf>
    <xf numFmtId="0" fontId="14" fillId="30" borderId="0" applyNumberFormat="false" applyBorder="false" applyAlignment="false" applyProtection="false">
      <alignment vertical="center"/>
    </xf>
    <xf numFmtId="0" fontId="14" fillId="32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4" fillId="34" borderId="0" applyNumberFormat="false" applyBorder="false" applyAlignment="false" applyProtection="false">
      <alignment vertical="center"/>
    </xf>
    <xf numFmtId="0" fontId="16" fillId="9" borderId="0" applyNumberFormat="false" applyBorder="false" applyAlignment="false" applyProtection="false">
      <alignment vertical="center"/>
    </xf>
    <xf numFmtId="0" fontId="15" fillId="5" borderId="8" applyNumberFormat="false" applyAlignment="false" applyProtection="false">
      <alignment vertical="center"/>
    </xf>
    <xf numFmtId="0" fontId="16" fillId="8" borderId="0" applyNumberFormat="false" applyBorder="false" applyAlignment="false" applyProtection="false">
      <alignment vertical="center"/>
    </xf>
    <xf numFmtId="0" fontId="25" fillId="0" borderId="0"/>
    <xf numFmtId="0" fontId="14" fillId="4" borderId="0" applyNumberFormat="false" applyBorder="false" applyAlignment="false" applyProtection="false">
      <alignment vertical="center"/>
    </xf>
    <xf numFmtId="0" fontId="16" fillId="15" borderId="0" applyNumberFormat="false" applyBorder="false" applyAlignment="false" applyProtection="false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true">
      <alignment vertical="center"/>
    </xf>
    <xf numFmtId="0" fontId="1" fillId="2" borderId="0" xfId="0" applyFont="true" applyFill="true">
      <alignment vertical="center"/>
    </xf>
    <xf numFmtId="0" fontId="0" fillId="2" borderId="0" xfId="0" applyFill="true">
      <alignment vertical="center"/>
    </xf>
    <xf numFmtId="0" fontId="0" fillId="2" borderId="0" xfId="0" applyFont="true" applyFill="true">
      <alignment vertical="center"/>
    </xf>
    <xf numFmtId="0" fontId="0" fillId="0" borderId="0" xfId="0" applyFont="true">
      <alignment vertical="center"/>
    </xf>
    <xf numFmtId="0" fontId="0" fillId="0" borderId="0" xfId="0" applyNumberFormat="true">
      <alignment vertical="center"/>
    </xf>
    <xf numFmtId="0" fontId="2" fillId="2" borderId="0" xfId="0" applyFont="true" applyFill="true">
      <alignment vertical="center"/>
    </xf>
    <xf numFmtId="0" fontId="3" fillId="2" borderId="0" xfId="0" applyFont="true" applyFill="true" applyAlignment="true">
      <alignment horizontal="center" vertical="center" wrapText="true"/>
    </xf>
    <xf numFmtId="0" fontId="4" fillId="0" borderId="0" xfId="0" applyFont="true">
      <alignment vertical="center"/>
    </xf>
    <xf numFmtId="0" fontId="4" fillId="2" borderId="1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horizontal="center" vertical="center" wrapText="true"/>
    </xf>
    <xf numFmtId="0" fontId="5" fillId="2" borderId="2" xfId="0" applyNumberFormat="true" applyFont="true" applyFill="true" applyBorder="true" applyAlignment="true">
      <alignment horizontal="center" vertical="center" wrapText="true"/>
    </xf>
    <xf numFmtId="0" fontId="4" fillId="2" borderId="3" xfId="0" applyFont="true" applyFill="true" applyBorder="true" applyAlignment="true">
      <alignment horizontal="center" vertical="center" wrapText="true"/>
    </xf>
    <xf numFmtId="0" fontId="5" fillId="0" borderId="2" xfId="0" applyFont="true" applyBorder="true" applyAlignment="true">
      <alignment horizontal="center" vertical="center"/>
    </xf>
    <xf numFmtId="0" fontId="6" fillId="2" borderId="2" xfId="0" applyFont="true" applyFill="true" applyBorder="true" applyAlignment="true">
      <alignment horizontal="center" vertical="center" wrapText="true"/>
    </xf>
    <xf numFmtId="0" fontId="7" fillId="2" borderId="2" xfId="0" applyNumberFormat="true" applyFont="true" applyFill="true" applyBorder="true" applyAlignment="true">
      <alignment horizontal="center" vertical="center"/>
    </xf>
    <xf numFmtId="0" fontId="6" fillId="2" borderId="4" xfId="0" applyFont="true" applyFill="true" applyBorder="true" applyAlignment="true">
      <alignment horizontal="center" vertical="center" wrapText="true"/>
    </xf>
    <xf numFmtId="0" fontId="6" fillId="2" borderId="3" xfId="0" applyFont="true" applyFill="true" applyBorder="true" applyAlignment="true">
      <alignment horizontal="center" vertical="center" wrapText="true"/>
    </xf>
    <xf numFmtId="0" fontId="7" fillId="0" borderId="2" xfId="0" applyNumberFormat="true" applyFont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 wrapText="true"/>
    </xf>
    <xf numFmtId="0" fontId="8" fillId="3" borderId="2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4" fillId="2" borderId="2" xfId="0" applyFont="true" applyFill="true" applyBorder="true" applyAlignment="true">
      <alignment vertical="center" wrapText="true"/>
    </xf>
    <xf numFmtId="0" fontId="8" fillId="2" borderId="2" xfId="0" applyFont="true" applyFill="true" applyBorder="true" applyAlignment="true">
      <alignment vertical="center" wrapText="true"/>
    </xf>
    <xf numFmtId="0" fontId="9" fillId="2" borderId="2" xfId="0" applyFont="true" applyFill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5" xfId="0" applyFont="true" applyBorder="true" applyAlignment="true">
      <alignment horizontal="center" vertical="center"/>
    </xf>
    <xf numFmtId="0" fontId="5" fillId="0" borderId="6" xfId="0" applyFont="true" applyBorder="true" applyAlignment="true">
      <alignment horizontal="center" vertical="center"/>
    </xf>
    <xf numFmtId="0" fontId="7" fillId="2" borderId="2" xfId="0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0" fontId="5" fillId="0" borderId="7" xfId="0" applyFont="true" applyBorder="true" applyAlignment="true">
      <alignment horizontal="center" vertical="center"/>
    </xf>
    <xf numFmtId="0" fontId="5" fillId="0" borderId="2" xfId="0" applyNumberFormat="true" applyFont="true" applyBorder="true" applyAlignment="true">
      <alignment horizontal="center" vertical="center" wrapText="true"/>
    </xf>
    <xf numFmtId="0" fontId="5" fillId="0" borderId="2" xfId="0" applyNumberFormat="true" applyFont="true" applyBorder="true" applyAlignment="true">
      <alignment horizontal="center" vertical="center"/>
    </xf>
    <xf numFmtId="0" fontId="7" fillId="0" borderId="2" xfId="2" applyNumberFormat="true" applyFont="true" applyFill="true" applyBorder="true" applyAlignment="true">
      <alignment horizontal="center" vertical="center" wrapText="true"/>
    </xf>
    <xf numFmtId="0" fontId="10" fillId="2" borderId="2" xfId="0" applyFont="true" applyFill="true" applyBorder="true" applyAlignment="true">
      <alignment horizontal="center" vertical="center"/>
    </xf>
    <xf numFmtId="49" fontId="11" fillId="0" borderId="2" xfId="0" applyNumberFormat="true" applyFont="true" applyFill="true" applyBorder="true" applyAlignment="true">
      <alignment horizontal="center" wrapText="true"/>
    </xf>
    <xf numFmtId="0" fontId="10" fillId="2" borderId="2" xfId="0" applyNumberFormat="true" applyFont="true" applyFill="true" applyBorder="true" applyAlignment="true">
      <alignment horizontal="center" vertical="center"/>
    </xf>
    <xf numFmtId="0" fontId="0" fillId="0" borderId="0" xfId="0" applyFill="true">
      <alignment vertical="center"/>
    </xf>
    <xf numFmtId="0" fontId="7" fillId="2" borderId="2" xfId="2" applyNumberFormat="true" applyFont="true" applyFill="true" applyBorder="true" applyAlignment="true">
      <alignment horizontal="center" vertical="center" wrapText="true"/>
    </xf>
    <xf numFmtId="49" fontId="12" fillId="0" borderId="2" xfId="0" applyNumberFormat="true" applyFont="true" applyFill="true" applyBorder="true" applyAlignment="true">
      <alignment horizontal="center" wrapText="true"/>
    </xf>
    <xf numFmtId="0" fontId="13" fillId="0" borderId="2" xfId="0" applyFont="true" applyFill="true" applyBorder="true" applyAlignment="true">
      <alignment horizontal="center" vertical="center" wrapText="true"/>
    </xf>
  </cellXfs>
  <cellStyles count="52">
    <cellStyle name="常规" xfId="0" builtinId="0"/>
    <cellStyle name="常规 2" xfId="1"/>
    <cellStyle name="常规_Sheet1" xfId="2"/>
    <cellStyle name="60% - 强调文字颜色 6" xfId="3" builtinId="52"/>
    <cellStyle name="20% - 强调文字颜色 6" xfId="4" builtinId="50"/>
    <cellStyle name="输出" xfId="5" builtinId="21"/>
    <cellStyle name="检查单元格" xfId="6" builtinId="23"/>
    <cellStyle name="差" xfId="7" builtinId="27"/>
    <cellStyle name="标题 1" xfId="8" builtinId="16"/>
    <cellStyle name="解释性文本" xfId="9" builtinId="53"/>
    <cellStyle name="标题 2" xfId="10" builtinId="17"/>
    <cellStyle name="40% - 强调文字颜色 5" xfId="11" builtinId="47"/>
    <cellStyle name="千位分隔[0]" xfId="12" builtinId="6"/>
    <cellStyle name="40% - 强调文字颜色 6" xfId="13" builtinId="51"/>
    <cellStyle name="超链接" xfId="14" builtinId="8"/>
    <cellStyle name="强调文字颜色 5" xfId="15" builtinId="45"/>
    <cellStyle name="标题 3" xfId="16" builtinId="18"/>
    <cellStyle name="汇总" xfId="17" builtinId="25"/>
    <cellStyle name="20% - 强调文字颜色 1" xfId="18" builtinId="30"/>
    <cellStyle name="40% - 强调文字颜色 1" xfId="19" builtinId="31"/>
    <cellStyle name="强调文字颜色 6" xfId="20" builtinId="49"/>
    <cellStyle name="千位分隔" xfId="21" builtinId="3"/>
    <cellStyle name="标题" xfId="22" builtinId="15"/>
    <cellStyle name="已访问的超链接" xfId="23" builtinId="9"/>
    <cellStyle name="40% - 强调文字颜色 4" xfId="24" builtinId="43"/>
    <cellStyle name="链接单元格" xfId="25" builtinId="24"/>
    <cellStyle name="标题 4" xfId="26" builtinId="19"/>
    <cellStyle name="20% - 强调文字颜色 2" xfId="27" builtinId="34"/>
    <cellStyle name="货币[0]" xfId="28" builtinId="7"/>
    <cellStyle name="警告文本" xfId="29" builtinId="11"/>
    <cellStyle name="40% - 强调文字颜色 2" xfId="30" builtinId="35"/>
    <cellStyle name="注释" xfId="31" builtinId="10"/>
    <cellStyle name="60% - 强调文字颜色 3" xfId="32" builtinId="40"/>
    <cellStyle name="好" xfId="33" builtinId="26"/>
    <cellStyle name="20% - 强调文字颜色 5" xfId="34" builtinId="46"/>
    <cellStyle name="适中" xfId="35" builtinId="28"/>
    <cellStyle name="计算" xfId="36" builtinId="22"/>
    <cellStyle name="强调文字颜色 1" xfId="37" builtinId="29"/>
    <cellStyle name="60% - 强调文字颜色 4" xfId="38" builtinId="44"/>
    <cellStyle name="60% - 强调文字颜色 1" xfId="39" builtinId="32"/>
    <cellStyle name="强调文字颜色 2" xfId="40" builtinId="33"/>
    <cellStyle name="60% - 强调文字颜色 5" xfId="41" builtinId="48"/>
    <cellStyle name="百分比" xfId="42" builtinId="5"/>
    <cellStyle name="60% - 强调文字颜色 2" xfId="43" builtinId="36"/>
    <cellStyle name="货币" xfId="44" builtinId="4"/>
    <cellStyle name="强调文字颜色 3" xfId="45" builtinId="37"/>
    <cellStyle name="20% - 强调文字颜色 3" xfId="46" builtinId="38"/>
    <cellStyle name="输入" xfId="47" builtinId="20"/>
    <cellStyle name="40% - 强调文字颜色 3" xfId="48" builtinId="39"/>
    <cellStyle name="常规_预拨2013年新农保基础养老金补助资金分配表（定稿）" xfId="49"/>
    <cellStyle name="强调文字颜色 4" xfId="50" builtinId="41"/>
    <cellStyle name="20% - 强调文字颜色 4" xfId="51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70"/>
  <sheetViews>
    <sheetView tabSelected="1" workbookViewId="0">
      <pane xSplit="2" ySplit="5" topLeftCell="C102" activePane="bottomRight" state="frozen"/>
      <selection/>
      <selection pane="topRight"/>
      <selection pane="bottomLeft"/>
      <selection pane="bottomRight" activeCell="B122" sqref="B122"/>
    </sheetView>
  </sheetViews>
  <sheetFormatPr defaultColWidth="9" defaultRowHeight="13.5"/>
  <cols>
    <col min="1" max="1" width="8" customWidth="true"/>
    <col min="2" max="2" width="8.875" style="3" customWidth="true"/>
    <col min="3" max="3" width="8.125" style="3" customWidth="true"/>
    <col min="4" max="4" width="8.625" customWidth="true"/>
    <col min="5" max="5" width="8" customWidth="true"/>
    <col min="6" max="6" width="7.75" customWidth="true"/>
    <col min="7" max="7" width="8.5" style="5" customWidth="true"/>
    <col min="8" max="8" width="7.75" style="5" customWidth="true"/>
    <col min="9" max="9" width="8.125" customWidth="true"/>
    <col min="10" max="10" width="8" style="6" customWidth="true"/>
  </cols>
  <sheetData>
    <row r="1" ht="18.75" spans="1:1">
      <c r="A1" s="7" t="s">
        <v>0</v>
      </c>
    </row>
    <row r="2" ht="54" customHeight="true" spans="1:10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</row>
    <row r="3" ht="30" customHeight="true" spans="1:9">
      <c r="A3" s="9"/>
      <c r="I3" t="s">
        <v>2</v>
      </c>
    </row>
    <row r="4" ht="59" customHeight="true" spans="1:10">
      <c r="A4" s="10" t="s">
        <v>3</v>
      </c>
      <c r="B4" s="10" t="s">
        <v>4</v>
      </c>
      <c r="C4" s="11" t="s">
        <v>5</v>
      </c>
      <c r="D4" s="12" t="s">
        <v>6</v>
      </c>
      <c r="E4" s="12"/>
      <c r="F4" s="26" t="s">
        <v>7</v>
      </c>
      <c r="G4" s="27" t="s">
        <v>8</v>
      </c>
      <c r="H4" s="28"/>
      <c r="I4" s="31"/>
      <c r="J4" s="32" t="s">
        <v>9</v>
      </c>
    </row>
    <row r="5" customFormat="true" ht="27" customHeight="true" spans="1:10">
      <c r="A5" s="13"/>
      <c r="B5" s="13"/>
      <c r="C5" s="11"/>
      <c r="D5" s="14" t="s">
        <v>10</v>
      </c>
      <c r="E5" s="14" t="s">
        <v>11</v>
      </c>
      <c r="F5" s="18"/>
      <c r="G5" s="14" t="s">
        <v>10</v>
      </c>
      <c r="H5" s="14" t="s">
        <v>11</v>
      </c>
      <c r="I5" s="14" t="s">
        <v>12</v>
      </c>
      <c r="J5" s="33" t="s">
        <v>10</v>
      </c>
    </row>
    <row r="6" s="1" customFormat="true" ht="27.75" customHeight="true" spans="1:10">
      <c r="A6" s="15" t="s">
        <v>13</v>
      </c>
      <c r="B6" s="15"/>
      <c r="C6" s="15">
        <f>D6+E6+G6+H6+J6</f>
        <v>2902399</v>
      </c>
      <c r="D6" s="16">
        <f>D7+D19+D31+D39+D54+D69+D81+D93+D100+D109+D123+D137+D145+D161</f>
        <v>2132075</v>
      </c>
      <c r="E6" s="16">
        <f>E7+E19+E31+E39+E54+E69+E81+E93+E100+E109+E123+E137+E145+E161</f>
        <v>604036</v>
      </c>
      <c r="F6" s="16">
        <f>F7+F19+F31+F39+F54+F69+F81+F93+F100+F109+F123+F137+F145+F161</f>
        <v>633245</v>
      </c>
      <c r="G6" s="16">
        <f>G7+G19+G31+G39+G54+G69+G81+G93+G100+G109+G123+G137+G145+G161</f>
        <v>133926</v>
      </c>
      <c r="H6" s="16">
        <f>H7+H19+H31+H39+H54+H69+H81+H93+H100+H109+H123+H137+H145+H161</f>
        <v>25016</v>
      </c>
      <c r="I6" s="16"/>
      <c r="J6" s="16">
        <f>J7+J19+J31+J39+J54+J69+J81+J93+J100+J109+J123+J137+J145+J161</f>
        <v>7346</v>
      </c>
    </row>
    <row r="7" s="2" customFormat="true" ht="26" customHeight="true" spans="1:10">
      <c r="A7" s="17" t="s">
        <v>14</v>
      </c>
      <c r="B7" s="18" t="s">
        <v>15</v>
      </c>
      <c r="C7" s="15">
        <f t="shared" ref="C7:C38" si="0">D7+E7+G7+H7+J7</f>
        <v>215212</v>
      </c>
      <c r="D7" s="16">
        <f>SUM(D9:D18)</f>
        <v>162098</v>
      </c>
      <c r="E7" s="16">
        <f t="shared" ref="E7:J7" si="1">SUM(E9:E18)</f>
        <v>45977</v>
      </c>
      <c r="F7" s="16">
        <f t="shared" si="1"/>
        <v>11510</v>
      </c>
      <c r="G7" s="16">
        <f t="shared" si="1"/>
        <v>5515</v>
      </c>
      <c r="H7" s="16">
        <f t="shared" si="1"/>
        <v>1030</v>
      </c>
      <c r="I7" s="16"/>
      <c r="J7" s="16">
        <f t="shared" si="1"/>
        <v>592</v>
      </c>
    </row>
    <row r="8" s="2" customFormat="true" ht="24" spans="1:10">
      <c r="A8" s="17"/>
      <c r="B8" s="18" t="s">
        <v>16</v>
      </c>
      <c r="C8" s="15">
        <f t="shared" si="0"/>
        <v>210540</v>
      </c>
      <c r="D8" s="16">
        <v>162098</v>
      </c>
      <c r="E8" s="16">
        <v>45977</v>
      </c>
      <c r="F8" s="16">
        <v>11510</v>
      </c>
      <c r="G8" s="16">
        <f t="shared" ref="E8:J8" si="2">SUM(G9:G16)</f>
        <v>1645</v>
      </c>
      <c r="H8" s="16">
        <f t="shared" si="2"/>
        <v>308</v>
      </c>
      <c r="I8" s="16"/>
      <c r="J8" s="16">
        <f t="shared" si="2"/>
        <v>512</v>
      </c>
    </row>
    <row r="9" s="3" customFormat="true" ht="23" customHeight="true" spans="1:10">
      <c r="A9" s="17"/>
      <c r="B9" s="13" t="s">
        <v>17</v>
      </c>
      <c r="C9" s="15">
        <f t="shared" si="0"/>
        <v>208671</v>
      </c>
      <c r="D9" s="19">
        <v>162098</v>
      </c>
      <c r="E9" s="19">
        <v>45977</v>
      </c>
      <c r="F9" s="16">
        <v>11510</v>
      </c>
      <c r="G9" s="29">
        <v>172</v>
      </c>
      <c r="H9" s="29">
        <v>32</v>
      </c>
      <c r="I9" s="29"/>
      <c r="J9" s="34">
        <v>392</v>
      </c>
    </row>
    <row r="10" s="3" customFormat="true" ht="15" customHeight="true" spans="1:10">
      <c r="A10" s="17"/>
      <c r="B10" s="20" t="s">
        <v>18</v>
      </c>
      <c r="C10" s="15">
        <f t="shared" si="0"/>
        <v>470</v>
      </c>
      <c r="D10" s="19"/>
      <c r="E10" s="19"/>
      <c r="F10" s="19"/>
      <c r="G10" s="29">
        <v>362</v>
      </c>
      <c r="H10" s="29">
        <v>68</v>
      </c>
      <c r="I10" s="29"/>
      <c r="J10" s="34">
        <v>40</v>
      </c>
    </row>
    <row r="11" s="3" customFormat="true" ht="15" customHeight="true" spans="1:10">
      <c r="A11" s="17"/>
      <c r="B11" s="20" t="s">
        <v>19</v>
      </c>
      <c r="C11" s="15">
        <f t="shared" si="0"/>
        <v>406</v>
      </c>
      <c r="D11" s="19"/>
      <c r="E11" s="19"/>
      <c r="F11" s="19"/>
      <c r="G11" s="29">
        <v>308</v>
      </c>
      <c r="H11" s="29">
        <v>58</v>
      </c>
      <c r="I11" s="29"/>
      <c r="J11" s="34">
        <v>40</v>
      </c>
    </row>
    <row r="12" s="3" customFormat="true" ht="15" customHeight="true" spans="1:10">
      <c r="A12" s="17"/>
      <c r="B12" s="21" t="s">
        <v>20</v>
      </c>
      <c r="C12" s="15">
        <f t="shared" si="0"/>
        <v>222</v>
      </c>
      <c r="D12" s="19"/>
      <c r="E12" s="19"/>
      <c r="F12" s="19"/>
      <c r="G12" s="29">
        <v>187</v>
      </c>
      <c r="H12" s="29">
        <v>35</v>
      </c>
      <c r="I12" s="29"/>
      <c r="J12" s="16"/>
    </row>
    <row r="13" s="3" customFormat="true" ht="15" customHeight="true" spans="1:10">
      <c r="A13" s="17"/>
      <c r="B13" s="22" t="s">
        <v>21</v>
      </c>
      <c r="C13" s="15">
        <f t="shared" si="0"/>
        <v>127</v>
      </c>
      <c r="D13" s="19"/>
      <c r="E13" s="19"/>
      <c r="F13" s="19"/>
      <c r="G13" s="29">
        <v>107</v>
      </c>
      <c r="H13" s="29">
        <v>20</v>
      </c>
      <c r="I13" s="29"/>
      <c r="J13" s="16"/>
    </row>
    <row r="14" s="3" customFormat="true" ht="15" customHeight="true" spans="1:10">
      <c r="A14" s="17"/>
      <c r="B14" s="21" t="s">
        <v>22</v>
      </c>
      <c r="C14" s="15">
        <f t="shared" si="0"/>
        <v>159</v>
      </c>
      <c r="D14" s="19"/>
      <c r="E14" s="19"/>
      <c r="F14" s="19"/>
      <c r="G14" s="29">
        <v>134</v>
      </c>
      <c r="H14" s="29">
        <v>25</v>
      </c>
      <c r="I14" s="29"/>
      <c r="J14" s="16"/>
    </row>
    <row r="15" s="3" customFormat="true" ht="15" customHeight="true" spans="1:10">
      <c r="A15" s="17"/>
      <c r="B15" s="21" t="s">
        <v>23</v>
      </c>
      <c r="C15" s="15">
        <f t="shared" si="0"/>
        <v>271</v>
      </c>
      <c r="D15" s="19"/>
      <c r="E15" s="19"/>
      <c r="F15" s="19"/>
      <c r="G15" s="29">
        <v>228</v>
      </c>
      <c r="H15" s="29">
        <v>43</v>
      </c>
      <c r="I15" s="29"/>
      <c r="J15" s="16"/>
    </row>
    <row r="16" s="3" customFormat="true" ht="15" customHeight="true" spans="1:10">
      <c r="A16" s="17"/>
      <c r="B16" s="21" t="s">
        <v>24</v>
      </c>
      <c r="C16" s="15">
        <f t="shared" si="0"/>
        <v>214</v>
      </c>
      <c r="D16" s="19"/>
      <c r="E16" s="19"/>
      <c r="F16" s="19"/>
      <c r="G16" s="29">
        <v>147</v>
      </c>
      <c r="H16" s="29">
        <v>27</v>
      </c>
      <c r="I16" s="29"/>
      <c r="J16" s="34">
        <v>40</v>
      </c>
    </row>
    <row r="17" s="3" customFormat="true" ht="15" customHeight="true" spans="1:10">
      <c r="A17" s="17"/>
      <c r="B17" s="23" t="s">
        <v>25</v>
      </c>
      <c r="C17" s="15">
        <f t="shared" si="0"/>
        <v>2407</v>
      </c>
      <c r="D17" s="19"/>
      <c r="E17" s="19"/>
      <c r="F17" s="19"/>
      <c r="G17" s="29">
        <v>1995</v>
      </c>
      <c r="H17" s="29">
        <v>372</v>
      </c>
      <c r="I17" s="29"/>
      <c r="J17" s="34">
        <v>40</v>
      </c>
    </row>
    <row r="18" s="3" customFormat="true" ht="15" customHeight="true" spans="1:10">
      <c r="A18" s="18"/>
      <c r="B18" s="23" t="s">
        <v>26</v>
      </c>
      <c r="C18" s="15">
        <f t="shared" si="0"/>
        <v>2265</v>
      </c>
      <c r="D18" s="19"/>
      <c r="E18" s="19"/>
      <c r="F18" s="19"/>
      <c r="G18" s="29">
        <v>1875</v>
      </c>
      <c r="H18" s="29">
        <v>350</v>
      </c>
      <c r="I18" s="29"/>
      <c r="J18" s="34">
        <v>40</v>
      </c>
    </row>
    <row r="19" s="2" customFormat="true" ht="21" customHeight="true" spans="1:10">
      <c r="A19" s="15" t="s">
        <v>27</v>
      </c>
      <c r="B19" s="15" t="s">
        <v>28</v>
      </c>
      <c r="C19" s="15">
        <f t="shared" si="0"/>
        <v>145158</v>
      </c>
      <c r="D19" s="16">
        <f>SUM(D21:D30)</f>
        <v>107123</v>
      </c>
      <c r="E19" s="16">
        <f t="shared" ref="E19:J19" si="3">SUM(E21:E30)</f>
        <v>30848</v>
      </c>
      <c r="F19" s="16">
        <f t="shared" si="3"/>
        <v>35070</v>
      </c>
      <c r="G19" s="16">
        <f t="shared" si="3"/>
        <v>5759</v>
      </c>
      <c r="H19" s="16">
        <f t="shared" si="3"/>
        <v>1076</v>
      </c>
      <c r="I19" s="16"/>
      <c r="J19" s="16">
        <f t="shared" si="3"/>
        <v>352</v>
      </c>
    </row>
    <row r="20" s="2" customFormat="true" ht="24" spans="1:10">
      <c r="A20" s="15"/>
      <c r="B20" s="15" t="s">
        <v>16</v>
      </c>
      <c r="C20" s="15">
        <f t="shared" si="0"/>
        <v>138960</v>
      </c>
      <c r="D20" s="16">
        <f>SUM(D21:D25)</f>
        <v>107123</v>
      </c>
      <c r="E20" s="16">
        <f t="shared" ref="E20:J20" si="4">SUM(E21:E25)</f>
        <v>30848</v>
      </c>
      <c r="F20" s="16">
        <f t="shared" si="4"/>
        <v>35070</v>
      </c>
      <c r="G20" s="16">
        <f t="shared" si="4"/>
        <v>536</v>
      </c>
      <c r="H20" s="16">
        <f t="shared" si="4"/>
        <v>101</v>
      </c>
      <c r="I20" s="16"/>
      <c r="J20" s="16">
        <f t="shared" si="4"/>
        <v>352</v>
      </c>
    </row>
    <row r="21" s="3" customFormat="true" ht="22" customHeight="true" spans="1:10">
      <c r="A21" s="15"/>
      <c r="B21" s="20" t="s">
        <v>17</v>
      </c>
      <c r="C21" s="15">
        <f t="shared" si="0"/>
        <v>138378</v>
      </c>
      <c r="D21" s="19">
        <v>107123</v>
      </c>
      <c r="E21" s="19">
        <v>30848</v>
      </c>
      <c r="F21" s="16">
        <v>35070</v>
      </c>
      <c r="G21" s="29">
        <v>80</v>
      </c>
      <c r="H21" s="29">
        <v>15</v>
      </c>
      <c r="I21" s="29"/>
      <c r="J21" s="34">
        <v>312</v>
      </c>
    </row>
    <row r="22" s="3" customFormat="true" ht="22" customHeight="true" spans="1:10">
      <c r="A22" s="15"/>
      <c r="B22" s="21" t="s">
        <v>29</v>
      </c>
      <c r="C22" s="15">
        <f t="shared" si="0"/>
        <v>144</v>
      </c>
      <c r="D22" s="19"/>
      <c r="E22" s="19"/>
      <c r="F22" s="19"/>
      <c r="G22" s="29">
        <v>121</v>
      </c>
      <c r="H22" s="29">
        <v>23</v>
      </c>
      <c r="I22" s="29"/>
      <c r="J22" s="16"/>
    </row>
    <row r="23" s="3" customFormat="true" ht="22" customHeight="true" spans="1:10">
      <c r="A23" s="15"/>
      <c r="B23" s="21" t="s">
        <v>30</v>
      </c>
      <c r="C23" s="15">
        <f t="shared" si="0"/>
        <v>144</v>
      </c>
      <c r="D23" s="19"/>
      <c r="E23" s="19"/>
      <c r="F23" s="19"/>
      <c r="G23" s="29">
        <v>121</v>
      </c>
      <c r="H23" s="29">
        <v>23</v>
      </c>
      <c r="I23" s="29"/>
      <c r="J23" s="16"/>
    </row>
    <row r="24" s="3" customFormat="true" ht="22" customHeight="true" spans="1:10">
      <c r="A24" s="15"/>
      <c r="B24" s="22" t="s">
        <v>31</v>
      </c>
      <c r="C24" s="15">
        <f t="shared" si="0"/>
        <v>127</v>
      </c>
      <c r="D24" s="19"/>
      <c r="E24" s="19"/>
      <c r="F24" s="19"/>
      <c r="G24" s="29">
        <v>107</v>
      </c>
      <c r="H24" s="29">
        <v>20</v>
      </c>
      <c r="I24" s="29"/>
      <c r="J24" s="16"/>
    </row>
    <row r="25" s="3" customFormat="true" ht="22" customHeight="true" spans="1:10">
      <c r="A25" s="15"/>
      <c r="B25" s="21" t="s">
        <v>32</v>
      </c>
      <c r="C25" s="15">
        <f t="shared" si="0"/>
        <v>167</v>
      </c>
      <c r="D25" s="19"/>
      <c r="E25" s="19"/>
      <c r="F25" s="19"/>
      <c r="G25" s="29">
        <v>107</v>
      </c>
      <c r="H25" s="29">
        <v>20</v>
      </c>
      <c r="I25" s="29"/>
      <c r="J25" s="34">
        <v>40</v>
      </c>
    </row>
    <row r="26" s="3" customFormat="true" ht="15" customHeight="true" spans="1:10">
      <c r="A26" s="15"/>
      <c r="B26" s="23" t="s">
        <v>33</v>
      </c>
      <c r="C26" s="15">
        <f t="shared" si="0"/>
        <v>746</v>
      </c>
      <c r="D26" s="19"/>
      <c r="E26" s="19"/>
      <c r="F26" s="19"/>
      <c r="G26" s="29">
        <v>629</v>
      </c>
      <c r="H26" s="29">
        <v>117</v>
      </c>
      <c r="I26" s="29"/>
      <c r="J26" s="16"/>
    </row>
    <row r="27" s="3" customFormat="true" ht="15" customHeight="true" spans="1:10">
      <c r="A27" s="15"/>
      <c r="B27" s="23" t="s">
        <v>34</v>
      </c>
      <c r="C27" s="15">
        <f t="shared" si="0"/>
        <v>1971</v>
      </c>
      <c r="D27" s="19"/>
      <c r="E27" s="19"/>
      <c r="F27" s="19"/>
      <c r="G27" s="29">
        <v>1661</v>
      </c>
      <c r="H27" s="29">
        <v>310</v>
      </c>
      <c r="I27" s="29"/>
      <c r="J27" s="16"/>
    </row>
    <row r="28" s="3" customFormat="true" ht="15" customHeight="true" spans="1:10">
      <c r="A28" s="15"/>
      <c r="B28" s="23" t="s">
        <v>35</v>
      </c>
      <c r="C28" s="15">
        <f t="shared" si="0"/>
        <v>1415</v>
      </c>
      <c r="D28" s="19"/>
      <c r="E28" s="19"/>
      <c r="F28" s="19"/>
      <c r="G28" s="29">
        <v>1192</v>
      </c>
      <c r="H28" s="29">
        <v>223</v>
      </c>
      <c r="I28" s="29"/>
      <c r="J28" s="16"/>
    </row>
    <row r="29" s="3" customFormat="true" ht="15" customHeight="true" spans="1:10">
      <c r="A29" s="15"/>
      <c r="B29" s="23" t="s">
        <v>36</v>
      </c>
      <c r="C29" s="15">
        <f t="shared" si="0"/>
        <v>1447</v>
      </c>
      <c r="D29" s="19"/>
      <c r="E29" s="19"/>
      <c r="F29" s="19"/>
      <c r="G29" s="29">
        <v>1219</v>
      </c>
      <c r="H29" s="29">
        <v>228</v>
      </c>
      <c r="I29" s="29"/>
      <c r="J29" s="16"/>
    </row>
    <row r="30" s="3" customFormat="true" ht="15" customHeight="true" spans="1:10">
      <c r="A30" s="15"/>
      <c r="B30" s="23" t="s">
        <v>37</v>
      </c>
      <c r="C30" s="15">
        <f t="shared" si="0"/>
        <v>619</v>
      </c>
      <c r="D30" s="19"/>
      <c r="E30" s="19"/>
      <c r="F30" s="19"/>
      <c r="G30" s="29">
        <v>522</v>
      </c>
      <c r="H30" s="29">
        <v>97</v>
      </c>
      <c r="I30" s="29"/>
      <c r="J30" s="16"/>
    </row>
    <row r="31" s="2" customFormat="true" spans="1:10">
      <c r="A31" s="15" t="s">
        <v>38</v>
      </c>
      <c r="B31" s="15" t="s">
        <v>39</v>
      </c>
      <c r="C31" s="15">
        <f t="shared" si="0"/>
        <v>107855</v>
      </c>
      <c r="D31" s="16">
        <f>SUM(D33:D38)</f>
        <v>73597</v>
      </c>
      <c r="E31" s="16">
        <f t="shared" ref="E31:J31" si="5">SUM(E33:E38)</f>
        <v>29210</v>
      </c>
      <c r="F31" s="16">
        <f t="shared" si="5"/>
        <v>21329</v>
      </c>
      <c r="G31" s="16">
        <f t="shared" si="5"/>
        <v>3964</v>
      </c>
      <c r="H31" s="16">
        <f t="shared" si="5"/>
        <v>740</v>
      </c>
      <c r="I31" s="16"/>
      <c r="J31" s="16">
        <f t="shared" si="5"/>
        <v>344</v>
      </c>
    </row>
    <row r="32" s="2" customFormat="true" ht="24" spans="1:10">
      <c r="A32" s="15"/>
      <c r="B32" s="15" t="s">
        <v>16</v>
      </c>
      <c r="C32" s="15">
        <f t="shared" si="0"/>
        <v>103849</v>
      </c>
      <c r="D32" s="16">
        <f>SUM(D33:D35)</f>
        <v>73597</v>
      </c>
      <c r="E32" s="16">
        <f t="shared" ref="E32:J32" si="6">SUM(E33:E35)</f>
        <v>29210</v>
      </c>
      <c r="F32" s="16">
        <f t="shared" si="6"/>
        <v>21329</v>
      </c>
      <c r="G32" s="16">
        <f t="shared" si="6"/>
        <v>656</v>
      </c>
      <c r="H32" s="16">
        <f t="shared" si="6"/>
        <v>122</v>
      </c>
      <c r="I32" s="16"/>
      <c r="J32" s="16">
        <f t="shared" si="6"/>
        <v>264</v>
      </c>
    </row>
    <row r="33" s="2" customFormat="true" ht="15" customHeight="true" spans="1:10">
      <c r="A33" s="15"/>
      <c r="B33" s="20" t="s">
        <v>17</v>
      </c>
      <c r="C33" s="15">
        <f t="shared" si="0"/>
        <v>103071</v>
      </c>
      <c r="D33" s="19">
        <v>73597</v>
      </c>
      <c r="E33" s="19">
        <v>29210</v>
      </c>
      <c r="F33" s="19">
        <v>21329</v>
      </c>
      <c r="G33" s="29"/>
      <c r="H33" s="29"/>
      <c r="I33" s="35"/>
      <c r="J33" s="34">
        <v>264</v>
      </c>
    </row>
    <row r="34" s="2" customFormat="true" ht="18" customHeight="true" spans="1:10">
      <c r="A34" s="15"/>
      <c r="B34" s="22" t="s">
        <v>40</v>
      </c>
      <c r="C34" s="15">
        <f t="shared" si="0"/>
        <v>477</v>
      </c>
      <c r="D34" s="19"/>
      <c r="E34" s="19"/>
      <c r="F34" s="19"/>
      <c r="G34" s="29">
        <v>402</v>
      </c>
      <c r="H34" s="29">
        <v>75</v>
      </c>
      <c r="I34" s="36" t="s">
        <v>41</v>
      </c>
      <c r="J34" s="37"/>
    </row>
    <row r="35" s="2" customFormat="true" ht="25" customHeight="true" spans="1:10">
      <c r="A35" s="15"/>
      <c r="B35" s="21" t="s">
        <v>42</v>
      </c>
      <c r="C35" s="15">
        <f t="shared" si="0"/>
        <v>301</v>
      </c>
      <c r="D35" s="19"/>
      <c r="E35" s="19"/>
      <c r="F35" s="19"/>
      <c r="G35" s="29">
        <v>254</v>
      </c>
      <c r="H35" s="29">
        <v>47</v>
      </c>
      <c r="I35" s="36" t="s">
        <v>43</v>
      </c>
      <c r="J35" s="37"/>
    </row>
    <row r="36" s="3" customFormat="true" ht="15" customHeight="true" spans="1:10">
      <c r="A36" s="15"/>
      <c r="B36" s="24" t="s">
        <v>44</v>
      </c>
      <c r="C36" s="15">
        <f t="shared" si="0"/>
        <v>1780</v>
      </c>
      <c r="D36" s="19"/>
      <c r="E36" s="19"/>
      <c r="F36" s="19"/>
      <c r="G36" s="29">
        <v>1500</v>
      </c>
      <c r="H36" s="29">
        <v>280</v>
      </c>
      <c r="I36" s="29"/>
      <c r="J36" s="16"/>
    </row>
    <row r="37" s="3" customFormat="true" ht="15" customHeight="true" spans="1:10">
      <c r="A37" s="15"/>
      <c r="B37" s="24" t="s">
        <v>45</v>
      </c>
      <c r="C37" s="15">
        <f t="shared" si="0"/>
        <v>1868</v>
      </c>
      <c r="D37" s="19"/>
      <c r="E37" s="19"/>
      <c r="F37" s="19"/>
      <c r="G37" s="29">
        <v>1540</v>
      </c>
      <c r="H37" s="29">
        <v>288</v>
      </c>
      <c r="I37" s="29"/>
      <c r="J37" s="34">
        <v>40</v>
      </c>
    </row>
    <row r="38" s="3" customFormat="true" ht="15" customHeight="true" spans="1:10">
      <c r="A38" s="15"/>
      <c r="B38" s="24" t="s">
        <v>46</v>
      </c>
      <c r="C38" s="15">
        <f t="shared" si="0"/>
        <v>358</v>
      </c>
      <c r="D38" s="19"/>
      <c r="E38" s="19"/>
      <c r="F38" s="19"/>
      <c r="G38" s="29">
        <v>268</v>
      </c>
      <c r="H38" s="29">
        <v>50</v>
      </c>
      <c r="I38" s="29"/>
      <c r="J38" s="34">
        <v>40</v>
      </c>
    </row>
    <row r="39" s="2" customFormat="true" ht="24.75" customHeight="true" spans="1:10">
      <c r="A39" s="25" t="s">
        <v>47</v>
      </c>
      <c r="B39" s="25" t="s">
        <v>48</v>
      </c>
      <c r="C39" s="15">
        <f t="shared" ref="C39:C70" si="7">D39+E39+G39+H39+J39</f>
        <v>300582</v>
      </c>
      <c r="D39" s="16">
        <f>SUM(D41:D53)</f>
        <v>218172</v>
      </c>
      <c r="E39" s="16">
        <f t="shared" ref="E39:J39" si="8">SUM(E41:E53)</f>
        <v>66810</v>
      </c>
      <c r="F39" s="16">
        <f t="shared" si="8"/>
        <v>55911</v>
      </c>
      <c r="G39" s="16">
        <f t="shared" si="8"/>
        <v>12617</v>
      </c>
      <c r="H39" s="16">
        <f t="shared" si="8"/>
        <v>2358</v>
      </c>
      <c r="I39" s="16"/>
      <c r="J39" s="16">
        <f t="shared" si="8"/>
        <v>625</v>
      </c>
    </row>
    <row r="40" s="2" customFormat="true" ht="24.75" customHeight="true" spans="1:10">
      <c r="A40" s="25"/>
      <c r="B40" s="25" t="s">
        <v>16</v>
      </c>
      <c r="C40" s="15">
        <f t="shared" si="7"/>
        <v>286552</v>
      </c>
      <c r="D40" s="16">
        <f>SUM(D41:D46)</f>
        <v>218172</v>
      </c>
      <c r="E40" s="16">
        <f t="shared" ref="E40:J40" si="9">SUM(E41:E46)</f>
        <v>66810</v>
      </c>
      <c r="F40" s="16">
        <f t="shared" si="9"/>
        <v>55911</v>
      </c>
      <c r="G40" s="16">
        <f t="shared" si="9"/>
        <v>964</v>
      </c>
      <c r="H40" s="16">
        <f t="shared" si="9"/>
        <v>181</v>
      </c>
      <c r="I40" s="16"/>
      <c r="J40" s="16">
        <f t="shared" si="9"/>
        <v>425</v>
      </c>
    </row>
    <row r="41" s="2" customFormat="true" ht="24.75" customHeight="true" spans="1:10">
      <c r="A41" s="25"/>
      <c r="B41" s="20" t="s">
        <v>17</v>
      </c>
      <c r="C41" s="15">
        <f t="shared" si="7"/>
        <v>285407</v>
      </c>
      <c r="D41" s="16">
        <v>218172</v>
      </c>
      <c r="E41" s="16">
        <v>66810</v>
      </c>
      <c r="F41" s="16">
        <v>55911</v>
      </c>
      <c r="G41" s="29"/>
      <c r="H41" s="29"/>
      <c r="I41" s="35"/>
      <c r="J41" s="34">
        <v>425</v>
      </c>
    </row>
    <row r="42" s="3" customFormat="true" ht="15" customHeight="true" spans="1:10">
      <c r="A42" s="25"/>
      <c r="B42" s="20" t="s">
        <v>49</v>
      </c>
      <c r="C42" s="15">
        <f t="shared" si="7"/>
        <v>112</v>
      </c>
      <c r="D42" s="19"/>
      <c r="E42" s="19"/>
      <c r="F42" s="30"/>
      <c r="G42" s="29">
        <v>94</v>
      </c>
      <c r="H42" s="29">
        <v>18</v>
      </c>
      <c r="I42" s="29"/>
      <c r="J42" s="16"/>
    </row>
    <row r="43" s="3" customFormat="true" ht="15" customHeight="true" spans="1:10">
      <c r="A43" s="25"/>
      <c r="B43" s="20" t="s">
        <v>50</v>
      </c>
      <c r="C43" s="15">
        <f t="shared" si="7"/>
        <v>301</v>
      </c>
      <c r="D43" s="19"/>
      <c r="E43" s="19"/>
      <c r="F43" s="30"/>
      <c r="G43" s="29">
        <v>254</v>
      </c>
      <c r="H43" s="29">
        <v>47</v>
      </c>
      <c r="I43" s="29"/>
      <c r="J43" s="16"/>
    </row>
    <row r="44" s="3" customFormat="true" ht="15" customHeight="true" spans="1:12">
      <c r="A44" s="25"/>
      <c r="B44" s="20" t="s">
        <v>51</v>
      </c>
      <c r="C44" s="15">
        <f t="shared" si="7"/>
        <v>222</v>
      </c>
      <c r="D44" s="19"/>
      <c r="E44" s="19"/>
      <c r="F44" s="30"/>
      <c r="G44" s="29">
        <v>187</v>
      </c>
      <c r="H44" s="29">
        <v>35</v>
      </c>
      <c r="I44" s="29"/>
      <c r="J44" s="16"/>
      <c r="L44" s="38"/>
    </row>
    <row r="45" s="3" customFormat="true" ht="15" customHeight="true" spans="1:10">
      <c r="A45" s="25"/>
      <c r="B45" s="20" t="s">
        <v>52</v>
      </c>
      <c r="C45" s="15">
        <f t="shared" si="7"/>
        <v>239</v>
      </c>
      <c r="D45" s="19"/>
      <c r="E45" s="19"/>
      <c r="F45" s="30"/>
      <c r="G45" s="29">
        <v>201</v>
      </c>
      <c r="H45" s="29">
        <v>38</v>
      </c>
      <c r="I45" s="29"/>
      <c r="J45" s="16"/>
    </row>
    <row r="46" s="3" customFormat="true" ht="15" customHeight="true" spans="1:10">
      <c r="A46" s="25"/>
      <c r="B46" s="20" t="s">
        <v>53</v>
      </c>
      <c r="C46" s="15">
        <f t="shared" si="7"/>
        <v>271</v>
      </c>
      <c r="D46" s="19"/>
      <c r="E46" s="19"/>
      <c r="F46" s="30"/>
      <c r="G46" s="29">
        <v>228</v>
      </c>
      <c r="H46" s="29">
        <v>43</v>
      </c>
      <c r="I46" s="36" t="s">
        <v>54</v>
      </c>
      <c r="J46" s="16"/>
    </row>
    <row r="47" s="3" customFormat="true" ht="15" customHeight="true" spans="1:10">
      <c r="A47" s="25"/>
      <c r="B47" s="23" t="s">
        <v>55</v>
      </c>
      <c r="C47" s="15">
        <f t="shared" si="7"/>
        <v>2218</v>
      </c>
      <c r="D47" s="19"/>
      <c r="E47" s="19"/>
      <c r="F47" s="30"/>
      <c r="G47" s="29">
        <v>1835</v>
      </c>
      <c r="H47" s="29">
        <v>343</v>
      </c>
      <c r="I47" s="29"/>
      <c r="J47" s="34">
        <v>40</v>
      </c>
    </row>
    <row r="48" s="3" customFormat="true" ht="15" customHeight="true" spans="1:10">
      <c r="A48" s="25"/>
      <c r="B48" s="23" t="s">
        <v>56</v>
      </c>
      <c r="C48" s="15">
        <f t="shared" si="7"/>
        <v>2210</v>
      </c>
      <c r="D48" s="19"/>
      <c r="E48" s="19"/>
      <c r="F48" s="30"/>
      <c r="G48" s="29">
        <v>1862</v>
      </c>
      <c r="H48" s="29">
        <v>348</v>
      </c>
      <c r="I48" s="29"/>
      <c r="J48" s="16"/>
    </row>
    <row r="49" s="3" customFormat="true" ht="15" customHeight="true" spans="1:10">
      <c r="A49" s="25"/>
      <c r="B49" s="23" t="s">
        <v>57</v>
      </c>
      <c r="C49" s="15">
        <f t="shared" si="7"/>
        <v>883</v>
      </c>
      <c r="D49" s="19"/>
      <c r="E49" s="19"/>
      <c r="F49" s="30"/>
      <c r="G49" s="29">
        <v>710</v>
      </c>
      <c r="H49" s="29">
        <v>133</v>
      </c>
      <c r="I49" s="29"/>
      <c r="J49" s="34">
        <v>40</v>
      </c>
    </row>
    <row r="50" s="3" customFormat="true" ht="15" customHeight="true" spans="1:10">
      <c r="A50" s="25"/>
      <c r="B50" s="23" t="s">
        <v>58</v>
      </c>
      <c r="C50" s="15">
        <f t="shared" si="7"/>
        <v>1566</v>
      </c>
      <c r="D50" s="19"/>
      <c r="E50" s="19"/>
      <c r="F50" s="30"/>
      <c r="G50" s="29">
        <v>1286</v>
      </c>
      <c r="H50" s="29">
        <v>240</v>
      </c>
      <c r="I50" s="29"/>
      <c r="J50" s="34">
        <v>40</v>
      </c>
    </row>
    <row r="51" s="3" customFormat="true" ht="15" customHeight="true" spans="1:10">
      <c r="A51" s="25"/>
      <c r="B51" s="23" t="s">
        <v>59</v>
      </c>
      <c r="C51" s="15">
        <f t="shared" si="7"/>
        <v>2106</v>
      </c>
      <c r="D51" s="19"/>
      <c r="E51" s="19"/>
      <c r="F51" s="30"/>
      <c r="G51" s="29">
        <v>1741</v>
      </c>
      <c r="H51" s="29">
        <v>325</v>
      </c>
      <c r="I51" s="29"/>
      <c r="J51" s="34">
        <v>40</v>
      </c>
    </row>
    <row r="52" s="3" customFormat="true" ht="15" customHeight="true" spans="1:10">
      <c r="A52" s="25"/>
      <c r="B52" s="23" t="s">
        <v>60</v>
      </c>
      <c r="C52" s="15">
        <f t="shared" si="7"/>
        <v>2098</v>
      </c>
      <c r="D52" s="19"/>
      <c r="E52" s="19"/>
      <c r="F52" s="30"/>
      <c r="G52" s="29">
        <v>1768</v>
      </c>
      <c r="H52" s="29">
        <v>330</v>
      </c>
      <c r="I52" s="29"/>
      <c r="J52" s="16"/>
    </row>
    <row r="53" s="3" customFormat="true" ht="15" customHeight="true" spans="1:10">
      <c r="A53" s="25"/>
      <c r="B53" s="23" t="s">
        <v>61</v>
      </c>
      <c r="C53" s="15">
        <f t="shared" si="7"/>
        <v>2949</v>
      </c>
      <c r="D53" s="19"/>
      <c r="E53" s="19"/>
      <c r="F53" s="30"/>
      <c r="G53" s="29">
        <v>2451</v>
      </c>
      <c r="H53" s="29">
        <v>458</v>
      </c>
      <c r="I53" s="29"/>
      <c r="J53" s="34">
        <v>40</v>
      </c>
    </row>
    <row r="54" s="2" customFormat="true" spans="1:10">
      <c r="A54" s="15" t="s">
        <v>62</v>
      </c>
      <c r="B54" s="15" t="s">
        <v>63</v>
      </c>
      <c r="C54" s="15">
        <f t="shared" si="7"/>
        <v>340933</v>
      </c>
      <c r="D54" s="16">
        <f>SUM(D56:D68)</f>
        <v>250266</v>
      </c>
      <c r="E54" s="16">
        <f t="shared" ref="E54:J54" si="10">SUM(E56:E68)</f>
        <v>68427</v>
      </c>
      <c r="F54" s="16">
        <f t="shared" si="10"/>
        <v>68622</v>
      </c>
      <c r="G54" s="16">
        <f t="shared" si="10"/>
        <v>18161</v>
      </c>
      <c r="H54" s="16">
        <f t="shared" si="10"/>
        <v>3392</v>
      </c>
      <c r="I54" s="16"/>
      <c r="J54" s="16">
        <f t="shared" si="10"/>
        <v>687</v>
      </c>
    </row>
    <row r="55" s="2" customFormat="true" ht="24" spans="1:10">
      <c r="A55" s="15"/>
      <c r="B55" s="15" t="s">
        <v>16</v>
      </c>
      <c r="C55" s="15">
        <f t="shared" si="7"/>
        <v>320062</v>
      </c>
      <c r="D55" s="16">
        <f>SUM(D56:D59)</f>
        <v>250266</v>
      </c>
      <c r="E55" s="16">
        <f t="shared" ref="E55:J55" si="11">SUM(E56:E59)</f>
        <v>68427</v>
      </c>
      <c r="F55" s="16">
        <f t="shared" si="11"/>
        <v>68622</v>
      </c>
      <c r="G55" s="16">
        <f t="shared" si="11"/>
        <v>777</v>
      </c>
      <c r="H55" s="16">
        <f t="shared" si="11"/>
        <v>145</v>
      </c>
      <c r="I55" s="16"/>
      <c r="J55" s="16">
        <f t="shared" si="11"/>
        <v>447</v>
      </c>
    </row>
    <row r="56" s="2" customFormat="true" spans="1:10">
      <c r="A56" s="15"/>
      <c r="B56" s="20" t="s">
        <v>17</v>
      </c>
      <c r="C56" s="15">
        <f t="shared" si="7"/>
        <v>319220</v>
      </c>
      <c r="D56" s="16">
        <v>250266</v>
      </c>
      <c r="E56" s="16">
        <v>68427</v>
      </c>
      <c r="F56" s="16">
        <v>68622</v>
      </c>
      <c r="G56" s="29">
        <v>67</v>
      </c>
      <c r="H56" s="29">
        <v>13</v>
      </c>
      <c r="I56" s="35"/>
      <c r="J56" s="34">
        <v>447</v>
      </c>
    </row>
    <row r="57" s="3" customFormat="true" ht="15" customHeight="true" spans="1:10">
      <c r="A57" s="15"/>
      <c r="B57" s="20" t="s">
        <v>64</v>
      </c>
      <c r="C57" s="15">
        <f t="shared" si="7"/>
        <v>318</v>
      </c>
      <c r="D57" s="19"/>
      <c r="E57" s="19"/>
      <c r="F57" s="19"/>
      <c r="G57" s="29">
        <v>268</v>
      </c>
      <c r="H57" s="29">
        <v>50</v>
      </c>
      <c r="I57" s="36" t="s">
        <v>41</v>
      </c>
      <c r="J57" s="16"/>
    </row>
    <row r="58" s="3" customFormat="true" ht="15" customHeight="true" spans="1:10">
      <c r="A58" s="15"/>
      <c r="B58" s="20" t="s">
        <v>65</v>
      </c>
      <c r="C58" s="15">
        <f t="shared" si="7"/>
        <v>350</v>
      </c>
      <c r="D58" s="19"/>
      <c r="E58" s="19"/>
      <c r="F58" s="19"/>
      <c r="G58" s="29">
        <v>295</v>
      </c>
      <c r="H58" s="29">
        <v>55</v>
      </c>
      <c r="I58" s="29"/>
      <c r="J58" s="16"/>
    </row>
    <row r="59" s="3" customFormat="true" ht="15" customHeight="true" spans="1:10">
      <c r="A59" s="15"/>
      <c r="B59" s="20" t="s">
        <v>66</v>
      </c>
      <c r="C59" s="15">
        <f t="shared" si="7"/>
        <v>174</v>
      </c>
      <c r="D59" s="19"/>
      <c r="E59" s="19"/>
      <c r="F59" s="19"/>
      <c r="G59" s="29">
        <v>147</v>
      </c>
      <c r="H59" s="29">
        <v>27</v>
      </c>
      <c r="I59" s="29"/>
      <c r="J59" s="16"/>
    </row>
    <row r="60" s="3" customFormat="true" ht="15" customHeight="true" spans="1:10">
      <c r="A60" s="15"/>
      <c r="B60" s="23" t="s">
        <v>67</v>
      </c>
      <c r="C60" s="15">
        <f t="shared" si="7"/>
        <v>2543</v>
      </c>
      <c r="D60" s="19"/>
      <c r="E60" s="19"/>
      <c r="F60" s="19"/>
      <c r="G60" s="29">
        <v>2143</v>
      </c>
      <c r="H60" s="29">
        <v>400</v>
      </c>
      <c r="I60" s="29"/>
      <c r="J60" s="16"/>
    </row>
    <row r="61" s="3" customFormat="true" ht="15" customHeight="true" spans="1:10">
      <c r="A61" s="15"/>
      <c r="B61" s="23" t="s">
        <v>68</v>
      </c>
      <c r="C61" s="15">
        <f t="shared" si="7"/>
        <v>1924</v>
      </c>
      <c r="D61" s="19"/>
      <c r="E61" s="19"/>
      <c r="F61" s="19"/>
      <c r="G61" s="29">
        <v>1621</v>
      </c>
      <c r="H61" s="29">
        <v>303</v>
      </c>
      <c r="I61" s="29"/>
      <c r="J61" s="16"/>
    </row>
    <row r="62" s="3" customFormat="true" ht="15" customHeight="true" spans="1:10">
      <c r="A62" s="15"/>
      <c r="B62" s="23" t="s">
        <v>69</v>
      </c>
      <c r="C62" s="15">
        <f t="shared" si="7"/>
        <v>2972</v>
      </c>
      <c r="D62" s="19"/>
      <c r="E62" s="19"/>
      <c r="F62" s="19"/>
      <c r="G62" s="29">
        <v>2504</v>
      </c>
      <c r="H62" s="29">
        <v>468</v>
      </c>
      <c r="I62" s="29"/>
      <c r="J62" s="16"/>
    </row>
    <row r="63" s="3" customFormat="true" ht="15" customHeight="true" spans="1:10">
      <c r="A63" s="15"/>
      <c r="B63" s="23" t="s">
        <v>70</v>
      </c>
      <c r="C63" s="15">
        <f t="shared" si="7"/>
        <v>2265</v>
      </c>
      <c r="D63" s="19"/>
      <c r="E63" s="19"/>
      <c r="F63" s="19"/>
      <c r="G63" s="29">
        <v>1875</v>
      </c>
      <c r="H63" s="29">
        <v>350</v>
      </c>
      <c r="I63" s="29"/>
      <c r="J63" s="34">
        <v>40</v>
      </c>
    </row>
    <row r="64" s="3" customFormat="true" ht="15" customHeight="true" spans="1:10">
      <c r="A64" s="15"/>
      <c r="B64" s="23" t="s">
        <v>71</v>
      </c>
      <c r="C64" s="15">
        <f t="shared" si="7"/>
        <v>2297</v>
      </c>
      <c r="D64" s="19"/>
      <c r="E64" s="19"/>
      <c r="F64" s="19"/>
      <c r="G64" s="29">
        <v>1902</v>
      </c>
      <c r="H64" s="29">
        <v>355</v>
      </c>
      <c r="I64" s="29"/>
      <c r="J64" s="34">
        <v>40</v>
      </c>
    </row>
    <row r="65" s="3" customFormat="true" ht="15" customHeight="true" spans="1:10">
      <c r="A65" s="15"/>
      <c r="B65" s="23" t="s">
        <v>72</v>
      </c>
      <c r="C65" s="15">
        <f t="shared" si="7"/>
        <v>1629</v>
      </c>
      <c r="D65" s="19"/>
      <c r="E65" s="19"/>
      <c r="F65" s="19"/>
      <c r="G65" s="29">
        <v>1339</v>
      </c>
      <c r="H65" s="29">
        <v>250</v>
      </c>
      <c r="I65" s="29"/>
      <c r="J65" s="34">
        <v>40</v>
      </c>
    </row>
    <row r="66" s="3" customFormat="true" ht="15" customHeight="true" spans="1:10">
      <c r="A66" s="15"/>
      <c r="B66" s="23" t="s">
        <v>73</v>
      </c>
      <c r="C66" s="15">
        <f t="shared" si="7"/>
        <v>4316</v>
      </c>
      <c r="D66" s="19"/>
      <c r="E66" s="19"/>
      <c r="F66" s="19"/>
      <c r="G66" s="29">
        <v>3603</v>
      </c>
      <c r="H66" s="29">
        <v>673</v>
      </c>
      <c r="I66" s="29"/>
      <c r="J66" s="34">
        <v>40</v>
      </c>
    </row>
    <row r="67" s="3" customFormat="true" ht="15" customHeight="true" spans="1:10">
      <c r="A67" s="15"/>
      <c r="B67" s="23" t="s">
        <v>74</v>
      </c>
      <c r="C67" s="15">
        <f t="shared" si="7"/>
        <v>1216</v>
      </c>
      <c r="D67" s="19"/>
      <c r="E67" s="19"/>
      <c r="F67" s="19"/>
      <c r="G67" s="29">
        <v>991</v>
      </c>
      <c r="H67" s="29">
        <v>185</v>
      </c>
      <c r="I67" s="29"/>
      <c r="J67" s="34">
        <v>40</v>
      </c>
    </row>
    <row r="68" s="3" customFormat="true" ht="15" customHeight="true" spans="1:10">
      <c r="A68" s="15"/>
      <c r="B68" s="23" t="s">
        <v>75</v>
      </c>
      <c r="C68" s="15">
        <f t="shared" si="7"/>
        <v>1709</v>
      </c>
      <c r="D68" s="19"/>
      <c r="E68" s="19"/>
      <c r="F68" s="19"/>
      <c r="G68" s="29">
        <v>1406</v>
      </c>
      <c r="H68" s="29">
        <v>263</v>
      </c>
      <c r="I68" s="29"/>
      <c r="J68" s="34">
        <v>40</v>
      </c>
    </row>
    <row r="69" s="2" customFormat="true" spans="1:10">
      <c r="A69" s="15" t="s">
        <v>76</v>
      </c>
      <c r="B69" s="15" t="s">
        <v>77</v>
      </c>
      <c r="C69" s="15">
        <f t="shared" si="7"/>
        <v>235873</v>
      </c>
      <c r="D69" s="16">
        <f>SUM(D71:D80)</f>
        <v>168461</v>
      </c>
      <c r="E69" s="16">
        <f>SUM(E71:E80)</f>
        <v>56212</v>
      </c>
      <c r="F69" s="16">
        <f>SUM(F71:F80)</f>
        <v>56677</v>
      </c>
      <c r="G69" s="16">
        <f>SUM(G71:G80)</f>
        <v>8945</v>
      </c>
      <c r="H69" s="16">
        <f>SUM(H71:H80)</f>
        <v>1668</v>
      </c>
      <c r="I69" s="16"/>
      <c r="J69" s="16">
        <f>SUM(J71:J80)</f>
        <v>587</v>
      </c>
    </row>
    <row r="70" s="2" customFormat="true" ht="24" spans="1:10">
      <c r="A70" s="15"/>
      <c r="B70" s="15" t="s">
        <v>16</v>
      </c>
      <c r="C70" s="15">
        <f t="shared" si="7"/>
        <v>226298</v>
      </c>
      <c r="D70" s="16">
        <f>SUM(D71:D74)</f>
        <v>168461</v>
      </c>
      <c r="E70" s="16">
        <f>SUM(E71:E74)</f>
        <v>56212</v>
      </c>
      <c r="F70" s="16">
        <f>SUM(F71:F74)</f>
        <v>56677</v>
      </c>
      <c r="G70" s="16">
        <f>SUM(G71:G74)</f>
        <v>1044</v>
      </c>
      <c r="H70" s="16">
        <f>SUM(H71:H74)</f>
        <v>194</v>
      </c>
      <c r="I70" s="16"/>
      <c r="J70" s="16">
        <f>SUM(J71:J74)</f>
        <v>387</v>
      </c>
    </row>
    <row r="71" s="2" customFormat="true" ht="15" customHeight="true" spans="1:10">
      <c r="A71" s="15"/>
      <c r="B71" s="20" t="s">
        <v>17</v>
      </c>
      <c r="C71" s="15">
        <f t="shared" ref="C71:C102" si="12">D71+E71+G71+H71+J71</f>
        <v>225361</v>
      </c>
      <c r="D71" s="19">
        <v>168461</v>
      </c>
      <c r="E71" s="19">
        <v>56212</v>
      </c>
      <c r="F71" s="19">
        <v>56677</v>
      </c>
      <c r="G71" s="29">
        <v>254</v>
      </c>
      <c r="H71" s="29">
        <v>47</v>
      </c>
      <c r="I71" s="35"/>
      <c r="J71" s="34">
        <v>387</v>
      </c>
    </row>
    <row r="72" s="2" customFormat="true" ht="15" customHeight="true" spans="1:10">
      <c r="A72" s="15"/>
      <c r="B72" s="21" t="s">
        <v>78</v>
      </c>
      <c r="C72" s="15">
        <f t="shared" si="12"/>
        <v>492</v>
      </c>
      <c r="D72" s="19"/>
      <c r="E72" s="19"/>
      <c r="F72" s="19"/>
      <c r="G72" s="29">
        <v>415</v>
      </c>
      <c r="H72" s="29">
        <v>77</v>
      </c>
      <c r="I72" s="35"/>
      <c r="J72" s="37"/>
    </row>
    <row r="73" s="2" customFormat="true" ht="15" customHeight="true" spans="1:10">
      <c r="A73" s="15"/>
      <c r="B73" s="22" t="s">
        <v>79</v>
      </c>
      <c r="C73" s="15">
        <f t="shared" si="12"/>
        <v>254</v>
      </c>
      <c r="D73" s="19"/>
      <c r="E73" s="19"/>
      <c r="F73" s="19"/>
      <c r="G73" s="29">
        <v>214</v>
      </c>
      <c r="H73" s="29">
        <v>40</v>
      </c>
      <c r="I73" s="35"/>
      <c r="J73" s="37"/>
    </row>
    <row r="74" s="2" customFormat="true" ht="15" customHeight="true" spans="1:10">
      <c r="A74" s="15"/>
      <c r="B74" s="21" t="s">
        <v>80</v>
      </c>
      <c r="C74" s="15">
        <f t="shared" si="12"/>
        <v>191</v>
      </c>
      <c r="D74" s="19"/>
      <c r="E74" s="19"/>
      <c r="F74" s="19"/>
      <c r="G74" s="29">
        <v>161</v>
      </c>
      <c r="H74" s="29">
        <v>30</v>
      </c>
      <c r="I74" s="35"/>
      <c r="J74" s="37"/>
    </row>
    <row r="75" s="3" customFormat="true" ht="15" customHeight="true" spans="1:10">
      <c r="A75" s="15"/>
      <c r="B75" s="23" t="s">
        <v>81</v>
      </c>
      <c r="C75" s="15">
        <f t="shared" si="12"/>
        <v>1263</v>
      </c>
      <c r="D75" s="19"/>
      <c r="E75" s="19"/>
      <c r="F75" s="19"/>
      <c r="G75" s="29">
        <v>1031</v>
      </c>
      <c r="H75" s="29">
        <v>192</v>
      </c>
      <c r="I75" s="29"/>
      <c r="J75" s="39">
        <v>40</v>
      </c>
    </row>
    <row r="76" s="3" customFormat="true" ht="15" customHeight="true" spans="1:10">
      <c r="A76" s="15"/>
      <c r="B76" s="23" t="s">
        <v>82</v>
      </c>
      <c r="C76" s="15">
        <f t="shared" si="12"/>
        <v>2758</v>
      </c>
      <c r="D76" s="19"/>
      <c r="E76" s="19"/>
      <c r="F76" s="19"/>
      <c r="G76" s="29">
        <v>2290</v>
      </c>
      <c r="H76" s="29">
        <v>428</v>
      </c>
      <c r="I76" s="29"/>
      <c r="J76" s="39">
        <v>40</v>
      </c>
    </row>
    <row r="77" s="3" customFormat="true" ht="15" customHeight="true" spans="1:10">
      <c r="A77" s="15"/>
      <c r="B77" s="23" t="s">
        <v>83</v>
      </c>
      <c r="C77" s="15">
        <f t="shared" si="12"/>
        <v>1439</v>
      </c>
      <c r="D77" s="19"/>
      <c r="E77" s="19"/>
      <c r="F77" s="19"/>
      <c r="G77" s="29">
        <v>1179</v>
      </c>
      <c r="H77" s="29">
        <v>220</v>
      </c>
      <c r="I77" s="29"/>
      <c r="J77" s="39">
        <v>40</v>
      </c>
    </row>
    <row r="78" s="3" customFormat="true" ht="15" customHeight="true" spans="1:10">
      <c r="A78" s="15"/>
      <c r="B78" s="23" t="s">
        <v>84</v>
      </c>
      <c r="C78" s="15">
        <f t="shared" si="12"/>
        <v>977</v>
      </c>
      <c r="D78" s="19"/>
      <c r="E78" s="19"/>
      <c r="F78" s="19"/>
      <c r="G78" s="29">
        <v>790</v>
      </c>
      <c r="H78" s="29">
        <v>147</v>
      </c>
      <c r="I78" s="29"/>
      <c r="J78" s="39">
        <v>40</v>
      </c>
    </row>
    <row r="79" s="3" customFormat="true" ht="15" customHeight="true" spans="1:10">
      <c r="A79" s="15"/>
      <c r="B79" s="23" t="s">
        <v>85</v>
      </c>
      <c r="C79" s="15">
        <f t="shared" si="12"/>
        <v>1549</v>
      </c>
      <c r="D79" s="19"/>
      <c r="E79" s="19"/>
      <c r="F79" s="19"/>
      <c r="G79" s="29">
        <v>1272</v>
      </c>
      <c r="H79" s="29">
        <v>237</v>
      </c>
      <c r="I79" s="29"/>
      <c r="J79" s="39">
        <v>40</v>
      </c>
    </row>
    <row r="80" s="3" customFormat="true" ht="15" customHeight="true" spans="1:10">
      <c r="A80" s="15"/>
      <c r="B80" s="23" t="s">
        <v>86</v>
      </c>
      <c r="C80" s="15">
        <f t="shared" si="12"/>
        <v>1589</v>
      </c>
      <c r="D80" s="19"/>
      <c r="E80" s="19"/>
      <c r="F80" s="19"/>
      <c r="G80" s="29">
        <v>1339</v>
      </c>
      <c r="H80" s="29">
        <v>250</v>
      </c>
      <c r="I80" s="29"/>
      <c r="J80" s="16"/>
    </row>
    <row r="81" s="2" customFormat="true" spans="1:10">
      <c r="A81" s="15" t="s">
        <v>87</v>
      </c>
      <c r="B81" s="15" t="s">
        <v>88</v>
      </c>
      <c r="C81" s="15">
        <f t="shared" si="12"/>
        <v>245516</v>
      </c>
      <c r="D81" s="16">
        <f>SUM(D83:D92)</f>
        <v>174769</v>
      </c>
      <c r="E81" s="16">
        <f t="shared" ref="E81:J81" si="13">SUM(E83:E92)</f>
        <v>58682</v>
      </c>
      <c r="F81" s="16">
        <f t="shared" si="13"/>
        <v>38341</v>
      </c>
      <c r="G81" s="16">
        <f t="shared" si="13"/>
        <v>9672</v>
      </c>
      <c r="H81" s="16">
        <f t="shared" si="13"/>
        <v>1807</v>
      </c>
      <c r="I81" s="16"/>
      <c r="J81" s="16">
        <f t="shared" si="13"/>
        <v>586</v>
      </c>
    </row>
    <row r="82" s="2" customFormat="true" ht="24" spans="1:10">
      <c r="A82" s="15"/>
      <c r="B82" s="15" t="s">
        <v>16</v>
      </c>
      <c r="C82" s="15">
        <f t="shared" si="12"/>
        <v>235554</v>
      </c>
      <c r="D82" s="16">
        <f>SUM(D83:D85)</f>
        <v>174769</v>
      </c>
      <c r="E82" s="16">
        <f t="shared" ref="E82:J82" si="14">SUM(E83:E85)</f>
        <v>58682</v>
      </c>
      <c r="F82" s="16">
        <f t="shared" si="14"/>
        <v>38341</v>
      </c>
      <c r="G82" s="16">
        <f t="shared" si="14"/>
        <v>1447</v>
      </c>
      <c r="H82" s="16">
        <f t="shared" si="14"/>
        <v>270</v>
      </c>
      <c r="I82" s="16"/>
      <c r="J82" s="16">
        <f t="shared" si="14"/>
        <v>386</v>
      </c>
    </row>
    <row r="83" s="2" customFormat="true" spans="1:10">
      <c r="A83" s="15"/>
      <c r="B83" s="20" t="s">
        <v>17</v>
      </c>
      <c r="C83" s="15">
        <f t="shared" si="12"/>
        <v>234187</v>
      </c>
      <c r="D83" s="16">
        <v>174769</v>
      </c>
      <c r="E83" s="16">
        <v>58682</v>
      </c>
      <c r="F83" s="16">
        <v>38341</v>
      </c>
      <c r="G83" s="29">
        <v>295</v>
      </c>
      <c r="H83" s="29">
        <v>55</v>
      </c>
      <c r="I83" s="35"/>
      <c r="J83" s="34">
        <v>386</v>
      </c>
    </row>
    <row r="84" s="3" customFormat="true" ht="15" customHeight="true" spans="1:10">
      <c r="A84" s="15"/>
      <c r="B84" s="20" t="s">
        <v>89</v>
      </c>
      <c r="C84" s="15">
        <f t="shared" si="12"/>
        <v>413</v>
      </c>
      <c r="D84" s="19"/>
      <c r="E84" s="19"/>
      <c r="F84" s="19"/>
      <c r="G84" s="29">
        <v>348</v>
      </c>
      <c r="H84" s="29">
        <v>65</v>
      </c>
      <c r="I84" s="29"/>
      <c r="J84" s="16"/>
    </row>
    <row r="85" s="3" customFormat="true" ht="15" customHeight="true" spans="1:10">
      <c r="A85" s="15"/>
      <c r="B85" s="20" t="s">
        <v>90</v>
      </c>
      <c r="C85" s="15">
        <f t="shared" si="12"/>
        <v>954</v>
      </c>
      <c r="D85" s="19"/>
      <c r="E85" s="19"/>
      <c r="F85" s="19"/>
      <c r="G85" s="29">
        <v>804</v>
      </c>
      <c r="H85" s="29">
        <v>150</v>
      </c>
      <c r="I85" s="29"/>
      <c r="J85" s="16"/>
    </row>
    <row r="86" s="3" customFormat="true" ht="15" customHeight="true" spans="1:10">
      <c r="A86" s="15"/>
      <c r="B86" s="23" t="s">
        <v>91</v>
      </c>
      <c r="C86" s="15">
        <f t="shared" si="12"/>
        <v>549</v>
      </c>
      <c r="D86" s="19"/>
      <c r="E86" s="19"/>
      <c r="F86" s="19"/>
      <c r="G86" s="29">
        <v>429</v>
      </c>
      <c r="H86" s="29">
        <v>80</v>
      </c>
      <c r="I86" s="29"/>
      <c r="J86" s="39">
        <v>40</v>
      </c>
    </row>
    <row r="87" s="3" customFormat="true" ht="15" customHeight="true" spans="1:10">
      <c r="A87" s="15"/>
      <c r="B87" s="23" t="s">
        <v>92</v>
      </c>
      <c r="C87" s="15">
        <f t="shared" si="12"/>
        <v>1169</v>
      </c>
      <c r="D87" s="19"/>
      <c r="E87" s="19"/>
      <c r="F87" s="19"/>
      <c r="G87" s="29">
        <v>951</v>
      </c>
      <c r="H87" s="29">
        <v>178</v>
      </c>
      <c r="I87" s="29"/>
      <c r="J87" s="39">
        <v>40</v>
      </c>
    </row>
    <row r="88" s="3" customFormat="true" ht="15" customHeight="true" spans="1:10">
      <c r="A88" s="15"/>
      <c r="B88" s="23" t="s">
        <v>93</v>
      </c>
      <c r="C88" s="15">
        <f t="shared" si="12"/>
        <v>1773</v>
      </c>
      <c r="D88" s="19"/>
      <c r="E88" s="19"/>
      <c r="F88" s="19"/>
      <c r="G88" s="29">
        <v>1460</v>
      </c>
      <c r="H88" s="29">
        <v>273</v>
      </c>
      <c r="I88" s="29"/>
      <c r="J88" s="39">
        <v>40</v>
      </c>
    </row>
    <row r="89" s="3" customFormat="true" ht="15" customHeight="true" spans="1:10">
      <c r="A89" s="15"/>
      <c r="B89" s="23" t="s">
        <v>94</v>
      </c>
      <c r="C89" s="15">
        <f t="shared" si="12"/>
        <v>1773</v>
      </c>
      <c r="D89" s="19"/>
      <c r="E89" s="19"/>
      <c r="F89" s="19"/>
      <c r="G89" s="29">
        <v>1460</v>
      </c>
      <c r="H89" s="29">
        <v>273</v>
      </c>
      <c r="I89" s="29"/>
      <c r="J89" s="39">
        <v>40</v>
      </c>
    </row>
    <row r="90" s="3" customFormat="true" ht="15" customHeight="true" spans="1:10">
      <c r="A90" s="15"/>
      <c r="B90" s="23" t="s">
        <v>95</v>
      </c>
      <c r="C90" s="15">
        <f t="shared" si="12"/>
        <v>954</v>
      </c>
      <c r="D90" s="19"/>
      <c r="E90" s="19"/>
      <c r="F90" s="19"/>
      <c r="G90" s="29">
        <v>804</v>
      </c>
      <c r="H90" s="29">
        <v>150</v>
      </c>
      <c r="I90" s="29"/>
      <c r="J90" s="16"/>
    </row>
    <row r="91" s="3" customFormat="true" ht="15" customHeight="true" spans="1:10">
      <c r="A91" s="15"/>
      <c r="B91" s="23" t="s">
        <v>96</v>
      </c>
      <c r="C91" s="15">
        <f t="shared" si="12"/>
        <v>2011</v>
      </c>
      <c r="D91" s="19"/>
      <c r="E91" s="19"/>
      <c r="F91" s="19"/>
      <c r="G91" s="29">
        <v>1661</v>
      </c>
      <c r="H91" s="29">
        <v>310</v>
      </c>
      <c r="I91" s="29"/>
      <c r="J91" s="39">
        <v>40</v>
      </c>
    </row>
    <row r="92" s="3" customFormat="true" ht="15" customHeight="true" spans="1:10">
      <c r="A92" s="15"/>
      <c r="B92" s="23" t="s">
        <v>97</v>
      </c>
      <c r="C92" s="15">
        <f t="shared" si="12"/>
        <v>1733</v>
      </c>
      <c r="D92" s="19"/>
      <c r="E92" s="19"/>
      <c r="F92" s="19"/>
      <c r="G92" s="29">
        <v>1460</v>
      </c>
      <c r="H92" s="29">
        <v>273</v>
      </c>
      <c r="I92" s="29"/>
      <c r="J92" s="16"/>
    </row>
    <row r="93" s="2" customFormat="true" ht="24" spans="1:10">
      <c r="A93" s="15" t="s">
        <v>98</v>
      </c>
      <c r="B93" s="15" t="s">
        <v>99</v>
      </c>
      <c r="C93" s="15">
        <f t="shared" si="12"/>
        <v>73943</v>
      </c>
      <c r="D93" s="16">
        <f>SUM(D95:D99)</f>
        <v>56152</v>
      </c>
      <c r="E93" s="16">
        <f t="shared" ref="E93:J93" si="15">SUM(E95:E99)</f>
        <v>12703</v>
      </c>
      <c r="F93" s="16">
        <f t="shared" si="15"/>
        <v>13332</v>
      </c>
      <c r="G93" s="16">
        <f t="shared" si="15"/>
        <v>4018</v>
      </c>
      <c r="H93" s="16">
        <f t="shared" si="15"/>
        <v>751</v>
      </c>
      <c r="I93" s="16"/>
      <c r="J93" s="16">
        <f t="shared" si="15"/>
        <v>319</v>
      </c>
    </row>
    <row r="94" s="2" customFormat="true" ht="24" spans="1:10">
      <c r="A94" s="15"/>
      <c r="B94" s="15" t="s">
        <v>16</v>
      </c>
      <c r="C94" s="15">
        <f t="shared" si="12"/>
        <v>70326</v>
      </c>
      <c r="D94" s="16">
        <f>SUM(D95:D97)</f>
        <v>56152</v>
      </c>
      <c r="E94" s="16">
        <f t="shared" ref="E94:J94" si="16">SUM(E95:E97)</f>
        <v>12703</v>
      </c>
      <c r="F94" s="16">
        <f t="shared" si="16"/>
        <v>13332</v>
      </c>
      <c r="G94" s="16">
        <f t="shared" si="16"/>
        <v>1004</v>
      </c>
      <c r="H94" s="16">
        <f t="shared" si="16"/>
        <v>188</v>
      </c>
      <c r="I94" s="16"/>
      <c r="J94" s="16">
        <f t="shared" si="16"/>
        <v>279</v>
      </c>
    </row>
    <row r="95" s="2" customFormat="true" spans="1:10">
      <c r="A95" s="15"/>
      <c r="B95" s="20" t="s">
        <v>17</v>
      </c>
      <c r="C95" s="15">
        <f t="shared" si="12"/>
        <v>69094</v>
      </c>
      <c r="D95" s="16">
        <v>56152</v>
      </c>
      <c r="E95" s="16">
        <v>12703</v>
      </c>
      <c r="F95" s="16">
        <v>13332</v>
      </c>
      <c r="G95" s="29"/>
      <c r="H95" s="29"/>
      <c r="I95" s="35"/>
      <c r="J95" s="39">
        <v>239</v>
      </c>
    </row>
    <row r="96" s="3" customFormat="true" ht="15" customHeight="true" spans="1:10">
      <c r="A96" s="15"/>
      <c r="B96" s="20" t="s">
        <v>100</v>
      </c>
      <c r="C96" s="15">
        <f t="shared" si="12"/>
        <v>970</v>
      </c>
      <c r="D96" s="19"/>
      <c r="E96" s="19"/>
      <c r="F96" s="19"/>
      <c r="G96" s="29">
        <v>817</v>
      </c>
      <c r="H96" s="29">
        <v>153</v>
      </c>
      <c r="I96" s="29"/>
      <c r="J96" s="16"/>
    </row>
    <row r="97" s="3" customFormat="true" ht="15" customHeight="true" spans="1:10">
      <c r="A97" s="15"/>
      <c r="B97" s="20" t="s">
        <v>101</v>
      </c>
      <c r="C97" s="15">
        <f t="shared" si="12"/>
        <v>262</v>
      </c>
      <c r="D97" s="19"/>
      <c r="E97" s="19"/>
      <c r="F97" s="19"/>
      <c r="G97" s="29">
        <v>187</v>
      </c>
      <c r="H97" s="29">
        <v>35</v>
      </c>
      <c r="I97" s="29"/>
      <c r="J97" s="39">
        <v>40</v>
      </c>
    </row>
    <row r="98" s="3" customFormat="true" ht="15" customHeight="true" spans="1:10">
      <c r="A98" s="15"/>
      <c r="B98" s="23" t="s">
        <v>102</v>
      </c>
      <c r="C98" s="15">
        <f t="shared" si="12"/>
        <v>1606</v>
      </c>
      <c r="D98" s="19"/>
      <c r="E98" s="19"/>
      <c r="F98" s="19"/>
      <c r="G98" s="29">
        <v>1353</v>
      </c>
      <c r="H98" s="29">
        <v>253</v>
      </c>
      <c r="I98" s="29"/>
      <c r="J98" s="16"/>
    </row>
    <row r="99" s="3" customFormat="true" ht="15" customHeight="true" spans="1:10">
      <c r="A99" s="15"/>
      <c r="B99" s="23" t="s">
        <v>103</v>
      </c>
      <c r="C99" s="15">
        <f t="shared" si="12"/>
        <v>2011</v>
      </c>
      <c r="D99" s="19"/>
      <c r="E99" s="19"/>
      <c r="F99" s="19"/>
      <c r="G99" s="29">
        <v>1661</v>
      </c>
      <c r="H99" s="29">
        <v>310</v>
      </c>
      <c r="I99" s="29"/>
      <c r="J99" s="39">
        <v>40</v>
      </c>
    </row>
    <row r="100" s="2" customFormat="true" spans="1:10">
      <c r="A100" s="15" t="s">
        <v>104</v>
      </c>
      <c r="B100" s="15" t="s">
        <v>105</v>
      </c>
      <c r="C100" s="15">
        <f t="shared" si="12"/>
        <v>189845</v>
      </c>
      <c r="D100" s="16">
        <f>SUM(D102:D108)</f>
        <v>144780</v>
      </c>
      <c r="E100" s="16">
        <f t="shared" ref="E100:J100" si="17">SUM(E102:E108)</f>
        <v>34323</v>
      </c>
      <c r="F100" s="16">
        <f t="shared" si="17"/>
        <v>89596</v>
      </c>
      <c r="G100" s="16">
        <f t="shared" si="17"/>
        <v>8705</v>
      </c>
      <c r="H100" s="16">
        <f t="shared" si="17"/>
        <v>1626</v>
      </c>
      <c r="I100" s="16"/>
      <c r="J100" s="16">
        <f t="shared" si="17"/>
        <v>411</v>
      </c>
    </row>
    <row r="101" s="2" customFormat="true" ht="24" spans="1:10">
      <c r="A101" s="15"/>
      <c r="B101" s="15" t="s">
        <v>16</v>
      </c>
      <c r="C101" s="15">
        <f t="shared" si="12"/>
        <v>181421</v>
      </c>
      <c r="D101" s="16">
        <f>SUM(D102:D104)</f>
        <v>144780</v>
      </c>
      <c r="E101" s="16">
        <f t="shared" ref="E101:J101" si="18">SUM(E102:E104)</f>
        <v>34323</v>
      </c>
      <c r="F101" s="16">
        <f t="shared" si="18"/>
        <v>89596</v>
      </c>
      <c r="G101" s="16">
        <f t="shared" si="18"/>
        <v>1674</v>
      </c>
      <c r="H101" s="16">
        <f t="shared" si="18"/>
        <v>313</v>
      </c>
      <c r="I101" s="16"/>
      <c r="J101" s="16">
        <f t="shared" si="18"/>
        <v>331</v>
      </c>
    </row>
    <row r="102" s="2" customFormat="true" spans="1:10">
      <c r="A102" s="15"/>
      <c r="B102" s="20" t="s">
        <v>17</v>
      </c>
      <c r="C102" s="15">
        <f t="shared" si="12"/>
        <v>179688</v>
      </c>
      <c r="D102" s="16">
        <v>144780</v>
      </c>
      <c r="E102" s="16">
        <v>34323</v>
      </c>
      <c r="F102" s="16">
        <v>89596</v>
      </c>
      <c r="G102" s="29">
        <v>214</v>
      </c>
      <c r="H102" s="29">
        <v>40</v>
      </c>
      <c r="I102" s="35"/>
      <c r="J102" s="39">
        <v>331</v>
      </c>
    </row>
    <row r="103" s="3" customFormat="true" ht="15" customHeight="true" spans="1:10">
      <c r="A103" s="15"/>
      <c r="B103" s="20" t="s">
        <v>106</v>
      </c>
      <c r="C103" s="15">
        <f t="shared" ref="C103:C134" si="19">D103+E103+G103+H103+J103</f>
        <v>604</v>
      </c>
      <c r="D103" s="19"/>
      <c r="E103" s="19"/>
      <c r="F103" s="19"/>
      <c r="G103" s="29">
        <v>509</v>
      </c>
      <c r="H103" s="29">
        <v>95</v>
      </c>
      <c r="I103" s="29"/>
      <c r="J103" s="16"/>
    </row>
    <row r="104" s="3" customFormat="true" ht="15" customHeight="true" spans="1:10">
      <c r="A104" s="15"/>
      <c r="B104" s="20" t="s">
        <v>107</v>
      </c>
      <c r="C104" s="15">
        <f t="shared" si="19"/>
        <v>1129</v>
      </c>
      <c r="D104" s="19"/>
      <c r="E104" s="19"/>
      <c r="F104" s="19"/>
      <c r="G104" s="29">
        <v>951</v>
      </c>
      <c r="H104" s="29">
        <v>178</v>
      </c>
      <c r="I104" s="29"/>
      <c r="J104" s="16"/>
    </row>
    <row r="105" s="3" customFormat="true" ht="15" customHeight="true" spans="1:10">
      <c r="A105" s="15"/>
      <c r="B105" s="23" t="s">
        <v>108</v>
      </c>
      <c r="C105" s="15">
        <f t="shared" si="19"/>
        <v>1502</v>
      </c>
      <c r="D105" s="19"/>
      <c r="E105" s="19"/>
      <c r="F105" s="19"/>
      <c r="G105" s="29">
        <v>1232</v>
      </c>
      <c r="H105" s="29">
        <v>230</v>
      </c>
      <c r="I105" s="29"/>
      <c r="J105" s="34">
        <v>40</v>
      </c>
    </row>
    <row r="106" s="3" customFormat="true" spans="1:10">
      <c r="A106" s="15"/>
      <c r="B106" s="23" t="s">
        <v>109</v>
      </c>
      <c r="C106" s="15">
        <f t="shared" si="19"/>
        <v>1526</v>
      </c>
      <c r="D106" s="19"/>
      <c r="E106" s="19"/>
      <c r="F106" s="19"/>
      <c r="G106" s="29">
        <v>1286</v>
      </c>
      <c r="H106" s="29">
        <v>240</v>
      </c>
      <c r="I106" s="29"/>
      <c r="J106" s="16"/>
    </row>
    <row r="107" s="3" customFormat="true" ht="15" customHeight="true" spans="1:10">
      <c r="A107" s="15"/>
      <c r="B107" s="23" t="s">
        <v>110</v>
      </c>
      <c r="C107" s="15">
        <f t="shared" si="19"/>
        <v>1828</v>
      </c>
      <c r="D107" s="19"/>
      <c r="E107" s="19"/>
      <c r="F107" s="19"/>
      <c r="G107" s="29">
        <v>1540</v>
      </c>
      <c r="H107" s="29">
        <v>288</v>
      </c>
      <c r="I107" s="29"/>
      <c r="J107" s="16"/>
    </row>
    <row r="108" s="3" customFormat="true" ht="15" customHeight="true" spans="1:10">
      <c r="A108" s="15"/>
      <c r="B108" s="23" t="s">
        <v>111</v>
      </c>
      <c r="C108" s="15">
        <f t="shared" si="19"/>
        <v>3568</v>
      </c>
      <c r="D108" s="19"/>
      <c r="E108" s="19"/>
      <c r="F108" s="19"/>
      <c r="G108" s="29">
        <v>2973</v>
      </c>
      <c r="H108" s="29">
        <v>555</v>
      </c>
      <c r="I108" s="29"/>
      <c r="J108" s="34">
        <v>40</v>
      </c>
    </row>
    <row r="109" s="2" customFormat="true" spans="1:10">
      <c r="A109" s="15" t="s">
        <v>112</v>
      </c>
      <c r="B109" s="15" t="s">
        <v>113</v>
      </c>
      <c r="C109" s="15">
        <f t="shared" si="19"/>
        <v>270875</v>
      </c>
      <c r="D109" s="16">
        <f>SUM(D111:D122)</f>
        <v>207183</v>
      </c>
      <c r="E109" s="16">
        <f t="shared" ref="E109:J109" si="20">SUM(E111:E122)</f>
        <v>49670</v>
      </c>
      <c r="F109" s="16">
        <f t="shared" si="20"/>
        <v>106207</v>
      </c>
      <c r="G109" s="16">
        <f t="shared" si="20"/>
        <v>11331</v>
      </c>
      <c r="H109" s="16">
        <f t="shared" si="20"/>
        <v>2119</v>
      </c>
      <c r="I109" s="16"/>
      <c r="J109" s="16">
        <f t="shared" si="20"/>
        <v>572</v>
      </c>
    </row>
    <row r="110" s="2" customFormat="true" ht="24" spans="1:10">
      <c r="A110" s="15"/>
      <c r="B110" s="15" t="s">
        <v>16</v>
      </c>
      <c r="C110" s="15">
        <f t="shared" si="19"/>
        <v>258697</v>
      </c>
      <c r="D110" s="16">
        <f>SUM(D111:D113)</f>
        <v>207183</v>
      </c>
      <c r="E110" s="16">
        <f t="shared" ref="E110:J110" si="21">SUM(E111:E113)</f>
        <v>49670</v>
      </c>
      <c r="F110" s="16">
        <f t="shared" si="21"/>
        <v>106207</v>
      </c>
      <c r="G110" s="16">
        <f t="shared" si="21"/>
        <v>1206</v>
      </c>
      <c r="H110" s="16">
        <f t="shared" si="21"/>
        <v>226</v>
      </c>
      <c r="I110" s="16"/>
      <c r="J110" s="16">
        <f t="shared" si="21"/>
        <v>412</v>
      </c>
    </row>
    <row r="111" s="2" customFormat="true" spans="1:10">
      <c r="A111" s="15"/>
      <c r="B111" s="20" t="s">
        <v>17</v>
      </c>
      <c r="C111" s="15">
        <f t="shared" si="19"/>
        <v>257265</v>
      </c>
      <c r="D111" s="16">
        <v>207183</v>
      </c>
      <c r="E111" s="16">
        <v>49670</v>
      </c>
      <c r="F111" s="16">
        <v>106207</v>
      </c>
      <c r="G111" s="29"/>
      <c r="H111" s="29"/>
      <c r="I111" s="35"/>
      <c r="J111" s="34">
        <v>412</v>
      </c>
    </row>
    <row r="112" s="3" customFormat="true" ht="15" customHeight="true" spans="1:10">
      <c r="A112" s="15"/>
      <c r="B112" s="20" t="s">
        <v>114</v>
      </c>
      <c r="C112" s="15">
        <f t="shared" si="19"/>
        <v>875</v>
      </c>
      <c r="D112" s="19"/>
      <c r="E112" s="19"/>
      <c r="F112" s="19"/>
      <c r="G112" s="29">
        <v>737</v>
      </c>
      <c r="H112" s="29">
        <v>138</v>
      </c>
      <c r="I112" s="29"/>
      <c r="J112" s="16"/>
    </row>
    <row r="113" s="3" customFormat="true" ht="15" customHeight="true" spans="1:10">
      <c r="A113" s="15"/>
      <c r="B113" s="20" t="s">
        <v>115</v>
      </c>
      <c r="C113" s="15">
        <f t="shared" si="19"/>
        <v>557</v>
      </c>
      <c r="D113" s="19"/>
      <c r="E113" s="19"/>
      <c r="F113" s="19"/>
      <c r="G113" s="29">
        <v>469</v>
      </c>
      <c r="H113" s="29">
        <v>88</v>
      </c>
      <c r="I113" s="36" t="s">
        <v>41</v>
      </c>
      <c r="J113" s="16"/>
    </row>
    <row r="114" s="3" customFormat="true" ht="15" customHeight="true" spans="1:10">
      <c r="A114" s="15"/>
      <c r="B114" s="23" t="s">
        <v>116</v>
      </c>
      <c r="C114" s="15">
        <f t="shared" si="19"/>
        <v>1311</v>
      </c>
      <c r="D114" s="19"/>
      <c r="E114" s="19"/>
      <c r="F114" s="19"/>
      <c r="G114" s="29">
        <v>1071</v>
      </c>
      <c r="H114" s="29">
        <v>200</v>
      </c>
      <c r="I114" s="40"/>
      <c r="J114" s="34">
        <v>40</v>
      </c>
    </row>
    <row r="115" s="3" customFormat="true" ht="15" customHeight="true" spans="1:10">
      <c r="A115" s="15"/>
      <c r="B115" s="23" t="s">
        <v>117</v>
      </c>
      <c r="C115" s="15">
        <f t="shared" si="19"/>
        <v>1479</v>
      </c>
      <c r="D115" s="19"/>
      <c r="E115" s="19"/>
      <c r="F115" s="19"/>
      <c r="G115" s="29">
        <v>1246</v>
      </c>
      <c r="H115" s="29">
        <v>233</v>
      </c>
      <c r="I115" s="40"/>
      <c r="J115" s="16"/>
    </row>
    <row r="116" s="3" customFormat="true" ht="15" customHeight="true" spans="1:10">
      <c r="A116" s="15"/>
      <c r="B116" s="23" t="s">
        <v>118</v>
      </c>
      <c r="C116" s="15">
        <f t="shared" si="19"/>
        <v>2400</v>
      </c>
      <c r="D116" s="19"/>
      <c r="E116" s="19"/>
      <c r="F116" s="19"/>
      <c r="G116" s="29">
        <v>2022</v>
      </c>
      <c r="H116" s="29">
        <v>378</v>
      </c>
      <c r="I116" s="40"/>
      <c r="J116" s="16"/>
    </row>
    <row r="117" s="3" customFormat="true" ht="27" spans="1:10">
      <c r="A117" s="15"/>
      <c r="B117" s="23" t="s">
        <v>119</v>
      </c>
      <c r="C117" s="15">
        <f t="shared" si="19"/>
        <v>826</v>
      </c>
      <c r="D117" s="19"/>
      <c r="E117" s="19"/>
      <c r="F117" s="19"/>
      <c r="G117" s="29">
        <v>696</v>
      </c>
      <c r="H117" s="29">
        <v>130</v>
      </c>
      <c r="I117" s="36" t="s">
        <v>120</v>
      </c>
      <c r="J117" s="16"/>
    </row>
    <row r="118" s="3" customFormat="true" ht="15" customHeight="true" spans="1:10">
      <c r="A118" s="15"/>
      <c r="B118" s="23" t="s">
        <v>121</v>
      </c>
      <c r="C118" s="15">
        <f t="shared" si="19"/>
        <v>1430</v>
      </c>
      <c r="D118" s="19"/>
      <c r="E118" s="19"/>
      <c r="F118" s="19"/>
      <c r="G118" s="29">
        <v>1205</v>
      </c>
      <c r="H118" s="29">
        <v>225</v>
      </c>
      <c r="I118" s="40"/>
      <c r="J118" s="16"/>
    </row>
    <row r="119" s="3" customFormat="true" ht="15" customHeight="true" spans="1:10">
      <c r="A119" s="15"/>
      <c r="B119" s="23" t="s">
        <v>122</v>
      </c>
      <c r="C119" s="15">
        <f t="shared" si="19"/>
        <v>756</v>
      </c>
      <c r="D119" s="19"/>
      <c r="E119" s="19"/>
      <c r="F119" s="19"/>
      <c r="G119" s="29">
        <v>603</v>
      </c>
      <c r="H119" s="29">
        <v>113</v>
      </c>
      <c r="I119" s="40"/>
      <c r="J119" s="34">
        <v>40</v>
      </c>
    </row>
    <row r="120" s="3" customFormat="true" ht="15" customHeight="true" spans="1:10">
      <c r="A120" s="15"/>
      <c r="B120" s="23" t="s">
        <v>123</v>
      </c>
      <c r="C120" s="15">
        <f t="shared" si="19"/>
        <v>1201</v>
      </c>
      <c r="D120" s="19"/>
      <c r="E120" s="19"/>
      <c r="F120" s="19"/>
      <c r="G120" s="29">
        <v>978</v>
      </c>
      <c r="H120" s="29">
        <v>183</v>
      </c>
      <c r="I120" s="40"/>
      <c r="J120" s="34">
        <v>40</v>
      </c>
    </row>
    <row r="121" s="3" customFormat="true" ht="15" customHeight="true" spans="1:10">
      <c r="A121" s="15"/>
      <c r="B121" s="23" t="s">
        <v>124</v>
      </c>
      <c r="C121" s="15">
        <f t="shared" si="19"/>
        <v>589</v>
      </c>
      <c r="D121" s="19"/>
      <c r="E121" s="19"/>
      <c r="F121" s="19"/>
      <c r="G121" s="29">
        <v>496</v>
      </c>
      <c r="H121" s="29">
        <v>93</v>
      </c>
      <c r="I121" s="40"/>
      <c r="J121" s="16"/>
    </row>
    <row r="122" s="3" customFormat="true" ht="27" spans="1:10">
      <c r="A122" s="15"/>
      <c r="B122" s="23" t="s">
        <v>125</v>
      </c>
      <c r="C122" s="15">
        <f t="shared" si="19"/>
        <v>2186</v>
      </c>
      <c r="D122" s="19"/>
      <c r="E122" s="19"/>
      <c r="F122" s="19"/>
      <c r="G122" s="29">
        <v>1808</v>
      </c>
      <c r="H122" s="29">
        <v>338</v>
      </c>
      <c r="I122" s="36" t="s">
        <v>126</v>
      </c>
      <c r="J122" s="34">
        <v>40</v>
      </c>
    </row>
    <row r="123" s="2" customFormat="true" ht="27" customHeight="true" spans="1:10">
      <c r="A123" s="15" t="s">
        <v>127</v>
      </c>
      <c r="B123" s="15" t="s">
        <v>128</v>
      </c>
      <c r="C123" s="15">
        <f t="shared" si="19"/>
        <v>212723</v>
      </c>
      <c r="D123" s="16">
        <f>SUM(D125:D136)</f>
        <v>153562</v>
      </c>
      <c r="E123" s="16">
        <f t="shared" ref="E123:J123" si="22">SUM(E125:E136)</f>
        <v>46623</v>
      </c>
      <c r="F123" s="16">
        <f t="shared" si="22"/>
        <v>37550</v>
      </c>
      <c r="G123" s="16">
        <f t="shared" si="22"/>
        <v>10124</v>
      </c>
      <c r="H123" s="16">
        <f t="shared" si="22"/>
        <v>1890</v>
      </c>
      <c r="I123" s="16"/>
      <c r="J123" s="16">
        <f t="shared" si="22"/>
        <v>524</v>
      </c>
    </row>
    <row r="124" s="2" customFormat="true" ht="24" spans="1:10">
      <c r="A124" s="15"/>
      <c r="B124" s="15" t="s">
        <v>16</v>
      </c>
      <c r="C124" s="15">
        <f t="shared" si="19"/>
        <v>201430</v>
      </c>
      <c r="D124" s="16">
        <f>SUM(D125:D127)</f>
        <v>153562</v>
      </c>
      <c r="E124" s="16">
        <f t="shared" ref="E124:J124" si="23">SUM(E125:E127)</f>
        <v>46623</v>
      </c>
      <c r="F124" s="16">
        <f t="shared" si="23"/>
        <v>37550</v>
      </c>
      <c r="G124" s="16">
        <f t="shared" si="23"/>
        <v>709</v>
      </c>
      <c r="H124" s="16">
        <f t="shared" si="23"/>
        <v>132</v>
      </c>
      <c r="I124" s="16"/>
      <c r="J124" s="16">
        <f t="shared" si="23"/>
        <v>404</v>
      </c>
    </row>
    <row r="125" s="2" customFormat="true" ht="15" customHeight="true" spans="1:10">
      <c r="A125" s="15"/>
      <c r="B125" s="20" t="s">
        <v>17</v>
      </c>
      <c r="C125" s="15">
        <f t="shared" si="19"/>
        <v>200589</v>
      </c>
      <c r="D125" s="19">
        <v>153562</v>
      </c>
      <c r="E125" s="19">
        <v>46623</v>
      </c>
      <c r="F125" s="19">
        <v>37550</v>
      </c>
      <c r="G125" s="29"/>
      <c r="H125" s="29"/>
      <c r="I125" s="35"/>
      <c r="J125" s="34">
        <v>404</v>
      </c>
    </row>
    <row r="126" s="2" customFormat="true" ht="15" customHeight="true" spans="1:10">
      <c r="A126" s="15"/>
      <c r="B126" s="22" t="s">
        <v>129</v>
      </c>
      <c r="C126" s="15">
        <f t="shared" si="19"/>
        <v>381</v>
      </c>
      <c r="D126" s="19"/>
      <c r="E126" s="19"/>
      <c r="F126" s="19"/>
      <c r="G126" s="29">
        <v>321</v>
      </c>
      <c r="H126" s="29">
        <v>60</v>
      </c>
      <c r="I126" s="35"/>
      <c r="J126" s="37"/>
    </row>
    <row r="127" s="2" customFormat="true" ht="15" customHeight="true" spans="1:10">
      <c r="A127" s="15"/>
      <c r="B127" s="21" t="s">
        <v>130</v>
      </c>
      <c r="C127" s="15">
        <f t="shared" si="19"/>
        <v>460</v>
      </c>
      <c r="D127" s="19"/>
      <c r="E127" s="19"/>
      <c r="F127" s="19"/>
      <c r="G127" s="29">
        <v>388</v>
      </c>
      <c r="H127" s="29">
        <v>72</v>
      </c>
      <c r="I127" s="35"/>
      <c r="J127" s="37"/>
    </row>
    <row r="128" s="3" customFormat="true" ht="15" customHeight="true" spans="1:10">
      <c r="A128" s="15"/>
      <c r="B128" s="23" t="s">
        <v>131</v>
      </c>
      <c r="C128" s="15">
        <f t="shared" si="19"/>
        <v>962</v>
      </c>
      <c r="D128" s="19"/>
      <c r="E128" s="19"/>
      <c r="F128" s="19"/>
      <c r="G128" s="29">
        <v>777</v>
      </c>
      <c r="H128" s="29">
        <v>145</v>
      </c>
      <c r="I128" s="29"/>
      <c r="J128" s="34">
        <v>40</v>
      </c>
    </row>
    <row r="129" s="3" customFormat="true" ht="15" customHeight="true" spans="1:10">
      <c r="A129" s="15"/>
      <c r="B129" s="23" t="s">
        <v>132</v>
      </c>
      <c r="C129" s="15">
        <f t="shared" si="19"/>
        <v>1955</v>
      </c>
      <c r="D129" s="19"/>
      <c r="E129" s="19"/>
      <c r="F129" s="19"/>
      <c r="G129" s="29">
        <v>1647</v>
      </c>
      <c r="H129" s="29">
        <v>308</v>
      </c>
      <c r="I129" s="29"/>
      <c r="J129" s="16"/>
    </row>
    <row r="130" s="3" customFormat="true" ht="15" customHeight="true" spans="1:10">
      <c r="A130" s="15"/>
      <c r="B130" s="23" t="s">
        <v>133</v>
      </c>
      <c r="C130" s="15">
        <f t="shared" si="19"/>
        <v>1566</v>
      </c>
      <c r="D130" s="19"/>
      <c r="E130" s="19"/>
      <c r="F130" s="19"/>
      <c r="G130" s="29">
        <v>1286</v>
      </c>
      <c r="H130" s="29">
        <v>240</v>
      </c>
      <c r="I130" s="29"/>
      <c r="J130" s="34">
        <v>40</v>
      </c>
    </row>
    <row r="131" s="3" customFormat="true" ht="15" customHeight="true" spans="1:10">
      <c r="A131" s="15"/>
      <c r="B131" s="23" t="s">
        <v>134</v>
      </c>
      <c r="C131" s="15">
        <f t="shared" si="19"/>
        <v>1646</v>
      </c>
      <c r="D131" s="19"/>
      <c r="E131" s="19"/>
      <c r="F131" s="19"/>
      <c r="G131" s="29">
        <v>1353</v>
      </c>
      <c r="H131" s="29">
        <v>253</v>
      </c>
      <c r="I131" s="29"/>
      <c r="J131" s="34">
        <v>40</v>
      </c>
    </row>
    <row r="132" s="3" customFormat="true" ht="15" customHeight="true" spans="1:10">
      <c r="A132" s="15"/>
      <c r="B132" s="23" t="s">
        <v>135</v>
      </c>
      <c r="C132" s="15">
        <f t="shared" si="19"/>
        <v>890</v>
      </c>
      <c r="D132" s="19"/>
      <c r="E132" s="19"/>
      <c r="F132" s="19"/>
      <c r="G132" s="29">
        <v>750</v>
      </c>
      <c r="H132" s="29">
        <v>140</v>
      </c>
      <c r="I132" s="29"/>
      <c r="J132" s="16"/>
    </row>
    <row r="133" s="3" customFormat="true" ht="15" customHeight="true" spans="1:10">
      <c r="A133" s="15"/>
      <c r="B133" s="23" t="s">
        <v>136</v>
      </c>
      <c r="C133" s="15">
        <f t="shared" si="19"/>
        <v>922</v>
      </c>
      <c r="D133" s="19"/>
      <c r="E133" s="19"/>
      <c r="F133" s="19"/>
      <c r="G133" s="29">
        <v>777</v>
      </c>
      <c r="H133" s="29">
        <v>145</v>
      </c>
      <c r="I133" s="29"/>
      <c r="J133" s="16"/>
    </row>
    <row r="134" s="3" customFormat="true" ht="15" customHeight="true" spans="1:10">
      <c r="A134" s="15"/>
      <c r="B134" s="23" t="s">
        <v>137</v>
      </c>
      <c r="C134" s="15">
        <f t="shared" si="19"/>
        <v>1335</v>
      </c>
      <c r="D134" s="19"/>
      <c r="E134" s="19"/>
      <c r="F134" s="19"/>
      <c r="G134" s="29">
        <v>1125</v>
      </c>
      <c r="H134" s="29">
        <v>210</v>
      </c>
      <c r="I134" s="29"/>
      <c r="J134" s="16"/>
    </row>
    <row r="135" s="3" customFormat="true" ht="15" customHeight="true" spans="1:10">
      <c r="A135" s="15"/>
      <c r="B135" s="23" t="s">
        <v>138</v>
      </c>
      <c r="C135" s="15">
        <f t="shared" ref="C135:C166" si="24">D135+E135+G135+H135+J135</f>
        <v>746</v>
      </c>
      <c r="D135" s="19"/>
      <c r="E135" s="19"/>
      <c r="F135" s="19"/>
      <c r="G135" s="29">
        <v>629</v>
      </c>
      <c r="H135" s="29">
        <v>117</v>
      </c>
      <c r="I135" s="29"/>
      <c r="J135" s="16"/>
    </row>
    <row r="136" s="3" customFormat="true" ht="15" customHeight="true" spans="1:10">
      <c r="A136" s="15"/>
      <c r="B136" s="23" t="s">
        <v>139</v>
      </c>
      <c r="C136" s="15">
        <f t="shared" si="24"/>
        <v>1271</v>
      </c>
      <c r="D136" s="19"/>
      <c r="E136" s="19"/>
      <c r="F136" s="19"/>
      <c r="G136" s="29">
        <v>1071</v>
      </c>
      <c r="H136" s="29">
        <v>200</v>
      </c>
      <c r="I136" s="29"/>
      <c r="J136" s="16"/>
    </row>
    <row r="137" s="2" customFormat="true" spans="1:10">
      <c r="A137" s="15" t="s">
        <v>140</v>
      </c>
      <c r="B137" s="15" t="s">
        <v>141</v>
      </c>
      <c r="C137" s="15">
        <f t="shared" si="24"/>
        <v>184415</v>
      </c>
      <c r="D137" s="16">
        <f>SUM(D139:D144)</f>
        <v>137985</v>
      </c>
      <c r="E137" s="16">
        <f t="shared" ref="E137:J137" si="25">SUM(E139:E144)</f>
        <v>34394</v>
      </c>
      <c r="F137" s="16">
        <f t="shared" si="25"/>
        <v>56114</v>
      </c>
      <c r="G137" s="16">
        <f t="shared" si="25"/>
        <v>9803</v>
      </c>
      <c r="H137" s="16">
        <f t="shared" si="25"/>
        <v>1831</v>
      </c>
      <c r="I137" s="16"/>
      <c r="J137" s="16">
        <f t="shared" si="25"/>
        <v>402</v>
      </c>
    </row>
    <row r="138" s="2" customFormat="true" ht="24" spans="1:10">
      <c r="A138" s="15"/>
      <c r="B138" s="15" t="s">
        <v>16</v>
      </c>
      <c r="C138" s="15">
        <f t="shared" si="24"/>
        <v>173296</v>
      </c>
      <c r="D138" s="16">
        <f>SUM(D139:D140)</f>
        <v>137985</v>
      </c>
      <c r="E138" s="16">
        <f>SUM(E139:E140)</f>
        <v>34394</v>
      </c>
      <c r="F138" s="16">
        <f>SUM(F139:F140)</f>
        <v>56114</v>
      </c>
      <c r="G138" s="16">
        <f>SUM(G139:G140)</f>
        <v>535</v>
      </c>
      <c r="H138" s="16">
        <f>SUM(H139:H140)</f>
        <v>100</v>
      </c>
      <c r="I138" s="16"/>
      <c r="J138" s="16">
        <f>SUM(J139:J140)</f>
        <v>282</v>
      </c>
    </row>
    <row r="139" s="2" customFormat="true" spans="1:10">
      <c r="A139" s="15"/>
      <c r="B139" s="20" t="s">
        <v>17</v>
      </c>
      <c r="C139" s="15">
        <f t="shared" si="24"/>
        <v>172756</v>
      </c>
      <c r="D139" s="16">
        <v>137985</v>
      </c>
      <c r="E139" s="16">
        <v>34394</v>
      </c>
      <c r="F139" s="16">
        <v>56114</v>
      </c>
      <c r="G139" s="29">
        <v>80</v>
      </c>
      <c r="H139" s="29">
        <v>15</v>
      </c>
      <c r="I139" s="35"/>
      <c r="J139" s="34">
        <v>282</v>
      </c>
    </row>
    <row r="140" s="3" customFormat="true" ht="15" customHeight="true" spans="1:10">
      <c r="A140" s="15"/>
      <c r="B140" s="20" t="s">
        <v>142</v>
      </c>
      <c r="C140" s="15">
        <f t="shared" si="24"/>
        <v>540</v>
      </c>
      <c r="D140" s="19"/>
      <c r="E140" s="19"/>
      <c r="F140" s="16"/>
      <c r="G140" s="29">
        <v>455</v>
      </c>
      <c r="H140" s="29">
        <v>85</v>
      </c>
      <c r="I140" s="29"/>
      <c r="J140" s="16"/>
    </row>
    <row r="141" s="3" customFormat="true" ht="15" customHeight="true" spans="1:10">
      <c r="A141" s="15"/>
      <c r="B141" s="23" t="s">
        <v>143</v>
      </c>
      <c r="C141" s="15">
        <f t="shared" si="24"/>
        <v>3163</v>
      </c>
      <c r="D141" s="19"/>
      <c r="E141" s="19"/>
      <c r="F141" s="19"/>
      <c r="G141" s="29">
        <v>2665</v>
      </c>
      <c r="H141" s="29">
        <v>498</v>
      </c>
      <c r="I141" s="29"/>
      <c r="J141" s="16"/>
    </row>
    <row r="142" s="3" customFormat="true" ht="15" customHeight="true" spans="1:10">
      <c r="A142" s="15"/>
      <c r="B142" s="23" t="s">
        <v>144</v>
      </c>
      <c r="C142" s="15">
        <f t="shared" si="24"/>
        <v>724</v>
      </c>
      <c r="D142" s="19"/>
      <c r="E142" s="19"/>
      <c r="F142" s="19"/>
      <c r="G142" s="29">
        <v>576</v>
      </c>
      <c r="H142" s="29">
        <v>108</v>
      </c>
      <c r="I142" s="29"/>
      <c r="J142" s="34">
        <v>40</v>
      </c>
    </row>
    <row r="143" s="3" customFormat="true" ht="15" customHeight="true" spans="1:10">
      <c r="A143" s="15"/>
      <c r="B143" s="23" t="s">
        <v>145</v>
      </c>
      <c r="C143" s="15">
        <f t="shared" si="24"/>
        <v>2456</v>
      </c>
      <c r="D143" s="19"/>
      <c r="E143" s="19"/>
      <c r="F143" s="19"/>
      <c r="G143" s="29">
        <v>2036</v>
      </c>
      <c r="H143" s="29">
        <v>380</v>
      </c>
      <c r="I143" s="29"/>
      <c r="J143" s="34">
        <v>40</v>
      </c>
    </row>
    <row r="144" s="3" customFormat="true" ht="15" customHeight="true" spans="1:10">
      <c r="A144" s="15"/>
      <c r="B144" s="23" t="s">
        <v>146</v>
      </c>
      <c r="C144" s="15">
        <f t="shared" si="24"/>
        <v>4776</v>
      </c>
      <c r="D144" s="19"/>
      <c r="E144" s="19"/>
      <c r="F144" s="19"/>
      <c r="G144" s="29">
        <v>3991</v>
      </c>
      <c r="H144" s="29">
        <v>745</v>
      </c>
      <c r="I144" s="29"/>
      <c r="J144" s="34">
        <v>40</v>
      </c>
    </row>
    <row r="145" s="2" customFormat="true" spans="1:10">
      <c r="A145" s="15" t="s">
        <v>147</v>
      </c>
      <c r="B145" s="15" t="s">
        <v>148</v>
      </c>
      <c r="C145" s="15">
        <f t="shared" si="24"/>
        <v>232543</v>
      </c>
      <c r="D145" s="16">
        <f>SUM(D147:D160)</f>
        <v>166465</v>
      </c>
      <c r="E145" s="16">
        <f t="shared" ref="E145:J145" si="26">SUM(E147:E160)</f>
        <v>50149</v>
      </c>
      <c r="F145" s="16">
        <f t="shared" si="26"/>
        <v>23219</v>
      </c>
      <c r="G145" s="16">
        <f t="shared" si="26"/>
        <v>12790</v>
      </c>
      <c r="H145" s="16">
        <f t="shared" si="26"/>
        <v>2389</v>
      </c>
      <c r="I145" s="16"/>
      <c r="J145" s="16">
        <f t="shared" si="26"/>
        <v>750</v>
      </c>
    </row>
    <row r="146" s="2" customFormat="true" ht="24" spans="1:10">
      <c r="A146" s="15"/>
      <c r="B146" s="15" t="s">
        <v>16</v>
      </c>
      <c r="C146" s="15">
        <f t="shared" si="24"/>
        <v>217544</v>
      </c>
      <c r="D146" s="16">
        <f>SUM(D147:D148)</f>
        <v>166465</v>
      </c>
      <c r="E146" s="16">
        <f t="shared" ref="E146:J146" si="27">SUM(E147:E148)</f>
        <v>50149</v>
      </c>
      <c r="F146" s="16">
        <f t="shared" si="27"/>
        <v>23219</v>
      </c>
      <c r="G146" s="16">
        <f t="shared" si="27"/>
        <v>388</v>
      </c>
      <c r="H146" s="16">
        <f t="shared" si="27"/>
        <v>72</v>
      </c>
      <c r="I146" s="16"/>
      <c r="J146" s="16">
        <f t="shared" si="27"/>
        <v>470</v>
      </c>
    </row>
    <row r="147" s="2" customFormat="true" spans="1:10">
      <c r="A147" s="15"/>
      <c r="B147" s="20" t="s">
        <v>17</v>
      </c>
      <c r="C147" s="15">
        <f t="shared" si="24"/>
        <v>217044</v>
      </c>
      <c r="D147" s="16">
        <v>166465</v>
      </c>
      <c r="E147" s="16">
        <v>50149</v>
      </c>
      <c r="F147" s="16">
        <v>23219</v>
      </c>
      <c r="G147" s="29"/>
      <c r="H147" s="29"/>
      <c r="I147" s="35"/>
      <c r="J147" s="34">
        <v>430</v>
      </c>
    </row>
    <row r="148" s="3" customFormat="true" ht="15" customHeight="true" spans="1:10">
      <c r="A148" s="15"/>
      <c r="B148" s="20" t="s">
        <v>149</v>
      </c>
      <c r="C148" s="15">
        <f t="shared" si="24"/>
        <v>500</v>
      </c>
      <c r="D148" s="19"/>
      <c r="E148" s="19"/>
      <c r="F148" s="19"/>
      <c r="G148" s="29">
        <v>388</v>
      </c>
      <c r="H148" s="29">
        <v>72</v>
      </c>
      <c r="I148" s="29"/>
      <c r="J148" s="34">
        <v>40</v>
      </c>
    </row>
    <row r="149" s="3" customFormat="true" ht="15" customHeight="true" spans="1:10">
      <c r="A149" s="15"/>
      <c r="B149" s="23" t="s">
        <v>150</v>
      </c>
      <c r="C149" s="15">
        <f t="shared" si="24"/>
        <v>2138</v>
      </c>
      <c r="D149" s="19"/>
      <c r="E149" s="19"/>
      <c r="F149" s="19"/>
      <c r="G149" s="29">
        <v>1768</v>
      </c>
      <c r="H149" s="29">
        <v>330</v>
      </c>
      <c r="I149" s="29"/>
      <c r="J149" s="34">
        <v>40</v>
      </c>
    </row>
    <row r="150" s="3" customFormat="true" ht="15" customHeight="true" spans="1:10">
      <c r="A150" s="15"/>
      <c r="B150" s="23" t="s">
        <v>151</v>
      </c>
      <c r="C150" s="15">
        <f t="shared" si="24"/>
        <v>1614</v>
      </c>
      <c r="D150" s="19"/>
      <c r="E150" s="19"/>
      <c r="F150" s="19"/>
      <c r="G150" s="29">
        <v>1326</v>
      </c>
      <c r="H150" s="29">
        <v>248</v>
      </c>
      <c r="I150" s="29"/>
      <c r="J150" s="34">
        <v>40</v>
      </c>
    </row>
    <row r="151" s="3" customFormat="true" ht="15" customHeight="true" spans="1:10">
      <c r="A151" s="15"/>
      <c r="B151" s="23" t="s">
        <v>152</v>
      </c>
      <c r="C151" s="15">
        <f t="shared" si="24"/>
        <v>2964</v>
      </c>
      <c r="D151" s="19"/>
      <c r="E151" s="19"/>
      <c r="F151" s="19"/>
      <c r="G151" s="29">
        <v>2464</v>
      </c>
      <c r="H151" s="29">
        <v>460</v>
      </c>
      <c r="I151" s="29"/>
      <c r="J151" s="34">
        <v>40</v>
      </c>
    </row>
    <row r="152" s="3" customFormat="true" ht="15" customHeight="true" spans="1:10">
      <c r="A152" s="15"/>
      <c r="B152" s="23" t="s">
        <v>153</v>
      </c>
      <c r="C152" s="15">
        <f t="shared" si="24"/>
        <v>1375</v>
      </c>
      <c r="D152" s="19"/>
      <c r="E152" s="19"/>
      <c r="F152" s="19"/>
      <c r="G152" s="29">
        <v>1125</v>
      </c>
      <c r="H152" s="29">
        <v>210</v>
      </c>
      <c r="I152" s="29"/>
      <c r="J152" s="34">
        <v>40</v>
      </c>
    </row>
    <row r="153" s="3" customFormat="true" ht="15" customHeight="true" spans="1:10">
      <c r="A153" s="15"/>
      <c r="B153" s="23" t="s">
        <v>154</v>
      </c>
      <c r="C153" s="15">
        <f t="shared" si="24"/>
        <v>1191</v>
      </c>
      <c r="D153" s="19"/>
      <c r="E153" s="19"/>
      <c r="F153" s="19"/>
      <c r="G153" s="29">
        <v>1004</v>
      </c>
      <c r="H153" s="29">
        <v>187</v>
      </c>
      <c r="I153" s="29"/>
      <c r="J153" s="16"/>
    </row>
    <row r="154" s="3" customFormat="true" ht="15" customHeight="true" spans="1:10">
      <c r="A154" s="15"/>
      <c r="B154" s="23" t="s">
        <v>155</v>
      </c>
      <c r="C154" s="15">
        <f t="shared" si="24"/>
        <v>1191</v>
      </c>
      <c r="D154" s="19"/>
      <c r="E154" s="19"/>
      <c r="F154" s="19"/>
      <c r="G154" s="29">
        <v>1004</v>
      </c>
      <c r="H154" s="29">
        <v>187</v>
      </c>
      <c r="I154" s="29"/>
      <c r="J154" s="16"/>
    </row>
    <row r="155" s="3" customFormat="true" ht="15" customHeight="true" spans="1:10">
      <c r="A155" s="15"/>
      <c r="B155" s="23" t="s">
        <v>156</v>
      </c>
      <c r="C155" s="15">
        <f t="shared" si="24"/>
        <v>684</v>
      </c>
      <c r="D155" s="19"/>
      <c r="E155" s="19"/>
      <c r="F155" s="19"/>
      <c r="G155" s="29">
        <v>576</v>
      </c>
      <c r="H155" s="29">
        <v>108</v>
      </c>
      <c r="I155" s="29"/>
      <c r="J155" s="16"/>
    </row>
    <row r="156" s="3" customFormat="true" ht="15" customHeight="true" spans="1:10">
      <c r="A156" s="15"/>
      <c r="B156" s="23" t="s">
        <v>157</v>
      </c>
      <c r="C156" s="15">
        <f t="shared" si="24"/>
        <v>994</v>
      </c>
      <c r="D156" s="19"/>
      <c r="E156" s="19"/>
      <c r="F156" s="19"/>
      <c r="G156" s="29">
        <v>804</v>
      </c>
      <c r="H156" s="29">
        <v>150</v>
      </c>
      <c r="I156" s="29"/>
      <c r="J156" s="34">
        <v>40</v>
      </c>
    </row>
    <row r="157" s="3" customFormat="true" ht="15" customHeight="true" spans="1:10">
      <c r="A157" s="15"/>
      <c r="B157" s="23" t="s">
        <v>158</v>
      </c>
      <c r="C157" s="15">
        <f t="shared" si="24"/>
        <v>311</v>
      </c>
      <c r="D157" s="19"/>
      <c r="E157" s="19"/>
      <c r="F157" s="19"/>
      <c r="G157" s="29">
        <v>228</v>
      </c>
      <c r="H157" s="29">
        <v>43</v>
      </c>
      <c r="I157" s="29"/>
      <c r="J157" s="34">
        <v>40</v>
      </c>
    </row>
    <row r="158" s="3" customFormat="true" ht="15" customHeight="true" spans="1:10">
      <c r="A158" s="15"/>
      <c r="B158" s="23" t="s">
        <v>159</v>
      </c>
      <c r="C158" s="15">
        <f t="shared" si="24"/>
        <v>1034</v>
      </c>
      <c r="D158" s="19"/>
      <c r="E158" s="19"/>
      <c r="F158" s="19"/>
      <c r="G158" s="29">
        <v>871</v>
      </c>
      <c r="H158" s="29">
        <v>163</v>
      </c>
      <c r="I158" s="29"/>
      <c r="J158" s="16"/>
    </row>
    <row r="159" s="3" customFormat="true" ht="15" customHeight="true" spans="1:10">
      <c r="A159" s="15"/>
      <c r="B159" s="23" t="s">
        <v>160</v>
      </c>
      <c r="C159" s="15">
        <f t="shared" si="24"/>
        <v>652</v>
      </c>
      <c r="D159" s="19"/>
      <c r="E159" s="19"/>
      <c r="F159" s="19"/>
      <c r="G159" s="29">
        <v>549</v>
      </c>
      <c r="H159" s="29">
        <v>103</v>
      </c>
      <c r="I159" s="29"/>
      <c r="J159" s="16"/>
    </row>
    <row r="160" s="3" customFormat="true" ht="15" customHeight="true" spans="1:10">
      <c r="A160" s="15"/>
      <c r="B160" s="23" t="s">
        <v>161</v>
      </c>
      <c r="C160" s="15">
        <f t="shared" si="24"/>
        <v>851</v>
      </c>
      <c r="D160" s="19"/>
      <c r="E160" s="19"/>
      <c r="F160" s="19"/>
      <c r="G160" s="29">
        <v>683</v>
      </c>
      <c r="H160" s="29">
        <v>128</v>
      </c>
      <c r="I160" s="29"/>
      <c r="J160" s="34">
        <v>40</v>
      </c>
    </row>
    <row r="161" s="2" customFormat="true" ht="38" customHeight="true" spans="1:10">
      <c r="A161" s="15" t="s">
        <v>162</v>
      </c>
      <c r="B161" s="15" t="s">
        <v>163</v>
      </c>
      <c r="C161" s="15">
        <f t="shared" si="24"/>
        <v>146926</v>
      </c>
      <c r="D161" s="16">
        <f>SUM(D162:D170)</f>
        <v>111462</v>
      </c>
      <c r="E161" s="16">
        <f t="shared" ref="E161:J161" si="28">SUM(E162:E170)</f>
        <v>20008</v>
      </c>
      <c r="F161" s="16">
        <f t="shared" si="28"/>
        <v>19767</v>
      </c>
      <c r="G161" s="16">
        <f t="shared" si="28"/>
        <v>12522</v>
      </c>
      <c r="H161" s="16">
        <f t="shared" si="28"/>
        <v>2339</v>
      </c>
      <c r="I161" s="16"/>
      <c r="J161" s="16">
        <f t="shared" si="28"/>
        <v>595</v>
      </c>
    </row>
    <row r="162" s="2" customFormat="true" ht="23" customHeight="true" spans="1:10">
      <c r="A162" s="15"/>
      <c r="B162" s="41" t="s">
        <v>164</v>
      </c>
      <c r="C162" s="15">
        <f t="shared" si="24"/>
        <v>131785</v>
      </c>
      <c r="D162" s="16">
        <v>111462</v>
      </c>
      <c r="E162" s="16">
        <v>20008</v>
      </c>
      <c r="F162" s="16">
        <v>19767</v>
      </c>
      <c r="G162" s="29"/>
      <c r="H162" s="29"/>
      <c r="I162" s="35"/>
      <c r="J162" s="34">
        <v>315</v>
      </c>
    </row>
    <row r="163" s="4" customFormat="true" ht="15" customHeight="true" spans="1:10">
      <c r="A163" s="15"/>
      <c r="B163" s="20" t="s">
        <v>165</v>
      </c>
      <c r="C163" s="15">
        <f t="shared" si="24"/>
        <v>2972</v>
      </c>
      <c r="D163" s="19"/>
      <c r="E163" s="19"/>
      <c r="F163" s="19"/>
      <c r="G163" s="29">
        <v>2504</v>
      </c>
      <c r="H163" s="29">
        <v>468</v>
      </c>
      <c r="I163" s="29"/>
      <c r="J163" s="16"/>
    </row>
    <row r="164" s="4" customFormat="true" ht="15" customHeight="true" spans="1:10">
      <c r="A164" s="15"/>
      <c r="B164" s="20" t="s">
        <v>166</v>
      </c>
      <c r="C164" s="15">
        <f t="shared" si="24"/>
        <v>1676</v>
      </c>
      <c r="D164" s="19"/>
      <c r="E164" s="19"/>
      <c r="F164" s="19"/>
      <c r="G164" s="29">
        <v>1379</v>
      </c>
      <c r="H164" s="29">
        <v>257</v>
      </c>
      <c r="I164" s="29"/>
      <c r="J164" s="34">
        <v>40</v>
      </c>
    </row>
    <row r="165" s="4" customFormat="true" ht="15" customHeight="true" spans="1:10">
      <c r="A165" s="15"/>
      <c r="B165" s="20" t="s">
        <v>167</v>
      </c>
      <c r="C165" s="15">
        <f t="shared" si="24"/>
        <v>1343</v>
      </c>
      <c r="D165" s="19"/>
      <c r="E165" s="19"/>
      <c r="F165" s="19"/>
      <c r="G165" s="29">
        <v>1098</v>
      </c>
      <c r="H165" s="29">
        <v>205</v>
      </c>
      <c r="I165" s="29"/>
      <c r="J165" s="34">
        <v>40</v>
      </c>
    </row>
    <row r="166" s="4" customFormat="true" ht="15" customHeight="true" spans="1:10">
      <c r="A166" s="15"/>
      <c r="B166" s="20" t="s">
        <v>168</v>
      </c>
      <c r="C166" s="15">
        <f t="shared" si="24"/>
        <v>1201</v>
      </c>
      <c r="D166" s="19"/>
      <c r="E166" s="19"/>
      <c r="F166" s="19"/>
      <c r="G166" s="29">
        <v>978</v>
      </c>
      <c r="H166" s="29">
        <v>183</v>
      </c>
      <c r="I166" s="29"/>
      <c r="J166" s="34">
        <v>40</v>
      </c>
    </row>
    <row r="167" s="4" customFormat="true" ht="15" customHeight="true" spans="1:10">
      <c r="A167" s="15"/>
      <c r="B167" s="20" t="s">
        <v>169</v>
      </c>
      <c r="C167" s="15">
        <f>D167+E167+G167+H167+J167</f>
        <v>1884</v>
      </c>
      <c r="D167" s="19"/>
      <c r="E167" s="19"/>
      <c r="F167" s="19"/>
      <c r="G167" s="29">
        <v>1554</v>
      </c>
      <c r="H167" s="29">
        <v>290</v>
      </c>
      <c r="I167" s="29"/>
      <c r="J167" s="34">
        <v>40</v>
      </c>
    </row>
    <row r="168" s="4" customFormat="true" ht="15" customHeight="true" spans="1:10">
      <c r="A168" s="15"/>
      <c r="B168" s="20" t="s">
        <v>170</v>
      </c>
      <c r="C168" s="15">
        <f>D168+E168+G168+H168+J168</f>
        <v>1169</v>
      </c>
      <c r="D168" s="19"/>
      <c r="E168" s="19"/>
      <c r="F168" s="19"/>
      <c r="G168" s="29">
        <v>951</v>
      </c>
      <c r="H168" s="29">
        <v>178</v>
      </c>
      <c r="I168" s="29"/>
      <c r="J168" s="34">
        <v>40</v>
      </c>
    </row>
    <row r="169" s="4" customFormat="true" ht="15" customHeight="true" spans="1:10">
      <c r="A169" s="15"/>
      <c r="B169" s="20" t="s">
        <v>171</v>
      </c>
      <c r="C169" s="15">
        <f>D169+E169+G169+H169+J169</f>
        <v>2456</v>
      </c>
      <c r="D169" s="19"/>
      <c r="E169" s="19"/>
      <c r="F169" s="19"/>
      <c r="G169" s="29">
        <v>2036</v>
      </c>
      <c r="H169" s="29">
        <v>380</v>
      </c>
      <c r="I169" s="29"/>
      <c r="J169" s="34">
        <v>40</v>
      </c>
    </row>
    <row r="170" s="4" customFormat="true" ht="15" customHeight="true" spans="1:10">
      <c r="A170" s="15"/>
      <c r="B170" s="20" t="s">
        <v>172</v>
      </c>
      <c r="C170" s="15">
        <f>D170+E170+G170+H170+J170</f>
        <v>2440</v>
      </c>
      <c r="D170" s="19"/>
      <c r="E170" s="19"/>
      <c r="F170" s="19"/>
      <c r="G170" s="29">
        <v>2022</v>
      </c>
      <c r="H170" s="29">
        <v>378</v>
      </c>
      <c r="I170" s="29"/>
      <c r="J170" s="34">
        <v>40</v>
      </c>
    </row>
  </sheetData>
  <autoFilter ref="B4:B170">
    <extLst/>
  </autoFilter>
  <mergeCells count="22">
    <mergeCell ref="A2:J2"/>
    <mergeCell ref="D4:E4"/>
    <mergeCell ref="G4:I4"/>
    <mergeCell ref="A6:B6"/>
    <mergeCell ref="A4:A5"/>
    <mergeCell ref="A7:A18"/>
    <mergeCell ref="A19:A30"/>
    <mergeCell ref="A31:A38"/>
    <mergeCell ref="A39:A53"/>
    <mergeCell ref="A54:A68"/>
    <mergeCell ref="A69:A80"/>
    <mergeCell ref="A81:A92"/>
    <mergeCell ref="A93:A99"/>
    <mergeCell ref="A100:A108"/>
    <mergeCell ref="A109:A122"/>
    <mergeCell ref="A123:A136"/>
    <mergeCell ref="A137:A144"/>
    <mergeCell ref="A145:A160"/>
    <mergeCell ref="A161:A170"/>
    <mergeCell ref="B4:B5"/>
    <mergeCell ref="C4:C5"/>
    <mergeCell ref="F4:F5"/>
  </mergeCells>
  <pageMargins left="0.708333333333333" right="0.708333333333333" top="0.747916666666667" bottom="0.747916666666667" header="0.314583333333333" footer="0.314583333333333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严德勇 null</dc:creator>
  <cp:lastModifiedBy>greatwall</cp:lastModifiedBy>
  <dcterms:created xsi:type="dcterms:W3CDTF">2020-10-02T17:34:00Z</dcterms:created>
  <cp:lastPrinted>2021-09-25T10:25:00Z</cp:lastPrinted>
  <dcterms:modified xsi:type="dcterms:W3CDTF">2023-01-06T12:13:03Z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  <property fmtid="{D5CDD505-2E9C-101B-9397-08002B2CF9AE}" pid="3" name="ICV">
    <vt:lpwstr>073F01F0CCD959EC80B6AB63BD127CDB</vt:lpwstr>
  </property>
</Properties>
</file>