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30" windowWidth="28800" windowHeight="12435"/>
  </bookViews>
  <sheets>
    <sheet name="附件1" sheetId="5" r:id="rId1"/>
    <sheet name="附件2" sheetId="8" r:id="rId2"/>
  </sheets>
  <externalReferences>
    <externalReference r:id="rId3"/>
  </externalReferences>
  <definedNames>
    <definedName name="_xlnm._FilterDatabase" localSheetId="0" hidden="1">附件1!$A$6:$D$166</definedName>
    <definedName name="_xlnm.Print_Titles" localSheetId="0">附件1!$4:$4</definedName>
    <definedName name="Q_02_01" comment="QACQS=53">#REF!</definedName>
    <definedName name="Q_02_02" comment="QACQS=37">#REF!</definedName>
    <definedName name="Q_03_01" comment="QACQS=39">#REF!</definedName>
    <definedName name="Q_03_02" comment="QACQS=13,QBCQF=deptfullcode">#REF!</definedName>
    <definedName name="Q_03_03" comment="QACQS=39">#REF!</definedName>
    <definedName name="Q_03_04" comment="QACQS=40">#REF!</definedName>
    <definedName name="R_01_01" comment="SEDT=0">[1]附表1省级基本信息表!$E$7:$G$7,[1]附表1省级基本信息表!$I$7:$J$7</definedName>
    <definedName name="S_01_01" comment="SADS=1">[1]附表1省级基本信息表!$C$7:$G$7,[1]附表1省级基本信息表!$I$7:$L$7</definedName>
    <definedName name="S_02_01" comment="SADS=1,SEDT=1">#REF!</definedName>
    <definedName name="S_02_02" comment="SADS=1,SEDT=2,SFDTDL=2">#REF!</definedName>
    <definedName name="S_02_04" comment="SADS=1,SEDT=0,SFDTDL=100">#REF!</definedName>
    <definedName name="S_02_05" comment="SADS=1,SEDT=0">#REF!</definedName>
    <definedName name="S_02_06" comment="SADS=1,SEDT=1">#REF!</definedName>
    <definedName name="S_02_07" comment="SADS=1,SEDT=2,SFDTDL=2">#REF!,#REF!</definedName>
    <definedName name="S_02_08" comment="SADS=1,SEDT=0,SFDTDL=100">#REF!</definedName>
    <definedName name="S_03_01" comment="SADS=1,SEDT=0,SFDTDL=100">[1]附表2省级分县基本信息汇总表!$D$943:$J$943,[1]附表2省级分县基本信息汇总表!$L$943:$N$943,[1]附表2省级分县基本信息汇总表!$W$943</definedName>
    <definedName name="S_03_02" comment="SADS=1,SEDT=1">#REF!</definedName>
    <definedName name="S_03_03" comment="SADS=1,SEDT=2,SFDTDL=2">#REF!</definedName>
    <definedName name="S_03_04" comment="SADS=1,SEDT=1">#REF!</definedName>
    <definedName name="S_03_05" comment="SADS=1,SEDT=2,SFDTDL=2">#REF!</definedName>
    <definedName name="S_03_06" comment="SADS=1">#REF!</definedName>
    <definedName name="S_03_07" comment="SADS=1,SEDT=1">#REF!</definedName>
    <definedName name="S_03_08" comment="SADS=1,SEDT=0,SFDTDL=500">#REF!</definedName>
    <definedName name="S_04_07" comment="SADS=1,SEDT=2,SFDTDL=2">'[1]附表4省级集中连片地区分县实施情况汇总表 '!$I$9,'[1]附表4省级集中连片地区分县实施情况汇总表 '!$S$9</definedName>
  </definedNames>
  <calcPr calcId="145621" iterate="1"/>
</workbook>
</file>

<file path=xl/calcChain.xml><?xml version="1.0" encoding="utf-8"?>
<calcChain xmlns="http://schemas.openxmlformats.org/spreadsheetml/2006/main">
  <c r="E34" i="5" l="1"/>
  <c r="F34" i="5"/>
  <c r="D34" i="5"/>
  <c r="E35" i="5"/>
  <c r="F35" i="5"/>
  <c r="D35" i="5"/>
  <c r="E26" i="5"/>
  <c r="F26" i="5"/>
  <c r="D26" i="5"/>
  <c r="E27" i="5"/>
  <c r="F27" i="5"/>
  <c r="D27" i="5"/>
  <c r="E15" i="5"/>
  <c r="F15" i="5"/>
  <c r="D15" i="5"/>
  <c r="E16" i="5"/>
  <c r="F16" i="5"/>
  <c r="D16" i="5"/>
  <c r="F44" i="5" l="1"/>
  <c r="F22" i="5"/>
  <c r="F32" i="5"/>
  <c r="F46" i="5"/>
  <c r="F146" i="5"/>
  <c r="F47" i="5"/>
  <c r="F98" i="5"/>
  <c r="F80" i="5"/>
  <c r="F105" i="5"/>
  <c r="F11" i="5"/>
  <c r="F126" i="5"/>
  <c r="F87" i="5"/>
  <c r="F148" i="5"/>
  <c r="F130" i="5"/>
  <c r="F21" i="5"/>
  <c r="F132" i="5"/>
  <c r="F18" i="5"/>
  <c r="F29" i="5"/>
  <c r="F78" i="5"/>
  <c r="F103" i="5"/>
  <c r="F114" i="5"/>
  <c r="F154" i="5"/>
  <c r="F38" i="5"/>
  <c r="F150" i="5"/>
  <c r="F94" i="5"/>
  <c r="F125" i="5"/>
  <c r="F112" i="5"/>
  <c r="F140" i="5"/>
  <c r="F23" i="5"/>
  <c r="F141" i="5"/>
  <c r="F45" i="5"/>
  <c r="F102" i="5" l="1"/>
  <c r="F9" i="5"/>
  <c r="F156" i="5"/>
  <c r="F83" i="5"/>
  <c r="F89" i="5"/>
  <c r="F151" i="5"/>
  <c r="F149" i="5"/>
  <c r="F37" i="5"/>
  <c r="F81" i="5"/>
  <c r="F79" i="5"/>
  <c r="F58" i="5"/>
  <c r="F55" i="5"/>
  <c r="F127" i="5"/>
  <c r="F95" i="5"/>
  <c r="F147" i="5"/>
  <c r="F138" i="5"/>
  <c r="F145" i="5"/>
  <c r="F70" i="5"/>
  <c r="F68" i="5"/>
  <c r="F72" i="5"/>
  <c r="F64" i="5"/>
  <c r="F43" i="5"/>
  <c r="F124" i="5"/>
  <c r="F111" i="5"/>
  <c r="F131" i="5"/>
  <c r="F33" i="5"/>
  <c r="F137" i="5"/>
  <c r="F110" i="5"/>
  <c r="F40" i="5"/>
  <c r="F165" i="5"/>
  <c r="F67" i="5"/>
  <c r="F164" i="5"/>
  <c r="F71" i="5"/>
  <c r="F41" i="5"/>
  <c r="F123" i="5"/>
  <c r="F129" i="5"/>
  <c r="F19" i="5"/>
  <c r="F88" i="5"/>
  <c r="F162" i="5"/>
  <c r="F85" i="5"/>
  <c r="F59" i="5"/>
  <c r="F96" i="5"/>
  <c r="F20" i="5"/>
  <c r="F56" i="5"/>
  <c r="F12" i="5"/>
  <c r="F73" i="5"/>
  <c r="F109" i="5"/>
  <c r="F108" i="5"/>
  <c r="F8" i="5"/>
  <c r="D6" i="5"/>
  <c r="D7" i="5"/>
  <c r="F25" i="5"/>
  <c r="F118" i="5"/>
  <c r="F57" i="5"/>
  <c r="F153" i="5"/>
  <c r="F31" i="5"/>
  <c r="F144" i="5"/>
  <c r="F139" i="5"/>
  <c r="F116" i="5"/>
  <c r="F152" i="5"/>
  <c r="F51" i="5"/>
  <c r="F82" i="5"/>
  <c r="F61" i="5"/>
  <c r="F121" i="5"/>
  <c r="F13" i="5"/>
  <c r="F10" i="5"/>
  <c r="F97" i="5"/>
  <c r="F136" i="5"/>
  <c r="F93" i="5"/>
  <c r="F159" i="5"/>
  <c r="F84" i="5"/>
  <c r="F52" i="5"/>
  <c r="F155" i="5"/>
  <c r="F24" i="5"/>
  <c r="F69" i="5"/>
  <c r="F65" i="5"/>
  <c r="F74" i="5"/>
  <c r="F53" i="5"/>
  <c r="F113" i="5"/>
  <c r="F163" i="5"/>
  <c r="F42" i="5"/>
  <c r="F161" i="5"/>
  <c r="F122" i="5"/>
  <c r="F30" i="5"/>
  <c r="F60" i="5"/>
  <c r="F39" i="5"/>
  <c r="F28" i="5"/>
  <c r="F90" i="5"/>
  <c r="F99" i="5"/>
  <c r="F160" i="5"/>
  <c r="F86" i="5"/>
  <c r="F14" i="5"/>
  <c r="F133" i="5"/>
  <c r="F128" i="5"/>
  <c r="F117" i="5"/>
  <c r="F104" i="5"/>
  <c r="F54" i="5"/>
  <c r="F66" i="5"/>
  <c r="F115" i="5"/>
  <c r="F106" i="5" l="1"/>
  <c r="F107" i="5"/>
  <c r="F143" i="5"/>
  <c r="F142" i="5"/>
  <c r="F7" i="5"/>
  <c r="F6" i="5"/>
  <c r="F91" i="5"/>
  <c r="F92" i="5"/>
  <c r="F135" i="5"/>
  <c r="F134" i="5"/>
  <c r="F63" i="5"/>
  <c r="F62" i="5"/>
  <c r="F100" i="5"/>
  <c r="F101" i="5"/>
  <c r="F119" i="5"/>
  <c r="F120" i="5"/>
  <c r="D5" i="5"/>
  <c r="F36" i="5"/>
  <c r="F77" i="5"/>
  <c r="F17" i="5"/>
  <c r="E6" i="5"/>
  <c r="E7" i="5"/>
  <c r="F158" i="5"/>
  <c r="F157" i="5" s="1"/>
  <c r="F50" i="5"/>
  <c r="F75" i="5" l="1"/>
  <c r="F76" i="5"/>
  <c r="E5" i="5"/>
  <c r="F5" i="5"/>
  <c r="F48" i="5"/>
  <c r="F49" i="5"/>
</calcChain>
</file>

<file path=xl/sharedStrings.xml><?xml version="1.0" encoding="utf-8"?>
<sst xmlns="http://schemas.openxmlformats.org/spreadsheetml/2006/main" count="334" uniqueCount="201">
  <si>
    <t>附件1</t>
  </si>
  <si>
    <t>单位：万元</t>
  </si>
  <si>
    <t>市州</t>
  </si>
  <si>
    <t>县市区</t>
  </si>
  <si>
    <t>类别</t>
  </si>
  <si>
    <t>省级资金</t>
  </si>
  <si>
    <t>此次合计下达</t>
  </si>
  <si>
    <t>合计</t>
  </si>
  <si>
    <t>长沙市</t>
  </si>
  <si>
    <t>长沙市小计</t>
  </si>
  <si>
    <t>长沙市本级及所辖区小计</t>
  </si>
  <si>
    <t>岳麓区</t>
  </si>
  <si>
    <t>非贫困地区</t>
  </si>
  <si>
    <t>雨花区</t>
  </si>
  <si>
    <t>长沙县</t>
  </si>
  <si>
    <t>望城区</t>
  </si>
  <si>
    <t>长沙市高新区</t>
  </si>
  <si>
    <t>浏阳市</t>
  </si>
  <si>
    <t>宁乡市</t>
  </si>
  <si>
    <t>株洲市</t>
  </si>
  <si>
    <t>株洲市小计</t>
  </si>
  <si>
    <t>株洲市本级及所辖区小计</t>
  </si>
  <si>
    <t>芦淞区</t>
  </si>
  <si>
    <t>荷塘区</t>
  </si>
  <si>
    <t>天元区</t>
  </si>
  <si>
    <t>石峰区（云龙示范区）</t>
  </si>
  <si>
    <t>渌口区</t>
  </si>
  <si>
    <t>茶陵县</t>
  </si>
  <si>
    <t>原贫困地区</t>
  </si>
  <si>
    <t>炎陵县</t>
  </si>
  <si>
    <t>醴陵市</t>
  </si>
  <si>
    <t>攸县</t>
  </si>
  <si>
    <t>湘潭市</t>
  </si>
  <si>
    <t>湘潭市小计</t>
  </si>
  <si>
    <t>湘潭市本级及所辖区小计</t>
  </si>
  <si>
    <t>雨湖区</t>
  </si>
  <si>
    <t>岳塘区</t>
  </si>
  <si>
    <t>九华经开区</t>
  </si>
  <si>
    <t>湘潭县</t>
  </si>
  <si>
    <t>湘乡市</t>
  </si>
  <si>
    <t>韶山市</t>
  </si>
  <si>
    <t>衡阳市</t>
  </si>
  <si>
    <t>衡阳市小计</t>
  </si>
  <si>
    <t>衡阳市本级及所辖区小计</t>
  </si>
  <si>
    <t>珠晖区</t>
  </si>
  <si>
    <t>蒸湘区</t>
  </si>
  <si>
    <t>雁峰区</t>
  </si>
  <si>
    <t>石鼓区</t>
  </si>
  <si>
    <t>南岳区</t>
  </si>
  <si>
    <t>衡阳县</t>
  </si>
  <si>
    <t>衡山县</t>
  </si>
  <si>
    <t>衡南县</t>
  </si>
  <si>
    <t>衡东县</t>
  </si>
  <si>
    <t>常宁市</t>
  </si>
  <si>
    <t>祁东县</t>
  </si>
  <si>
    <t>耒阳市</t>
  </si>
  <si>
    <t>邵阳市</t>
  </si>
  <si>
    <t>邵阳市小计</t>
  </si>
  <si>
    <t>邵阳市本级及所辖区小计</t>
  </si>
  <si>
    <t>双清区</t>
  </si>
  <si>
    <t>大祥区</t>
  </si>
  <si>
    <t>北塔区</t>
  </si>
  <si>
    <t>邵东市</t>
  </si>
  <si>
    <t>新邵县</t>
  </si>
  <si>
    <t>邵阳县</t>
  </si>
  <si>
    <t>隆回县</t>
  </si>
  <si>
    <t>洞口县</t>
  </si>
  <si>
    <t>绥宁县</t>
  </si>
  <si>
    <t>新宁县</t>
  </si>
  <si>
    <t>城步县</t>
  </si>
  <si>
    <t>武冈市</t>
  </si>
  <si>
    <t>岳阳市</t>
  </si>
  <si>
    <t>岳阳市小计</t>
  </si>
  <si>
    <t>岳阳市本级及所辖区小计</t>
  </si>
  <si>
    <t>岳阳楼区</t>
  </si>
  <si>
    <t>云溪区</t>
  </si>
  <si>
    <t>君山区</t>
  </si>
  <si>
    <t>屈原管理区</t>
  </si>
  <si>
    <t>岳阳经济技术开发区</t>
  </si>
  <si>
    <t>岳阳县</t>
  </si>
  <si>
    <t>华容县</t>
  </si>
  <si>
    <t>平江县</t>
  </si>
  <si>
    <t>湘阴县</t>
  </si>
  <si>
    <t>临湘市</t>
  </si>
  <si>
    <t>汨罗市</t>
  </si>
  <si>
    <t>常德市</t>
  </si>
  <si>
    <t>常德市小计</t>
  </si>
  <si>
    <t>常德市本级及所辖区小计</t>
  </si>
  <si>
    <t>武陵区</t>
  </si>
  <si>
    <t>鼎城区</t>
  </si>
  <si>
    <t>西洞庭管理区</t>
  </si>
  <si>
    <t>桃花源管理区</t>
  </si>
  <si>
    <t>常德经济技术开发区</t>
  </si>
  <si>
    <t>西湖管理区</t>
  </si>
  <si>
    <t>柳叶湖旅游度假区</t>
  </si>
  <si>
    <t>安乡县</t>
  </si>
  <si>
    <t>汉寿县</t>
  </si>
  <si>
    <t>桃源县</t>
  </si>
  <si>
    <t>澧县</t>
  </si>
  <si>
    <t>津市市</t>
  </si>
  <si>
    <t>临澧县</t>
  </si>
  <si>
    <t>石门县</t>
  </si>
  <si>
    <t>益阳市</t>
  </si>
  <si>
    <t>益阳市小计</t>
  </si>
  <si>
    <t>益阳市本级及所辖区小计</t>
  </si>
  <si>
    <t>资阳区</t>
  </si>
  <si>
    <t>赫山区</t>
  </si>
  <si>
    <t>大通湖管理区</t>
  </si>
  <si>
    <t>安化县</t>
  </si>
  <si>
    <t>南县</t>
  </si>
  <si>
    <t>沅江市</t>
  </si>
  <si>
    <t>桃江县</t>
  </si>
  <si>
    <t>张家界市</t>
  </si>
  <si>
    <t>张家界市小计</t>
  </si>
  <si>
    <t>张家界市本级及所辖区小计</t>
  </si>
  <si>
    <t>永定区</t>
  </si>
  <si>
    <t>武陵源区</t>
  </si>
  <si>
    <t>慈利县</t>
  </si>
  <si>
    <t>桑植县</t>
  </si>
  <si>
    <t>郴州市</t>
  </si>
  <si>
    <t>郴州市小计</t>
  </si>
  <si>
    <t>郴州市本级及所辖区小计</t>
  </si>
  <si>
    <t>北湖区</t>
  </si>
  <si>
    <t>苏仙区</t>
  </si>
  <si>
    <t>资兴市</t>
  </si>
  <si>
    <t>桂阳县</t>
  </si>
  <si>
    <t>永兴县</t>
  </si>
  <si>
    <t>嘉禾县</t>
  </si>
  <si>
    <t>临武县</t>
  </si>
  <si>
    <t>宜章县</t>
  </si>
  <si>
    <t>汝城县</t>
  </si>
  <si>
    <t>桂东县</t>
  </si>
  <si>
    <t>安仁县</t>
  </si>
  <si>
    <t>永州市</t>
  </si>
  <si>
    <t>永州市小计</t>
  </si>
  <si>
    <t>永州市本级及所辖区小计</t>
  </si>
  <si>
    <t>冷水滩区</t>
  </si>
  <si>
    <t>零陵区</t>
  </si>
  <si>
    <t>金洞管理区</t>
  </si>
  <si>
    <t>回龙圩管理区</t>
  </si>
  <si>
    <t>东安县</t>
  </si>
  <si>
    <t>祁阳市</t>
  </si>
  <si>
    <t>蓝山县</t>
  </si>
  <si>
    <t>道县</t>
  </si>
  <si>
    <t>双牌县</t>
  </si>
  <si>
    <t>江永县</t>
  </si>
  <si>
    <t>宁远县</t>
  </si>
  <si>
    <t>新田县</t>
  </si>
  <si>
    <t>江华县</t>
  </si>
  <si>
    <t>娄底市</t>
  </si>
  <si>
    <t>娄底市小计</t>
  </si>
  <si>
    <t>娄底市本级及所辖区小计</t>
  </si>
  <si>
    <t>娄星区</t>
  </si>
  <si>
    <t>娄底经济技术开发区</t>
  </si>
  <si>
    <t>双峰县</t>
  </si>
  <si>
    <t>新化县</t>
  </si>
  <si>
    <t>冷水江市</t>
  </si>
  <si>
    <t>涟源市</t>
  </si>
  <si>
    <t>怀化市</t>
  </si>
  <si>
    <t>怀化市小计</t>
  </si>
  <si>
    <t>怀化市本级及所辖区小计</t>
  </si>
  <si>
    <t>鹤城区</t>
  </si>
  <si>
    <t>中方县</t>
  </si>
  <si>
    <t>沅陵县</t>
  </si>
  <si>
    <t>辰溪县</t>
  </si>
  <si>
    <t>溆浦县</t>
  </si>
  <si>
    <t>会同县</t>
  </si>
  <si>
    <t>麻阳县</t>
  </si>
  <si>
    <t>新晃县</t>
  </si>
  <si>
    <t>芷江县</t>
  </si>
  <si>
    <t>靖州县</t>
  </si>
  <si>
    <t>通道县</t>
  </si>
  <si>
    <t>洪江区</t>
  </si>
  <si>
    <t>洪江市</t>
  </si>
  <si>
    <t>湘西土家族苗族自治州</t>
  </si>
  <si>
    <t>湘西土家族苗族自治州小计</t>
  </si>
  <si>
    <t>吉首市</t>
  </si>
  <si>
    <t>泸溪县</t>
  </si>
  <si>
    <t>凤凰县</t>
  </si>
  <si>
    <t>花垣县</t>
  </si>
  <si>
    <t>保靖县</t>
  </si>
  <si>
    <t>古丈县</t>
  </si>
  <si>
    <t>永顺县</t>
  </si>
  <si>
    <t>龙山县</t>
  </si>
  <si>
    <t>备注：经开区、高新区等暂按所在行政管理区分担比例纳入测算</t>
  </si>
  <si>
    <t>附件2</t>
  </si>
  <si>
    <t>2024年乡村中小学教师人才津贴资金绩效目标申报表</t>
  </si>
  <si>
    <t>市县名称</t>
  </si>
  <si>
    <t>绩效指标分解</t>
  </si>
  <si>
    <t>备注</t>
  </si>
  <si>
    <t>数量指标</t>
  </si>
  <si>
    <t>质量指标</t>
  </si>
  <si>
    <t>时效指标</t>
  </si>
  <si>
    <t>效益指标</t>
  </si>
  <si>
    <t>服务对象满意度指标</t>
  </si>
  <si>
    <t>市（州）合计</t>
  </si>
  <si>
    <t>××区（县）</t>
  </si>
  <si>
    <t>……</t>
  </si>
  <si>
    <t>填表说明：
1.2024年绩效目标申报表根据下达的中央城乡义务教育综合奖补专项资金（乡村中小学教师人才津贴）实际可产生效益进行填报，可综合考虑2024年度项目预计完成情况和清算资金规模情况。
2.相关指标解释：
①数量指标：享受人才津贴的中小学教师人数。
②质量指标：是否严格按照资金管理规定及相关程序实施。
③时效指标：2024年是否全部保障到位。
④效益指标：根据项目实际产生效益填报。如：是否确保包括乡村教师在内的中小学教师平均工资收入水平不低于或高于当地公务员平均工资收入水平等。
⑤服务对象满意度指标：教师满意度不低于90%。</t>
  </si>
  <si>
    <t>提前下达2024年乡村中小学教师人才津贴补助资金分配表</t>
    <phoneticPr fontId="21" type="noConversion"/>
  </si>
  <si>
    <t>中央资金(城乡义务教育综合奖补）</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</si>
</sst>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22">
    <font>
      <sz val="11"/>
      <color theme="1"/>
      <name val="宋体"/>
      <charset val="134"/>
      <scheme val="minor"/>
    </font>
    <font>
      <b/>
      <sz val="12"/>
      <name val="宋体"/>
      <family val="3"/>
      <charset val="134"/>
    </font>
    <font>
      <sz val="12"/>
      <name val="宋体"/>
      <family val="3"/>
      <charset val="134"/>
    </font>
    <font>
      <sz val="18"/>
      <name val="方正小标宋_GBK"/>
      <family val="4"/>
      <charset val="134"/>
    </font>
    <font>
      <sz val="11"/>
      <name val="黑体"/>
      <family val="3"/>
      <charset val="134"/>
    </font>
    <font>
      <sz val="11"/>
      <color theme="1"/>
      <name val="黑体"/>
      <family val="3"/>
      <charset val="134"/>
    </font>
    <font>
      <b/>
      <sz val="11"/>
      <name val="宋体"/>
      <family val="3"/>
      <charset val="134"/>
    </font>
    <font>
      <sz val="11"/>
      <name val="宋体"/>
      <family val="3"/>
      <charset val="134"/>
    </font>
    <font>
      <sz val="10"/>
      <name val="宋体"/>
      <family val="3"/>
      <charset val="134"/>
    </font>
    <font>
      <sz val="11"/>
      <name val="宋体"/>
      <family val="3"/>
      <charset val="134"/>
      <scheme val="minor"/>
    </font>
    <font>
      <b/>
      <sz val="11"/>
      <name val="宋体"/>
      <family val="3"/>
      <charset val="134"/>
      <scheme val="minor"/>
    </font>
    <font>
      <sz val="14"/>
      <color theme="1"/>
      <name val="黑体"/>
      <family val="3"/>
      <charset val="134"/>
    </font>
    <font>
      <sz val="20"/>
      <color theme="1"/>
      <name val="宋体"/>
      <family val="3"/>
      <charset val="134"/>
      <scheme val="minor"/>
    </font>
    <font>
      <sz val="12"/>
      <color theme="1"/>
      <name val="宋体"/>
      <family val="3"/>
      <charset val="134"/>
      <scheme val="minor"/>
    </font>
    <font>
      <b/>
      <sz val="10"/>
      <color theme="1"/>
      <name val="宋体"/>
      <family val="3"/>
      <charset val="134"/>
      <scheme val="minor"/>
    </font>
    <font>
      <sz val="14"/>
      <name val="黑体"/>
      <family val="3"/>
      <charset val="134"/>
    </font>
    <font>
      <sz val="16"/>
      <name val="方正小标宋_GBK"/>
      <family val="4"/>
      <charset val="134"/>
    </font>
    <font>
      <sz val="10"/>
      <name val="宋体"/>
      <family val="3"/>
      <charset val="134"/>
      <scheme val="minor"/>
    </font>
    <font>
      <sz val="10"/>
      <name val="Arial"/>
      <family val="2"/>
    </font>
    <font>
      <sz val="11"/>
      <color indexed="8"/>
      <name val="宋体"/>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10">
    <xf numFmtId="0" fontId="0" fillId="0" borderId="0"/>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19" fillId="0" borderId="0">
      <alignment vertical="center"/>
    </xf>
    <xf numFmtId="0" fontId="20" fillId="0" borderId="0">
      <alignment vertical="center"/>
    </xf>
    <xf numFmtId="0" fontId="20" fillId="0" borderId="0">
      <alignment vertical="center"/>
    </xf>
    <xf numFmtId="0" fontId="20" fillId="0" borderId="0">
      <alignment vertical="center"/>
    </xf>
    <xf numFmtId="0" fontId="18" fillId="0" borderId="0"/>
    <xf numFmtId="0" fontId="20" fillId="0" borderId="0">
      <alignment vertical="center"/>
    </xf>
    <xf numFmtId="9" fontId="20" fillId="0" borderId="0" applyFont="0" applyFill="0" applyBorder="0" applyAlignment="0" applyProtection="0">
      <alignment vertical="center"/>
    </xf>
  </cellStyleXfs>
  <cellXfs count="52">
    <xf numFmtId="0" fontId="0" fillId="0" borderId="0" xfId="0"/>
    <xf numFmtId="49" fontId="7" fillId="0" borderId="5" xfId="8"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76" fontId="5" fillId="0" borderId="2" xfId="9"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1" fontId="1"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0" fillId="0" borderId="5" xfId="0" applyFill="1" applyBorder="1" applyAlignment="1">
      <alignment horizontal="center" vertical="center"/>
    </xf>
    <xf numFmtId="49" fontId="7" fillId="0" borderId="5" xfId="0" applyNumberFormat="1" applyFont="1" applyFill="1" applyBorder="1" applyAlignment="1" applyProtection="1">
      <alignment horizontal="center" vertical="center" wrapText="1"/>
    </xf>
    <xf numFmtId="49" fontId="8" fillId="0" borderId="5" xfId="0" applyNumberFormat="1" applyFont="1" applyFill="1" applyBorder="1" applyAlignment="1">
      <alignment horizontal="center" vertical="center" wrapText="1"/>
    </xf>
    <xf numFmtId="49" fontId="6" fillId="0" borderId="5" xfId="0" applyNumberFormat="1" applyFont="1" applyFill="1" applyBorder="1" applyAlignment="1" applyProtection="1">
      <alignment horizontal="center" vertical="center" wrapText="1"/>
    </xf>
    <xf numFmtId="49" fontId="9" fillId="0" borderId="5"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2" fillId="0" borderId="0" xfId="0" applyFont="1" applyFill="1" applyBorder="1" applyAlignment="1">
      <alignment vertical="center"/>
    </xf>
    <xf numFmtId="0" fontId="11" fillId="0" borderId="0" xfId="0" applyFont="1" applyAlignment="1"/>
    <xf numFmtId="0" fontId="0" fillId="0" borderId="0" xfId="0" applyAlignment="1">
      <alignment vertical="center"/>
    </xf>
    <xf numFmtId="0" fontId="13"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xf>
    <xf numFmtId="176" fontId="2" fillId="0" borderId="0" xfId="0" applyNumberFormat="1" applyFont="1" applyFill="1" applyBorder="1" applyAlignment="1">
      <alignment vertical="center"/>
    </xf>
    <xf numFmtId="0" fontId="15"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5" xfId="0" applyFont="1" applyFill="1" applyBorder="1" applyAlignment="1">
      <alignment horizontal="center" vertical="center" wrapText="1"/>
    </xf>
    <xf numFmtId="1" fontId="2" fillId="0" borderId="5"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1" fontId="2" fillId="0" borderId="5"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8" xfId="0" applyFont="1" applyFill="1" applyBorder="1" applyAlignment="1">
      <alignment horizontal="left"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Fill="1" applyBorder="1" applyAlignment="1">
      <alignment horizontal="left" vertical="top" wrapText="1"/>
    </xf>
    <xf numFmtId="0" fontId="14" fillId="0" borderId="0" xfId="0" applyFont="1" applyFill="1" applyBorder="1" applyAlignment="1">
      <alignment horizontal="left" vertical="top" wrapText="1"/>
    </xf>
  </cellXfs>
  <cellStyles count="10">
    <cellStyle name="百分比" xfId="9" builtinId="5"/>
    <cellStyle name="百分比 2" xfId="1"/>
    <cellStyle name="百分比 3" xfId="2"/>
    <cellStyle name="常规" xfId="0" builtinId="0"/>
    <cellStyle name="常规 2" xfId="3"/>
    <cellStyle name="常规 3" xfId="8"/>
    <cellStyle name="常规 3 2" xfId="4"/>
    <cellStyle name="常规 4" xfId="5"/>
    <cellStyle name="常规 5" xfId="6"/>
    <cellStyle name="常规 6" xfId="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changchen/&#26700;&#38754;/2&#12289;&#32508;&#21512;&#22870;&#34917;&#65288;&#20154;&#25165;&#27941;&#36148;&#20013;&#22830;&#36164;&#37329;8000&#19975;&#20803;&#12289;&#30465;&#32423;&#37197;&#22871;&#36164;&#37329;80%25&#27604;&#20363;&#19979;&#36798;&#65289;/2018-2023&#24180;&#36130;&#24314;&#22788;&#24037;&#20316;&#65288;&#37011;&#65289;/&#25351;&#26631;&#25991;/2024/2024&#24180;&#25552;&#21069;&#19979;&#36798;&#25351;&#26631;&#25991;&#27979;&#31639;/2&#12289;&#32508;&#21512;&#22870;&#34917;&#65288;&#20154;&#25165;&#27941;&#36148;&#20013;&#22830;&#36164;&#37329;8000&#19975;&#20803;&#12289;&#30465;&#32423;&#37197;&#22871;&#36164;&#37329;70&#65533;&#65533;&#20363;&#19979;&#36798;&#65289;/&#22522;&#30784;&#25968;&#25454;&#65288;&#20154;&#20107;&#22788;&#25552;&#20379;&#65289;/&#28246;&#21335;&#30465;-&#22312;&#32447;&#22635;&#25253;(6.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省级基本信息表"/>
      <sheetName val="附表2省级分县基本信息汇总表"/>
      <sheetName val="附表3省级实施情况汇总表"/>
      <sheetName val="附表4省级集中连片地区分县实施情况汇总表 "/>
    </sheetNames>
    <sheetDataSet>
      <sheetData sheetId="0"/>
      <sheetData sheetId="1"/>
      <sheetData sheetId="2" refreshError="1"/>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6"/>
  <sheetViews>
    <sheetView tabSelected="1" zoomScale="115" zoomScaleNormal="115" workbookViewId="0">
      <selection activeCell="J8" sqref="J8"/>
    </sheetView>
  </sheetViews>
  <sheetFormatPr defaultColWidth="9" defaultRowHeight="18" customHeight="1"/>
  <cols>
    <col min="1" max="1" width="11.875" style="25" customWidth="1"/>
    <col min="2" max="2" width="26.875" style="2" customWidth="1"/>
    <col min="3" max="3" width="15.75" style="3" customWidth="1"/>
    <col min="4" max="4" width="12.5" style="26" customWidth="1"/>
    <col min="5" max="5" width="10.75" style="2" customWidth="1"/>
    <col min="6" max="6" width="12.625" style="2" customWidth="1"/>
    <col min="7" max="16384" width="9" style="19"/>
  </cols>
  <sheetData>
    <row r="1" spans="1:6" ht="18" customHeight="1">
      <c r="A1" s="27" t="s">
        <v>0</v>
      </c>
    </row>
    <row r="2" spans="1:6" ht="49.5" customHeight="1">
      <c r="A2" s="36" t="s">
        <v>199</v>
      </c>
      <c r="B2" s="36"/>
      <c r="C2" s="36"/>
      <c r="D2" s="36"/>
      <c r="E2" s="36"/>
      <c r="F2" s="36"/>
    </row>
    <row r="3" spans="1:6" ht="16.5" customHeight="1">
      <c r="A3" s="28"/>
      <c r="B3" s="28"/>
      <c r="C3" s="28"/>
      <c r="F3" s="31" t="s">
        <v>1</v>
      </c>
    </row>
    <row r="4" spans="1:6" ht="90" customHeight="1">
      <c r="A4" s="29" t="s">
        <v>2</v>
      </c>
      <c r="B4" s="29" t="s">
        <v>3</v>
      </c>
      <c r="C4" s="4" t="s">
        <v>4</v>
      </c>
      <c r="D4" s="5" t="s">
        <v>200</v>
      </c>
      <c r="E4" s="5" t="s">
        <v>5</v>
      </c>
      <c r="F4" s="5" t="s">
        <v>6</v>
      </c>
    </row>
    <row r="5" spans="1:6" s="24" customFormat="1" ht="24.95" customHeight="1">
      <c r="A5" s="37" t="s">
        <v>7</v>
      </c>
      <c r="B5" s="38"/>
      <c r="C5" s="6"/>
      <c r="D5" s="7">
        <f>D6+D15+D26+D34+D48+D62+D75+D91+D100+D106+D119+D134+D142+D157</f>
        <v>8000</v>
      </c>
      <c r="E5" s="7">
        <f>E6+E15+E26+E34+E48+E62+E75+E91+E100+E106+E119+E134+E142+E157</f>
        <v>47450</v>
      </c>
      <c r="F5" s="7">
        <f>F6+F15+F26+F34+F48+F62+F75+F91+F100+F106+F119+F134+F142+F157</f>
        <v>55450</v>
      </c>
    </row>
    <row r="6" spans="1:6" s="24" customFormat="1" ht="18" customHeight="1">
      <c r="A6" s="40" t="s">
        <v>8</v>
      </c>
      <c r="B6" s="8" t="s">
        <v>9</v>
      </c>
      <c r="C6" s="6"/>
      <c r="D6" s="7">
        <f>SUM(D8:D14)</f>
        <v>318</v>
      </c>
      <c r="E6" s="7">
        <f t="shared" ref="E6:F6" si="0">SUM(E8:E14)</f>
        <v>1863</v>
      </c>
      <c r="F6" s="7">
        <f t="shared" si="0"/>
        <v>2181</v>
      </c>
    </row>
    <row r="7" spans="1:6" s="24" customFormat="1" ht="18" customHeight="1">
      <c r="A7" s="40"/>
      <c r="B7" s="8" t="s">
        <v>10</v>
      </c>
      <c r="C7" s="6"/>
      <c r="D7" s="7">
        <f>SUM(D8:D12)</f>
        <v>32</v>
      </c>
      <c r="E7" s="7">
        <f t="shared" ref="E7:F7" si="1">SUM(E8:E12)</f>
        <v>181</v>
      </c>
      <c r="F7" s="7">
        <f t="shared" si="1"/>
        <v>213</v>
      </c>
    </row>
    <row r="8" spans="1:6" ht="18" customHeight="1">
      <c r="A8" s="40"/>
      <c r="B8" s="9" t="s">
        <v>11</v>
      </c>
      <c r="C8" s="10" t="s">
        <v>12</v>
      </c>
      <c r="D8" s="30">
        <v>2</v>
      </c>
      <c r="E8" s="30">
        <v>10</v>
      </c>
      <c r="F8" s="32">
        <f>D8+E8</f>
        <v>12</v>
      </c>
    </row>
    <row r="9" spans="1:6" ht="18" customHeight="1">
      <c r="A9" s="40"/>
      <c r="B9" s="9" t="s">
        <v>13</v>
      </c>
      <c r="C9" s="10" t="s">
        <v>12</v>
      </c>
      <c r="D9" s="30">
        <v>3</v>
      </c>
      <c r="E9" s="30">
        <v>20</v>
      </c>
      <c r="F9" s="32">
        <f t="shared" ref="F9:F72" si="2">D9+E9</f>
        <v>23</v>
      </c>
    </row>
    <row r="10" spans="1:6" ht="18" customHeight="1">
      <c r="A10" s="40"/>
      <c r="B10" s="9" t="s">
        <v>14</v>
      </c>
      <c r="C10" s="10" t="s">
        <v>12</v>
      </c>
      <c r="D10" s="30">
        <v>19</v>
      </c>
      <c r="E10" s="30">
        <v>104</v>
      </c>
      <c r="F10" s="32">
        <f t="shared" si="2"/>
        <v>123</v>
      </c>
    </row>
    <row r="11" spans="1:6" ht="18" customHeight="1">
      <c r="A11" s="40"/>
      <c r="B11" s="9" t="s">
        <v>15</v>
      </c>
      <c r="C11" s="10" t="s">
        <v>12</v>
      </c>
      <c r="D11" s="30">
        <v>7</v>
      </c>
      <c r="E11" s="30">
        <v>44</v>
      </c>
      <c r="F11" s="32">
        <f t="shared" si="2"/>
        <v>51</v>
      </c>
    </row>
    <row r="12" spans="1:6" ht="18" customHeight="1">
      <c r="A12" s="40"/>
      <c r="B12" s="9" t="s">
        <v>16</v>
      </c>
      <c r="C12" s="10" t="s">
        <v>12</v>
      </c>
      <c r="D12" s="30">
        <v>1</v>
      </c>
      <c r="E12" s="30">
        <v>3</v>
      </c>
      <c r="F12" s="32">
        <f t="shared" si="2"/>
        <v>4</v>
      </c>
    </row>
    <row r="13" spans="1:6" ht="18" customHeight="1">
      <c r="A13" s="40"/>
      <c r="B13" s="9" t="s">
        <v>17</v>
      </c>
      <c r="C13" s="10" t="s">
        <v>12</v>
      </c>
      <c r="D13" s="30">
        <v>152</v>
      </c>
      <c r="E13" s="30">
        <v>893</v>
      </c>
      <c r="F13" s="32">
        <f t="shared" si="2"/>
        <v>1045</v>
      </c>
    </row>
    <row r="14" spans="1:6" ht="18" customHeight="1">
      <c r="A14" s="40"/>
      <c r="B14" s="9" t="s">
        <v>18</v>
      </c>
      <c r="C14" s="10" t="s">
        <v>12</v>
      </c>
      <c r="D14" s="30">
        <v>134</v>
      </c>
      <c r="E14" s="30">
        <v>789</v>
      </c>
      <c r="F14" s="32">
        <f t="shared" si="2"/>
        <v>923</v>
      </c>
    </row>
    <row r="15" spans="1:6" ht="18" customHeight="1">
      <c r="A15" s="41" t="s">
        <v>19</v>
      </c>
      <c r="B15" s="11" t="s">
        <v>20</v>
      </c>
      <c r="C15" s="6"/>
      <c r="D15" s="7">
        <f>SUM(D17:D25)</f>
        <v>269</v>
      </c>
      <c r="E15" s="7">
        <f t="shared" ref="E15:F15" si="3">SUM(E17:E25)</f>
        <v>1601</v>
      </c>
      <c r="F15" s="7">
        <f t="shared" si="3"/>
        <v>1870</v>
      </c>
    </row>
    <row r="16" spans="1:6" ht="18" customHeight="1">
      <c r="A16" s="42"/>
      <c r="B16" s="8" t="s">
        <v>21</v>
      </c>
      <c r="C16" s="6"/>
      <c r="D16" s="7">
        <f>SUM(D17:D20)</f>
        <v>8</v>
      </c>
      <c r="E16" s="7">
        <f t="shared" ref="E16:F16" si="4">SUM(E17:E20)</f>
        <v>54</v>
      </c>
      <c r="F16" s="7">
        <f t="shared" si="4"/>
        <v>62</v>
      </c>
    </row>
    <row r="17" spans="1:6" ht="18" customHeight="1">
      <c r="A17" s="42"/>
      <c r="B17" s="9" t="s">
        <v>22</v>
      </c>
      <c r="C17" s="10" t="s">
        <v>12</v>
      </c>
      <c r="D17" s="30">
        <v>2</v>
      </c>
      <c r="E17" s="30">
        <v>13</v>
      </c>
      <c r="F17" s="32">
        <f t="shared" si="2"/>
        <v>15</v>
      </c>
    </row>
    <row r="18" spans="1:6" ht="18" customHeight="1">
      <c r="A18" s="42"/>
      <c r="B18" s="12" t="s">
        <v>23</v>
      </c>
      <c r="C18" s="10" t="s">
        <v>12</v>
      </c>
      <c r="D18" s="30">
        <v>0</v>
      </c>
      <c r="E18" s="30">
        <v>2</v>
      </c>
      <c r="F18" s="32">
        <f t="shared" si="2"/>
        <v>2</v>
      </c>
    </row>
    <row r="19" spans="1:6" ht="18" customHeight="1">
      <c r="A19" s="42"/>
      <c r="B19" s="12" t="s">
        <v>24</v>
      </c>
      <c r="C19" s="10" t="s">
        <v>12</v>
      </c>
      <c r="D19" s="30">
        <v>3</v>
      </c>
      <c r="E19" s="30">
        <v>20</v>
      </c>
      <c r="F19" s="32">
        <f t="shared" si="2"/>
        <v>23</v>
      </c>
    </row>
    <row r="20" spans="1:6" ht="18" customHeight="1">
      <c r="A20" s="42"/>
      <c r="B20" s="12" t="s">
        <v>25</v>
      </c>
      <c r="C20" s="10" t="s">
        <v>12</v>
      </c>
      <c r="D20" s="30">
        <v>3</v>
      </c>
      <c r="E20" s="30">
        <v>19</v>
      </c>
      <c r="F20" s="32">
        <f t="shared" si="2"/>
        <v>22</v>
      </c>
    </row>
    <row r="21" spans="1:6" ht="18" customHeight="1">
      <c r="A21" s="42"/>
      <c r="B21" s="12" t="s">
        <v>26</v>
      </c>
      <c r="C21" s="10" t="s">
        <v>12</v>
      </c>
      <c r="D21" s="30">
        <v>24</v>
      </c>
      <c r="E21" s="30">
        <v>143</v>
      </c>
      <c r="F21" s="32">
        <f t="shared" si="2"/>
        <v>167</v>
      </c>
    </row>
    <row r="22" spans="1:6" ht="18" customHeight="1">
      <c r="A22" s="42"/>
      <c r="B22" s="13" t="s">
        <v>27</v>
      </c>
      <c r="C22" s="10" t="s">
        <v>28</v>
      </c>
      <c r="D22" s="30">
        <v>87</v>
      </c>
      <c r="E22" s="30">
        <v>512</v>
      </c>
      <c r="F22" s="32">
        <f t="shared" si="2"/>
        <v>599</v>
      </c>
    </row>
    <row r="23" spans="1:6" ht="18" customHeight="1">
      <c r="A23" s="42"/>
      <c r="B23" s="13" t="s">
        <v>29</v>
      </c>
      <c r="C23" s="10" t="s">
        <v>28</v>
      </c>
      <c r="D23" s="30">
        <v>23</v>
      </c>
      <c r="E23" s="30">
        <v>138</v>
      </c>
      <c r="F23" s="32">
        <f t="shared" si="2"/>
        <v>161</v>
      </c>
    </row>
    <row r="24" spans="1:6" ht="18" customHeight="1">
      <c r="A24" s="42"/>
      <c r="B24" s="12" t="s">
        <v>30</v>
      </c>
      <c r="C24" s="10" t="s">
        <v>12</v>
      </c>
      <c r="D24" s="30">
        <v>79</v>
      </c>
      <c r="E24" s="30">
        <v>469</v>
      </c>
      <c r="F24" s="32">
        <f t="shared" si="2"/>
        <v>548</v>
      </c>
    </row>
    <row r="25" spans="1:6" ht="18" customHeight="1">
      <c r="A25" s="43"/>
      <c r="B25" s="12" t="s">
        <v>31</v>
      </c>
      <c r="C25" s="10" t="s">
        <v>12</v>
      </c>
      <c r="D25" s="30">
        <v>48</v>
      </c>
      <c r="E25" s="30">
        <v>285</v>
      </c>
      <c r="F25" s="32">
        <f t="shared" si="2"/>
        <v>333</v>
      </c>
    </row>
    <row r="26" spans="1:6" ht="18" customHeight="1">
      <c r="A26" s="41" t="s">
        <v>32</v>
      </c>
      <c r="B26" s="8" t="s">
        <v>33</v>
      </c>
      <c r="C26" s="6"/>
      <c r="D26" s="7">
        <f>SUM(D28:D33)</f>
        <v>172</v>
      </c>
      <c r="E26" s="7">
        <f t="shared" ref="E26:F26" si="5">SUM(E28:E33)</f>
        <v>1018</v>
      </c>
      <c r="F26" s="7">
        <f t="shared" si="5"/>
        <v>1190</v>
      </c>
    </row>
    <row r="27" spans="1:6" ht="18" customHeight="1">
      <c r="A27" s="42"/>
      <c r="B27" s="8" t="s">
        <v>34</v>
      </c>
      <c r="C27" s="6"/>
      <c r="D27" s="7">
        <f>SUM(D28:D30)</f>
        <v>18</v>
      </c>
      <c r="E27" s="7">
        <f t="shared" ref="E27:F27" si="6">SUM(E28:E30)</f>
        <v>108</v>
      </c>
      <c r="F27" s="7">
        <f t="shared" si="6"/>
        <v>126</v>
      </c>
    </row>
    <row r="28" spans="1:6" ht="18" customHeight="1">
      <c r="A28" s="42"/>
      <c r="B28" s="9" t="s">
        <v>35</v>
      </c>
      <c r="C28" s="10" t="s">
        <v>12</v>
      </c>
      <c r="D28" s="30">
        <v>13</v>
      </c>
      <c r="E28" s="30">
        <v>75</v>
      </c>
      <c r="F28" s="32">
        <f t="shared" si="2"/>
        <v>88</v>
      </c>
    </row>
    <row r="29" spans="1:6" ht="18" customHeight="1">
      <c r="A29" s="42"/>
      <c r="B29" s="9" t="s">
        <v>36</v>
      </c>
      <c r="C29" s="10" t="s">
        <v>12</v>
      </c>
      <c r="D29" s="30">
        <v>4</v>
      </c>
      <c r="E29" s="30">
        <v>24</v>
      </c>
      <c r="F29" s="32">
        <f t="shared" si="2"/>
        <v>28</v>
      </c>
    </row>
    <row r="30" spans="1:6" ht="18" customHeight="1">
      <c r="A30" s="42"/>
      <c r="B30" s="1" t="s">
        <v>37</v>
      </c>
      <c r="C30" s="10" t="s">
        <v>12</v>
      </c>
      <c r="D30" s="30">
        <v>1</v>
      </c>
      <c r="E30" s="30">
        <v>9</v>
      </c>
      <c r="F30" s="32">
        <f t="shared" si="2"/>
        <v>10</v>
      </c>
    </row>
    <row r="31" spans="1:6" ht="18" customHeight="1">
      <c r="A31" s="42"/>
      <c r="B31" s="9" t="s">
        <v>38</v>
      </c>
      <c r="C31" s="10" t="s">
        <v>12</v>
      </c>
      <c r="D31" s="30">
        <v>72</v>
      </c>
      <c r="E31" s="30">
        <v>423</v>
      </c>
      <c r="F31" s="32">
        <f t="shared" si="2"/>
        <v>495</v>
      </c>
    </row>
    <row r="32" spans="1:6" ht="18" customHeight="1">
      <c r="A32" s="42"/>
      <c r="B32" s="14" t="s">
        <v>39</v>
      </c>
      <c r="C32" s="10" t="s">
        <v>12</v>
      </c>
      <c r="D32" s="30">
        <v>69</v>
      </c>
      <c r="E32" s="30">
        <v>407</v>
      </c>
      <c r="F32" s="32">
        <f t="shared" si="2"/>
        <v>476</v>
      </c>
    </row>
    <row r="33" spans="1:6" ht="18" customHeight="1">
      <c r="A33" s="43"/>
      <c r="B33" s="9" t="s">
        <v>40</v>
      </c>
      <c r="C33" s="10" t="s">
        <v>12</v>
      </c>
      <c r="D33" s="30">
        <v>13</v>
      </c>
      <c r="E33" s="30">
        <v>80</v>
      </c>
      <c r="F33" s="32">
        <f t="shared" si="2"/>
        <v>93</v>
      </c>
    </row>
    <row r="34" spans="1:6" ht="18" customHeight="1">
      <c r="A34" s="41" t="s">
        <v>41</v>
      </c>
      <c r="B34" s="11" t="s">
        <v>42</v>
      </c>
      <c r="C34" s="6"/>
      <c r="D34" s="7">
        <f>SUM(D36:D47)</f>
        <v>771</v>
      </c>
      <c r="E34" s="7">
        <f t="shared" ref="E34:F34" si="7">SUM(E36:E47)</f>
        <v>4558</v>
      </c>
      <c r="F34" s="7">
        <f t="shared" si="7"/>
        <v>5329</v>
      </c>
    </row>
    <row r="35" spans="1:6" ht="18" customHeight="1">
      <c r="A35" s="42"/>
      <c r="B35" s="8" t="s">
        <v>43</v>
      </c>
      <c r="C35" s="6"/>
      <c r="D35" s="7">
        <f>SUM(D36:D40)</f>
        <v>16</v>
      </c>
      <c r="E35" s="7">
        <f t="shared" ref="E35:F35" si="8">SUM(E36:E40)</f>
        <v>98</v>
      </c>
      <c r="F35" s="7">
        <f t="shared" si="8"/>
        <v>114</v>
      </c>
    </row>
    <row r="36" spans="1:6" ht="18" customHeight="1">
      <c r="A36" s="42"/>
      <c r="B36" s="12" t="s">
        <v>44</v>
      </c>
      <c r="C36" s="10" t="s">
        <v>12</v>
      </c>
      <c r="D36" s="30">
        <v>7</v>
      </c>
      <c r="E36" s="30">
        <v>42</v>
      </c>
      <c r="F36" s="32">
        <f t="shared" si="2"/>
        <v>49</v>
      </c>
    </row>
    <row r="37" spans="1:6" ht="18" customHeight="1">
      <c r="A37" s="42"/>
      <c r="B37" s="12" t="s">
        <v>45</v>
      </c>
      <c r="C37" s="10" t="s">
        <v>12</v>
      </c>
      <c r="D37" s="30">
        <v>4</v>
      </c>
      <c r="E37" s="30">
        <v>22</v>
      </c>
      <c r="F37" s="32">
        <f t="shared" si="2"/>
        <v>26</v>
      </c>
    </row>
    <row r="38" spans="1:6" ht="18" customHeight="1">
      <c r="A38" s="42"/>
      <c r="B38" s="12" t="s">
        <v>46</v>
      </c>
      <c r="C38" s="10" t="s">
        <v>12</v>
      </c>
      <c r="D38" s="30">
        <v>1</v>
      </c>
      <c r="E38" s="30">
        <v>7</v>
      </c>
      <c r="F38" s="32">
        <f t="shared" si="2"/>
        <v>8</v>
      </c>
    </row>
    <row r="39" spans="1:6" ht="18" customHeight="1">
      <c r="A39" s="42"/>
      <c r="B39" s="12" t="s">
        <v>47</v>
      </c>
      <c r="C39" s="10" t="s">
        <v>12</v>
      </c>
      <c r="D39" s="30">
        <v>3</v>
      </c>
      <c r="E39" s="30">
        <v>20</v>
      </c>
      <c r="F39" s="32">
        <f t="shared" si="2"/>
        <v>23</v>
      </c>
    </row>
    <row r="40" spans="1:6" ht="18" customHeight="1">
      <c r="A40" s="42"/>
      <c r="B40" s="12" t="s">
        <v>48</v>
      </c>
      <c r="C40" s="10" t="s">
        <v>12</v>
      </c>
      <c r="D40" s="30">
        <v>1</v>
      </c>
      <c r="E40" s="30">
        <v>7</v>
      </c>
      <c r="F40" s="32">
        <f t="shared" si="2"/>
        <v>8</v>
      </c>
    </row>
    <row r="41" spans="1:6" ht="18" customHeight="1">
      <c r="A41" s="42"/>
      <c r="B41" s="12" t="s">
        <v>49</v>
      </c>
      <c r="C41" s="10" t="s">
        <v>12</v>
      </c>
      <c r="D41" s="30">
        <v>135</v>
      </c>
      <c r="E41" s="30">
        <v>801</v>
      </c>
      <c r="F41" s="32">
        <f t="shared" si="2"/>
        <v>936</v>
      </c>
    </row>
    <row r="42" spans="1:6" ht="18" customHeight="1">
      <c r="A42" s="42"/>
      <c r="B42" s="12" t="s">
        <v>50</v>
      </c>
      <c r="C42" s="10" t="s">
        <v>12</v>
      </c>
      <c r="D42" s="30">
        <v>42</v>
      </c>
      <c r="E42" s="30">
        <v>247</v>
      </c>
      <c r="F42" s="32">
        <f t="shared" si="2"/>
        <v>289</v>
      </c>
    </row>
    <row r="43" spans="1:6" ht="18" customHeight="1">
      <c r="A43" s="42"/>
      <c r="B43" s="12" t="s">
        <v>51</v>
      </c>
      <c r="C43" s="10" t="s">
        <v>12</v>
      </c>
      <c r="D43" s="30">
        <v>118</v>
      </c>
      <c r="E43" s="30">
        <v>697</v>
      </c>
      <c r="F43" s="32">
        <f t="shared" si="2"/>
        <v>815</v>
      </c>
    </row>
    <row r="44" spans="1:6" ht="18" customHeight="1">
      <c r="A44" s="42"/>
      <c r="B44" s="9" t="s">
        <v>52</v>
      </c>
      <c r="C44" s="10" t="s">
        <v>12</v>
      </c>
      <c r="D44" s="30">
        <v>31</v>
      </c>
      <c r="E44" s="30">
        <v>182</v>
      </c>
      <c r="F44" s="32">
        <f t="shared" si="2"/>
        <v>213</v>
      </c>
    </row>
    <row r="45" spans="1:6" ht="18" customHeight="1">
      <c r="A45" s="42"/>
      <c r="B45" s="12" t="s">
        <v>53</v>
      </c>
      <c r="C45" s="10" t="s">
        <v>12</v>
      </c>
      <c r="D45" s="30">
        <v>101</v>
      </c>
      <c r="E45" s="30">
        <v>596</v>
      </c>
      <c r="F45" s="32">
        <f t="shared" si="2"/>
        <v>697</v>
      </c>
    </row>
    <row r="46" spans="1:6" ht="18" customHeight="1">
      <c r="A46" s="42"/>
      <c r="B46" s="12" t="s">
        <v>54</v>
      </c>
      <c r="C46" s="10" t="s">
        <v>28</v>
      </c>
      <c r="D46" s="30">
        <v>241</v>
      </c>
      <c r="E46" s="30">
        <v>1424</v>
      </c>
      <c r="F46" s="32">
        <f t="shared" si="2"/>
        <v>1665</v>
      </c>
    </row>
    <row r="47" spans="1:6" ht="18" customHeight="1">
      <c r="A47" s="43"/>
      <c r="B47" s="12" t="s">
        <v>55</v>
      </c>
      <c r="C47" s="10" t="s">
        <v>12</v>
      </c>
      <c r="D47" s="30">
        <v>87</v>
      </c>
      <c r="E47" s="30">
        <v>513</v>
      </c>
      <c r="F47" s="32">
        <f t="shared" si="2"/>
        <v>600</v>
      </c>
    </row>
    <row r="48" spans="1:6" ht="18" customHeight="1">
      <c r="A48" s="41" t="s">
        <v>56</v>
      </c>
      <c r="B48" s="8" t="s">
        <v>57</v>
      </c>
      <c r="C48" s="6"/>
      <c r="D48" s="7">
        <v>1434</v>
      </c>
      <c r="E48" s="7">
        <v>8497</v>
      </c>
      <c r="F48" s="7">
        <f t="shared" ref="E48:F48" si="9">SUM(F50:F61)</f>
        <v>9931</v>
      </c>
    </row>
    <row r="49" spans="1:6" ht="18" customHeight="1">
      <c r="A49" s="42"/>
      <c r="B49" s="8" t="s">
        <v>58</v>
      </c>
      <c r="C49" s="6"/>
      <c r="D49" s="7">
        <v>11</v>
      </c>
      <c r="E49" s="7">
        <v>66</v>
      </c>
      <c r="F49" s="7">
        <f t="shared" ref="E49:F49" si="10">SUM(F50:F52)</f>
        <v>77</v>
      </c>
    </row>
    <row r="50" spans="1:6" ht="18" customHeight="1">
      <c r="A50" s="42"/>
      <c r="B50" s="9" t="s">
        <v>59</v>
      </c>
      <c r="C50" s="10" t="s">
        <v>12</v>
      </c>
      <c r="D50" s="30">
        <v>3</v>
      </c>
      <c r="E50" s="30">
        <v>21</v>
      </c>
      <c r="F50" s="32">
        <f t="shared" si="2"/>
        <v>24</v>
      </c>
    </row>
    <row r="51" spans="1:6" ht="18" customHeight="1">
      <c r="A51" s="42"/>
      <c r="B51" s="9" t="s">
        <v>60</v>
      </c>
      <c r="C51" s="10" t="s">
        <v>12</v>
      </c>
      <c r="D51" s="30">
        <v>4</v>
      </c>
      <c r="E51" s="30">
        <v>22</v>
      </c>
      <c r="F51" s="32">
        <f t="shared" si="2"/>
        <v>26</v>
      </c>
    </row>
    <row r="52" spans="1:6" ht="18" customHeight="1">
      <c r="A52" s="42"/>
      <c r="B52" s="9" t="s">
        <v>61</v>
      </c>
      <c r="C52" s="10" t="s">
        <v>12</v>
      </c>
      <c r="D52" s="30">
        <v>4</v>
      </c>
      <c r="E52" s="30">
        <v>23</v>
      </c>
      <c r="F52" s="32">
        <f t="shared" si="2"/>
        <v>27</v>
      </c>
    </row>
    <row r="53" spans="1:6" ht="18" customHeight="1">
      <c r="A53" s="42"/>
      <c r="B53" s="9" t="s">
        <v>62</v>
      </c>
      <c r="C53" s="10" t="s">
        <v>12</v>
      </c>
      <c r="D53" s="30">
        <v>108</v>
      </c>
      <c r="E53" s="30">
        <v>641</v>
      </c>
      <c r="F53" s="32">
        <f t="shared" si="2"/>
        <v>749</v>
      </c>
    </row>
    <row r="54" spans="1:6" ht="18" customHeight="1">
      <c r="A54" s="42"/>
      <c r="B54" s="9" t="s">
        <v>63</v>
      </c>
      <c r="C54" s="10" t="s">
        <v>28</v>
      </c>
      <c r="D54" s="30">
        <v>192</v>
      </c>
      <c r="E54" s="30">
        <v>1138</v>
      </c>
      <c r="F54" s="32">
        <f t="shared" si="2"/>
        <v>1330</v>
      </c>
    </row>
    <row r="55" spans="1:6" ht="18" customHeight="1">
      <c r="A55" s="42"/>
      <c r="B55" s="9" t="s">
        <v>64</v>
      </c>
      <c r="C55" s="10" t="s">
        <v>28</v>
      </c>
      <c r="D55" s="30">
        <v>217</v>
      </c>
      <c r="E55" s="30">
        <v>1286</v>
      </c>
      <c r="F55" s="32">
        <f t="shared" si="2"/>
        <v>1503</v>
      </c>
    </row>
    <row r="56" spans="1:6" ht="18" customHeight="1">
      <c r="A56" s="42"/>
      <c r="B56" s="9" t="s">
        <v>65</v>
      </c>
      <c r="C56" s="10" t="s">
        <v>28</v>
      </c>
      <c r="D56" s="30">
        <v>275</v>
      </c>
      <c r="E56" s="30">
        <v>1625</v>
      </c>
      <c r="F56" s="32">
        <f t="shared" si="2"/>
        <v>1900</v>
      </c>
    </row>
    <row r="57" spans="1:6" ht="18" customHeight="1">
      <c r="A57" s="42"/>
      <c r="B57" s="9" t="s">
        <v>66</v>
      </c>
      <c r="C57" s="10" t="s">
        <v>28</v>
      </c>
      <c r="D57" s="30">
        <v>236</v>
      </c>
      <c r="E57" s="30">
        <v>1399</v>
      </c>
      <c r="F57" s="32">
        <f t="shared" si="2"/>
        <v>1635</v>
      </c>
    </row>
    <row r="58" spans="1:6" ht="18" customHeight="1">
      <c r="A58" s="42"/>
      <c r="B58" s="9" t="s">
        <v>67</v>
      </c>
      <c r="C58" s="10" t="s">
        <v>28</v>
      </c>
      <c r="D58" s="30">
        <v>75</v>
      </c>
      <c r="E58" s="30">
        <v>446</v>
      </c>
      <c r="F58" s="32">
        <f t="shared" si="2"/>
        <v>521</v>
      </c>
    </row>
    <row r="59" spans="1:6" ht="18" customHeight="1">
      <c r="A59" s="42"/>
      <c r="B59" s="9" t="s">
        <v>68</v>
      </c>
      <c r="C59" s="10" t="s">
        <v>28</v>
      </c>
      <c r="D59" s="30">
        <v>121</v>
      </c>
      <c r="E59" s="30">
        <v>718</v>
      </c>
      <c r="F59" s="32">
        <f t="shared" si="2"/>
        <v>839</v>
      </c>
    </row>
    <row r="60" spans="1:6" ht="18" customHeight="1">
      <c r="A60" s="42"/>
      <c r="B60" s="9" t="s">
        <v>69</v>
      </c>
      <c r="C60" s="10" t="s">
        <v>28</v>
      </c>
      <c r="D60" s="30">
        <v>58</v>
      </c>
      <c r="E60" s="30">
        <v>341</v>
      </c>
      <c r="F60" s="32">
        <f t="shared" si="2"/>
        <v>399</v>
      </c>
    </row>
    <row r="61" spans="1:6" ht="18" customHeight="1">
      <c r="A61" s="43"/>
      <c r="B61" s="9" t="s">
        <v>70</v>
      </c>
      <c r="C61" s="10" t="s">
        <v>28</v>
      </c>
      <c r="D61" s="30">
        <v>141</v>
      </c>
      <c r="E61" s="30">
        <v>837</v>
      </c>
      <c r="F61" s="32">
        <f t="shared" si="2"/>
        <v>978</v>
      </c>
    </row>
    <row r="62" spans="1:6" ht="18" customHeight="1">
      <c r="A62" s="44" t="s">
        <v>71</v>
      </c>
      <c r="B62" s="11" t="s">
        <v>72</v>
      </c>
      <c r="C62" s="6"/>
      <c r="D62" s="7">
        <v>568</v>
      </c>
      <c r="E62" s="7">
        <v>3351</v>
      </c>
      <c r="F62" s="7">
        <f t="shared" ref="E62:F62" si="11">SUM(F64:F74)</f>
        <v>3919</v>
      </c>
    </row>
    <row r="63" spans="1:6" ht="18" customHeight="1">
      <c r="A63" s="45"/>
      <c r="B63" s="8" t="s">
        <v>73</v>
      </c>
      <c r="C63" s="6"/>
      <c r="D63" s="7">
        <v>19</v>
      </c>
      <c r="E63" s="7">
        <v>108</v>
      </c>
      <c r="F63" s="7">
        <f t="shared" ref="E63:F63" si="12">SUM(F64:F68)</f>
        <v>127</v>
      </c>
    </row>
    <row r="64" spans="1:6" ht="18" customHeight="1">
      <c r="A64" s="45"/>
      <c r="B64" s="14" t="s">
        <v>74</v>
      </c>
      <c r="C64" s="10" t="s">
        <v>12</v>
      </c>
      <c r="D64" s="30">
        <v>1</v>
      </c>
      <c r="E64" s="30">
        <v>9</v>
      </c>
      <c r="F64" s="32">
        <f t="shared" si="2"/>
        <v>10</v>
      </c>
    </row>
    <row r="65" spans="1:6" ht="18" customHeight="1">
      <c r="A65" s="45"/>
      <c r="B65" s="9" t="s">
        <v>75</v>
      </c>
      <c r="C65" s="10" t="s">
        <v>12</v>
      </c>
      <c r="D65" s="30">
        <v>5</v>
      </c>
      <c r="E65" s="30">
        <v>26</v>
      </c>
      <c r="F65" s="32">
        <f t="shared" si="2"/>
        <v>31</v>
      </c>
    </row>
    <row r="66" spans="1:6" ht="18" customHeight="1">
      <c r="A66" s="45"/>
      <c r="B66" s="14" t="s">
        <v>76</v>
      </c>
      <c r="C66" s="10" t="s">
        <v>12</v>
      </c>
      <c r="D66" s="30">
        <v>6</v>
      </c>
      <c r="E66" s="30">
        <v>38</v>
      </c>
      <c r="F66" s="32">
        <f t="shared" si="2"/>
        <v>44</v>
      </c>
    </row>
    <row r="67" spans="1:6" ht="18" customHeight="1">
      <c r="A67" s="45"/>
      <c r="B67" s="14" t="s">
        <v>77</v>
      </c>
      <c r="C67" s="10" t="s">
        <v>12</v>
      </c>
      <c r="D67" s="30">
        <v>2</v>
      </c>
      <c r="E67" s="30">
        <v>9</v>
      </c>
      <c r="F67" s="32">
        <f t="shared" si="2"/>
        <v>11</v>
      </c>
    </row>
    <row r="68" spans="1:6" ht="18" customHeight="1">
      <c r="A68" s="45"/>
      <c r="B68" s="14" t="s">
        <v>78</v>
      </c>
      <c r="C68" s="10" t="s">
        <v>12</v>
      </c>
      <c r="D68" s="30">
        <v>5</v>
      </c>
      <c r="E68" s="30">
        <v>26</v>
      </c>
      <c r="F68" s="32">
        <f t="shared" si="2"/>
        <v>31</v>
      </c>
    </row>
    <row r="69" spans="1:6" ht="18" customHeight="1">
      <c r="A69" s="45"/>
      <c r="B69" s="14" t="s">
        <v>79</v>
      </c>
      <c r="C69" s="10" t="s">
        <v>12</v>
      </c>
      <c r="D69" s="30">
        <v>66</v>
      </c>
      <c r="E69" s="30">
        <v>392</v>
      </c>
      <c r="F69" s="32">
        <f t="shared" si="2"/>
        <v>458</v>
      </c>
    </row>
    <row r="70" spans="1:6" ht="18" customHeight="1">
      <c r="A70" s="45"/>
      <c r="B70" s="14" t="s">
        <v>80</v>
      </c>
      <c r="C70" s="10" t="s">
        <v>12</v>
      </c>
      <c r="D70" s="30">
        <v>55</v>
      </c>
      <c r="E70" s="30">
        <v>324</v>
      </c>
      <c r="F70" s="32">
        <f t="shared" si="2"/>
        <v>379</v>
      </c>
    </row>
    <row r="71" spans="1:6" ht="18" customHeight="1">
      <c r="A71" s="45"/>
      <c r="B71" s="14" t="s">
        <v>81</v>
      </c>
      <c r="C71" s="10" t="s">
        <v>28</v>
      </c>
      <c r="D71" s="30">
        <v>299</v>
      </c>
      <c r="E71" s="30">
        <v>1766</v>
      </c>
      <c r="F71" s="32">
        <f t="shared" si="2"/>
        <v>2065</v>
      </c>
    </row>
    <row r="72" spans="1:6" ht="18" customHeight="1">
      <c r="A72" s="45"/>
      <c r="B72" s="14" t="s">
        <v>82</v>
      </c>
      <c r="C72" s="10" t="s">
        <v>12</v>
      </c>
      <c r="D72" s="30">
        <v>38</v>
      </c>
      <c r="E72" s="30">
        <v>222</v>
      </c>
      <c r="F72" s="32">
        <f t="shared" si="2"/>
        <v>260</v>
      </c>
    </row>
    <row r="73" spans="1:6" ht="18" customHeight="1">
      <c r="A73" s="45"/>
      <c r="B73" s="14" t="s">
        <v>83</v>
      </c>
      <c r="C73" s="10" t="s">
        <v>12</v>
      </c>
      <c r="D73" s="30">
        <v>23</v>
      </c>
      <c r="E73" s="30">
        <v>138</v>
      </c>
      <c r="F73" s="32">
        <f t="shared" ref="F73:F136" si="13">D73+E73</f>
        <v>161</v>
      </c>
    </row>
    <row r="74" spans="1:6" ht="18" customHeight="1">
      <c r="A74" s="46"/>
      <c r="B74" s="14" t="s">
        <v>84</v>
      </c>
      <c r="C74" s="10" t="s">
        <v>12</v>
      </c>
      <c r="D74" s="30">
        <v>68</v>
      </c>
      <c r="E74" s="30">
        <v>401</v>
      </c>
      <c r="F74" s="32">
        <f t="shared" si="13"/>
        <v>469</v>
      </c>
    </row>
    <row r="75" spans="1:6" ht="18" customHeight="1">
      <c r="A75" s="41" t="s">
        <v>85</v>
      </c>
      <c r="B75" s="16" t="s">
        <v>86</v>
      </c>
      <c r="C75" s="6"/>
      <c r="D75" s="7">
        <v>394</v>
      </c>
      <c r="E75" s="7">
        <v>2333</v>
      </c>
      <c r="F75" s="7">
        <f>SUM(F77:F90)</f>
        <v>2727</v>
      </c>
    </row>
    <row r="76" spans="1:6" ht="18" customHeight="1">
      <c r="A76" s="42"/>
      <c r="B76" s="8" t="s">
        <v>87</v>
      </c>
      <c r="C76" s="6"/>
      <c r="D76" s="7">
        <v>30</v>
      </c>
      <c r="E76" s="7">
        <v>178</v>
      </c>
      <c r="F76" s="7">
        <f t="shared" ref="E76:F76" si="14">SUM(F77:F83)</f>
        <v>208</v>
      </c>
    </row>
    <row r="77" spans="1:6" ht="18" customHeight="1">
      <c r="A77" s="42"/>
      <c r="B77" s="9" t="s">
        <v>88</v>
      </c>
      <c r="C77" s="10" t="s">
        <v>12</v>
      </c>
      <c r="D77" s="30">
        <v>2</v>
      </c>
      <c r="E77" s="30">
        <v>10</v>
      </c>
      <c r="F77" s="32">
        <f t="shared" si="13"/>
        <v>12</v>
      </c>
    </row>
    <row r="78" spans="1:6" ht="18" customHeight="1">
      <c r="A78" s="42"/>
      <c r="B78" s="9" t="s">
        <v>89</v>
      </c>
      <c r="C78" s="10" t="s">
        <v>12</v>
      </c>
      <c r="D78" s="30">
        <v>22</v>
      </c>
      <c r="E78" s="30">
        <v>128</v>
      </c>
      <c r="F78" s="32">
        <f t="shared" si="13"/>
        <v>150</v>
      </c>
    </row>
    <row r="79" spans="1:6" ht="18" customHeight="1">
      <c r="A79" s="42"/>
      <c r="B79" s="9" t="s">
        <v>90</v>
      </c>
      <c r="C79" s="10" t="s">
        <v>12</v>
      </c>
      <c r="D79" s="30">
        <v>0</v>
      </c>
      <c r="E79" s="30">
        <v>3</v>
      </c>
      <c r="F79" s="32">
        <f t="shared" si="13"/>
        <v>3</v>
      </c>
    </row>
    <row r="80" spans="1:6" ht="18" customHeight="1">
      <c r="A80" s="42"/>
      <c r="B80" s="9" t="s">
        <v>91</v>
      </c>
      <c r="C80" s="10" t="s">
        <v>12</v>
      </c>
      <c r="D80" s="30">
        <v>2</v>
      </c>
      <c r="E80" s="30">
        <v>14</v>
      </c>
      <c r="F80" s="32">
        <f t="shared" si="13"/>
        <v>16</v>
      </c>
    </row>
    <row r="81" spans="1:6" ht="18" customHeight="1">
      <c r="A81" s="42"/>
      <c r="B81" s="9" t="s">
        <v>92</v>
      </c>
      <c r="C81" s="10" t="s">
        <v>12</v>
      </c>
      <c r="D81" s="30">
        <v>2</v>
      </c>
      <c r="E81" s="30">
        <v>10</v>
      </c>
      <c r="F81" s="32">
        <f t="shared" si="13"/>
        <v>12</v>
      </c>
    </row>
    <row r="82" spans="1:6" ht="18" customHeight="1">
      <c r="A82" s="42"/>
      <c r="B82" s="15" t="s">
        <v>93</v>
      </c>
      <c r="C82" s="10" t="s">
        <v>12</v>
      </c>
      <c r="D82" s="30">
        <v>1</v>
      </c>
      <c r="E82" s="30">
        <v>8</v>
      </c>
      <c r="F82" s="32">
        <f t="shared" si="13"/>
        <v>9</v>
      </c>
    </row>
    <row r="83" spans="1:6" ht="18" customHeight="1">
      <c r="A83" s="42"/>
      <c r="B83" s="1" t="s">
        <v>94</v>
      </c>
      <c r="C83" s="10" t="s">
        <v>12</v>
      </c>
      <c r="D83" s="30">
        <v>1</v>
      </c>
      <c r="E83" s="30">
        <v>5</v>
      </c>
      <c r="F83" s="32">
        <f t="shared" si="13"/>
        <v>6</v>
      </c>
    </row>
    <row r="84" spans="1:6" ht="18" customHeight="1">
      <c r="A84" s="42"/>
      <c r="B84" s="9" t="s">
        <v>95</v>
      </c>
      <c r="C84" s="10" t="s">
        <v>12</v>
      </c>
      <c r="D84" s="30">
        <v>26</v>
      </c>
      <c r="E84" s="30">
        <v>152</v>
      </c>
      <c r="F84" s="32">
        <f t="shared" si="13"/>
        <v>178</v>
      </c>
    </row>
    <row r="85" spans="1:6" ht="18" customHeight="1">
      <c r="A85" s="42"/>
      <c r="B85" s="9" t="s">
        <v>96</v>
      </c>
      <c r="C85" s="10" t="s">
        <v>12</v>
      </c>
      <c r="D85" s="30">
        <v>49</v>
      </c>
      <c r="E85" s="30">
        <v>290</v>
      </c>
      <c r="F85" s="32">
        <f t="shared" si="13"/>
        <v>339</v>
      </c>
    </row>
    <row r="86" spans="1:6" ht="18" customHeight="1">
      <c r="A86" s="42"/>
      <c r="B86" s="9" t="s">
        <v>97</v>
      </c>
      <c r="C86" s="10" t="s">
        <v>12</v>
      </c>
      <c r="D86" s="30">
        <v>66</v>
      </c>
      <c r="E86" s="30">
        <v>393</v>
      </c>
      <c r="F86" s="32">
        <f t="shared" si="13"/>
        <v>459</v>
      </c>
    </row>
    <row r="87" spans="1:6" ht="18" customHeight="1">
      <c r="A87" s="42"/>
      <c r="B87" s="9" t="s">
        <v>98</v>
      </c>
      <c r="C87" s="10" t="s">
        <v>12</v>
      </c>
      <c r="D87" s="30">
        <v>65</v>
      </c>
      <c r="E87" s="30">
        <v>386</v>
      </c>
      <c r="F87" s="32">
        <f t="shared" si="13"/>
        <v>451</v>
      </c>
    </row>
    <row r="88" spans="1:6" ht="18" customHeight="1">
      <c r="A88" s="42"/>
      <c r="B88" s="9" t="s">
        <v>99</v>
      </c>
      <c r="C88" s="10" t="s">
        <v>12</v>
      </c>
      <c r="D88" s="30">
        <v>12</v>
      </c>
      <c r="E88" s="30">
        <v>74</v>
      </c>
      <c r="F88" s="32">
        <f t="shared" si="13"/>
        <v>86</v>
      </c>
    </row>
    <row r="89" spans="1:6" ht="18" customHeight="1">
      <c r="A89" s="42"/>
      <c r="B89" s="9" t="s">
        <v>100</v>
      </c>
      <c r="C89" s="10" t="s">
        <v>12</v>
      </c>
      <c r="D89" s="30">
        <v>33</v>
      </c>
      <c r="E89" s="30">
        <v>193</v>
      </c>
      <c r="F89" s="32">
        <f t="shared" si="13"/>
        <v>226</v>
      </c>
    </row>
    <row r="90" spans="1:6" ht="18" customHeight="1">
      <c r="A90" s="43"/>
      <c r="B90" s="9" t="s">
        <v>101</v>
      </c>
      <c r="C90" s="10" t="s">
        <v>28</v>
      </c>
      <c r="D90" s="30">
        <v>113</v>
      </c>
      <c r="E90" s="30">
        <v>667</v>
      </c>
      <c r="F90" s="32">
        <f t="shared" si="13"/>
        <v>780</v>
      </c>
    </row>
    <row r="91" spans="1:6" ht="18" customHeight="1">
      <c r="A91" s="41" t="s">
        <v>102</v>
      </c>
      <c r="B91" s="11" t="s">
        <v>103</v>
      </c>
      <c r="C91" s="6"/>
      <c r="D91" s="7">
        <v>489</v>
      </c>
      <c r="E91" s="7">
        <v>2895</v>
      </c>
      <c r="F91" s="7">
        <f>SUM(F93:F99)</f>
        <v>3384</v>
      </c>
    </row>
    <row r="92" spans="1:6" ht="18" customHeight="1">
      <c r="A92" s="42"/>
      <c r="B92" s="8" t="s">
        <v>104</v>
      </c>
      <c r="C92" s="6"/>
      <c r="D92" s="7">
        <v>78</v>
      </c>
      <c r="E92" s="7">
        <v>464</v>
      </c>
      <c r="F92" s="7">
        <f t="shared" ref="E92:F92" si="15">SUM(F93:F95)</f>
        <v>542</v>
      </c>
    </row>
    <row r="93" spans="1:6" ht="18" customHeight="1">
      <c r="A93" s="42"/>
      <c r="B93" s="9" t="s">
        <v>105</v>
      </c>
      <c r="C93" s="10" t="s">
        <v>12</v>
      </c>
      <c r="D93" s="30">
        <v>18</v>
      </c>
      <c r="E93" s="30">
        <v>110</v>
      </c>
      <c r="F93" s="32">
        <f t="shared" si="13"/>
        <v>128</v>
      </c>
    </row>
    <row r="94" spans="1:6" ht="18" customHeight="1">
      <c r="A94" s="42"/>
      <c r="B94" s="9" t="s">
        <v>106</v>
      </c>
      <c r="C94" s="10" t="s">
        <v>12</v>
      </c>
      <c r="D94" s="30">
        <v>54</v>
      </c>
      <c r="E94" s="30">
        <v>317</v>
      </c>
      <c r="F94" s="32">
        <f t="shared" si="13"/>
        <v>371</v>
      </c>
    </row>
    <row r="95" spans="1:6" ht="18" customHeight="1">
      <c r="A95" s="42"/>
      <c r="B95" s="9" t="s">
        <v>107</v>
      </c>
      <c r="C95" s="10" t="s">
        <v>12</v>
      </c>
      <c r="D95" s="30">
        <v>6</v>
      </c>
      <c r="E95" s="30">
        <v>37</v>
      </c>
      <c r="F95" s="32">
        <f t="shared" si="13"/>
        <v>43</v>
      </c>
    </row>
    <row r="96" spans="1:6" ht="18" customHeight="1">
      <c r="A96" s="42"/>
      <c r="B96" s="9" t="s">
        <v>108</v>
      </c>
      <c r="C96" s="10" t="s">
        <v>28</v>
      </c>
      <c r="D96" s="30">
        <v>192</v>
      </c>
      <c r="E96" s="30">
        <v>1136</v>
      </c>
      <c r="F96" s="32">
        <f t="shared" si="13"/>
        <v>1328</v>
      </c>
    </row>
    <row r="97" spans="1:6" ht="18" customHeight="1">
      <c r="A97" s="42"/>
      <c r="B97" s="9" t="s">
        <v>109</v>
      </c>
      <c r="C97" s="10" t="s">
        <v>12</v>
      </c>
      <c r="D97" s="30">
        <v>54</v>
      </c>
      <c r="E97" s="30">
        <v>318</v>
      </c>
      <c r="F97" s="32">
        <f t="shared" si="13"/>
        <v>372</v>
      </c>
    </row>
    <row r="98" spans="1:6" ht="18" customHeight="1">
      <c r="A98" s="42"/>
      <c r="B98" s="9" t="s">
        <v>110</v>
      </c>
      <c r="C98" s="10" t="s">
        <v>12</v>
      </c>
      <c r="D98" s="30">
        <v>66</v>
      </c>
      <c r="E98" s="30">
        <v>391</v>
      </c>
      <c r="F98" s="32">
        <f t="shared" si="13"/>
        <v>457</v>
      </c>
    </row>
    <row r="99" spans="1:6" ht="18" customHeight="1">
      <c r="A99" s="43"/>
      <c r="B99" s="9" t="s">
        <v>111</v>
      </c>
      <c r="C99" s="10" t="s">
        <v>12</v>
      </c>
      <c r="D99" s="30">
        <v>99</v>
      </c>
      <c r="E99" s="30">
        <v>586</v>
      </c>
      <c r="F99" s="32">
        <f t="shared" si="13"/>
        <v>685</v>
      </c>
    </row>
    <row r="100" spans="1:6" s="25" customFormat="1" ht="18" customHeight="1">
      <c r="A100" s="41" t="s">
        <v>112</v>
      </c>
      <c r="B100" s="11" t="s">
        <v>113</v>
      </c>
      <c r="C100" s="6"/>
      <c r="D100" s="7">
        <v>212</v>
      </c>
      <c r="E100" s="7">
        <v>1256</v>
      </c>
      <c r="F100" s="7">
        <f t="shared" ref="E100:F100" si="16">SUM(F102:F105)</f>
        <v>1468</v>
      </c>
    </row>
    <row r="101" spans="1:6" s="25" customFormat="1" ht="18" customHeight="1">
      <c r="A101" s="42"/>
      <c r="B101" s="8" t="s">
        <v>114</v>
      </c>
      <c r="C101" s="6"/>
      <c r="D101" s="7">
        <v>41</v>
      </c>
      <c r="E101" s="7">
        <v>240</v>
      </c>
      <c r="F101" s="7">
        <f t="shared" ref="E101:F101" si="17">SUM(F102:F103)</f>
        <v>281</v>
      </c>
    </row>
    <row r="102" spans="1:6" ht="18" customHeight="1">
      <c r="A102" s="42"/>
      <c r="B102" s="9" t="s">
        <v>115</v>
      </c>
      <c r="C102" s="10" t="s">
        <v>28</v>
      </c>
      <c r="D102" s="30">
        <v>36</v>
      </c>
      <c r="E102" s="30">
        <v>214</v>
      </c>
      <c r="F102" s="32">
        <f t="shared" si="13"/>
        <v>250</v>
      </c>
    </row>
    <row r="103" spans="1:6" ht="18" customHeight="1">
      <c r="A103" s="42"/>
      <c r="B103" s="9" t="s">
        <v>116</v>
      </c>
      <c r="C103" s="10" t="s">
        <v>28</v>
      </c>
      <c r="D103" s="30">
        <v>5</v>
      </c>
      <c r="E103" s="30">
        <v>26</v>
      </c>
      <c r="F103" s="32">
        <f t="shared" si="13"/>
        <v>31</v>
      </c>
    </row>
    <row r="104" spans="1:6" ht="18" customHeight="1">
      <c r="A104" s="42"/>
      <c r="B104" s="9" t="s">
        <v>117</v>
      </c>
      <c r="C104" s="10" t="s">
        <v>28</v>
      </c>
      <c r="D104" s="30">
        <v>94</v>
      </c>
      <c r="E104" s="30">
        <v>558</v>
      </c>
      <c r="F104" s="32">
        <f t="shared" si="13"/>
        <v>652</v>
      </c>
    </row>
    <row r="105" spans="1:6" ht="18" customHeight="1">
      <c r="A105" s="43"/>
      <c r="B105" s="9" t="s">
        <v>118</v>
      </c>
      <c r="C105" s="10" t="s">
        <v>28</v>
      </c>
      <c r="D105" s="30">
        <v>77</v>
      </c>
      <c r="E105" s="30">
        <v>458</v>
      </c>
      <c r="F105" s="32">
        <f t="shared" si="13"/>
        <v>535</v>
      </c>
    </row>
    <row r="106" spans="1:6" s="25" customFormat="1" ht="18" customHeight="1">
      <c r="A106" s="41" t="s">
        <v>119</v>
      </c>
      <c r="B106" s="11" t="s">
        <v>120</v>
      </c>
      <c r="C106" s="6"/>
      <c r="D106" s="7">
        <v>524</v>
      </c>
      <c r="E106" s="7">
        <v>3105</v>
      </c>
      <c r="F106" s="7">
        <f t="shared" ref="E106:F106" si="18">SUM(F108:F118)</f>
        <v>3629</v>
      </c>
    </row>
    <row r="107" spans="1:6" s="25" customFormat="1" ht="18" customHeight="1">
      <c r="A107" s="42"/>
      <c r="B107" s="8" t="s">
        <v>121</v>
      </c>
      <c r="C107" s="6"/>
      <c r="D107" s="7">
        <v>14</v>
      </c>
      <c r="E107" s="7">
        <v>85</v>
      </c>
      <c r="F107" s="7">
        <f t="shared" ref="E107:F107" si="19">SUM(F108:F109)</f>
        <v>99</v>
      </c>
    </row>
    <row r="108" spans="1:6" ht="18" customHeight="1">
      <c r="A108" s="42"/>
      <c r="B108" s="17" t="s">
        <v>122</v>
      </c>
      <c r="C108" s="10" t="s">
        <v>12</v>
      </c>
      <c r="D108" s="30">
        <v>3</v>
      </c>
      <c r="E108" s="30">
        <v>18</v>
      </c>
      <c r="F108" s="32">
        <f t="shared" si="13"/>
        <v>21</v>
      </c>
    </row>
    <row r="109" spans="1:6" ht="18" customHeight="1">
      <c r="A109" s="42"/>
      <c r="B109" s="17" t="s">
        <v>123</v>
      </c>
      <c r="C109" s="10" t="s">
        <v>12</v>
      </c>
      <c r="D109" s="30">
        <v>11</v>
      </c>
      <c r="E109" s="30">
        <v>67</v>
      </c>
      <c r="F109" s="32">
        <f t="shared" si="13"/>
        <v>78</v>
      </c>
    </row>
    <row r="110" spans="1:6" ht="18" customHeight="1">
      <c r="A110" s="42"/>
      <c r="B110" s="17" t="s">
        <v>124</v>
      </c>
      <c r="C110" s="10" t="s">
        <v>12</v>
      </c>
      <c r="D110" s="30">
        <v>25</v>
      </c>
      <c r="E110" s="30">
        <v>149</v>
      </c>
      <c r="F110" s="32">
        <f t="shared" si="13"/>
        <v>174</v>
      </c>
    </row>
    <row r="111" spans="1:6" ht="18" customHeight="1">
      <c r="A111" s="42"/>
      <c r="B111" s="17" t="s">
        <v>125</v>
      </c>
      <c r="C111" s="10" t="s">
        <v>12</v>
      </c>
      <c r="D111" s="30">
        <v>47</v>
      </c>
      <c r="E111" s="30">
        <v>278</v>
      </c>
      <c r="F111" s="32">
        <f t="shared" si="13"/>
        <v>325</v>
      </c>
    </row>
    <row r="112" spans="1:6" ht="18" customHeight="1">
      <c r="A112" s="42"/>
      <c r="B112" s="17" t="s">
        <v>126</v>
      </c>
      <c r="C112" s="10" t="s">
        <v>12</v>
      </c>
      <c r="D112" s="30">
        <v>52</v>
      </c>
      <c r="E112" s="30">
        <v>306</v>
      </c>
      <c r="F112" s="32">
        <f t="shared" si="13"/>
        <v>358</v>
      </c>
    </row>
    <row r="113" spans="1:6" ht="18" customHeight="1">
      <c r="A113" s="42"/>
      <c r="B113" s="17" t="s">
        <v>127</v>
      </c>
      <c r="C113" s="10" t="s">
        <v>12</v>
      </c>
      <c r="D113" s="30">
        <v>30</v>
      </c>
      <c r="E113" s="30">
        <v>177</v>
      </c>
      <c r="F113" s="32">
        <f t="shared" si="13"/>
        <v>207</v>
      </c>
    </row>
    <row r="114" spans="1:6" ht="18" customHeight="1">
      <c r="A114" s="42"/>
      <c r="B114" s="17" t="s">
        <v>128</v>
      </c>
      <c r="C114" s="10" t="s">
        <v>12</v>
      </c>
      <c r="D114" s="30">
        <v>27</v>
      </c>
      <c r="E114" s="30">
        <v>161</v>
      </c>
      <c r="F114" s="32">
        <f t="shared" si="13"/>
        <v>188</v>
      </c>
    </row>
    <row r="115" spans="1:6" ht="18" customHeight="1">
      <c r="A115" s="42"/>
      <c r="B115" s="17" t="s">
        <v>129</v>
      </c>
      <c r="C115" s="10" t="s">
        <v>28</v>
      </c>
      <c r="D115" s="30">
        <v>116</v>
      </c>
      <c r="E115" s="30">
        <v>689</v>
      </c>
      <c r="F115" s="32">
        <f t="shared" si="13"/>
        <v>805</v>
      </c>
    </row>
    <row r="116" spans="1:6" ht="18" customHeight="1">
      <c r="A116" s="42"/>
      <c r="B116" s="17" t="s">
        <v>130</v>
      </c>
      <c r="C116" s="10" t="s">
        <v>28</v>
      </c>
      <c r="D116" s="30">
        <v>80</v>
      </c>
      <c r="E116" s="30">
        <v>474</v>
      </c>
      <c r="F116" s="32">
        <f t="shared" si="13"/>
        <v>554</v>
      </c>
    </row>
    <row r="117" spans="1:6" ht="18" customHeight="1">
      <c r="A117" s="42"/>
      <c r="B117" s="17" t="s">
        <v>131</v>
      </c>
      <c r="C117" s="10" t="s">
        <v>28</v>
      </c>
      <c r="D117" s="30">
        <v>34</v>
      </c>
      <c r="E117" s="30">
        <v>200</v>
      </c>
      <c r="F117" s="32">
        <f t="shared" si="13"/>
        <v>234</v>
      </c>
    </row>
    <row r="118" spans="1:6" ht="18" customHeight="1">
      <c r="A118" s="43"/>
      <c r="B118" s="17" t="s">
        <v>132</v>
      </c>
      <c r="C118" s="10" t="s">
        <v>28</v>
      </c>
      <c r="D118" s="30">
        <v>99</v>
      </c>
      <c r="E118" s="30">
        <v>586</v>
      </c>
      <c r="F118" s="32">
        <f t="shared" si="13"/>
        <v>685</v>
      </c>
    </row>
    <row r="119" spans="1:6" s="25" customFormat="1" ht="18" customHeight="1">
      <c r="A119" s="41" t="s">
        <v>133</v>
      </c>
      <c r="B119" s="18" t="s">
        <v>134</v>
      </c>
      <c r="C119" s="6"/>
      <c r="D119" s="7">
        <v>604</v>
      </c>
      <c r="E119" s="7">
        <v>3576</v>
      </c>
      <c r="F119" s="7">
        <f>SUM(F121:F133)</f>
        <v>4180</v>
      </c>
    </row>
    <row r="120" spans="1:6" s="25" customFormat="1" ht="18" customHeight="1">
      <c r="A120" s="42"/>
      <c r="B120" s="8" t="s">
        <v>135</v>
      </c>
      <c r="C120" s="6"/>
      <c r="D120" s="7">
        <v>42</v>
      </c>
      <c r="E120" s="7">
        <v>243</v>
      </c>
      <c r="F120" s="7">
        <f t="shared" ref="E120:F120" si="20">SUM(F121:F124)</f>
        <v>285</v>
      </c>
    </row>
    <row r="121" spans="1:6" ht="18" customHeight="1">
      <c r="A121" s="42"/>
      <c r="B121" s="9" t="s">
        <v>136</v>
      </c>
      <c r="C121" s="10" t="s">
        <v>12</v>
      </c>
      <c r="D121" s="30">
        <v>7</v>
      </c>
      <c r="E121" s="30">
        <v>38</v>
      </c>
      <c r="F121" s="32">
        <f t="shared" si="13"/>
        <v>45</v>
      </c>
    </row>
    <row r="122" spans="1:6" ht="18" customHeight="1">
      <c r="A122" s="42"/>
      <c r="B122" s="9" t="s">
        <v>137</v>
      </c>
      <c r="C122" s="10" t="s">
        <v>12</v>
      </c>
      <c r="D122" s="30">
        <v>26</v>
      </c>
      <c r="E122" s="30">
        <v>154</v>
      </c>
      <c r="F122" s="32">
        <f t="shared" si="13"/>
        <v>180</v>
      </c>
    </row>
    <row r="123" spans="1:6" ht="18" customHeight="1">
      <c r="A123" s="42"/>
      <c r="B123" s="9" t="s">
        <v>138</v>
      </c>
      <c r="C123" s="10" t="s">
        <v>12</v>
      </c>
      <c r="D123" s="30">
        <v>7</v>
      </c>
      <c r="E123" s="30">
        <v>39</v>
      </c>
      <c r="F123" s="32">
        <f t="shared" si="13"/>
        <v>46</v>
      </c>
    </row>
    <row r="124" spans="1:6" ht="18" customHeight="1">
      <c r="A124" s="42"/>
      <c r="B124" s="9" t="s">
        <v>139</v>
      </c>
      <c r="C124" s="10" t="s">
        <v>12</v>
      </c>
      <c r="D124" s="30">
        <v>2</v>
      </c>
      <c r="E124" s="30">
        <v>12</v>
      </c>
      <c r="F124" s="32">
        <f t="shared" si="13"/>
        <v>14</v>
      </c>
    </row>
    <row r="125" spans="1:6" ht="18" customHeight="1">
      <c r="A125" s="42"/>
      <c r="B125" s="9" t="s">
        <v>140</v>
      </c>
      <c r="C125" s="10" t="s">
        <v>12</v>
      </c>
      <c r="D125" s="30">
        <v>36</v>
      </c>
      <c r="E125" s="30">
        <v>214</v>
      </c>
      <c r="F125" s="32">
        <f t="shared" si="13"/>
        <v>250</v>
      </c>
    </row>
    <row r="126" spans="1:6" ht="18" customHeight="1">
      <c r="A126" s="42"/>
      <c r="B126" s="9" t="s">
        <v>141</v>
      </c>
      <c r="C126" s="10" t="s">
        <v>12</v>
      </c>
      <c r="D126" s="30">
        <v>97</v>
      </c>
      <c r="E126" s="30">
        <v>576</v>
      </c>
      <c r="F126" s="32">
        <f t="shared" si="13"/>
        <v>673</v>
      </c>
    </row>
    <row r="127" spans="1:6" ht="18" customHeight="1">
      <c r="A127" s="42"/>
      <c r="B127" s="9" t="s">
        <v>142</v>
      </c>
      <c r="C127" s="10" t="s">
        <v>12</v>
      </c>
      <c r="D127" s="30">
        <v>19</v>
      </c>
      <c r="E127" s="30">
        <v>110</v>
      </c>
      <c r="F127" s="32">
        <f t="shared" si="13"/>
        <v>129</v>
      </c>
    </row>
    <row r="128" spans="1:6" ht="18" customHeight="1">
      <c r="A128" s="42"/>
      <c r="B128" s="9" t="s">
        <v>143</v>
      </c>
      <c r="C128" s="10" t="s">
        <v>12</v>
      </c>
      <c r="D128" s="30">
        <v>49</v>
      </c>
      <c r="E128" s="30">
        <v>293</v>
      </c>
      <c r="F128" s="32">
        <f t="shared" si="13"/>
        <v>342</v>
      </c>
    </row>
    <row r="129" spans="1:6" ht="18" customHeight="1">
      <c r="A129" s="42"/>
      <c r="B129" s="9" t="s">
        <v>144</v>
      </c>
      <c r="C129" s="10" t="s">
        <v>28</v>
      </c>
      <c r="D129" s="30">
        <v>28</v>
      </c>
      <c r="E129" s="30">
        <v>169</v>
      </c>
      <c r="F129" s="32">
        <f t="shared" si="13"/>
        <v>197</v>
      </c>
    </row>
    <row r="130" spans="1:6" ht="18" customHeight="1">
      <c r="A130" s="42"/>
      <c r="B130" s="9" t="s">
        <v>145</v>
      </c>
      <c r="C130" s="10" t="s">
        <v>28</v>
      </c>
      <c r="D130" s="30">
        <v>56</v>
      </c>
      <c r="E130" s="30">
        <v>334</v>
      </c>
      <c r="F130" s="32">
        <f t="shared" si="13"/>
        <v>390</v>
      </c>
    </row>
    <row r="131" spans="1:6" ht="18" customHeight="1">
      <c r="A131" s="42"/>
      <c r="B131" s="9" t="s">
        <v>146</v>
      </c>
      <c r="C131" s="10" t="s">
        <v>28</v>
      </c>
      <c r="D131" s="30">
        <v>124</v>
      </c>
      <c r="E131" s="30">
        <v>735</v>
      </c>
      <c r="F131" s="32">
        <f t="shared" si="13"/>
        <v>859</v>
      </c>
    </row>
    <row r="132" spans="1:6" ht="18" customHeight="1">
      <c r="A132" s="42"/>
      <c r="B132" s="9" t="s">
        <v>147</v>
      </c>
      <c r="C132" s="10" t="s">
        <v>28</v>
      </c>
      <c r="D132" s="30">
        <v>45</v>
      </c>
      <c r="E132" s="30">
        <v>265</v>
      </c>
      <c r="F132" s="32">
        <f t="shared" si="13"/>
        <v>310</v>
      </c>
    </row>
    <row r="133" spans="1:6" ht="18" customHeight="1">
      <c r="A133" s="43"/>
      <c r="B133" s="9" t="s">
        <v>148</v>
      </c>
      <c r="C133" s="10" t="s">
        <v>28</v>
      </c>
      <c r="D133" s="30">
        <v>108</v>
      </c>
      <c r="E133" s="30">
        <v>637</v>
      </c>
      <c r="F133" s="32">
        <f t="shared" si="13"/>
        <v>745</v>
      </c>
    </row>
    <row r="134" spans="1:6" s="25" customFormat="1" ht="18" customHeight="1">
      <c r="A134" s="41" t="s">
        <v>149</v>
      </c>
      <c r="B134" s="11" t="s">
        <v>150</v>
      </c>
      <c r="C134" s="6"/>
      <c r="D134" s="7">
        <v>910</v>
      </c>
      <c r="E134" s="7">
        <v>5497</v>
      </c>
      <c r="F134" s="7">
        <f t="shared" ref="E134:F134" si="21">SUM(F136:F141)</f>
        <v>6407</v>
      </c>
    </row>
    <row r="135" spans="1:6" s="25" customFormat="1" ht="18" customHeight="1">
      <c r="A135" s="42"/>
      <c r="B135" s="8" t="s">
        <v>151</v>
      </c>
      <c r="C135" s="6"/>
      <c r="D135" s="7">
        <v>16</v>
      </c>
      <c r="E135" s="7">
        <v>203</v>
      </c>
      <c r="F135" s="7">
        <f t="shared" ref="E135:F135" si="22">SUM(F136:F137)</f>
        <v>219</v>
      </c>
    </row>
    <row r="136" spans="1:6" ht="18" customHeight="1">
      <c r="A136" s="42"/>
      <c r="B136" s="12" t="s">
        <v>152</v>
      </c>
      <c r="C136" s="10" t="s">
        <v>12</v>
      </c>
      <c r="D136" s="30">
        <v>14</v>
      </c>
      <c r="E136" s="30">
        <v>193</v>
      </c>
      <c r="F136" s="32">
        <f t="shared" si="13"/>
        <v>207</v>
      </c>
    </row>
    <row r="137" spans="1:6" ht="18" customHeight="1">
      <c r="A137" s="42"/>
      <c r="B137" s="1" t="s">
        <v>153</v>
      </c>
      <c r="C137" s="10" t="s">
        <v>12</v>
      </c>
      <c r="D137" s="30">
        <v>2</v>
      </c>
      <c r="E137" s="30">
        <v>10</v>
      </c>
      <c r="F137" s="32">
        <f t="shared" ref="F137:F165" si="23">D137+E137</f>
        <v>12</v>
      </c>
    </row>
    <row r="138" spans="1:6" ht="18" customHeight="1">
      <c r="A138" s="42"/>
      <c r="B138" s="9" t="s">
        <v>154</v>
      </c>
      <c r="C138" s="10" t="s">
        <v>28</v>
      </c>
      <c r="D138" s="30">
        <v>240</v>
      </c>
      <c r="E138" s="30">
        <v>1423</v>
      </c>
      <c r="F138" s="32">
        <f t="shared" si="23"/>
        <v>1663</v>
      </c>
    </row>
    <row r="139" spans="1:6" ht="18" customHeight="1">
      <c r="A139" s="42"/>
      <c r="B139" s="9" t="s">
        <v>155</v>
      </c>
      <c r="C139" s="10" t="s">
        <v>28</v>
      </c>
      <c r="D139" s="30">
        <v>359</v>
      </c>
      <c r="E139" s="30">
        <v>2121</v>
      </c>
      <c r="F139" s="32">
        <f t="shared" si="23"/>
        <v>2480</v>
      </c>
    </row>
    <row r="140" spans="1:6" ht="18" customHeight="1">
      <c r="A140" s="42"/>
      <c r="B140" s="9" t="s">
        <v>156</v>
      </c>
      <c r="C140" s="10" t="s">
        <v>28</v>
      </c>
      <c r="D140" s="30">
        <v>68</v>
      </c>
      <c r="E140" s="30">
        <v>406</v>
      </c>
      <c r="F140" s="32">
        <f t="shared" si="23"/>
        <v>474</v>
      </c>
    </row>
    <row r="141" spans="1:6" ht="18" customHeight="1">
      <c r="A141" s="43"/>
      <c r="B141" s="9" t="s">
        <v>157</v>
      </c>
      <c r="C141" s="10" t="s">
        <v>28</v>
      </c>
      <c r="D141" s="30">
        <v>227</v>
      </c>
      <c r="E141" s="30">
        <v>1344</v>
      </c>
      <c r="F141" s="32">
        <f t="shared" si="23"/>
        <v>1571</v>
      </c>
    </row>
    <row r="142" spans="1:6" s="25" customFormat="1" ht="18" customHeight="1">
      <c r="A142" s="41" t="s">
        <v>158</v>
      </c>
      <c r="B142" s="11" t="s">
        <v>159</v>
      </c>
      <c r="C142" s="6"/>
      <c r="D142" s="7">
        <v>856</v>
      </c>
      <c r="E142" s="7">
        <v>5070</v>
      </c>
      <c r="F142" s="7">
        <f t="shared" ref="E142:F142" si="24">SUM(F144:F156)</f>
        <v>5926</v>
      </c>
    </row>
    <row r="143" spans="1:6" s="25" customFormat="1" ht="18" customHeight="1">
      <c r="A143" s="42"/>
      <c r="B143" s="8" t="s">
        <v>160</v>
      </c>
      <c r="C143" s="6"/>
      <c r="D143" s="7">
        <v>25</v>
      </c>
      <c r="E143" s="7">
        <v>146</v>
      </c>
      <c r="F143" s="7">
        <f t="shared" ref="E143:F143" si="25">SUM(F144,0)</f>
        <v>171</v>
      </c>
    </row>
    <row r="144" spans="1:6" ht="18" customHeight="1">
      <c r="A144" s="42"/>
      <c r="B144" s="9" t="s">
        <v>161</v>
      </c>
      <c r="C144" s="10" t="s">
        <v>28</v>
      </c>
      <c r="D144" s="30">
        <v>25</v>
      </c>
      <c r="E144" s="30">
        <v>146</v>
      </c>
      <c r="F144" s="32">
        <f t="shared" si="23"/>
        <v>171</v>
      </c>
    </row>
    <row r="145" spans="1:6" ht="18" customHeight="1">
      <c r="A145" s="42"/>
      <c r="B145" s="9" t="s">
        <v>162</v>
      </c>
      <c r="C145" s="10" t="s">
        <v>28</v>
      </c>
      <c r="D145" s="30">
        <v>47</v>
      </c>
      <c r="E145" s="30">
        <v>281</v>
      </c>
      <c r="F145" s="32">
        <f t="shared" si="23"/>
        <v>328</v>
      </c>
    </row>
    <row r="146" spans="1:6" ht="18" customHeight="1">
      <c r="A146" s="42"/>
      <c r="B146" s="9" t="s">
        <v>163</v>
      </c>
      <c r="C146" s="10" t="s">
        <v>28</v>
      </c>
      <c r="D146" s="30">
        <v>140</v>
      </c>
      <c r="E146" s="30">
        <v>826</v>
      </c>
      <c r="F146" s="32">
        <f t="shared" si="23"/>
        <v>966</v>
      </c>
    </row>
    <row r="147" spans="1:6" ht="18" customHeight="1">
      <c r="A147" s="42"/>
      <c r="B147" s="9" t="s">
        <v>164</v>
      </c>
      <c r="C147" s="10" t="s">
        <v>28</v>
      </c>
      <c r="D147" s="30">
        <v>78</v>
      </c>
      <c r="E147" s="30">
        <v>460</v>
      </c>
      <c r="F147" s="32">
        <f t="shared" si="23"/>
        <v>538</v>
      </c>
    </row>
    <row r="148" spans="1:6" ht="18" customHeight="1">
      <c r="A148" s="42"/>
      <c r="B148" s="9" t="s">
        <v>165</v>
      </c>
      <c r="C148" s="10" t="s">
        <v>28</v>
      </c>
      <c r="D148" s="30">
        <v>219</v>
      </c>
      <c r="E148" s="30">
        <v>1298</v>
      </c>
      <c r="F148" s="32">
        <f t="shared" si="23"/>
        <v>1517</v>
      </c>
    </row>
    <row r="149" spans="1:6" ht="18" customHeight="1">
      <c r="A149" s="42"/>
      <c r="B149" s="9" t="s">
        <v>166</v>
      </c>
      <c r="C149" s="10" t="s">
        <v>28</v>
      </c>
      <c r="D149" s="30">
        <v>52</v>
      </c>
      <c r="E149" s="30">
        <v>307</v>
      </c>
      <c r="F149" s="32">
        <f t="shared" si="23"/>
        <v>359</v>
      </c>
    </row>
    <row r="150" spans="1:6" ht="18" customHeight="1">
      <c r="A150" s="42"/>
      <c r="B150" s="9" t="s">
        <v>167</v>
      </c>
      <c r="C150" s="10" t="s">
        <v>28</v>
      </c>
      <c r="D150" s="30">
        <v>45</v>
      </c>
      <c r="E150" s="30">
        <v>270</v>
      </c>
      <c r="F150" s="32">
        <f t="shared" si="23"/>
        <v>315</v>
      </c>
    </row>
    <row r="151" spans="1:6" ht="18" customHeight="1">
      <c r="A151" s="42"/>
      <c r="B151" s="9" t="s">
        <v>168</v>
      </c>
      <c r="C151" s="10" t="s">
        <v>28</v>
      </c>
      <c r="D151" s="30">
        <v>34</v>
      </c>
      <c r="E151" s="30">
        <v>204</v>
      </c>
      <c r="F151" s="32">
        <f t="shared" si="23"/>
        <v>238</v>
      </c>
    </row>
    <row r="152" spans="1:6" ht="18" customHeight="1">
      <c r="A152" s="42"/>
      <c r="B152" s="9" t="s">
        <v>169</v>
      </c>
      <c r="C152" s="10" t="s">
        <v>28</v>
      </c>
      <c r="D152" s="30">
        <v>57</v>
      </c>
      <c r="E152" s="30">
        <v>337</v>
      </c>
      <c r="F152" s="32">
        <f t="shared" si="23"/>
        <v>394</v>
      </c>
    </row>
    <row r="153" spans="1:6" ht="18" customHeight="1">
      <c r="A153" s="42"/>
      <c r="B153" s="9" t="s">
        <v>170</v>
      </c>
      <c r="C153" s="10" t="s">
        <v>28</v>
      </c>
      <c r="D153" s="30">
        <v>28</v>
      </c>
      <c r="E153" s="30">
        <v>166</v>
      </c>
      <c r="F153" s="32">
        <f t="shared" si="23"/>
        <v>194</v>
      </c>
    </row>
    <row r="154" spans="1:6" ht="18" customHeight="1">
      <c r="A154" s="42"/>
      <c r="B154" s="9" t="s">
        <v>171</v>
      </c>
      <c r="C154" s="10" t="s">
        <v>28</v>
      </c>
      <c r="D154" s="30">
        <v>46</v>
      </c>
      <c r="E154" s="30">
        <v>275</v>
      </c>
      <c r="F154" s="32">
        <f t="shared" si="23"/>
        <v>321</v>
      </c>
    </row>
    <row r="155" spans="1:6" ht="18" customHeight="1">
      <c r="A155" s="42"/>
      <c r="B155" s="9" t="s">
        <v>172</v>
      </c>
      <c r="C155" s="10" t="s">
        <v>28</v>
      </c>
      <c r="D155" s="30">
        <v>3</v>
      </c>
      <c r="E155" s="30">
        <v>15</v>
      </c>
      <c r="F155" s="32">
        <f t="shared" si="23"/>
        <v>18</v>
      </c>
    </row>
    <row r="156" spans="1:6" ht="18" customHeight="1">
      <c r="A156" s="43"/>
      <c r="B156" s="9" t="s">
        <v>173</v>
      </c>
      <c r="C156" s="10" t="s">
        <v>28</v>
      </c>
      <c r="D156" s="30">
        <v>82</v>
      </c>
      <c r="E156" s="30">
        <v>485</v>
      </c>
      <c r="F156" s="32">
        <f t="shared" si="23"/>
        <v>567</v>
      </c>
    </row>
    <row r="157" spans="1:6" s="25" customFormat="1" ht="18" customHeight="1">
      <c r="A157" s="33" t="s">
        <v>174</v>
      </c>
      <c r="B157" s="11" t="s">
        <v>175</v>
      </c>
      <c r="C157" s="6"/>
      <c r="D157" s="7">
        <v>479</v>
      </c>
      <c r="E157" s="7">
        <v>2830</v>
      </c>
      <c r="F157" s="7">
        <f t="shared" ref="E157:F157" si="26">SUM(F158:F165)</f>
        <v>3309</v>
      </c>
    </row>
    <row r="158" spans="1:6" ht="18" customHeight="1">
      <c r="A158" s="34"/>
      <c r="B158" s="9" t="s">
        <v>176</v>
      </c>
      <c r="C158" s="10" t="s">
        <v>28</v>
      </c>
      <c r="D158" s="30">
        <v>19</v>
      </c>
      <c r="E158" s="30">
        <v>114</v>
      </c>
      <c r="F158" s="32">
        <f t="shared" si="23"/>
        <v>133</v>
      </c>
    </row>
    <row r="159" spans="1:6" ht="18" customHeight="1">
      <c r="A159" s="34"/>
      <c r="B159" s="9" t="s">
        <v>177</v>
      </c>
      <c r="C159" s="10" t="s">
        <v>28</v>
      </c>
      <c r="D159" s="30">
        <v>75</v>
      </c>
      <c r="E159" s="30">
        <v>442</v>
      </c>
      <c r="F159" s="32">
        <f t="shared" si="23"/>
        <v>517</v>
      </c>
    </row>
    <row r="160" spans="1:6" ht="18" customHeight="1">
      <c r="A160" s="34"/>
      <c r="B160" s="9" t="s">
        <v>178</v>
      </c>
      <c r="C160" s="10" t="s">
        <v>28</v>
      </c>
      <c r="D160" s="30">
        <v>79</v>
      </c>
      <c r="E160" s="30">
        <v>466</v>
      </c>
      <c r="F160" s="32">
        <f t="shared" si="23"/>
        <v>545</v>
      </c>
    </row>
    <row r="161" spans="1:6" ht="18" customHeight="1">
      <c r="A161" s="34"/>
      <c r="B161" s="9" t="s">
        <v>179</v>
      </c>
      <c r="C161" s="10" t="s">
        <v>28</v>
      </c>
      <c r="D161" s="30">
        <v>55</v>
      </c>
      <c r="E161" s="30">
        <v>327</v>
      </c>
      <c r="F161" s="32">
        <f t="shared" si="23"/>
        <v>382</v>
      </c>
    </row>
    <row r="162" spans="1:6" ht="18" customHeight="1">
      <c r="A162" s="34"/>
      <c r="B162" s="9" t="s">
        <v>180</v>
      </c>
      <c r="C162" s="10" t="s">
        <v>28</v>
      </c>
      <c r="D162" s="30">
        <v>47</v>
      </c>
      <c r="E162" s="30">
        <v>278</v>
      </c>
      <c r="F162" s="32">
        <f t="shared" si="23"/>
        <v>325</v>
      </c>
    </row>
    <row r="163" spans="1:6" ht="18" customHeight="1">
      <c r="A163" s="34"/>
      <c r="B163" s="9" t="s">
        <v>181</v>
      </c>
      <c r="C163" s="10" t="s">
        <v>28</v>
      </c>
      <c r="D163" s="30">
        <v>26</v>
      </c>
      <c r="E163" s="30">
        <v>155</v>
      </c>
      <c r="F163" s="32">
        <f t="shared" si="23"/>
        <v>181</v>
      </c>
    </row>
    <row r="164" spans="1:6" ht="18" customHeight="1">
      <c r="A164" s="34"/>
      <c r="B164" s="9" t="s">
        <v>182</v>
      </c>
      <c r="C164" s="10" t="s">
        <v>28</v>
      </c>
      <c r="D164" s="30">
        <v>88</v>
      </c>
      <c r="E164" s="30">
        <v>518</v>
      </c>
      <c r="F164" s="32">
        <f t="shared" si="23"/>
        <v>606</v>
      </c>
    </row>
    <row r="165" spans="1:6" ht="18" customHeight="1">
      <c r="A165" s="35"/>
      <c r="B165" s="9" t="s">
        <v>183</v>
      </c>
      <c r="C165" s="10" t="s">
        <v>28</v>
      </c>
      <c r="D165" s="30">
        <v>90</v>
      </c>
      <c r="E165" s="30">
        <v>530</v>
      </c>
      <c r="F165" s="32">
        <f t="shared" si="23"/>
        <v>620</v>
      </c>
    </row>
    <row r="166" spans="1:6" ht="30" customHeight="1">
      <c r="A166" s="39" t="s">
        <v>184</v>
      </c>
      <c r="B166" s="39"/>
      <c r="C166" s="39"/>
      <c r="D166" s="39"/>
      <c r="E166" s="39"/>
      <c r="F166" s="39"/>
    </row>
  </sheetData>
  <autoFilter ref="A6:D166"/>
  <mergeCells count="17">
    <mergeCell ref="A142:A156"/>
    <mergeCell ref="A157:A165"/>
    <mergeCell ref="A2:F2"/>
    <mergeCell ref="A5:B5"/>
    <mergeCell ref="A166:F166"/>
    <mergeCell ref="A6:A14"/>
    <mergeCell ref="A15:A25"/>
    <mergeCell ref="A26:A33"/>
    <mergeCell ref="A34:A47"/>
    <mergeCell ref="A48:A61"/>
    <mergeCell ref="A62:A74"/>
    <mergeCell ref="A75:A90"/>
    <mergeCell ref="A91:A99"/>
    <mergeCell ref="A100:A105"/>
    <mergeCell ref="A106:A118"/>
    <mergeCell ref="A119:A133"/>
    <mergeCell ref="A134:A141"/>
  </mergeCells>
  <phoneticPr fontId="21" type="noConversion"/>
  <pageMargins left="0.70866141732283505" right="0.511811023622047" top="0.74803149606299202" bottom="0.74803149606299202" header="0.31496062992126" footer="0.31496062992126"/>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L7" sqref="L7"/>
    </sheetView>
  </sheetViews>
  <sheetFormatPr defaultColWidth="9" defaultRowHeight="13.5"/>
  <cols>
    <col min="1" max="1" width="10.375" customWidth="1"/>
    <col min="2" max="6" width="21.375" customWidth="1"/>
    <col min="7" max="7" width="15.125" customWidth="1"/>
  </cols>
  <sheetData>
    <row r="1" spans="1:7" ht="24" customHeight="1">
      <c r="A1" s="20" t="s">
        <v>185</v>
      </c>
      <c r="B1" s="21"/>
      <c r="C1" s="21"/>
      <c r="D1" s="21"/>
      <c r="E1" s="21"/>
      <c r="F1" s="21"/>
      <c r="G1" s="21"/>
    </row>
    <row r="2" spans="1:7" ht="63.75" customHeight="1">
      <c r="A2" s="47" t="s">
        <v>186</v>
      </c>
      <c r="B2" s="48"/>
      <c r="C2" s="48"/>
      <c r="D2" s="48"/>
      <c r="E2" s="48"/>
      <c r="F2" s="48"/>
      <c r="G2" s="48"/>
    </row>
    <row r="3" spans="1:7" ht="14.25">
      <c r="A3" s="49" t="s">
        <v>187</v>
      </c>
      <c r="B3" s="49" t="s">
        <v>188</v>
      </c>
      <c r="C3" s="49"/>
      <c r="D3" s="49"/>
      <c r="E3" s="49"/>
      <c r="F3" s="49"/>
      <c r="G3" s="49" t="s">
        <v>189</v>
      </c>
    </row>
    <row r="4" spans="1:7" ht="14.25">
      <c r="A4" s="49"/>
      <c r="B4" s="22" t="s">
        <v>190</v>
      </c>
      <c r="C4" s="22" t="s">
        <v>191</v>
      </c>
      <c r="D4" s="22" t="s">
        <v>192</v>
      </c>
      <c r="E4" s="22" t="s">
        <v>193</v>
      </c>
      <c r="F4" s="22" t="s">
        <v>194</v>
      </c>
      <c r="G4" s="49"/>
    </row>
    <row r="5" spans="1:7" ht="25.5" customHeight="1">
      <c r="A5" s="23" t="s">
        <v>195</v>
      </c>
      <c r="B5" s="22"/>
      <c r="C5" s="22"/>
      <c r="D5" s="22"/>
      <c r="E5" s="22"/>
      <c r="F5" s="22"/>
      <c r="G5" s="22"/>
    </row>
    <row r="6" spans="1:7" ht="25.5" customHeight="1">
      <c r="A6" s="23" t="s">
        <v>196</v>
      </c>
      <c r="B6" s="22"/>
      <c r="C6" s="22"/>
      <c r="D6" s="22"/>
      <c r="E6" s="22"/>
      <c r="F6" s="22"/>
      <c r="G6" s="22"/>
    </row>
    <row r="7" spans="1:7" ht="25.5" customHeight="1">
      <c r="A7" s="23" t="s">
        <v>196</v>
      </c>
      <c r="B7" s="22"/>
      <c r="C7" s="22"/>
      <c r="D7" s="22"/>
      <c r="E7" s="22"/>
      <c r="F7" s="22"/>
      <c r="G7" s="22"/>
    </row>
    <row r="8" spans="1:7" ht="25.5" customHeight="1">
      <c r="A8" s="23" t="s">
        <v>196</v>
      </c>
      <c r="B8" s="22"/>
      <c r="C8" s="22"/>
      <c r="D8" s="22"/>
      <c r="E8" s="22"/>
      <c r="F8" s="22"/>
      <c r="G8" s="22"/>
    </row>
    <row r="9" spans="1:7" ht="25.5" customHeight="1">
      <c r="A9" s="23" t="s">
        <v>197</v>
      </c>
      <c r="B9" s="22"/>
      <c r="C9" s="22"/>
      <c r="D9" s="22"/>
      <c r="E9" s="22"/>
      <c r="F9" s="22"/>
      <c r="G9" s="22"/>
    </row>
    <row r="10" spans="1:7" ht="144" customHeight="1">
      <c r="A10" s="50" t="s">
        <v>198</v>
      </c>
      <c r="B10" s="51"/>
      <c r="C10" s="51"/>
      <c r="D10" s="51"/>
      <c r="E10" s="51"/>
      <c r="F10" s="51"/>
      <c r="G10" s="51"/>
    </row>
  </sheetData>
  <mergeCells count="5">
    <mergeCell ref="A2:G2"/>
    <mergeCell ref="B3:F3"/>
    <mergeCell ref="A10:G10"/>
    <mergeCell ref="A3:A4"/>
    <mergeCell ref="G3:G4"/>
  </mergeCells>
  <phoneticPr fontId="21" type="noConversion"/>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附件1</vt:lpstr>
      <vt:lpstr>附件2</vt:lpstr>
      <vt:lpstr>附件1!Print_Titles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陈琳姿 null</cp:lastModifiedBy>
  <dcterms:created xsi:type="dcterms:W3CDTF">2006-09-16T16:00:00Z</dcterms:created>
  <dcterms:modified xsi:type="dcterms:W3CDTF">2023-12-11T10:40:50Z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7BAA7D31E65B41528808D8EDF9957C84_12</vt:lpwstr>
  </property>
  <property fmtid="{D5CDD505-2E9C-101B-9397-08002B2CF9AE}" pid="3" name="KSOProductBuildVer">
    <vt:lpwstr>2052-11.8.2.10386</vt:lpwstr>
  </property>
</Properties>
</file>