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63"/>
  </bookViews>
  <sheets>
    <sheet name="中央资金--汇总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'中央资金--汇总表'!$A$7:$AA$124</definedName>
    <definedName name="\q">[1]国家!#REF!</definedName>
    <definedName name="\z">[2]中央!#REF!</definedName>
    <definedName name="__PA7">'[3]SW-TEO'!#REF!</definedName>
    <definedName name="__PA8">'[3]SW-TEO'!#REF!</definedName>
    <definedName name="__PD1">'[3]SW-TEO'!#REF!</definedName>
    <definedName name="__PE12">'[3]SW-TEO'!#REF!</definedName>
    <definedName name="__PE13">'[3]SW-TEO'!#REF!</definedName>
    <definedName name="__PE6">'[3]SW-TEO'!#REF!</definedName>
    <definedName name="__PE7">'[3]SW-TEO'!#REF!</definedName>
    <definedName name="__PE8">'[3]SW-TEO'!#REF!</definedName>
    <definedName name="__PE9">'[3]SW-TEO'!#REF!</definedName>
    <definedName name="__PH1">'[3]SW-TEO'!#REF!</definedName>
    <definedName name="__PI1">'[3]SW-TEO'!#REF!</definedName>
    <definedName name="__PK1">'[3]SW-TEO'!#REF!</definedName>
    <definedName name="__PK3">'[3]SW-TEO'!#REF!</definedName>
    <definedName name="_6_其他">#REF!</definedName>
    <definedName name="_Fill" hidden="1">[4]eqpmad2!#REF!</definedName>
    <definedName name="_xlnm._FilterDatabase" hidden="1">#REF!</definedName>
    <definedName name="_Order1" hidden="1">255</definedName>
    <definedName name="_Order2" hidden="1">255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a">#REF!</definedName>
    <definedName name="ABC">#REF!</definedName>
    <definedName name="ABD">#REF!</definedName>
    <definedName name="AccessDatabase" hidden="1">"D:\文_件\省长专项\2000省长专项审批.mdb"</definedName>
    <definedName name="aiu_bottom">'[5]Financ. Overview'!#REF!</definedName>
    <definedName name="Bust">[6]MWNANSSQ!$C$31</definedName>
    <definedName name="Continue">[6]MWNANSSQ!$C$9</definedName>
    <definedName name="data">#REF!</definedName>
    <definedName name="Database" hidden="1">[7]PKx!$A$1:$AP$622</definedName>
    <definedName name="database2">#REF!</definedName>
    <definedName name="database3">#REF!</definedName>
    <definedName name="Documents_array">[6]MWNANSSQ!$B$1:$B$16</definedName>
    <definedName name="FRC">[8]Main!$C$9</definedName>
    <definedName name="gxxe2003">'[9]P1012001'!$A$6:$E$117</definedName>
    <definedName name="gxxe20032">'[10]P1012001'!$A$6:$E$117</definedName>
    <definedName name="Hello">[6]MWNANSSQ!$A$15</definedName>
    <definedName name="hhhh">#REF!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kkkk">#REF!</definedName>
    <definedName name="MakeIt">[6]MWNANSSQ!$A$26</definedName>
    <definedName name="Module.Prix_SMC">Module.Prix_SMC</definedName>
    <definedName name="Morning">[6]MWNANSSQ!$C$39</definedName>
    <definedName name="OS">[11]Open!#REF!</definedName>
    <definedName name="Poppy">[6]MWNANSSQ!$C$27</definedName>
    <definedName name="pr_toolbox">[5]Toolbox!$A$3:$I$80</definedName>
    <definedName name="_xlnm.Print_Area">#REF!</definedName>
    <definedName name="Print_Area_MI">[1]国家!#REF!</definedName>
    <definedName name="_xlnm.Print_Titles" localSheetId="0">'中央资金--汇总表'!$4:$5</definedName>
    <definedName name="_xlnm.Print_Titles">#N/A</definedName>
    <definedName name="Prix_SMC">Prix_SMC</definedName>
    <definedName name="s_c_list">[12]Toolbox!$A$7:$H$969</definedName>
    <definedName name="SCG">'[13]G.1R-Shou COP Gf'!#REF!</definedName>
    <definedName name="sdlfee">'[5]Financ. Overview'!$H$13</definedName>
    <definedName name="solar_ratio">'[14]POWER ASSUMPTIONS'!$H$7</definedName>
    <definedName name="ss7fee">'[5]Financ. Overview'!$H$18</definedName>
    <definedName name="subsfee">'[5]Financ. Overview'!$H$14</definedName>
    <definedName name="toolbox">[15]Toolbox!$C$5:$T$1578</definedName>
    <definedName name="V5.1Fee">'[5]Financ. Overview'!$H$15</definedName>
    <definedName name="Z32_Cost_red">'[5]Financ. Overview'!#REF!</definedName>
    <definedName name="处室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全额差额比例">'[16]C01-1'!#REF!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'[16]C01-1'!#REF!</definedName>
    <definedName name="位次d">[17]四月份月报!#REF!</definedName>
    <definedName name="性别">[18]基础编码!$H$2:$H$3</definedName>
    <definedName name="性别2">[19]基础编码!$H$2:$H$3</definedName>
    <definedName name="学历">[18]基础编码!$S$2:$S$9</definedName>
    <definedName name="学前">[20]学前!$A$3:$A$113</definedName>
    <definedName name="支出">'[21]P1012001'!$A$6:$E$117</definedName>
  </definedNames>
  <calcPr calcId="144525"/>
</workbook>
</file>

<file path=xl/sharedStrings.xml><?xml version="1.0" encoding="utf-8"?>
<sst xmlns="http://schemas.openxmlformats.org/spreadsheetml/2006/main" count="350" uniqueCount="178">
  <si>
    <t>附件1</t>
  </si>
  <si>
    <t xml:space="preserve">             </t>
  </si>
  <si>
    <t xml:space="preserve"> </t>
  </si>
  <si>
    <t>提前下达省属学校2025年学生资助中央和省级补助资金分配表</t>
  </si>
  <si>
    <t>单位：万元</t>
  </si>
  <si>
    <t>主管部门</t>
  </si>
  <si>
    <t>代码</t>
  </si>
  <si>
    <t>学校</t>
  </si>
  <si>
    <t>合计</t>
  </si>
  <si>
    <t xml:space="preserve"> 高校学生资助</t>
  </si>
  <si>
    <t>中职学生资助</t>
  </si>
  <si>
    <t>高中学生资助</t>
  </si>
  <si>
    <t>功能科目</t>
  </si>
  <si>
    <t>小计</t>
  </si>
  <si>
    <t>奖助学金</t>
  </si>
  <si>
    <t>应征入伍学费资助</t>
  </si>
  <si>
    <t>免学费</t>
  </si>
  <si>
    <t>免费教科书</t>
  </si>
  <si>
    <t>助学金</t>
  </si>
  <si>
    <t>中央</t>
  </si>
  <si>
    <t>省级</t>
  </si>
  <si>
    <t>省本级</t>
  </si>
  <si>
    <t>省教育厅</t>
  </si>
  <si>
    <t>湘潭大学</t>
  </si>
  <si>
    <t>2050205高等教育</t>
  </si>
  <si>
    <t>湘潭大学兴湘学院</t>
  </si>
  <si>
    <t>吉首大学</t>
  </si>
  <si>
    <t>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</si>
  <si>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</si>
  <si>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</si>
  <si>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</si>
  <si>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</si>
  <si>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</si>
  <si>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</si>
  <si>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</si>
  <si>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</si>
  <si>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</si>
  <si>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</si>
  <si>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</si>
  <si>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</si>
  <si>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</si>
  <si>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</si>
  <si>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</si>
  <si>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</si>
  <si>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湖南工商大学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</si>
  <si>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</si>
  <si>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</si>
  <si>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</si>
  <si>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</si>
  <si>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</si>
  <si>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</si>
  <si>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</si>
  <si>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</si>
  <si>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</si>
  <si>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</si>
  <si>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</si>
  <si>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</si>
  <si>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</si>
  <si>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</si>
  <si>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2050302中等职业教育</t>
  </si>
  <si>
    <t>湖南城市学院</t>
  </si>
  <si>
    <t>长沙民政职业技术学院</t>
  </si>
  <si>
    <t>2050305高等职业教育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</si>
  <si>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</si>
  <si>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</si>
  <si>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</si>
  <si>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</si>
  <si>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</si>
  <si>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</si>
  <si>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</si>
  <si>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</si>
  <si>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湖南开放大学（湖南网络工程职业学院）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</si>
  <si>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</si>
  <si>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</si>
  <si>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</si>
  <si>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</si>
  <si>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</si>
  <si>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</si>
  <si>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湖南国防工业职业技术学院</t>
  </si>
  <si>
    <t>100066</t>
  </si>
  <si>
    <t>湖南工程职业技术学院</t>
  </si>
  <si>
    <t>湖南商务职业技术学院</t>
  </si>
  <si>
    <t>张家界航空工业职业技术学院</t>
  </si>
  <si>
    <t>100068</t>
  </si>
  <si>
    <t>湖南有色金属职业技术学院</t>
  </si>
  <si>
    <t>100067</t>
  </si>
  <si>
    <t>长沙环境保护职业技术学院</t>
  </si>
  <si>
    <t>湖南城建职业技术学院</t>
  </si>
  <si>
    <t>湖南交通职业技术学院</t>
  </si>
  <si>
    <t>100065</t>
  </si>
  <si>
    <t>湖南理工职业技术学院</t>
  </si>
  <si>
    <t>湖南生物机电职业技术学院</t>
  </si>
  <si>
    <t>湖南外贸职业学院</t>
  </si>
  <si>
    <t>湖南现代物流职业技术学院</t>
  </si>
  <si>
    <t>湖南水利水电职业技术学院</t>
  </si>
  <si>
    <t>湖南中医药高等专科学校</t>
  </si>
  <si>
    <t>湖南艺术职业学院</t>
  </si>
  <si>
    <t>湖南劳动人事职业学院</t>
  </si>
  <si>
    <t>湖南食品药品职业学院</t>
  </si>
  <si>
    <t>湖南电气职业技术学院</t>
  </si>
  <si>
    <t>湖南安全技术职业学院</t>
  </si>
  <si>
    <t>省公安厅</t>
  </si>
  <si>
    <t>050003</t>
  </si>
  <si>
    <t>湖南警察学院</t>
  </si>
  <si>
    <t>省司法厅</t>
  </si>
  <si>
    <t>054002</t>
  </si>
  <si>
    <t>湖南司法警官职业学院</t>
  </si>
  <si>
    <t>省体育局</t>
  </si>
  <si>
    <t>111012</t>
  </si>
  <si>
    <t>湖南体育职业学院</t>
  </si>
  <si>
    <t>长沙电力职业技术学院</t>
  </si>
  <si>
    <t>湖南邮电职业技术学院</t>
  </si>
  <si>
    <t>省委党校</t>
  </si>
  <si>
    <t>049001</t>
  </si>
  <si>
    <t>中共湖南省委党校</t>
  </si>
  <si>
    <t>非预算单位</t>
  </si>
  <si>
    <t>999831</t>
  </si>
  <si>
    <t>长沙矿冶研究院有限责任公司</t>
  </si>
  <si>
    <t>999814</t>
  </si>
  <si>
    <t>长沙矿山研究院有限责任公司</t>
  </si>
  <si>
    <t>999810</t>
  </si>
  <si>
    <t>湖南涉外经济学院</t>
  </si>
  <si>
    <t>999818</t>
  </si>
  <si>
    <t>长沙医学院</t>
  </si>
  <si>
    <t>999901</t>
  </si>
  <si>
    <t>湖南信息学院</t>
  </si>
  <si>
    <t>999164</t>
  </si>
  <si>
    <t>保险职业学院</t>
  </si>
  <si>
    <t>100063</t>
  </si>
  <si>
    <t>湖南国防工业职业技术学院(湖南省江南工业学校)</t>
  </si>
  <si>
    <t>省工信厅</t>
  </si>
  <si>
    <t>350015</t>
  </si>
  <si>
    <t>中南工业学校（湖南省工业技师学院）</t>
  </si>
  <si>
    <t>217013</t>
  </si>
  <si>
    <t>湖南省有色金属中等专业学校</t>
  </si>
  <si>
    <t>省农业农村厅</t>
  </si>
  <si>
    <t>258036</t>
  </si>
  <si>
    <t>湖南省工业贸易学校</t>
  </si>
  <si>
    <t>省残联</t>
  </si>
  <si>
    <t>304002</t>
  </si>
  <si>
    <t>湖南省特教中等专业学校</t>
  </si>
  <si>
    <t>省机关事务管理局</t>
  </si>
  <si>
    <t>031010</t>
  </si>
  <si>
    <t>湖南省商业职业中等专业学校（湖南省商业技师学院031010）</t>
  </si>
  <si>
    <t>省交通运输厅</t>
  </si>
  <si>
    <t>202006002</t>
  </si>
  <si>
    <t>湖南省交通科技职业中等专业学校</t>
  </si>
  <si>
    <t>省粮食局</t>
  </si>
  <si>
    <t>湖南省经贸职业中专学校(湖南省经济贸易高级技工学校205006）</t>
  </si>
  <si>
    <t>省建工集团</t>
  </si>
  <si>
    <t>湖南建设中等职业学校</t>
  </si>
  <si>
    <t>核工业卫生学校（999888）</t>
  </si>
  <si>
    <t>长沙建筑工程学校（999152）</t>
  </si>
  <si>
    <t>湖南省水利水电建设工程学校（中国水利水电第八工程局有限公司999649）</t>
  </si>
  <si>
    <t>湘潭钢铁集团有限公司职业中等专业学校（湖南华菱湘潭钢铁有限公司999056）</t>
  </si>
  <si>
    <t>湘潭铁路工程学校999145</t>
  </si>
  <si>
    <t>湖南劳动高级技工学校（湖南劳动人事职业学院）</t>
  </si>
  <si>
    <t>100080</t>
  </si>
  <si>
    <t>湖南省医药技工学校（湖南食品药品职业学院）</t>
  </si>
  <si>
    <t>湖南交通高级技工学校（湖南省交通职业技术学院）</t>
  </si>
  <si>
    <t>湖南建筑高级技工学校</t>
  </si>
  <si>
    <t>湖南省工业技师学院（中南工业学校）</t>
  </si>
  <si>
    <t>湖南省汽车技师学院</t>
  </si>
  <si>
    <t>湖南省陶瓷技师学院</t>
  </si>
  <si>
    <t>湖南兵器工业高级技工学校</t>
  </si>
  <si>
    <t>湖南省经济贸易高级技工学校</t>
  </si>
  <si>
    <t>湖南省商业技师学院</t>
  </si>
  <si>
    <t>中钢集团衡阳重机技工学校（中钢集团衡阳重机职工大学）</t>
  </si>
  <si>
    <t>衡阳工业技工学校（衡阳工业职工大学）</t>
  </si>
  <si>
    <t>中国水利水电第八工程局高级技工学校（中国水利水电第八工程局有限公司）</t>
  </si>
  <si>
    <t>湘潭钢铁集团有限公司高级技工学校（湖南华菱湘潭钢铁有限公司）</t>
  </si>
  <si>
    <t>中铁十二局技工学校（湘潭铁路工程学校）</t>
  </si>
  <si>
    <t>涟源钢铁集团有限公司技工学校（湖南华菱涟源钢铁有限公司）</t>
  </si>
  <si>
    <t>中建五局技工学校（长沙建筑工程学校）</t>
  </si>
  <si>
    <t>长沙市一中</t>
  </si>
  <si>
    <t>2050204高中教育</t>
  </si>
  <si>
    <t>湖南师大附中</t>
  </si>
  <si>
    <t>教育厅系统财务：国防科大附中</t>
  </si>
</sst>
</file>

<file path=xl/styles.xml><?xml version="1.0" encoding="utf-8"?>
<styleSheet xmlns="http://schemas.openxmlformats.org/spreadsheetml/2006/main">
  <numFmts count="32">
    <numFmt numFmtId="44" formatCode="_ &quot;￥&quot;* #,##0.00_ ;_ &quot;￥&quot;* \-#,##0.00_ ;_ &quot;￥&quot;* &quot;-&quot;??_ ;_ @_ "/>
    <numFmt numFmtId="176" formatCode="&quot;$&quot;\ #,##0.00_-;[Red]&quot;$&quot;\ #,##0.00\-"/>
    <numFmt numFmtId="177" formatCode="#\ ??/??"/>
    <numFmt numFmtId="178" formatCode="#,##0.0_);\(#,##0.0\)"/>
    <numFmt numFmtId="179" formatCode="_-&quot;$&quot;\ * #,##0_-;_-&quot;$&quot;\ * #,##0\-;_-&quot;$&quot;\ * &quot;-&quot;_-;_-@_-"/>
    <numFmt numFmtId="180" formatCode="_(&quot;$&quot;* #,##0.00_);_(&quot;$&quot;* \(#,##0.00\);_(&quot;$&quot;* &quot;-&quot;??_);_(@_)"/>
    <numFmt numFmtId="181" formatCode="yyyy&quot;年&quot;m&quot;月&quot;d&quot;日&quot;;@"/>
    <numFmt numFmtId="41" formatCode="_ * #,##0_ ;_ * \-#,##0_ ;_ * &quot;-&quot;_ ;_ @_ "/>
    <numFmt numFmtId="182" formatCode="\$#,##0.00;\(\$#,##0.00\)"/>
    <numFmt numFmtId="183" formatCode="_-* #,##0_$_-;\-* #,##0_$_-;_-* &quot;-&quot;_$_-;_-@_-"/>
    <numFmt numFmtId="184" formatCode="* #,##0;* \-#,##0;* &quot;-&quot;;@"/>
    <numFmt numFmtId="185" formatCode="_ \¥* #,##0.00_ ;_ \¥* \-#,##0.00_ ;_ \¥* &quot;-&quot;??_ ;_ @_ "/>
    <numFmt numFmtId="186" formatCode="_-* #,##0.00&quot;$&quot;_-;\-* #,##0.00&quot;$&quot;_-;_-* &quot;-&quot;??&quot;$&quot;_-;_-@_-"/>
    <numFmt numFmtId="187" formatCode="0.00_ ;[Red]\-0.00\ "/>
    <numFmt numFmtId="188" formatCode="0;_琀"/>
    <numFmt numFmtId="189" formatCode="_-&quot;$&quot;* #,##0_-;\-&quot;$&quot;* #,##0_-;_-&quot;$&quot;* &quot;-&quot;_-;_-@_-"/>
    <numFmt numFmtId="190" formatCode="#,##0;\(#,##0\)"/>
    <numFmt numFmtId="191" formatCode="#,##0;\-#,##0;&quot;-&quot;"/>
    <numFmt numFmtId="192" formatCode="&quot;$&quot;#,##0_);[Red]\(&quot;$&quot;#,##0\)"/>
    <numFmt numFmtId="43" formatCode="_ * #,##0.00_ ;_ * \-#,##0.00_ ;_ * &quot;-&quot;??_ ;_ @_ "/>
    <numFmt numFmtId="193" formatCode="_-&quot;$&quot;\ * #,##0.00_-;_-&quot;$&quot;\ * #,##0.00\-;_-&quot;$&quot;\ * &quot;-&quot;??_-;_-@_-"/>
    <numFmt numFmtId="194" formatCode="\$#,##0;\(\$#,##0\)"/>
    <numFmt numFmtId="195" formatCode="0.0"/>
    <numFmt numFmtId="196" formatCode="0_ "/>
    <numFmt numFmtId="197" formatCode="yy\.mm\.dd"/>
    <numFmt numFmtId="198" formatCode="_-* #,##0.00_$_-;\-* #,##0.00_$_-;_-* &quot;-&quot;??_$_-;_-@_-"/>
    <numFmt numFmtId="199" formatCode="_-* #,##0.00_-;\-* #,##0.00_-;_-* &quot;-&quot;??_-;_-@_-"/>
    <numFmt numFmtId="200" formatCode="_-* #,##0&quot;$&quot;_-;\-* #,##0&quot;$&quot;_-;_-* &quot;-&quot;&quot;$&quot;_-;_-@_-"/>
    <numFmt numFmtId="201" formatCode="0.00_);[Red]\(0.00\)"/>
    <numFmt numFmtId="202" formatCode="&quot;$&quot;#,##0.00_);[Red]\(&quot;$&quot;#,##0.00\)"/>
    <numFmt numFmtId="203" formatCode="_(&quot;$&quot;* #,##0_);_(&quot;$&quot;* \(#,##0\);_(&quot;$&quot;* &quot;-&quot;_);_(@_)"/>
    <numFmt numFmtId="42" formatCode="_ &quot;￥&quot;* #,##0_ ;_ &quot;￥&quot;* \-#,##0_ ;_ &quot;￥&quot;* &quot;-&quot;_ ;_ @_ "/>
  </numFmts>
  <fonts count="9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indexed="9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b/>
      <sz val="10"/>
      <name val="Tms Rmn"/>
      <charset val="134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color indexed="20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13"/>
      <color indexed="56"/>
      <name val="宋体"/>
      <charset val="134"/>
    </font>
    <font>
      <sz val="12"/>
      <color indexed="17"/>
      <name val="楷体_GB2312"/>
      <charset val="134"/>
    </font>
    <font>
      <b/>
      <sz val="11"/>
      <color indexed="8"/>
      <name val="宋体"/>
      <charset val="134"/>
    </font>
    <font>
      <sz val="12"/>
      <color indexed="20"/>
      <name val="楷体_GB2312"/>
      <charset val="134"/>
    </font>
    <font>
      <sz val="11"/>
      <color theme="0"/>
      <name val="宋体"/>
      <charset val="0"/>
      <scheme val="minor"/>
    </font>
    <font>
      <sz val="12"/>
      <color indexed="16"/>
      <name val="宋体"/>
      <charset val="134"/>
    </font>
    <font>
      <sz val="11"/>
      <color indexed="16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u/>
      <sz val="12"/>
      <color indexed="36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0.5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2"/>
      <name val="Arial"/>
      <charset val="134"/>
    </font>
    <font>
      <b/>
      <sz val="11"/>
      <color indexed="56"/>
      <name val="宋体"/>
      <charset val="134"/>
    </font>
    <font>
      <sz val="8"/>
      <name val="Times New Roman"/>
      <charset val="134"/>
    </font>
    <font>
      <b/>
      <sz val="11"/>
      <color theme="1"/>
      <name val="宋体"/>
      <charset val="0"/>
      <scheme val="minor"/>
    </font>
    <font>
      <b/>
      <sz val="9"/>
      <name val="Arial"/>
      <charset val="134"/>
    </font>
    <font>
      <sz val="10"/>
      <name val="MS Sans Serif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Helv"/>
      <charset val="134"/>
    </font>
    <font>
      <sz val="8"/>
      <name val="Arial"/>
      <charset val="134"/>
    </font>
    <font>
      <sz val="12"/>
      <name val="官帕眉"/>
      <charset val="134"/>
    </font>
    <font>
      <sz val="7"/>
      <name val="Small Fonts"/>
      <charset val="134"/>
    </font>
    <font>
      <b/>
      <sz val="10"/>
      <name val="Arial"/>
      <charset val="134"/>
    </font>
    <font>
      <sz val="10.5"/>
      <color indexed="17"/>
      <name val="宋体"/>
      <charset val="134"/>
    </font>
    <font>
      <sz val="11"/>
      <color indexed="17"/>
      <name val="Tahoma"/>
      <charset val="134"/>
    </font>
    <font>
      <sz val="12"/>
      <name val="바탕체"/>
      <charset val="134"/>
    </font>
    <font>
      <u/>
      <sz val="11"/>
      <color rgb="FF800080"/>
      <name val="宋体"/>
      <charset val="0"/>
      <scheme val="minor"/>
    </font>
    <font>
      <b/>
      <sz val="14"/>
      <name val="楷体"/>
      <charset val="134"/>
    </font>
    <font>
      <sz val="11"/>
      <name val="ＭＳ Ｐゴシック"/>
      <charset val="134"/>
    </font>
    <font>
      <b/>
      <sz val="18"/>
      <color theme="3"/>
      <name val="宋体"/>
      <charset val="134"/>
      <scheme val="minor"/>
    </font>
    <font>
      <b/>
      <sz val="12"/>
      <name val="Arial"/>
      <charset val="134"/>
    </font>
    <font>
      <sz val="10"/>
      <color indexed="8"/>
      <name val="MS Sans Serif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Courier"/>
      <charset val="134"/>
    </font>
    <font>
      <b/>
      <sz val="18"/>
      <name val="Arial"/>
      <charset val="134"/>
    </font>
    <font>
      <u/>
      <sz val="12"/>
      <color indexed="12"/>
      <name val="宋体"/>
      <charset val="134"/>
    </font>
    <font>
      <sz val="11"/>
      <color rgb="FFFA7D00"/>
      <name val="宋体"/>
      <charset val="0"/>
      <scheme val="minor"/>
    </font>
    <font>
      <b/>
      <sz val="21"/>
      <name val="楷体_GB2312"/>
      <charset val="134"/>
    </font>
    <font>
      <sz val="11"/>
      <color rgb="FF9C6500"/>
      <name val="宋体"/>
      <charset val="0"/>
      <scheme val="minor"/>
    </font>
    <font>
      <sz val="12"/>
      <name val="Helv"/>
      <charset val="134"/>
    </font>
    <font>
      <b/>
      <sz val="10"/>
      <name val="MS Sans Serif"/>
      <charset val="134"/>
    </font>
    <font>
      <b/>
      <i/>
      <sz val="16"/>
      <name val="Helv"/>
      <charset val="134"/>
    </font>
    <font>
      <sz val="12"/>
      <color indexed="9"/>
      <name val="Helv"/>
      <charset val="134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Tahoma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theme="8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3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solid">
        <fgColor theme="5" tint="0.39982299264503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3133">
    <xf numFmtId="0" fontId="0" fillId="0" borderId="0">
      <alignment vertical="center"/>
    </xf>
    <xf numFmtId="0" fontId="65" fillId="0" borderId="0"/>
    <xf numFmtId="0" fontId="68" fillId="0" borderId="0" applyFont="false" applyFill="false" applyBorder="false" applyAlignment="false" applyProtection="false"/>
    <xf numFmtId="40" fontId="68" fillId="0" borderId="0" applyFont="false" applyFill="false" applyBorder="false" applyAlignment="false" applyProtection="false"/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44" fillId="21" borderId="18" applyNumberFormat="false" applyFont="false" applyAlignment="false" applyProtection="false">
      <alignment vertical="center"/>
    </xf>
    <xf numFmtId="0" fontId="53" fillId="0" borderId="0"/>
    <xf numFmtId="195" fontId="36" fillId="0" borderId="7">
      <alignment vertical="center"/>
      <protection locked="false"/>
    </xf>
    <xf numFmtId="195" fontId="36" fillId="0" borderId="7">
      <alignment vertical="center"/>
      <protection locked="false"/>
    </xf>
    <xf numFmtId="1" fontId="36" fillId="0" borderId="7">
      <alignment vertical="center"/>
      <protection locked="false"/>
    </xf>
    <xf numFmtId="1" fontId="36" fillId="0" borderId="7">
      <alignment vertical="center"/>
      <protection locked="false"/>
    </xf>
    <xf numFmtId="1" fontId="36" fillId="0" borderId="7">
      <alignment vertical="center"/>
      <protection locked="false"/>
    </xf>
    <xf numFmtId="1" fontId="44" fillId="0" borderId="25" applyFill="false" applyProtection="false">
      <alignment horizont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43" fontId="44" fillId="0" borderId="0" applyFont="false" applyFill="false" applyBorder="false" applyAlignment="false" applyProtection="false"/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195" fontId="36" fillId="0" borderId="7">
      <alignment vertical="center"/>
      <protection locked="false"/>
    </xf>
    <xf numFmtId="0" fontId="11" fillId="29" borderId="0" applyNumberFormat="false" applyBorder="false" applyAlignment="false" applyProtection="false">
      <alignment vertical="center"/>
    </xf>
    <xf numFmtId="195" fontId="36" fillId="0" borderId="7">
      <alignment vertical="center"/>
      <protection locked="false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4" fillId="0" borderId="0"/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57" fillId="61" borderId="0" applyNumberFormat="false" applyBorder="false" applyAlignment="false" applyProtection="false"/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44" fillId="0" borderId="6" applyNumberFormat="false" applyFill="false" applyProtection="false">
      <alignment horizontal="left"/>
    </xf>
    <xf numFmtId="199" fontId="1" fillId="0" borderId="0" applyFont="false" applyFill="false" applyBorder="false" applyAlignment="false" applyProtection="false">
      <alignment vertical="center"/>
    </xf>
    <xf numFmtId="43" fontId="44" fillId="0" borderId="0" applyFont="false" applyFill="false" applyBorder="false" applyAlignment="false" applyProtection="false"/>
    <xf numFmtId="41" fontId="44" fillId="0" borderId="0" applyFont="false" applyFill="false" applyBorder="false" applyAlignment="false" applyProtection="false"/>
    <xf numFmtId="41" fontId="42" fillId="0" borderId="0" applyFont="false" applyFill="false" applyBorder="false" applyAlignment="false" applyProtection="false"/>
    <xf numFmtId="200" fontId="24" fillId="0" borderId="0" applyFont="false" applyFill="false" applyBorder="false" applyAlignment="false" applyProtection="false"/>
    <xf numFmtId="183" fontId="24" fillId="0" borderId="0" applyFont="false" applyFill="false" applyBorder="false" applyAlignment="false" applyProtection="false"/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54" fillId="0" borderId="25" applyNumberFormat="false" applyFill="false" applyProtection="false">
      <alignment horizontal="left"/>
    </xf>
    <xf numFmtId="0" fontId="1" fillId="21" borderId="18" applyNumberFormat="false" applyFon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1" fontId="13" fillId="0" borderId="0" applyFont="false" applyFill="false" applyBorder="false" applyAlignment="false" applyProtection="false"/>
    <xf numFmtId="0" fontId="27" fillId="0" borderId="16" applyNumberFormat="false" applyFill="false" applyAlignment="false" applyProtection="false">
      <alignment vertical="center"/>
    </xf>
    <xf numFmtId="41" fontId="44" fillId="0" borderId="0" applyFont="false" applyFill="false" applyBorder="false" applyAlignment="false" applyProtection="false"/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top"/>
      <protection locked="false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38" fontId="68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8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2" fillId="42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4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3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/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2" fillId="42" borderId="0" applyNumberFormat="false" applyBorder="false" applyAlignment="false" applyProtection="false"/>
    <xf numFmtId="0" fontId="32" fillId="6" borderId="0" applyNumberFormat="false" applyBorder="false" applyAlignment="false" applyProtection="false"/>
    <xf numFmtId="0" fontId="32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4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2" fillId="42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3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3" fillId="8" borderId="0" applyNumberFormat="false" applyBorder="false" applyAlignment="false" applyProtection="false">
      <alignment vertical="center"/>
    </xf>
    <xf numFmtId="0" fontId="63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199" fontId="1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32" fillId="42" borderId="0" applyNumberFormat="false" applyBorder="false" applyAlignment="false" applyProtection="false"/>
    <xf numFmtId="0" fontId="32" fillId="6" borderId="0" applyNumberFormat="false" applyBorder="false" applyAlignment="false" applyProtection="false"/>
    <xf numFmtId="0" fontId="32" fillId="8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63" fillId="8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76" fillId="0" borderId="0" applyNumberFormat="false" applyFill="false" applyBorder="false" applyAlignment="false" applyProtection="false">
      <alignment vertical="top"/>
      <protection locked="false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7" fillId="8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8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4" borderId="17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1" borderId="18" applyNumberFormat="false" applyFont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20" fillId="0" borderId="0"/>
    <xf numFmtId="0" fontId="20" fillId="0" borderId="0"/>
    <xf numFmtId="0" fontId="17" fillId="8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56" fillId="26" borderId="17" applyNumberFormat="false" applyAlignment="false" applyProtection="false">
      <alignment vertical="center"/>
    </xf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43" fontId="42" fillId="0" borderId="0" applyFont="false" applyFill="false" applyBorder="false" applyAlignment="false" applyProtection="false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3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42" borderId="0" applyNumberFormat="false" applyBorder="false" applyAlignment="false" applyProtection="false"/>
    <xf numFmtId="0" fontId="1" fillId="0" borderId="0">
      <alignment vertical="center"/>
    </xf>
    <xf numFmtId="0" fontId="26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202" fontId="53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52" borderId="0" applyNumberFormat="false" applyBorder="false" applyAlignment="false" applyProtection="false"/>
    <xf numFmtId="0" fontId="63" fillId="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45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23" fillId="0" borderId="0"/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4" fontId="13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8" fillId="0" borderId="0" applyProtection="false"/>
    <xf numFmtId="0" fontId="18" fillId="7" borderId="0" applyNumberFormat="false" applyBorder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36" fillId="0" borderId="7">
      <alignment horizontal="distributed" vertical="center" wrapText="true"/>
    </xf>
    <xf numFmtId="0" fontId="22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6" fillId="0" borderId="7">
      <alignment horizontal="distributed" vertical="center" wrapText="true"/>
    </xf>
    <xf numFmtId="0" fontId="56" fillId="26" borderId="17" applyNumberFormat="false" applyAlignment="false" applyProtection="false">
      <alignment vertical="center"/>
    </xf>
    <xf numFmtId="0" fontId="44" fillId="0" borderId="0"/>
    <xf numFmtId="0" fontId="36" fillId="0" borderId="7">
      <alignment horizontal="distributed" vertical="center" wrapText="true"/>
    </xf>
    <xf numFmtId="0" fontId="46" fillId="0" borderId="0" applyNumberFormat="false" applyFill="false" applyBorder="false" applyAlignment="false" applyProtection="false">
      <alignment vertical="center"/>
    </xf>
    <xf numFmtId="0" fontId="1" fillId="0" borderId="0"/>
    <xf numFmtId="0" fontId="49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8" fillId="0" borderId="0">
      <alignment horizontal="centerContinuous" vertical="center"/>
    </xf>
    <xf numFmtId="0" fontId="46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0" fillId="4" borderId="0" applyNumberFormat="false" applyBorder="false" applyAlignment="false" applyProtection="false"/>
    <xf numFmtId="10" fontId="44" fillId="0" borderId="0" applyFont="false" applyFill="false" applyBorder="false" applyAlignment="false" applyProtection="false"/>
    <xf numFmtId="0" fontId="49" fillId="0" borderId="23" applyNumberFormat="false" applyFill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" fillId="0" borderId="0"/>
    <xf numFmtId="0" fontId="49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180" fontId="44" fillId="0" borderId="0" applyFont="false" applyFill="false" applyBorder="false" applyAlignment="false" applyProtection="false"/>
    <xf numFmtId="0" fontId="1" fillId="0" borderId="0">
      <alignment vertical="center"/>
    </xf>
    <xf numFmtId="0" fontId="79" fillId="5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55" fillId="30" borderId="26" applyNumberFormat="false" applyAlignment="false" applyProtection="false">
      <alignment vertical="center"/>
    </xf>
    <xf numFmtId="0" fontId="81" fillId="0" borderId="31">
      <alignment horizontal="center"/>
    </xf>
    <xf numFmtId="185" fontId="1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6" fillId="0" borderId="7">
      <alignment horizontal="distributed" vertical="center" wrapText="true"/>
    </xf>
    <xf numFmtId="185" fontId="1" fillId="0" borderId="0" applyFont="false" applyFill="false" applyBorder="false" applyAlignment="false" applyProtection="false"/>
    <xf numFmtId="0" fontId="53" fillId="0" borderId="0" applyNumberFormat="false" applyFont="false" applyFill="false" applyBorder="false" applyAlignment="false" applyProtection="false">
      <alignment horizontal="left"/>
    </xf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7" fontId="44" fillId="0" borderId="0" applyFont="false" applyFill="false" applyProtection="false"/>
    <xf numFmtId="0" fontId="18" fillId="7" borderId="0" applyNumberFormat="false" applyBorder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82" fillId="0" borderId="0"/>
    <xf numFmtId="0" fontId="17" fillId="6" borderId="0" applyNumberFormat="false" applyBorder="false" applyAlignment="false" applyProtection="false">
      <alignment vertical="center"/>
    </xf>
    <xf numFmtId="0" fontId="14" fillId="3" borderId="4">
      <protection locked="false"/>
    </xf>
    <xf numFmtId="37" fontId="61" fillId="0" borderId="0"/>
    <xf numFmtId="0" fontId="19" fillId="0" borderId="0">
      <alignment vertical="center"/>
    </xf>
    <xf numFmtId="0" fontId="13" fillId="0" borderId="0"/>
    <xf numFmtId="0" fontId="1" fillId="21" borderId="18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20" fillId="21" borderId="18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176" fontId="44" fillId="0" borderId="0" applyFont="false" applyFill="false" applyBorder="false" applyAlignment="false" applyProtection="false"/>
    <xf numFmtId="179" fontId="44" fillId="0" borderId="0" applyFont="false" applyFill="false" applyBorder="false" applyAlignment="false" applyProtection="false"/>
    <xf numFmtId="0" fontId="18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178" fontId="83" fillId="60" borderId="0"/>
    <xf numFmtId="10" fontId="59" fillId="45" borderId="7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70" fillId="0" borderId="0" applyProtection="false"/>
    <xf numFmtId="0" fontId="11" fillId="29" borderId="0" applyNumberFormat="false" applyBorder="false" applyAlignment="false" applyProtection="false">
      <alignment vertical="center"/>
    </xf>
    <xf numFmtId="0" fontId="75" fillId="0" borderId="0" applyProtection="false"/>
    <xf numFmtId="0" fontId="11" fillId="2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70" fillId="0" borderId="12">
      <alignment horizontal="left"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0" fillId="0" borderId="12">
      <alignment horizontal="left" vertical="center"/>
    </xf>
    <xf numFmtId="0" fontId="11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71" fillId="0" borderId="0"/>
    <xf numFmtId="0" fontId="49" fillId="0" borderId="23" applyNumberFormat="false" applyFill="false" applyAlignment="false" applyProtection="false">
      <alignment vertical="center"/>
    </xf>
    <xf numFmtId="0" fontId="44" fillId="0" borderId="0"/>
    <xf numFmtId="0" fontId="49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80" fillId="0" borderId="0"/>
    <xf numFmtId="0" fontId="17" fillId="8" borderId="0" applyNumberFormat="false" applyBorder="false" applyAlignment="false" applyProtection="false">
      <alignment vertical="center"/>
    </xf>
    <xf numFmtId="193" fontId="44" fillId="0" borderId="0" applyFont="false" applyFill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" fillId="0" borderId="0"/>
    <xf numFmtId="0" fontId="16" fillId="16" borderId="0" applyNumberFormat="false" applyBorder="false" applyAlignment="false" applyProtection="false"/>
    <xf numFmtId="0" fontId="40" fillId="8" borderId="0" applyNumberFormat="false" applyBorder="false" applyAlignment="false" applyProtection="false"/>
    <xf numFmtId="185" fontId="1" fillId="0" borderId="0" applyFont="false" applyFill="false" applyBorder="false" applyAlignment="false" applyProtection="false"/>
    <xf numFmtId="0" fontId="1" fillId="0" borderId="0"/>
    <xf numFmtId="0" fontId="16" fillId="25" borderId="0" applyNumberFormat="false" applyBorder="false" applyAlignment="false" applyProtection="false"/>
    <xf numFmtId="0" fontId="16" fillId="44" borderId="0" applyNumberFormat="false" applyBorder="false" applyAlignment="false" applyProtection="false"/>
    <xf numFmtId="0" fontId="44" fillId="0" borderId="0"/>
    <xf numFmtId="0" fontId="18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3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32" fillId="42" borderId="0" applyNumberFormat="false" applyBorder="false" applyAlignment="false" applyProtection="false"/>
    <xf numFmtId="0" fontId="40" fillId="4" borderId="0" applyNumberFormat="false" applyBorder="false" applyAlignment="false" applyProtection="false"/>
    <xf numFmtId="0" fontId="25" fillId="0" borderId="15" applyNumberFormat="false" applyFill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11" fillId="25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" fillId="0" borderId="0"/>
    <xf numFmtId="0" fontId="16" fillId="41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79" fontId="44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6" fillId="66" borderId="0" applyNumberFormat="false" applyBorder="false" applyAlignment="false" applyProtection="false"/>
    <xf numFmtId="0" fontId="49" fillId="0" borderId="23" applyNumberFormat="false" applyFill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185" fontId="1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6" fillId="22" borderId="0" applyNumberFormat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6" fillId="62" borderId="0" applyNumberFormat="false" applyBorder="false" applyAlignment="false" applyProtection="false"/>
    <xf numFmtId="0" fontId="25" fillId="0" borderId="15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185" fontId="1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6" fillId="2" borderId="0" applyNumberFormat="false" applyBorder="false" applyAlignment="false" applyProtection="false"/>
    <xf numFmtId="0" fontId="48" fillId="0" borderId="22" applyProtection="false"/>
    <xf numFmtId="0" fontId="16" fillId="63" borderId="0" applyNumberFormat="false" applyBorder="false" applyAlignment="false" applyProtection="false"/>
    <xf numFmtId="0" fontId="11" fillId="25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8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6" fillId="28" borderId="0" applyNumberFormat="false" applyBorder="false" applyAlignment="false" applyProtection="false"/>
    <xf numFmtId="0" fontId="11" fillId="1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2" fillId="42" borderId="0" applyNumberFormat="false" applyBorder="false" applyAlignment="false" applyProtection="false"/>
    <xf numFmtId="0" fontId="11" fillId="16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84" fillId="6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1" fillId="18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1" fillId="18" borderId="0" applyNumberFormat="false" applyBorder="false" applyAlignment="false" applyProtection="false">
      <alignment vertical="center"/>
    </xf>
    <xf numFmtId="0" fontId="48" fillId="0" borderId="22" applyProtection="false"/>
    <xf numFmtId="0" fontId="1" fillId="0" borderId="0">
      <alignment vertical="center"/>
    </xf>
    <xf numFmtId="185" fontId="1" fillId="0" borderId="0" applyFont="false" applyFill="false" applyBorder="false" applyAlignment="false" applyProtection="false"/>
    <xf numFmtId="0" fontId="11" fillId="18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9" fillId="5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" fillId="0" borderId="0"/>
    <xf numFmtId="0" fontId="11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1" fillId="2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/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189" fontId="44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44" fillId="0" borderId="0"/>
    <xf numFmtId="4" fontId="53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28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/>
    <xf numFmtId="0" fontId="13" fillId="26" borderId="0" applyNumberFormat="false" applyBorder="false" applyAlignment="false" applyProtection="false">
      <alignment vertical="center"/>
    </xf>
    <xf numFmtId="0" fontId="1" fillId="0" borderId="0"/>
    <xf numFmtId="0" fontId="42" fillId="0" borderId="0"/>
    <xf numFmtId="0" fontId="15" fillId="4" borderId="14" applyNumberFormat="false" applyAlignment="false" applyProtection="false">
      <alignment vertical="center"/>
    </xf>
    <xf numFmtId="0" fontId="13" fillId="0" borderId="0">
      <alignment vertical="center"/>
    </xf>
    <xf numFmtId="0" fontId="21" fillId="0" borderId="0"/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4">
      <protection locked="false"/>
    </xf>
    <xf numFmtId="0" fontId="13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9" fontId="44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23" fillId="0" borderId="0"/>
    <xf numFmtId="0" fontId="44" fillId="0" borderId="0"/>
    <xf numFmtId="0" fontId="11" fillId="1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0" fontId="53" fillId="0" borderId="0" applyFont="false" applyFill="false" applyBorder="false" applyAlignment="false" applyProtection="false"/>
    <xf numFmtId="0" fontId="1" fillId="0" borderId="0"/>
    <xf numFmtId="0" fontId="13" fillId="1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9" fillId="0" borderId="23" applyNumberFormat="false" applyFill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32" fillId="6" borderId="0" applyNumberFormat="false" applyBorder="false" applyAlignment="false" applyProtection="false"/>
    <xf numFmtId="0" fontId="1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37" fontId="61" fillId="0" borderId="0"/>
    <xf numFmtId="0" fontId="11" fillId="12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1" fillId="0" borderId="0"/>
    <xf numFmtId="0" fontId="11" fillId="1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88" fillId="6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189" fontId="1" fillId="0" borderId="0">
      <alignment vertical="center"/>
    </xf>
    <xf numFmtId="0" fontId="35" fillId="19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2" fillId="0" borderId="0"/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2" fillId="0" borderId="0"/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" fillId="0" borderId="0"/>
    <xf numFmtId="0" fontId="11" fillId="2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3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70" fillId="0" borderId="12">
      <alignment horizontal="left" vertical="center"/>
    </xf>
    <xf numFmtId="0" fontId="13" fillId="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58" fillId="0" borderId="0"/>
    <xf numFmtId="0" fontId="13" fillId="23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" fillId="0" borderId="0"/>
    <xf numFmtId="0" fontId="49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38" fontId="53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/>
    <xf numFmtId="0" fontId="11" fillId="11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" fillId="0" borderId="0"/>
    <xf numFmtId="0" fontId="13" fillId="23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86" fillId="0" borderId="0" applyNumberFormat="false" applyFill="false" applyBorder="false" applyAlignment="false" applyProtection="false">
      <alignment vertical="center"/>
    </xf>
    <xf numFmtId="0" fontId="1" fillId="0" borderId="0"/>
    <xf numFmtId="0" fontId="49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3" fontId="53" fillId="0" borderId="0" applyFont="false" applyFill="false" applyBorder="false" applyAlignment="false" applyProtection="false"/>
    <xf numFmtId="0" fontId="13" fillId="0" borderId="0">
      <alignment vertical="center"/>
    </xf>
    <xf numFmtId="0" fontId="13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8" fillId="0" borderId="0">
      <protection locked="false"/>
    </xf>
    <xf numFmtId="0" fontId="13" fillId="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90" fillId="65" borderId="33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1" fontId="36" fillId="0" borderId="7">
      <alignment vertical="center"/>
      <protection locked="false"/>
    </xf>
    <xf numFmtId="0" fontId="11" fillId="28" borderId="0" applyNumberFormat="false" applyBorder="false" applyAlignment="false" applyProtection="false">
      <alignment vertical="center"/>
    </xf>
    <xf numFmtId="178" fontId="80" fillId="59" borderId="0"/>
    <xf numFmtId="0" fontId="13" fillId="23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5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" fontId="36" fillId="0" borderId="7">
      <alignment vertical="center"/>
      <protection locked="false"/>
    </xf>
    <xf numFmtId="0" fontId="17" fillId="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91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3" fillId="1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0" fillId="21" borderId="0" applyNumberFormat="false" applyBorder="false" applyAlignment="false" applyProtection="false"/>
    <xf numFmtId="0" fontId="13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45" fillId="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15" fontId="53" fillId="0" borderId="0" applyFont="false" applyFill="false" applyBorder="false" applyAlignment="false" applyProtection="false"/>
    <xf numFmtId="195" fontId="36" fillId="0" borderId="7">
      <alignment vertical="center"/>
      <protection locked="false"/>
    </xf>
    <xf numFmtId="0" fontId="13" fillId="23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87" fillId="0" borderId="0" applyNumberFormat="false" applyFill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" fillId="0" borderId="0"/>
    <xf numFmtId="2" fontId="48" fillId="0" borderId="0" applyProtection="false"/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0" fillId="13" borderId="0" applyNumberFormat="false" applyBorder="false" applyAlignment="false" applyProtection="false"/>
    <xf numFmtId="0" fontId="11" fillId="29" borderId="0" applyNumberFormat="false" applyBorder="false" applyAlignment="false" applyProtection="false">
      <alignment vertical="center"/>
    </xf>
    <xf numFmtId="1" fontId="36" fillId="0" borderId="7">
      <alignment vertical="center"/>
      <protection locked="false"/>
    </xf>
    <xf numFmtId="0" fontId="26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4" fontId="50" fillId="0" borderId="0">
      <alignment horizontal="center" wrapText="true"/>
      <protection locked="false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37" fillId="54" borderId="0" applyNumberFormat="false" applyBorder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10" fontId="59" fillId="45" borderId="7" applyNumberFormat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" fillId="0" borderId="0"/>
    <xf numFmtId="0" fontId="11" fillId="1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4" fillId="0" borderId="0"/>
    <xf numFmtId="0" fontId="11" fillId="1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58" fillId="0" borderId="0"/>
    <xf numFmtId="0" fontId="31" fillId="7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44" fillId="0" borderId="6" applyNumberFormat="false" applyFill="false" applyProtection="false">
      <alignment horizontal="right"/>
    </xf>
    <xf numFmtId="0" fontId="92" fillId="69" borderId="32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4" fillId="0" borderId="0"/>
    <xf numFmtId="0" fontId="45" fillId="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37" fillId="5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9" fillId="53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" fillId="0" borderId="0"/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39" borderId="0" applyNumberFormat="false" applyBorder="false" applyAlignment="false" applyProtection="false">
      <alignment vertical="center"/>
    </xf>
    <xf numFmtId="0" fontId="1" fillId="0" borderId="0"/>
    <xf numFmtId="0" fontId="29" fillId="6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21" fillId="57" borderId="2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3" fillId="0" borderId="0"/>
    <xf numFmtId="0" fontId="4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9" fillId="4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55" borderId="28" applyNumberFormat="false" applyFon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3" fillId="14" borderId="0" applyNumberFormat="false" applyBorder="false" applyAlignment="false" applyProtection="false">
      <alignment vertical="center"/>
    </xf>
    <xf numFmtId="0" fontId="24" fillId="0" borderId="0"/>
    <xf numFmtId="0" fontId="13" fillId="2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70" fillId="0" borderId="30" applyNumberFormat="false" applyAlignment="false" applyProtection="false">
      <alignment horizontal="left" vertical="center"/>
    </xf>
    <xf numFmtId="0" fontId="93" fillId="7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188" fontId="13" fillId="0" borderId="0" applyFont="false" applyFill="false" applyBorder="false" applyAlignment="false" applyProtection="false"/>
    <xf numFmtId="0" fontId="41" fillId="0" borderId="20" applyNumberFormat="false" applyFill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36" fillId="0" borderId="7">
      <alignment horizontal="distributed" vertical="center" wrapText="true"/>
    </xf>
    <xf numFmtId="0" fontId="13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/>
    <xf numFmtId="0" fontId="13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203" fontId="44" fillId="0" borderId="0" applyFont="false" applyFill="false" applyBorder="false" applyAlignment="false" applyProtection="false"/>
    <xf numFmtId="0" fontId="77" fillId="0" borderId="29" applyNumberFormat="false" applyFill="false" applyAlignment="false" applyProtection="false">
      <alignment vertical="center"/>
    </xf>
    <xf numFmtId="0" fontId="1" fillId="0" borderId="0"/>
    <xf numFmtId="0" fontId="1" fillId="0" borderId="0"/>
    <xf numFmtId="0" fontId="49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/>
    <xf numFmtId="0" fontId="13" fillId="26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94" fillId="0" borderId="0" applyNumberFormat="false" applyFill="false" applyBorder="false" applyAlignment="false" applyProtection="false">
      <alignment vertical="center"/>
    </xf>
    <xf numFmtId="0" fontId="37" fillId="7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9" fontId="58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/>
    <xf numFmtId="0" fontId="17" fillId="6" borderId="0" applyNumberFormat="false" applyBorder="false" applyAlignment="false" applyProtection="false">
      <alignment vertical="center"/>
    </xf>
    <xf numFmtId="0" fontId="37" fillId="72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94" fillId="0" borderId="34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" fillId="0" borderId="0"/>
    <xf numFmtId="0" fontId="25" fillId="0" borderId="15" applyNumberFormat="false" applyFill="false" applyAlignment="false" applyProtection="false">
      <alignment vertical="center"/>
    </xf>
    <xf numFmtId="0" fontId="12" fillId="0" borderId="0"/>
    <xf numFmtId="0" fontId="11" fillId="16" borderId="0" applyNumberFormat="false" applyBorder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4" fillId="0" borderId="0"/>
    <xf numFmtId="0" fontId="1" fillId="0" borderId="0"/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19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7" fillId="7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6" fillId="0" borderId="7">
      <alignment horizontal="distributed" vertical="center" wrapText="true"/>
    </xf>
    <xf numFmtId="0" fontId="11" fillId="3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3" fillId="26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7" fillId="73" borderId="0" applyNumberFormat="false" applyBorder="false" applyAlignment="false" applyProtection="false">
      <alignment vertical="center"/>
    </xf>
    <xf numFmtId="0" fontId="1" fillId="0" borderId="0"/>
    <xf numFmtId="0" fontId="13" fillId="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9" fillId="3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182" fontId="42" fillId="0" borderId="0"/>
    <xf numFmtId="0" fontId="13" fillId="2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7" fillId="40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9" fillId="3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4" fillId="0" borderId="0"/>
    <xf numFmtId="43" fontId="1" fillId="0" borderId="0" applyFont="false" applyFill="false" applyBorder="false" applyAlignment="false" applyProtection="false">
      <alignment vertical="center"/>
    </xf>
    <xf numFmtId="0" fontId="72" fillId="0" borderId="27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191" fontId="12" fillId="0" borderId="0" applyFill="false" applyBorder="false" applyAlignment="false"/>
    <xf numFmtId="0" fontId="44" fillId="0" borderId="0"/>
    <xf numFmtId="0" fontId="13" fillId="7" borderId="0" applyNumberFormat="false" applyBorder="false" applyAlignment="false" applyProtection="false">
      <alignment vertical="center"/>
    </xf>
    <xf numFmtId="0" fontId="1" fillId="0" borderId="0"/>
    <xf numFmtId="0" fontId="23" fillId="0" borderId="0"/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3" fillId="0" borderId="0"/>
    <xf numFmtId="0" fontId="38" fillId="0" borderId="19" applyNumberFormat="false" applyFill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3" fillId="0" borderId="0"/>
    <xf numFmtId="0" fontId="49" fillId="0" borderId="23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0" borderId="0"/>
    <xf numFmtId="0" fontId="13" fillId="2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38" fontId="59" fillId="4" borderId="0" applyNumberFormat="false" applyBorder="false" applyAlignment="false" applyProtection="false"/>
    <xf numFmtId="0" fontId="44" fillId="0" borderId="0"/>
    <xf numFmtId="0" fontId="13" fillId="2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40" fillId="14" borderId="0" applyNumberFormat="false" applyBorder="false" applyAlignment="false" applyProtection="false"/>
    <xf numFmtId="0" fontId="46" fillId="0" borderId="0" applyNumberFormat="false" applyFill="false" applyBorder="false" applyAlignment="false" applyProtection="false">
      <alignment vertical="center"/>
    </xf>
    <xf numFmtId="0" fontId="24" fillId="0" borderId="0"/>
    <xf numFmtId="0" fontId="13" fillId="6" borderId="0" applyNumberFormat="false" applyBorder="false" applyAlignment="false" applyProtection="false">
      <alignment vertical="center"/>
    </xf>
    <xf numFmtId="0" fontId="58" fillId="0" borderId="0"/>
    <xf numFmtId="0" fontId="17" fillId="6" borderId="0" applyNumberFormat="false" applyBorder="false" applyAlignment="false" applyProtection="false">
      <alignment vertical="center"/>
    </xf>
    <xf numFmtId="0" fontId="24" fillId="0" borderId="0"/>
    <xf numFmtId="0" fontId="11" fillId="29" borderId="0" applyNumberFormat="false" applyBorder="false" applyAlignment="false" applyProtection="false">
      <alignment vertical="center"/>
    </xf>
    <xf numFmtId="0" fontId="24" fillId="0" borderId="0"/>
    <xf numFmtId="0" fontId="13" fillId="8" borderId="0" applyNumberFormat="false" applyBorder="false" applyAlignment="false" applyProtection="false">
      <alignment vertical="center"/>
    </xf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58" fillId="0" borderId="0"/>
    <xf numFmtId="0" fontId="13" fillId="9" borderId="0" applyNumberFormat="false" applyBorder="false" applyAlignment="false" applyProtection="false">
      <alignment vertical="center"/>
    </xf>
    <xf numFmtId="0" fontId="37" fillId="38" borderId="0" applyNumberFormat="false" applyBorder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44" fillId="0" borderId="0"/>
    <xf numFmtId="0" fontId="11" fillId="2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7" fillId="3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49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" fillId="0" borderId="0"/>
    <xf numFmtId="0" fontId="11" fillId="2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0" fillId="0" borderId="0"/>
    <xf numFmtId="0" fontId="25" fillId="0" borderId="15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57" fillId="34" borderId="0" applyNumberFormat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57" fillId="33" borderId="0" applyNumberFormat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1" fillId="0" borderId="0"/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56" fillId="26" borderId="17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/>
    <xf numFmtId="0" fontId="1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1" fillId="0" borderId="0"/>
    <xf numFmtId="185" fontId="1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2" fillId="0" borderId="0"/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4" fillId="0" borderId="0"/>
    <xf numFmtId="0" fontId="22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1" fillId="18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26" borderId="17" applyNumberFormat="false" applyAlignment="false" applyProtection="false">
      <alignment vertical="center"/>
    </xf>
    <xf numFmtId="0" fontId="16" fillId="49" borderId="0" applyNumberFormat="false" applyBorder="false" applyAlignment="false" applyProtection="false"/>
    <xf numFmtId="0" fontId="11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55" fillId="30" borderId="26" applyNumberFormat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85" fillId="65" borderId="32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99" fontId="1" fillId="0" borderId="0" applyFont="false" applyFill="false" applyBorder="false" applyAlignment="false" applyProtection="false">
      <alignment vertical="center"/>
    </xf>
    <xf numFmtId="0" fontId="44" fillId="0" borderId="0"/>
    <xf numFmtId="0" fontId="13" fillId="2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192" fontId="53" fillId="0" borderId="0" applyFont="false" applyFill="false" applyBorder="false" applyAlignment="false" applyProtection="false"/>
    <xf numFmtId="0" fontId="11" fillId="2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top"/>
    </xf>
    <xf numFmtId="0" fontId="18" fillId="7" borderId="0" applyNumberFormat="false" applyBorder="false" applyAlignment="false" applyProtection="false">
      <alignment vertical="center"/>
    </xf>
    <xf numFmtId="199" fontId="1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54" fillId="0" borderId="25" applyNumberFormat="false" applyFill="false" applyProtection="false">
      <alignment horizontal="center"/>
    </xf>
    <xf numFmtId="0" fontId="13" fillId="22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190" fontId="42" fillId="0" borderId="0"/>
    <xf numFmtId="0" fontId="17" fillId="6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53" fillId="31" borderId="0" applyNumberFormat="false" applyFont="false" applyBorder="false" applyAlignment="false" applyProtection="false"/>
    <xf numFmtId="0" fontId="13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1" fillId="2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3" fillId="22" borderId="0" applyNumberFormat="false" applyBorder="false" applyAlignment="false" applyProtection="false">
      <alignment vertical="center"/>
    </xf>
    <xf numFmtId="0" fontId="1" fillId="0" borderId="0"/>
    <xf numFmtId="0" fontId="21" fillId="0" borderId="0"/>
    <xf numFmtId="0" fontId="38" fillId="0" borderId="19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23" fillId="0" borderId="0"/>
    <xf numFmtId="0" fontId="13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52" fillId="0" borderId="0" applyNumberFormat="false" applyFill="false" applyBorder="false" applyAlignment="false" applyProtection="false"/>
    <xf numFmtId="0" fontId="1" fillId="0" borderId="0"/>
    <xf numFmtId="185" fontId="1" fillId="0" borderId="0" applyFont="false" applyFill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/>
    <xf numFmtId="0" fontId="38" fillId="0" borderId="19" applyNumberFormat="false" applyFill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8" fillId="0" borderId="19" applyNumberFormat="false" applyFill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/>
    <xf numFmtId="0" fontId="13" fillId="16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6" fillId="0" borderId="7">
      <alignment horizontal="distributed" vertical="center" wrapText="true"/>
    </xf>
    <xf numFmtId="0" fontId="13" fillId="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13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45" fillId="9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199" fontId="1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73" fillId="0" borderId="27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199" fontId="44" fillId="0" borderId="0" applyFont="false" applyFill="false" applyBorder="false" applyAlignment="false" applyProtection="false"/>
    <xf numFmtId="0" fontId="37" fillId="4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3" fillId="1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67" fillId="0" borderId="6" applyNumberFormat="false" applyFill="false" applyProtection="false">
      <alignment horizontal="center"/>
    </xf>
    <xf numFmtId="0" fontId="11" fillId="2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30" fillId="13" borderId="0" applyNumberFormat="false" applyBorder="false" applyAlignment="false" applyProtection="false"/>
    <xf numFmtId="0" fontId="11" fillId="2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49" fillId="0" borderId="0" applyNumberFormat="false" applyFill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" fillId="0" borderId="0"/>
    <xf numFmtId="0" fontId="15" fillId="4" borderId="14" applyNumberFormat="false" applyAlignment="false" applyProtection="false">
      <alignment vertical="center"/>
    </xf>
    <xf numFmtId="0" fontId="13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0" fillId="13" borderId="0" applyNumberFormat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4" fillId="0" borderId="0"/>
    <xf numFmtId="0" fontId="1" fillId="0" borderId="0"/>
    <xf numFmtId="0" fontId="13" fillId="1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5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97" fontId="44" fillId="0" borderId="25" applyFill="false" applyProtection="false">
      <alignment horizontal="right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22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30" fillId="13" borderId="0" applyNumberFormat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63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35" fillId="19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5" fillId="7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41" fontId="44" fillId="0" borderId="0" applyFont="false" applyFill="false" applyBorder="false" applyAlignment="false" applyProtection="false"/>
    <xf numFmtId="0" fontId="19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5" fillId="9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89" fillId="7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9" fillId="4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4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3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3" fillId="27" borderId="21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94" fontId="42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23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0" fillId="0" borderId="0"/>
    <xf numFmtId="0" fontId="1" fillId="0" borderId="0"/>
    <xf numFmtId="0" fontId="13" fillId="1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7" borderId="0" applyNumberFormat="false" applyBorder="false" applyAlignment="false" applyProtection="false"/>
    <xf numFmtId="0" fontId="30" fillId="13" borderId="0" applyNumberFormat="false" applyBorder="false" applyAlignment="false" applyProtection="false"/>
    <xf numFmtId="0" fontId="1" fillId="0" borderId="0"/>
    <xf numFmtId="0" fontId="1" fillId="0" borderId="0"/>
    <xf numFmtId="0" fontId="1" fillId="0" borderId="0"/>
    <xf numFmtId="0" fontId="28" fillId="7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50" fillId="0" borderId="0">
      <alignment horizontal="center" wrapText="true"/>
      <protection locked="false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20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top"/>
      <protection locked="false"/>
    </xf>
    <xf numFmtId="0" fontId="1" fillId="0" borderId="0"/>
    <xf numFmtId="0" fontId="48" fillId="0" borderId="22" applyProtection="false"/>
    <xf numFmtId="0" fontId="13" fillId="1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4" fillId="0" borderId="0"/>
    <xf numFmtId="0" fontId="18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4" fillId="0" borderId="0"/>
    <xf numFmtId="0" fontId="18" fillId="7" borderId="0" applyNumberFormat="false" applyBorder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195" fontId="36" fillId="0" borderId="7">
      <alignment vertical="center"/>
      <protection locked="false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/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196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" fontId="36" fillId="0" borderId="7">
      <alignment vertical="center"/>
      <protection locked="false"/>
    </xf>
    <xf numFmtId="0" fontId="18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0" fillId="0" borderId="0"/>
    <xf numFmtId="0" fontId="18" fillId="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9" fillId="50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0" fillId="0" borderId="0"/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2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95" fontId="36" fillId="0" borderId="7">
      <alignment vertical="center"/>
      <protection locked="false"/>
    </xf>
    <xf numFmtId="0" fontId="13" fillId="0" borderId="0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34" fillId="4" borderId="17" applyNumberFormat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1" fillId="1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13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" fillId="21" borderId="18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5" fillId="4" borderId="14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4" fillId="0" borderId="0"/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13" borderId="0" applyNumberFormat="false" applyBorder="false" applyAlignment="false" applyProtection="false"/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9" fillId="1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9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9" fillId="4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7" fillId="0" borderId="16" applyNumberFormat="false" applyFill="false" applyAlignment="false" applyProtection="false">
      <alignment vertical="center"/>
    </xf>
    <xf numFmtId="0" fontId="1" fillId="0" borderId="0"/>
    <xf numFmtId="0" fontId="27" fillId="0" borderId="16" applyNumberFormat="false" applyFill="false" applyAlignment="false" applyProtection="false">
      <alignment vertical="center"/>
    </xf>
    <xf numFmtId="0" fontId="1" fillId="0" borderId="0"/>
    <xf numFmtId="0" fontId="27" fillId="0" borderId="16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3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98" fontId="24" fillId="0" borderId="0" applyFont="false" applyFill="false" applyBorder="false" applyAlignment="false" applyProtection="false"/>
    <xf numFmtId="0" fontId="1" fillId="0" borderId="0"/>
    <xf numFmtId="0" fontId="11" fillId="25" borderId="0" applyNumberFormat="false" applyBorder="false" applyAlignment="false" applyProtection="false">
      <alignment vertical="center"/>
    </xf>
    <xf numFmtId="0" fontId="1" fillId="0" borderId="0"/>
    <xf numFmtId="0" fontId="1" fillId="21" borderId="18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0" borderId="0"/>
    <xf numFmtId="0" fontId="19" fillId="0" borderId="0"/>
    <xf numFmtId="0" fontId="19" fillId="0" borderId="0"/>
    <xf numFmtId="0" fontId="26" fillId="6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9" fillId="0" borderId="0"/>
    <xf numFmtId="0" fontId="25" fillId="0" borderId="15" applyNumberFormat="false" applyFill="false" applyAlignment="false" applyProtection="false">
      <alignment vertical="center"/>
    </xf>
    <xf numFmtId="0" fontId="19" fillId="0" borderId="0"/>
    <xf numFmtId="0" fontId="25" fillId="0" borderId="15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0" borderId="0"/>
    <xf numFmtId="0" fontId="25" fillId="0" borderId="15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0" borderId="0"/>
    <xf numFmtId="0" fontId="1" fillId="0" borderId="0"/>
    <xf numFmtId="186" fontId="24" fillId="0" borderId="0" applyFont="false" applyFill="false" applyBorder="false" applyAlignment="false" applyProtection="false"/>
    <xf numFmtId="0" fontId="33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0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2" fillId="0" borderId="0"/>
    <xf numFmtId="196" fontId="1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" fillId="0" borderId="0"/>
    <xf numFmtId="0" fontId="13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194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23" fillId="0" borderId="0"/>
    <xf numFmtId="0" fontId="1" fillId="0" borderId="0"/>
    <xf numFmtId="0" fontId="20" fillId="0" borderId="0"/>
    <xf numFmtId="0" fontId="22" fillId="7" borderId="0" applyNumberFormat="false" applyBorder="false" applyAlignment="false" applyProtection="false">
      <alignment vertical="center"/>
    </xf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37" fontId="61" fillId="0" borderId="0"/>
    <xf numFmtId="0" fontId="13" fillId="11" borderId="0" applyNumberFormat="false" applyBorder="false" applyAlignment="false" applyProtection="false">
      <alignment vertical="center"/>
    </xf>
    <xf numFmtId="0" fontId="20" fillId="0" borderId="0"/>
    <xf numFmtId="0" fontId="17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/>
    <xf numFmtId="0" fontId="19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21" fillId="0" borderId="0">
      <alignment vertical="center"/>
    </xf>
    <xf numFmtId="0" fontId="16" fillId="5" borderId="0" applyNumberFormat="false" applyBorder="false" applyAlignment="false" applyProtection="false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4" borderId="14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0" borderId="0"/>
    <xf numFmtId="0" fontId="14" fillId="3" borderId="4">
      <protection locked="false"/>
    </xf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602" applyFont="true" applyFill="true" applyAlignment="true" applyProtection="true">
      <alignment horizontal="center" vertical="center"/>
      <protection locked="false"/>
    </xf>
    <xf numFmtId="0" fontId="2" fillId="0" borderId="0" xfId="2602" applyFont="true" applyFill="true" applyAlignment="true">
      <alignment horizontal="center" vertical="center"/>
    </xf>
    <xf numFmtId="0" fontId="1" fillId="0" borderId="0" xfId="2602" applyFont="true" applyFill="true" applyAlignment="true">
      <alignment horizontal="center" vertical="center"/>
    </xf>
    <xf numFmtId="201" fontId="1" fillId="0" borderId="0" xfId="2602" applyNumberFormat="true" applyFont="true" applyFill="true" applyAlignment="true">
      <alignment horizontal="center" vertical="center"/>
    </xf>
    <xf numFmtId="0" fontId="3" fillId="0" borderId="0" xfId="2602" applyFont="true" applyFill="true" applyAlignment="true" applyProtection="true">
      <alignment vertical="center" wrapText="true"/>
      <protection locked="false"/>
    </xf>
    <xf numFmtId="201" fontId="3" fillId="0" borderId="0" xfId="2602" applyNumberFormat="true" applyFont="true" applyFill="true" applyAlignment="true" applyProtection="true">
      <alignment vertical="center" wrapText="true"/>
      <protection locked="false"/>
    </xf>
    <xf numFmtId="0" fontId="4" fillId="0" borderId="0" xfId="2602" applyFont="true" applyFill="true" applyAlignment="true" applyProtection="true">
      <alignment horizontal="center" vertical="center"/>
      <protection locked="false"/>
    </xf>
    <xf numFmtId="187" fontId="5" fillId="0" borderId="1" xfId="1883" applyNumberFormat="true" applyFont="true" applyFill="true" applyBorder="true" applyAlignment="true" applyProtection="true">
      <alignment horizontal="right" vertical="center" wrapText="true"/>
      <protection locked="false"/>
    </xf>
    <xf numFmtId="0" fontId="6" fillId="0" borderId="2" xfId="848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848" applyFont="true" applyFill="true" applyBorder="true" applyAlignment="true" applyProtection="true">
      <alignment horizontal="center" vertical="center"/>
      <protection locked="false"/>
    </xf>
    <xf numFmtId="201" fontId="6" fillId="0" borderId="3" xfId="848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4" xfId="848" applyFont="true" applyFill="true" applyBorder="true" applyAlignment="true" applyProtection="true">
      <alignment horizontal="center" vertical="center" wrapText="true"/>
      <protection locked="false"/>
    </xf>
    <xf numFmtId="0" fontId="6" fillId="0" borderId="4" xfId="848" applyFont="true" applyFill="true" applyBorder="true" applyAlignment="true" applyProtection="true">
      <alignment horizontal="center" vertical="center"/>
      <protection locked="false"/>
    </xf>
    <xf numFmtId="201" fontId="6" fillId="0" borderId="5" xfId="848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6" xfId="848" applyFont="true" applyFill="true" applyBorder="true" applyAlignment="true" applyProtection="true">
      <alignment horizontal="center" vertical="center" wrapText="true"/>
      <protection locked="false"/>
    </xf>
    <xf numFmtId="0" fontId="6" fillId="0" borderId="6" xfId="848" applyFont="true" applyFill="true" applyBorder="true" applyAlignment="true" applyProtection="true">
      <alignment horizontal="center" vertical="center"/>
      <protection locked="false"/>
    </xf>
    <xf numFmtId="201" fontId="6" fillId="0" borderId="7" xfId="848" applyNumberFormat="true" applyFont="true" applyFill="true" applyBorder="true" applyAlignment="true" applyProtection="true">
      <alignment horizontal="center" vertical="center"/>
      <protection locked="false"/>
    </xf>
    <xf numFmtId="0" fontId="7" fillId="0" borderId="7" xfId="1564" applyFont="true" applyFill="true" applyBorder="true" applyAlignment="true">
      <alignment horizontal="center" vertical="center" wrapText="true"/>
    </xf>
    <xf numFmtId="0" fontId="8" fillId="0" borderId="7" xfId="1564" applyFont="true" applyFill="true" applyBorder="true" applyAlignment="true">
      <alignment horizontal="center" vertical="center" wrapText="true"/>
    </xf>
    <xf numFmtId="201" fontId="8" fillId="0" borderId="7" xfId="1564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2" xfId="1564" applyFont="true" applyFill="true" applyBorder="true" applyAlignment="true">
      <alignment horizontal="center" vertical="center" wrapText="true"/>
    </xf>
    <xf numFmtId="0" fontId="7" fillId="0" borderId="7" xfId="667" applyFont="true" applyFill="true" applyBorder="true" applyAlignment="true">
      <alignment horizontal="left" vertical="center" wrapText="true"/>
    </xf>
    <xf numFmtId="0" fontId="7" fillId="0" borderId="4" xfId="1564" applyFont="true" applyFill="true" applyBorder="true" applyAlignment="true">
      <alignment horizontal="center" vertical="center" wrapText="true"/>
    </xf>
    <xf numFmtId="0" fontId="7" fillId="0" borderId="6" xfId="1564" applyFont="true" applyFill="true" applyBorder="true" applyAlignment="true">
      <alignment horizontal="center" vertical="center" wrapText="true"/>
    </xf>
    <xf numFmtId="0" fontId="7" fillId="0" borderId="7" xfId="667" applyFont="true" applyFill="true" applyBorder="true" applyAlignment="true">
      <alignment horizontal="center" vertical="center" wrapText="true"/>
    </xf>
    <xf numFmtId="0" fontId="9" fillId="0" borderId="7" xfId="667" applyFont="true" applyFill="true" applyBorder="true" applyAlignment="true">
      <alignment horizontal="left" vertical="center" wrapText="true"/>
    </xf>
    <xf numFmtId="201" fontId="6" fillId="0" borderId="8" xfId="848" applyNumberFormat="true" applyFont="true" applyFill="true" applyBorder="true" applyAlignment="true" applyProtection="true">
      <alignment horizontal="center" vertical="center"/>
      <protection locked="false"/>
    </xf>
    <xf numFmtId="201" fontId="6" fillId="0" borderId="9" xfId="848" applyNumberFormat="true" applyFont="true" applyFill="true" applyBorder="true" applyAlignment="true" applyProtection="true">
      <alignment horizontal="center" vertical="center"/>
      <protection locked="false"/>
    </xf>
    <xf numFmtId="201" fontId="6" fillId="0" borderId="7" xfId="667" applyNumberFormat="true" applyFont="true" applyFill="true" applyBorder="true" applyAlignment="true" applyProtection="true">
      <alignment horizontal="center" vertical="center" wrapText="true"/>
      <protection locked="false"/>
    </xf>
    <xf numFmtId="201" fontId="6" fillId="0" borderId="0" xfId="848" applyNumberFormat="true" applyFont="true" applyFill="true" applyBorder="true" applyAlignment="true" applyProtection="true">
      <alignment horizontal="center" vertical="center"/>
      <protection locked="false"/>
    </xf>
    <xf numFmtId="201" fontId="6" fillId="0" borderId="10" xfId="848" applyNumberFormat="true" applyFont="true" applyFill="true" applyBorder="true" applyAlignment="true" applyProtection="true">
      <alignment horizontal="center" vertical="center"/>
      <protection locked="false"/>
    </xf>
    <xf numFmtId="201" fontId="7" fillId="0" borderId="7" xfId="1564" applyNumberFormat="true" applyFont="true" applyFill="true" applyBorder="true" applyAlignment="true" applyProtection="true">
      <alignment horizontal="center" vertical="center" wrapText="true"/>
      <protection locked="false"/>
    </xf>
    <xf numFmtId="201" fontId="10" fillId="0" borderId="0" xfId="2602" applyNumberFormat="true" applyFont="true" applyFill="true" applyAlignment="true" applyProtection="true">
      <alignment horizontal="center" vertical="center"/>
      <protection locked="false"/>
    </xf>
    <xf numFmtId="201" fontId="8" fillId="0" borderId="7" xfId="2602" applyNumberFormat="true" applyFont="true" applyFill="true" applyBorder="true" applyAlignment="true">
      <alignment horizontal="center" vertical="center"/>
    </xf>
    <xf numFmtId="201" fontId="8" fillId="0" borderId="7" xfId="2602" applyNumberFormat="true" applyFont="true" applyFill="true" applyBorder="true" applyAlignment="true" applyProtection="true">
      <alignment horizontal="center" vertical="center"/>
      <protection locked="false"/>
    </xf>
    <xf numFmtId="201" fontId="7" fillId="0" borderId="7" xfId="2982" applyNumberFormat="true" applyFont="true" applyFill="true" applyBorder="true" applyAlignment="true">
      <alignment horizontal="center" vertical="center"/>
    </xf>
    <xf numFmtId="201" fontId="7" fillId="0" borderId="7" xfId="2602" applyNumberFormat="true" applyFont="true" applyFill="true" applyBorder="true" applyAlignment="true" applyProtection="true">
      <alignment horizontal="center" vertical="center"/>
      <protection locked="false"/>
    </xf>
    <xf numFmtId="201" fontId="1" fillId="0" borderId="0" xfId="2602" applyNumberFormat="true" applyFont="true" applyFill="true" applyAlignment="true" applyProtection="true">
      <alignment horizontal="center" vertical="center"/>
      <protection locked="false"/>
    </xf>
    <xf numFmtId="201" fontId="6" fillId="0" borderId="11" xfId="1883" applyNumberFormat="true" applyFont="true" applyFill="true" applyBorder="true" applyAlignment="true" applyProtection="true">
      <alignment horizontal="center" vertical="center" wrapText="true"/>
      <protection locked="false"/>
    </xf>
    <xf numFmtId="201" fontId="6" fillId="0" borderId="12" xfId="1883" applyNumberFormat="true" applyFont="true" applyFill="true" applyBorder="true" applyAlignment="true" applyProtection="true">
      <alignment horizontal="center" vertical="center" wrapText="true"/>
      <protection locked="false"/>
    </xf>
    <xf numFmtId="201" fontId="6" fillId="0" borderId="2" xfId="1883" applyNumberFormat="true" applyFont="true" applyFill="true" applyBorder="true" applyAlignment="true" applyProtection="true">
      <alignment horizontal="center" vertical="center" wrapText="true"/>
      <protection locked="false"/>
    </xf>
    <xf numFmtId="201" fontId="6" fillId="0" borderId="6" xfId="1883" applyNumberFormat="true" applyFont="true" applyFill="true" applyBorder="true" applyAlignment="true" applyProtection="true">
      <alignment horizontal="center" vertical="center" wrapText="true"/>
      <protection locked="false"/>
    </xf>
    <xf numFmtId="201" fontId="7" fillId="0" borderId="7" xfId="2602" applyNumberFormat="true" applyFont="true" applyFill="true" applyBorder="true" applyAlignment="true">
      <alignment horizontal="center" vertical="center"/>
    </xf>
    <xf numFmtId="201" fontId="7" fillId="0" borderId="7" xfId="2982" applyNumberFormat="true" applyFont="true" applyFill="true" applyBorder="true" applyAlignment="true">
      <alignment horizontal="center" vertical="center" wrapText="true"/>
    </xf>
    <xf numFmtId="201" fontId="6" fillId="0" borderId="13" xfId="1883" applyNumberFormat="true" applyFont="true" applyFill="true" applyBorder="true" applyAlignment="true" applyProtection="true">
      <alignment horizontal="center" vertical="center" wrapText="true"/>
      <protection locked="false"/>
    </xf>
    <xf numFmtId="201" fontId="6" fillId="0" borderId="11" xfId="667" applyNumberFormat="true" applyFont="true" applyFill="true" applyBorder="true" applyAlignment="true" applyProtection="true">
      <alignment horizontal="center" vertical="center" wrapText="true"/>
      <protection locked="false"/>
    </xf>
    <xf numFmtId="201" fontId="6" fillId="0" borderId="12" xfId="667" applyNumberFormat="true" applyFont="true" applyFill="true" applyBorder="true" applyAlignment="true" applyProtection="true">
      <alignment horizontal="center" vertical="center" wrapText="true"/>
      <protection locked="false"/>
    </xf>
    <xf numFmtId="201" fontId="6" fillId="0" borderId="2" xfId="667" applyNumberFormat="true" applyFont="true" applyFill="true" applyBorder="true" applyAlignment="true" applyProtection="true">
      <alignment horizontal="center" vertical="center" wrapText="true"/>
      <protection locked="false"/>
    </xf>
    <xf numFmtId="201" fontId="6" fillId="0" borderId="6" xfId="667" applyNumberFormat="true" applyFont="true" applyFill="true" applyBorder="true" applyAlignment="true" applyProtection="true">
      <alignment horizontal="center" vertical="center" wrapText="true"/>
      <protection locked="false"/>
    </xf>
    <xf numFmtId="201" fontId="6" fillId="0" borderId="13" xfId="667" applyNumberFormat="true" applyFont="true" applyFill="true" applyBorder="true" applyAlignment="true" applyProtection="true">
      <alignment horizontal="center" vertical="center" wrapText="true"/>
      <protection locked="false"/>
    </xf>
    <xf numFmtId="49" fontId="7" fillId="0" borderId="7" xfId="1564" applyNumberFormat="true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left" vertical="center" wrapText="true"/>
    </xf>
    <xf numFmtId="201" fontId="8" fillId="0" borderId="7" xfId="1564" applyNumberFormat="true" applyFont="true" applyFill="true" applyBorder="true" applyAlignment="true">
      <alignment horizontal="center" vertical="center" wrapText="true"/>
    </xf>
    <xf numFmtId="201" fontId="7" fillId="0" borderId="7" xfId="2602" applyNumberFormat="true" applyFont="true" applyFill="true" applyBorder="true" applyAlignment="true">
      <alignment horizontal="center" vertical="center" wrapText="true"/>
    </xf>
    <xf numFmtId="201" fontId="7" fillId="0" borderId="7" xfId="2988" applyNumberFormat="true" applyFont="true" applyFill="true" applyBorder="true" applyAlignment="true">
      <alignment horizontal="center" vertical="center"/>
    </xf>
  </cellXfs>
  <cellStyles count="3133">
    <cellStyle name="常规" xfId="0" builtinId="0"/>
    <cellStyle name="표준_0N-HANDLING " xfId="1"/>
    <cellStyle name="통화 [0]_BOILER-CO1" xfId="2"/>
    <cellStyle name="콤마_BOILER-CO1" xfId="3"/>
    <cellStyle name="注释 3" xfId="4"/>
    <cellStyle name="注释 2 8" xfId="5"/>
    <cellStyle name="注释 2 7" xfId="6"/>
    <cellStyle name="注释 2 6" xfId="7"/>
    <cellStyle name="注释 2 4" xfId="8"/>
    <cellStyle name="注释 2 3" xfId="9"/>
    <cellStyle name="注释 2 2" xfId="10"/>
    <cellStyle name="注释 2 18" xfId="11"/>
    <cellStyle name="注释 2 11" xfId="12"/>
    <cellStyle name="注释 2 10" xfId="13"/>
    <cellStyle name="注释 2" xfId="14"/>
    <cellStyle name="昗弨_Pacific Region P&amp;L" xfId="15"/>
    <cellStyle name="小数 3" xfId="16"/>
    <cellStyle name="小数 2_2017年改革发展类资金分配及绩效" xfId="17"/>
    <cellStyle name="数字_湘财教指〔2017〕84号中央财政支持地方高校改革发展资金" xfId="18"/>
    <cellStyle name="数字 2_2017年改革发展类资金分配及绩效" xfId="19"/>
    <cellStyle name="数字 2 3" xfId="20"/>
    <cellStyle name="数量" xfId="21"/>
    <cellStyle name="输入 3" xfId="22"/>
    <cellStyle name="输入 2 8" xfId="23"/>
    <cellStyle name="输入 2 7" xfId="24"/>
    <cellStyle name="输入 2 5" xfId="25"/>
    <cellStyle name="输入 2 4" xfId="26"/>
    <cellStyle name="输入 2 3" xfId="27"/>
    <cellStyle name="输入 2 2" xfId="28"/>
    <cellStyle name="输入 2 19" xfId="29"/>
    <cellStyle name="输入 2 18" xfId="30"/>
    <cellStyle name="输入 2 17" xfId="31"/>
    <cellStyle name="输入 2 21" xfId="32"/>
    <cellStyle name="输入 2 16" xfId="33"/>
    <cellStyle name="输入 2 20" xfId="34"/>
    <cellStyle name="输入 2 15" xfId="35"/>
    <cellStyle name="输入 2 13" xfId="36"/>
    <cellStyle name="输入 2 12" xfId="37"/>
    <cellStyle name="输入 2 11" xfId="38"/>
    <cellStyle name="输入 2 10" xfId="39"/>
    <cellStyle name="寘嬫愗傝 [0.00]_Region Orders (2)" xfId="40"/>
    <cellStyle name="输出 4" xfId="41"/>
    <cellStyle name="输出 2 9" xfId="42"/>
    <cellStyle name="输出 2 8" xfId="43"/>
    <cellStyle name="输出 2 6" xfId="44"/>
    <cellStyle name="输出 2 5" xfId="45"/>
    <cellStyle name="输出 2 4" xfId="46"/>
    <cellStyle name="输出 2 19" xfId="47"/>
    <cellStyle name="输出 2 18" xfId="48"/>
    <cellStyle name="输出 2 17" xfId="49"/>
    <cellStyle name="输出 2" xfId="50"/>
    <cellStyle name="适中 4" xfId="51"/>
    <cellStyle name="适中 3" xfId="52"/>
    <cellStyle name="适中 2_2017年改革发展类资金分配及绩效" xfId="53"/>
    <cellStyle name="适中 2 9" xfId="54"/>
    <cellStyle name="适中 2 8" xfId="55"/>
    <cellStyle name="适中 2 19" xfId="56"/>
    <cellStyle name="适中 2 18" xfId="57"/>
    <cellStyle name="适中 2 17" xfId="58"/>
    <cellStyle name="适中 2 21" xfId="59"/>
    <cellStyle name="适中 2 16" xfId="60"/>
    <cellStyle name="适中 2 14" xfId="61"/>
    <cellStyle name="适中 2 13" xfId="62"/>
    <cellStyle name="适中 2 11" xfId="63"/>
    <cellStyle name="适中 2" xfId="64"/>
    <cellStyle name="强调文字颜色 6 3" xfId="65"/>
    <cellStyle name="强调文字颜色 6 2 9" xfId="66"/>
    <cellStyle name="强调文字颜色 6 2 6" xfId="67"/>
    <cellStyle name="强调文字颜色 6 2 2" xfId="68"/>
    <cellStyle name="强调文字颜色 6 2 17" xfId="69"/>
    <cellStyle name="强调文字颜色 6 2 21" xfId="70"/>
    <cellStyle name="强调文字颜色 6 2 16" xfId="71"/>
    <cellStyle name="强调文字颜色 6 2 20" xfId="72"/>
    <cellStyle name="强调文字颜色 6 2 15" xfId="73"/>
    <cellStyle name="强调文字颜色 6 2 13" xfId="74"/>
    <cellStyle name="强调文字颜色 6 2 12" xfId="75"/>
    <cellStyle name="强调文字颜色 6 2 10" xfId="76"/>
    <cellStyle name="强调文字颜色 6 2" xfId="77"/>
    <cellStyle name="强调文字颜色 5 4" xfId="78"/>
    <cellStyle name="强调文字颜色 5 3" xfId="79"/>
    <cellStyle name="强调文字颜色 5 2 9" xfId="80"/>
    <cellStyle name="强调文字颜色 5 2 6" xfId="81"/>
    <cellStyle name="强调文字颜色 5 2 19" xfId="82"/>
    <cellStyle name="强调文字颜色 5 2 18" xfId="83"/>
    <cellStyle name="强调文字颜色 5 2 17" xfId="84"/>
    <cellStyle name="强调文字颜色 5 2 14" xfId="85"/>
    <cellStyle name="强调文字颜色 5 2 12" xfId="86"/>
    <cellStyle name="强调文字颜色 5 2" xfId="87"/>
    <cellStyle name="强调文字颜色 4 3" xfId="88"/>
    <cellStyle name="强调文字颜色 4 2 7" xfId="89"/>
    <cellStyle name="强调文字颜色 4 2 5" xfId="90"/>
    <cellStyle name="强调文字颜色 4 2 3" xfId="91"/>
    <cellStyle name="强调文字颜色 4 2 18" xfId="92"/>
    <cellStyle name="强调文字颜色 4 2 17" xfId="93"/>
    <cellStyle name="强调文字颜色 4 2 21" xfId="94"/>
    <cellStyle name="强调文字颜色 4 2 16" xfId="95"/>
    <cellStyle name="强调文字颜色 4 2 20" xfId="96"/>
    <cellStyle name="强调文字颜色 4 2 15" xfId="97"/>
    <cellStyle name="小数 2 3" xfId="98"/>
    <cellStyle name="强调文字颜色 4 2 12" xfId="99"/>
    <cellStyle name="小数 2 2" xfId="100"/>
    <cellStyle name="强调文字颜色 4 2 11" xfId="101"/>
    <cellStyle name="强调文字颜色 4 2 10" xfId="102"/>
    <cellStyle name="强调文字颜色 4 2" xfId="103"/>
    <cellStyle name="强调文字颜色 3 2 19" xfId="104"/>
    <cellStyle name="未定义" xfId="105"/>
    <cellStyle name="强调文字颜色 3 2 17" xfId="106"/>
    <cellStyle name="强调文字颜色 3 2 21" xfId="107"/>
    <cellStyle name="强调文字颜色 3 2 16" xfId="108"/>
    <cellStyle name="强调文字颜色 3 2 20" xfId="109"/>
    <cellStyle name="强调文字颜色 3 2 15" xfId="110"/>
    <cellStyle name="强调文字颜色 3 2 14" xfId="111"/>
    <cellStyle name="强调文字颜色 3 2 13" xfId="112"/>
    <cellStyle name="强调文字颜色 3 2 11" xfId="113"/>
    <cellStyle name="强调文字颜色 2 2 2" xfId="114"/>
    <cellStyle name="强调文字颜色 2 2 19" xfId="115"/>
    <cellStyle name="强调文字颜色 2 2 18" xfId="116"/>
    <cellStyle name="强调文字颜色 2 2 17" xfId="117"/>
    <cellStyle name="强调文字颜色 2 2" xfId="118"/>
    <cellStyle name="强调文字颜色 1 4" xfId="119"/>
    <cellStyle name="强调文字颜色 1 3" xfId="120"/>
    <cellStyle name="强调文字颜色 1 2 3" xfId="121"/>
    <cellStyle name="强调文字颜色 1 2 2" xfId="122"/>
    <cellStyle name="强调文字颜色 1 2 19" xfId="123"/>
    <cellStyle name="强调文字颜色 1 2 18" xfId="124"/>
    <cellStyle name="强调文字颜色 1 2 17" xfId="125"/>
    <cellStyle name="强调文字颜色 1 2 20" xfId="126"/>
    <cellStyle name="强调文字颜色 1 2 15" xfId="127"/>
    <cellStyle name="强调文字颜色 1 2 14" xfId="128"/>
    <cellStyle name="强调文字颜色 1 2 13" xfId="129"/>
    <cellStyle name="强调文字颜色 1 2 12" xfId="130"/>
    <cellStyle name="强调文字颜色 1 2 11" xfId="131"/>
    <cellStyle name="强调文字颜色 1 2 10" xfId="132"/>
    <cellStyle name="强调 1" xfId="133"/>
    <cellStyle name="千位分隔 2 9" xfId="134"/>
    <cellStyle name="千位分隔 2 8" xfId="135"/>
    <cellStyle name="千位分隔 2 7" xfId="136"/>
    <cellStyle name="千位分隔 2 6" xfId="137"/>
    <cellStyle name="千位分隔 2 5" xfId="138"/>
    <cellStyle name="千位分隔 2 4" xfId="139"/>
    <cellStyle name="千位分隔 2 3" xfId="140"/>
    <cellStyle name="千位分隔 2 2" xfId="141"/>
    <cellStyle name="千位分隔 2 19" xfId="142"/>
    <cellStyle name="千位分隔 2 11" xfId="143"/>
    <cellStyle name="千位分隔 2 10" xfId="144"/>
    <cellStyle name="商品名称" xfId="145"/>
    <cellStyle name="千位分隔 2" xfId="146"/>
    <cellStyle name="千位_ 方正PC" xfId="147"/>
    <cellStyle name="千位[0]_ 方正PC" xfId="148"/>
    <cellStyle name="千分位[0]_ 白土" xfId="149"/>
    <cellStyle name="烹拳 [0]_ +Foil &amp; -FOIL &amp; PAPER" xfId="150"/>
    <cellStyle name="霓付 [0]_ +Foil &amp; -FOIL &amp; PAPER" xfId="151"/>
    <cellStyle name="链接单元格 2_2017年改革发展类资金分配及绩效" xfId="152"/>
    <cellStyle name="链接单元格 2 8" xfId="153"/>
    <cellStyle name="链接单元格 2 7" xfId="154"/>
    <cellStyle name="链接单元格 2 6" xfId="155"/>
    <cellStyle name="链接单元格 2 5" xfId="156"/>
    <cellStyle name="链接单元格 2 4" xfId="157"/>
    <cellStyle name="链接单元格 2 3" xfId="158"/>
    <cellStyle name="链接单元格 2 2" xfId="159"/>
    <cellStyle name="链接单元格 2 19" xfId="160"/>
    <cellStyle name="链接单元格 2 18" xfId="161"/>
    <cellStyle name="链接单元格 2 21" xfId="162"/>
    <cellStyle name="链接单元格 2 16" xfId="163"/>
    <cellStyle name="链接单元格 2 20" xfId="164"/>
    <cellStyle name="链接单元格 2 15" xfId="165"/>
    <cellStyle name="链接单元格 2 14" xfId="166"/>
    <cellStyle name="链接单元格 2 13" xfId="167"/>
    <cellStyle name="链接单元格 2 12" xfId="168"/>
    <cellStyle name="链接单元格 2 10" xfId="169"/>
    <cellStyle name="警告文本 3" xfId="170"/>
    <cellStyle name="警告文本 2 9" xfId="171"/>
    <cellStyle name="警告文本 2 8" xfId="172"/>
    <cellStyle name="警告文本 2 7" xfId="173"/>
    <cellStyle name="警告文本 2 5" xfId="174"/>
    <cellStyle name="警告文本 2 2" xfId="175"/>
    <cellStyle name="警告文本 2 19" xfId="176"/>
    <cellStyle name="警告文本 2 18" xfId="177"/>
    <cellStyle name="警告文本 2 20" xfId="178"/>
    <cellStyle name="警告文本 2 15" xfId="179"/>
    <cellStyle name="警告文本 2 13" xfId="180"/>
    <cellStyle name="警告文本 2 12" xfId="181"/>
    <cellStyle name="警告文本 2 11" xfId="182"/>
    <cellStyle name="警告文本 2" xfId="183"/>
    <cellStyle name="借出原因" xfId="184"/>
    <cellStyle name="注释 2 13" xfId="185"/>
    <cellStyle name="解释性文本 2_2017年改革发展类资金分配及绩效" xfId="186"/>
    <cellStyle name="解释性文本 2 8" xfId="187"/>
    <cellStyle name="解释性文本 2 6" xfId="188"/>
    <cellStyle name="解释性文本 2 5" xfId="189"/>
    <cellStyle name="解释性文本 2 4" xfId="190"/>
    <cellStyle name="解释性文本 2 3" xfId="191"/>
    <cellStyle name="解释性文本 2 2" xfId="192"/>
    <cellStyle name="解释性文本 2 18" xfId="193"/>
    <cellStyle name="检查单元格 4" xfId="194"/>
    <cellStyle name="检查单元格 3" xfId="195"/>
    <cellStyle name="检查单元格 2 9" xfId="196"/>
    <cellStyle name="检查单元格 2 6" xfId="197"/>
    <cellStyle name="检查单元格 2 4" xfId="198"/>
    <cellStyle name="检查单元格 2 3" xfId="199"/>
    <cellStyle name="强调文字颜色 6 2_2017年改革发展类资金分配及绩效" xfId="200"/>
    <cellStyle name="检查单元格 2 2" xfId="201"/>
    <cellStyle name="检查单元格 2 18" xfId="202"/>
    <cellStyle name="检查单元格 2 17" xfId="203"/>
    <cellStyle name="检查单元格 2 21" xfId="204"/>
    <cellStyle name="检查单元格 2 16" xfId="205"/>
    <cellStyle name="检查单元格 2 20" xfId="206"/>
    <cellStyle name="检查单元格 2 15" xfId="207"/>
    <cellStyle name="检查单元格 2 14" xfId="208"/>
    <cellStyle name="检查单元格 2 13" xfId="209"/>
    <cellStyle name="检查单元格 2 12" xfId="210"/>
    <cellStyle name="检查单元格 2 11" xfId="211"/>
    <cellStyle name="检查单元格 2 10" xfId="212"/>
    <cellStyle name="计算 4" xfId="213"/>
    <cellStyle name="计算 2 9" xfId="214"/>
    <cellStyle name="计算 2 8" xfId="215"/>
    <cellStyle name="计算 2 5" xfId="216"/>
    <cellStyle name="计算 2 3" xfId="217"/>
    <cellStyle name="计算 2 14" xfId="218"/>
    <cellStyle name="计算 2 13" xfId="219"/>
    <cellStyle name="计算 2 12" xfId="220"/>
    <cellStyle name="计算 2 11" xfId="221"/>
    <cellStyle name="计算 2 10" xfId="222"/>
    <cellStyle name="计算 2" xfId="223"/>
    <cellStyle name="货币 4 8" xfId="224"/>
    <cellStyle name="货币 4 7" xfId="225"/>
    <cellStyle name="货币 4 5" xfId="226"/>
    <cellStyle name="货币 4 2" xfId="227"/>
    <cellStyle name="货币 4 19" xfId="228"/>
    <cellStyle name="货币 4 18" xfId="229"/>
    <cellStyle name="货币 4 21" xfId="230"/>
    <cellStyle name="货币 4 16" xfId="231"/>
    <cellStyle name="货币 4 14" xfId="232"/>
    <cellStyle name="货币 4 13" xfId="233"/>
    <cellStyle name="货币 4 12" xfId="234"/>
    <cellStyle name="货币 2 4" xfId="235"/>
    <cellStyle name="货币 2 3" xfId="236"/>
    <cellStyle name="货币 2 20" xfId="237"/>
    <cellStyle name="货币 2 15" xfId="238"/>
    <cellStyle name="货币 2" xfId="239"/>
    <cellStyle name="汇总 3" xfId="240"/>
    <cellStyle name="寘嬫愗傝_Region Orders (2)" xfId="241"/>
    <cellStyle name="汇总 2_2017年改革发展类资金分配及绩效" xfId="242"/>
    <cellStyle name="汇总 2 9" xfId="243"/>
    <cellStyle name="汇总 2 8" xfId="244"/>
    <cellStyle name="汇总 2 18" xfId="245"/>
    <cellStyle name="汇总 2 17" xfId="246"/>
    <cellStyle name="汇总 2 21" xfId="247"/>
    <cellStyle name="汇总 2 16" xfId="248"/>
    <cellStyle name="汇总 2 20" xfId="249"/>
    <cellStyle name="汇总 2 15" xfId="250"/>
    <cellStyle name="汇总 2 14" xfId="251"/>
    <cellStyle name="汇总 2 13" xfId="252"/>
    <cellStyle name="汇总 2 12" xfId="253"/>
    <cellStyle name="汇总 2 11" xfId="254"/>
    <cellStyle name="汇总 2 10" xfId="255"/>
    <cellStyle name="汇总 2" xfId="256"/>
    <cellStyle name="后继超级链接" xfId="257"/>
    <cellStyle name="好_总人口_12.25-发教育厅-2016年高职生均年初预算控制数分配表" xfId="258"/>
    <cellStyle name="好_总人口" xfId="259"/>
    <cellStyle name="好_自行调整差异系数顺序_财力性转移支付2010年预算参考数_12.25-发教育厅-2016年高职生均年初预算控制数分配表" xfId="260"/>
    <cellStyle name="好_自行调整差异系数顺序_财力性转移支付2010年预算参考数" xfId="261"/>
    <cellStyle name="好_自行调整差异系数顺序_12.25-发教育厅-2016年高职生均年初预算控制数分配表" xfId="262"/>
    <cellStyle name="好_重点民生支出需求测算表社保（农村低保）081112" xfId="263"/>
    <cellStyle name="好_职　2014年职成教育第二批专项经费分配表(分发）" xfId="264"/>
    <cellStyle name="好_云南省2008年转移支付测算——州市本级考核部分及政策性测算" xfId="265"/>
    <cellStyle name="好_云南 缺口县区测算(地方填报)_财力性转移支付2010年预算参考数" xfId="266"/>
    <cellStyle name="好_云南 缺口县区测算(地方填报)_12.25-发教育厅-2016年高职生均年初预算控制数分配表" xfId="267"/>
    <cellStyle name="好_云南 缺口县区测算(地方填报)" xfId="268"/>
    <cellStyle name="好_一般预算支出口径剔除表_财力性转移支付2010年预算参考数" xfId="269"/>
    <cellStyle name="好_一般预算支出口径剔除表" xfId="270"/>
    <cellStyle name="强调文字颜色 2 2_2017年改革发展类资金分配及绩效" xfId="271"/>
    <cellStyle name="好_湘财教指277_12.25-发教育厅-2016年高职生均年初预算控制数分配表" xfId="272"/>
    <cellStyle name="计算 2 7" xfId="273"/>
    <cellStyle name="好_县市旗测算-新科目（20080627）_县市旗测算-新科目（含人口规模效应）" xfId="274"/>
    <cellStyle name="好_县市旗测算-新科目（20080627）_民生政策最低支出需求_财力性转移支付2010年预算参考数_12.25-发教育厅-2016年高职生均年初预算控制数分配表" xfId="275"/>
    <cellStyle name="好_县市旗测算-新科目（20080627）_财力性转移支付2010年预算参考数_12.25-发教育厅-2016年高职生均年初预算控制数分配表" xfId="276"/>
    <cellStyle name="好_县市旗测算-新科目（20080627）_不含人员经费系数_财力性转移支付2010年预算参考数_12.25-发教育厅-2016年高职生均年初预算控制数分配表" xfId="277"/>
    <cellStyle name="好_县市旗测算-新科目（20080627）_不含人员经费系数_12.25-发教育厅-2016年高职生均年初预算控制数分配表" xfId="278"/>
    <cellStyle name="好_县市旗测算-新科目（20080627）_不含人员经费系数" xfId="279"/>
    <cellStyle name="好_县市旗测算-新科目（20080626）_县市旗测算-新科目（含人口规模效应）_财力性转移支付2010年预算参考数_12.25-发教育厅-2016年高职生均年初预算控制数分配表" xfId="280"/>
    <cellStyle name="好_县市旗测算-新科目（20080626）_县市旗测算-新科目（含人口规模效应）_12.25-发教育厅-2016年高职生均年初预算控制数分配表" xfId="281"/>
    <cellStyle name="好_县市旗测算-新科目（20080626）_县市旗测算-新科目（含人口规模效应）" xfId="282"/>
    <cellStyle name="好_县市旗测算-新科目（20080626）_民生政策最低支出需求_财力性转移支付2010年预算参考数" xfId="283"/>
    <cellStyle name="好_县市旗测算-新科目（20080626）_民生政策最低支出需求_12.25-发教育厅-2016年高职生均年初预算控制数分配表" xfId="284"/>
    <cellStyle name="好_县市旗测算-新科目（20080626）_民生政策最低支出需求" xfId="285"/>
    <cellStyle name="好_县市旗测算-新科目（20080626）_财力性转移支付2010年预算参考数_12.25-发教育厅-2016年高职生均年初预算控制数分配表" xfId="286"/>
    <cellStyle name="好_县市旗测算-新科目（20080626）_不含人员经费系数_财力性转移支付2010年预算参考数_12.25-发教育厅-2016年高职生均年初预算控制数分配表" xfId="287"/>
    <cellStyle name="好_县市旗测算-新科目（20080626）_不含人员经费系数_财力性转移支付2010年预算参考数" xfId="288"/>
    <cellStyle name="好_县市旗测算-新科目（20080626）_不含人员经费系数" xfId="289"/>
    <cellStyle name="好_县市旗测算-新科目（20080626）_12.25-发教育厅-2016年高职生均年初预算控制数分配表" xfId="290"/>
    <cellStyle name="好_县市旗测算20080508_县市旗测算-新科目（含人口规模效应）_财力性转移支付2010年预算参考数" xfId="291"/>
    <cellStyle name="好_县市旗测算20080508_县市旗测算-新科目（含人口规模效应）" xfId="292"/>
    <cellStyle name="好_县市旗测算20080508_民生政策最低支出需求_财力性转移支付2010年预算参考数_12.25-发教育厅-2016年高职生均年初预算控制数分配表" xfId="293"/>
    <cellStyle name="好_县市旗测算20080508_民生政策最低支出需求_财力性转移支付2010年预算参考数" xfId="294"/>
    <cellStyle name="好_县市旗测算20080508_民生政策最低支出需求_12.25-发教育厅-2016年高职生均年初预算控制数分配表" xfId="295"/>
    <cellStyle name="好_县市旗测算20080508_民生政策最低支出需求" xfId="296"/>
    <cellStyle name="好_县市旗测算20080508_财力性转移支付2010年预算参考数_12.25-发教育厅-2016年高职生均年初预算控制数分配表" xfId="297"/>
    <cellStyle name="好_县市旗测算20080508_财力性转移支付2010年预算参考数" xfId="298"/>
    <cellStyle name="好_县市旗测算20080508_不含人员经费系数_财力性转移支付2010年预算参考数_12.25-发教育厅-2016年高职生均年初预算控制数分配表" xfId="299"/>
    <cellStyle name="好_县市旗测算20080508_不含人员经费系数_财力性转移支付2010年预算参考数" xfId="300"/>
    <cellStyle name="好_县市旗测算20080508_不含人员经费系数_12.25-发教育厅-2016年高职生均年初预算控制数分配表" xfId="301"/>
    <cellStyle name="好_县区合并测算20080423(按照各省比重）_县市旗测算-新科目（含人口规模效应）_财力性转移支付2010年预算参考数_12.25-发教育厅-2016年高职生均年初预算控制数分配表" xfId="302"/>
    <cellStyle name="好_县区合并测算20080423(按照各省比重）_县市旗测算-新科目（含人口规模效应）" xfId="303"/>
    <cellStyle name="好_县区合并测算20080423(按照各省比重）_民生政策最低支出需求_财力性转移支付2010年预算参考数_12.25-发教育厅-2016年高职生均年初预算控制数分配表" xfId="304"/>
    <cellStyle name="好_县区合并测算20080423(按照各省比重）_民生政策最低支出需求_财力性转移支付2010年预算参考数" xfId="305"/>
    <cellStyle name="好_县区合并测算20080423(按照各省比重）" xfId="306"/>
    <cellStyle name="好_县区合并测算20080421_县市旗测算-新科目（含人口规模效应）_财力性转移支付2010年预算参考数_12.25-发教育厅-2016年高职生均年初预算控制数分配表" xfId="307"/>
    <cellStyle name="好_县区合并测算20080421_民生政策最低支出需求" xfId="308"/>
    <cellStyle name="콤마 [0]_BOILER-CO1" xfId="309"/>
    <cellStyle name="好_县区合并测算20080421_财力性转移支付2010年预算参考数_12.25-发教育厅-2016年高职生均年初预算控制数分配表" xfId="310"/>
    <cellStyle name="好_县区合并测算20080421_财力性转移支付2010年预算参考数" xfId="311"/>
    <cellStyle name="强调文字颜色 6 2 8" xfId="312"/>
    <cellStyle name="好_县区合并测算20080421_不含人员经费系数_财力性转移支付2010年预算参考数" xfId="313"/>
    <cellStyle name="好_县区合并测算20080421_不含人员经费系数" xfId="314"/>
    <cellStyle name="好_县区合并测算20080421_12.25-发教育厅-2016年高职生均年初预算控制数分配表" xfId="315"/>
    <cellStyle name="强调文字颜色 2 3" xfId="316"/>
    <cellStyle name="好_文体广播事业(按照总人口测算）—20080416_县市旗测算-新科目（含人口规模效应）_财力性转移支付2010年预算参考数_12.25-发教育厅-2016年高职生均年初预算控制数分配表" xfId="317"/>
    <cellStyle name="好_云南省2008年转移支付测算——州市本级考核部分及政策性测算_财力性转移支付2010年预算参考数_12.25-发教育厅-2016年高职生均年初预算控制数分配表" xfId="318"/>
    <cellStyle name="好_文体广播事业(按照总人口测算）—20080416_县市旗测算-新科目（含人口规模效应）" xfId="319"/>
    <cellStyle name="好_文体广播事业(按照总人口测算）—20080416_民生政策最低支出需求_财力性转移支付2010年预算参考数_12.25-发教育厅-2016年高职生均年初预算控制数分配表" xfId="320"/>
    <cellStyle name="好_文体广播事业(按照总人口测算）—20080416_民生政策最低支出需求_12.25-发教育厅-2016年高职生均年初预算控制数分配表" xfId="321"/>
    <cellStyle name="好_文体广播事业(按照总人口测算）—20080416_财力性转移支付2010年预算参考数" xfId="322"/>
    <cellStyle name="强调文字颜色 1 2" xfId="323"/>
    <cellStyle name="好_文体广播事业(按照总人口测算）—20080416_不含人员经费系数_财力性转移支付2010年预算参考数" xfId="324"/>
    <cellStyle name="好_文体广播事业(按照总人口测算）—20080416_不含人员经费系数_12.25-发教育厅-2016年高职生均年初预算控制数分配表" xfId="325"/>
    <cellStyle name="好_文体广播事业(按照总人口测算）—20080416_不含人员经费系数" xfId="326"/>
    <cellStyle name="好_文体广播部门" xfId="327"/>
    <cellStyle name="好_卫生部门_财力性转移支付2010年预算参考数_12.25-发教育厅-2016年高职生均年初预算控制数分配表" xfId="328"/>
    <cellStyle name="好_卫生部门_财力性转移支付2010年预算参考数" xfId="329"/>
    <cellStyle name="好_卫生部门_12.25-发教育厅-2016年高职生均年初预算控制数分配表" xfId="330"/>
    <cellStyle name="好_卫生(按照总人口测算）—20080416_县市旗测算-新科目（含人口规模效应）_财力性转移支付2010年预算参考数" xfId="331"/>
    <cellStyle name="好_卫生(按照总人口测算）—20080416_民生政策最低支出需求_财力性转移支付2010年预算参考数_12.25-发教育厅-2016年高职生均年初预算控制数分配表" xfId="332"/>
    <cellStyle name="好_卫生(按照总人口测算）—20080416_民生政策最低支出需求_12.25-发教育厅-2016年高职生均年初预算控制数分配表" xfId="333"/>
    <cellStyle name="好_卫生(按照总人口测算）—20080416_财力性转移支付2010年预算参考数_12.25-发教育厅-2016年高职生均年初预算控制数分配表" xfId="334"/>
    <cellStyle name="警告文本 2_2017年改革发展类资金分配及绩效" xfId="335"/>
    <cellStyle name="好_卫生(按照总人口测算）—20080416_财力性转移支付2010年预算参考数" xfId="336"/>
    <cellStyle name="好_卫生(按照总人口测算）—20080416_不含人员经费系数_财力性转移支付2010年预算参考数_12.25-发教育厅-2016年高职生均年初预算控制数分配表" xfId="337"/>
    <cellStyle name="好_卫生(按照总人口测算）—20080416_不含人员经费系数_12.25-发教育厅-2016年高职生均年初预算控制数分配表" xfId="338"/>
    <cellStyle name="好_卫生(按照总人口测算）—20080416_不含人员经费系数" xfId="339"/>
    <cellStyle name="好_危改资金测算_财力性转移支付2010年预算参考数_12.25-发教育厅-2016年高职生均年初预算控制数分配表" xfId="340"/>
    <cellStyle name="好_危改资金测算_财力性转移支付2010年预算参考数" xfId="341"/>
    <cellStyle name="好_危改资金测算" xfId="342"/>
    <cellStyle name="好_同德_财力性转移支付2010年预算参考数" xfId="343"/>
    <cellStyle name="好_同德_12.25-发教育厅-2016年高职生均年初预算控制数分配表" xfId="344"/>
    <cellStyle name="好_同德" xfId="345"/>
    <cellStyle name="好_市辖区测算-新科目（20080626）_县市旗测算-新科目（含人口规模效应）_财力性转移支付2010年预算参考数_12.25-发教育厅-2016年高职生均年初预算控制数分配表" xfId="346"/>
    <cellStyle name="好_市辖区测算-新科目（20080626）_县市旗测算-新科目（含人口规模效应）_财力性转移支付2010年预算参考数" xfId="347"/>
    <cellStyle name="好_市辖区测算-新科目（20080626）_县市旗测算-新科目（含人口规模效应）" xfId="348"/>
    <cellStyle name="好_市辖区测算-新科目（20080626）_财力性转移支付2010年预算参考数_12.25-发教育厅-2016年高职生均年初预算控制数分配表" xfId="349"/>
    <cellStyle name="好_市辖区测算-新科目（20080626）_民生政策最低支出需求" xfId="350"/>
    <cellStyle name="好_市辖区测算-新科目（20080626）_财力性转移支付2010年预算参考数" xfId="351"/>
    <cellStyle name="好_市辖区测算-新科目（20080626）_不含人员经费系数_财力性转移支付2010年预算参考数_12.25-发教育厅-2016年高职生均年初预算控制数分配表" xfId="352"/>
    <cellStyle name="好_市辖区测算20080510_县市旗测算-新科目（含人口规模效应）_财力性转移支付2010年预算参考数_12.25-发教育厅-2016年高职生均年初预算控制数分配表" xfId="353"/>
    <cellStyle name="好_市辖区测算20080510_县市旗测算-新科目（含人口规模效应）_财力性转移支付2010年预算参考数" xfId="354"/>
    <cellStyle name="强调文字颜色 5 2 2" xfId="355"/>
    <cellStyle name="好_市辖区测算20080510_县市旗测算-新科目（含人口规模效应）_12.25-发教育厅-2016年高职生均年初预算控制数分配表" xfId="356"/>
    <cellStyle name="好_市辖区测算20080510_民生政策最低支出需求_财力性转移支付2010年预算参考数_12.25-发教育厅-2016年高职生均年初预算控制数分配表" xfId="357"/>
    <cellStyle name="输入 4" xfId="358"/>
    <cellStyle name="好_市辖区测算20080510_民生政策最低支出需求_财力性转移支付2010年预算参考数" xfId="359"/>
    <cellStyle name="好_市辖区测算20080510_民生政策最低支出需求_12.25-发教育厅-2016年高职生均年初预算控制数分配表" xfId="360"/>
    <cellStyle name="好_云南省2008年转移支付测算——州市本级考核部分及政策性测算_财力性转移支付2010年预算参考数" xfId="361"/>
    <cellStyle name="好_市辖区测算20080510_民生政策最低支出需求" xfId="362"/>
    <cellStyle name="好_市辖区测算20080510_财力性转移支付2010年预算参考数" xfId="363"/>
    <cellStyle name="好_市辖区测算20080510_不含人员经费系数_财力性转移支付2010年预算参考数_12.25-发教育厅-2016年高职生均年初预算控制数分配表" xfId="364"/>
    <cellStyle name="好_市辖区测算20080510_不含人员经费系数_财力性转移支付2010年预算参考数" xfId="365"/>
    <cellStyle name="好_市辖区测算20080510_不含人员经费系数_12.25-发教育厅-2016年高职生均年初预算控制数分配表" xfId="366"/>
    <cellStyle name="好_市辖区测算20080510_不含人员经费系数" xfId="367"/>
    <cellStyle name="好_市辖区测算20080510_12.25-发教育厅-2016年高职生均年初预算控制数分配表" xfId="368"/>
    <cellStyle name="好_社会保障费测算数据" xfId="369"/>
    <cellStyle name="好_山东省民生支出标准_财力性转移支付2010年预算参考数_12.25-发教育厅-2016年高职生均年初预算控制数分配表" xfId="370"/>
    <cellStyle name="好_山东省民生支出标准" xfId="371"/>
    <cellStyle name="好_人员工资和公用经费3_财力性转移支付2010年预算参考数_12.25-发教育厅-2016年高职生均年初预算控制数分配表" xfId="372"/>
    <cellStyle name="好_人员工资和公用经费3_财力性转移支付2010年预算参考数" xfId="373"/>
    <cellStyle name="好_人员工资和公用经费3_12.25-发教育厅-2016年高职生均年初预算控制数分配表" xfId="374"/>
    <cellStyle name="好_市辖区测算-新科目（20080626）_不含人员经费系数_财力性转移支付2010年预算参考数" xfId="375"/>
    <cellStyle name="好_人员工资和公用经费2_财力性转移支付2010年预算参考数_12.25-发教育厅-2016年高职生均年初预算控制数分配表" xfId="376"/>
    <cellStyle name="통화_BOILER-CO1" xfId="377"/>
    <cellStyle name="好_人员工资和公用经费_财力性转移支付2010年预算参考数_12.25-发教育厅-2016年高职生均年初预算控制数分配表" xfId="378"/>
    <cellStyle name="好_缺口县区测算_财力性转移支付2010年预算参考数_12.25-发教育厅-2016年高职生均年初预算控制数分配表" xfId="379"/>
    <cellStyle name="好_缺口县区测算_12.25-发教育厅-2016年高职生均年初预算控制数分配表" xfId="380"/>
    <cellStyle name="好_缺口县区测算(财政部标准)_财力性转移支付2010年预算参考数_12.25-发教育厅-2016年高职生均年初预算控制数分配表" xfId="381"/>
    <cellStyle name="好_缺口县区测算(财政部标准)" xfId="382"/>
    <cellStyle name="好_缺口县区测算(按核定人数)_财力性转移支付2010年预算参考数_12.25-发教育厅-2016年高职生均年初预算控制数分配表" xfId="383"/>
    <cellStyle name="好_缺口县区测算(按核定人数)_财力性转移支付2010年预算参考数" xfId="384"/>
    <cellStyle name="好_缺口县区测算(按核定人数)" xfId="385"/>
    <cellStyle name="强调文字颜色 3 2 18" xfId="386"/>
    <cellStyle name="好_缺口县区测算(按2007支出增长25%测算)_财力性转移支付2010年预算参考数_12.25-发教育厅-2016年高职生均年初预算控制数分配表" xfId="387"/>
    <cellStyle name="好_缺口县区测算(按2007支出增长25%测算)_12.25-发教育厅-2016年高职生均年初预算控制数分配表" xfId="388"/>
    <cellStyle name="好_缺口县区测算(按2007支出增长25%测算)" xfId="389"/>
    <cellStyle name="警告文本 2 17" xfId="390"/>
    <cellStyle name="好_缺口县区测算（11.13）_财力性转移支付2010年预算参考数_12.25-发教育厅-2016年高职生均年初预算控制数分配表" xfId="391"/>
    <cellStyle name="好_青海 缺口县区测算(地方填报)_财力性转移支付2010年预算参考数_12.25-发教育厅-2016年高职生均年初预算控制数分配表" xfId="392"/>
    <cellStyle name="强调文字颜色 4 2 19" xfId="393"/>
    <cellStyle name="好_青海 缺口县区测算(地方填报)" xfId="394"/>
    <cellStyle name="好_其他部门(按照总人口测算）—20080416_县市旗测算-新科目（含人口规模效应）_财力性转移支付2010年预算参考数_12.25-发教育厅-2016年高职生均年初预算控制数分配表" xfId="395"/>
    <cellStyle name="好_其他部门(按照总人口测算）—20080416_县市旗测算-新科目（含人口规模效应）_财力性转移支付2010年预算参考数" xfId="396"/>
    <cellStyle name="好_其他部门(按照总人口测算）—20080416_县市旗测算-新科目（含人口规模效应）" xfId="397"/>
    <cellStyle name="好_其他部门(按照总人口测算）—20080416_民生政策最低支出需求_财力性转移支付2010年预算参考数_12.25-发教育厅-2016年高职生均年初预算控制数分配表" xfId="398"/>
    <cellStyle name="好_其他部门(按照总人口测算）—20080416_民生政策最低支出需求_财力性转移支付2010年预算参考数" xfId="399"/>
    <cellStyle name="好_其他部门(按照总人口测算）—20080416_财力性转移支付2010年预算参考数_12.25-发教育厅-2016年高职生均年初预算控制数分配表" xfId="400"/>
    <cellStyle name="好_其他部门(按照总人口测算）—20080416_财力性转移支付2010年预算参考数" xfId="401"/>
    <cellStyle name="好_其他部门(按照总人口测算）—20080416_不含人员经费系数_财力性转移支付2010年预算参考数" xfId="402"/>
    <cellStyle name="好_其他部门(按照总人口测算）—20080416_不含人员经费系数_12.25-发教育厅-2016年高职生均年初预算控制数分配表" xfId="403"/>
    <cellStyle name="好_其他部门(按照总人口测算）—20080416_不含人员经费系数" xfId="404"/>
    <cellStyle name="好_其他部门(按照总人口测算）—20080416_12.25-发教育厅-2016年高职生均年初预算控制数分配表" xfId="405"/>
    <cellStyle name="好_平邑_财力性转移支付2010年预算参考数" xfId="406"/>
    <cellStyle name="好_平邑" xfId="407"/>
    <cellStyle name="好_农林水和城市维护标准支出20080505－县区合计_县市旗测算-新科目（含人口规模效应）_财力性转移支付2010年预算参考数_12.25-发教育厅-2016年高职生均年初预算控制数分配表" xfId="408"/>
    <cellStyle name="好_农林水和城市维护标准支出20080505－县区合计_县市旗测算-新科目（含人口规模效应）_财力性转移支付2010年预算参考数" xfId="409"/>
    <cellStyle name="好_农林水和城市维护标准支出20080505－县区合计_民生政策最低支出需求_财力性转移支付2010年预算参考数_12.25-发教育厅-2016年高职生均年初预算控制数分配表" xfId="410"/>
    <cellStyle name="好_农林水和城市维护标准支出20080505－县区合计_民生政策最低支出需求_财力性转移支付2010年预算参考数" xfId="411"/>
    <cellStyle name="好_农林水和城市维护标准支出20080505－县区合计_民生政策最低支出需求_12.25-发教育厅-2016年高职生均年初预算控制数分配表" xfId="412"/>
    <cellStyle name="好_农林水和城市维护标准支出20080505－县区合计_民生政策最低支出需求" xfId="413"/>
    <cellStyle name="好_农林水和城市维护标准支出20080505－县区合计_不含人员经费系数_财力性转移支付2010年预算参考数_12.25-发教育厅-2016年高职生均年初预算控制数分配表" xfId="414"/>
    <cellStyle name="好_农林水和城市维护标准支出20080505－县区合计_不含人员经费系数_财力性转移支付2010年预算参考数" xfId="415"/>
    <cellStyle name="好_农林水和城市维护标准支出20080505－县区合计_不含人员经费系数_12.25-发教育厅-2016年高职生均年初预算控制数分配表" xfId="416"/>
    <cellStyle name="好_民生政策最低支出需求_财力性转移支付2010年预算参考数_12.25-发教育厅-2016年高职生均年初预算控制数分配表" xfId="417"/>
    <cellStyle name="好_丽江汇总" xfId="418"/>
    <cellStyle name="好_云南省2008年转移支付测算——州市本级考核部分及政策性测算_12.25-发教育厅-2016年高职生均年初预算控制数分配表" xfId="419"/>
    <cellStyle name="好_教育(按照总人口测算）—20080416_县市旗测算-新科目（含人口规模效应）_财力性转移支付2010年预算参考数" xfId="420"/>
    <cellStyle name="警告文本 2 6" xfId="421"/>
    <cellStyle name="好_教育(按照总人口测算）—20080416_县市旗测算-新科目（含人口规模效应）_12.25-发教育厅-2016年高职生均年初预算控制数分配表" xfId="422"/>
    <cellStyle name="好_教育(按照总人口测算）—20080416_县市旗测算-新科目（含人口规模效应）" xfId="423"/>
    <cellStyle name="好_危改资金测算_12.25-发教育厅-2016年高职生均年初预算控制数分配表" xfId="424"/>
    <cellStyle name="好_教育(按照总人口测算）—20080416_民生政策最低支出需求_财力性转移支付2010年预算参考数_12.25-发教育厅-2016年高职生均年初预算控制数分配表" xfId="425"/>
    <cellStyle name="好_教育(按照总人口测算）—20080416_财力性转移支付2010年预算参考数" xfId="426"/>
    <cellStyle name="好_教育(按照总人口测算）—20080416_不含人员经费系数_财力性转移支付2010年预算参考数_12.25-发教育厅-2016年高职生均年初预算控制数分配表" xfId="427"/>
    <cellStyle name="好_教育(按照总人口测算）—20080416_不含人员经费系数_财力性转移支付2010年预算参考数" xfId="428"/>
    <cellStyle name="好_教育(按照总人口测算）—20080416_不含人员经费系数_12.25-发教育厅-2016年高职生均年初预算控制数分配表" xfId="429"/>
    <cellStyle name="好_教育(按照总人口测算）—20080416" xfId="430"/>
    <cellStyle name="好_检验表（调整后）_12.25-发教育厅-2016年高职生均年初预算控制数分配表" xfId="431"/>
    <cellStyle name="适中 2 12" xfId="432"/>
    <cellStyle name="好_检验表" xfId="433"/>
    <cellStyle name="好_汇总-县级财政报表附表_12.25-发教育厅-2016年高职生均年初预算控制数分配表" xfId="434"/>
    <cellStyle name="好_汇总表4_财力性转移支付2010年预算参考数_12.25-发教育厅-2016年高职生均年初预算控制数分配表" xfId="435"/>
    <cellStyle name="好_汇总表4_12.25-发教育厅-2016年高职生均年初预算控制数分配表" xfId="436"/>
    <cellStyle name="好_汇总表_财力性转移支付2010年预算参考数_12.25-发教育厅-2016年高职生均年初预算控制数分配表" xfId="437"/>
    <cellStyle name="好_汇总表_财力性转移支付2010年预算参考数" xfId="438"/>
    <cellStyle name="好_汇总表" xfId="439"/>
    <cellStyle name="好_核定人数下发表_12.25-发教育厅-2016年高职生均年初预算控制数分配表" xfId="440"/>
    <cellStyle name="好_核定人数下发表" xfId="441"/>
    <cellStyle name="好_核定人数对比_财力性转移支付2010年预算参考数" xfId="442"/>
    <cellStyle name="好_核定人数对比_12.25-发教育厅-2016年高职生均年初预算控制数分配表" xfId="443"/>
    <cellStyle name="好_核定人数对比" xfId="444"/>
    <cellStyle name="好_河南 缺口县区测算(地方填报白)_财力性转移支付2010年预算参考数_12.25-发教育厅-2016年高职生均年初预算控制数分配表" xfId="445"/>
    <cellStyle name="好_人员工资和公用经费_12.25-发教育厅-2016年高职生均年初预算控制数分配表" xfId="446"/>
    <cellStyle name="好_河南 缺口县区测算(地方填报白)_财力性转移支付2010年预算参考数" xfId="447"/>
    <cellStyle name="好_河南 缺口县区测算(地方填报白)" xfId="448"/>
    <cellStyle name="好_河南 缺口县区测算(地方填报)_12.25-发教育厅-2016年高职生均年初预算控制数分配表" xfId="449"/>
    <cellStyle name="好_河南 缺口县区测算(地方填报)" xfId="450"/>
    <cellStyle name="强调文字颜色 4 2 14" xfId="451"/>
    <cellStyle name="好_行政公检法测算_县市旗测算-新科目（含人口规模效应）_财力性转移支付2010年预算参考数_12.25-发教育厅-2016年高职生均年初预算控制数分配表" xfId="452"/>
    <cellStyle name="好_行政公检法测算_县市旗测算-新科目（含人口规模效应）_12.25-发教育厅-2016年高职生均年初预算控制数分配表" xfId="453"/>
    <cellStyle name="好_行政公检法测算_县市旗测算-新科目（含人口规模效应）" xfId="454"/>
    <cellStyle name="好_行政公检法测算_民生政策最低支出需求_财力性转移支付2010年预算参考数_12.25-发教育厅-2016年高职生均年初预算控制数分配表" xfId="455"/>
    <cellStyle name="好_行政公检法测算_民生政策最低支出需求_12.25-发教育厅-2016年高职生均年初预算控制数分配表" xfId="456"/>
    <cellStyle name="好_行政公检法测算_民生政策最低支出需求" xfId="457"/>
    <cellStyle name="好_行政（人员）_县市旗测算-新科目（含人口规模效应）_财力性转移支付2010年预算参考数" xfId="458"/>
    <cellStyle name="好_行政（人员）_县市旗测算-新科目（含人口规模效应）" xfId="459"/>
    <cellStyle name="好_行政（人员）_民生政策最低支出需求_财力性转移支付2010年预算参考数_12.25-发教育厅-2016年高职生均年初预算控制数分配表" xfId="460"/>
    <cellStyle name="好_行政（人员）_财力性转移支付2010年预算参考数_12.25-发教育厅-2016年高职生均年初预算控制数分配表" xfId="461"/>
    <cellStyle name="好_行政（人员）_不含人员经费系数_财力性转移支付2010年预算参考数_12.25-发教育厅-2016年高职生均年初预算控制数分配表" xfId="462"/>
    <cellStyle name="好_行政（人员）_不含人员经费系数_财力性转移支付2010年预算参考数" xfId="463"/>
    <cellStyle name="好_卫生(按照总人口测算）—20080416_不含人员经费系数_财力性转移支付2010年预算参考数" xfId="464"/>
    <cellStyle name="好_行政（人员）_不含人员经费系数_12.25-发教育厅-2016年高职生均年初预算控制数分配表" xfId="465"/>
    <cellStyle name="好_行政(燃修费)_县市旗测算-新科目（含人口规模效应）_财力性转移支付2010年预算参考数_12.25-发教育厅-2016年高职生均年初预算控制数分配表" xfId="466"/>
    <cellStyle name="好_行政(燃修费)_县市旗测算-新科目（含人口规模效应）_12.25-发教育厅-2016年高职生均年初预算控制数分配表" xfId="467"/>
    <cellStyle name="好_行政(燃修费)_县市旗测算-新科目（含人口规模效应）" xfId="468"/>
    <cellStyle name="计算 3" xfId="469"/>
    <cellStyle name="好_行政(燃修费)_民生政策最低支出需求_财力性转移支付2010年预算参考数_12.25-发教育厅-2016年高职生均年初预算控制数分配表" xfId="470"/>
    <cellStyle name="好_行政(燃修费)_不含人员经费系数_12.25-发教育厅-2016年高职生均年初预算控制数分配表" xfId="471"/>
    <cellStyle name="好_行政(燃修费)" xfId="472"/>
    <cellStyle name="强调文字颜色 4 2 4" xfId="473"/>
    <cellStyle name="好_高职双一流提前细化表（0112 发财建）" xfId="474"/>
    <cellStyle name="好_高职2018年双一流资金细化表" xfId="475"/>
    <cellStyle name="好_附表_财力性转移支付2010年预算参考数" xfId="476"/>
    <cellStyle name="好_附表_12.25-发教育厅-2016年高职生均年初预算控制数分配表" xfId="477"/>
    <cellStyle name="好_分县成本差异系数_民生政策最低支出需求_财力性转移支付2010年预算参考数_12.25-发教育厅-2016年高职生均年初预算控制数分配表" xfId="478"/>
    <cellStyle name="货币 4 20" xfId="479"/>
    <cellStyle name="货币 4 15" xfId="480"/>
    <cellStyle name="好_分县成本差异系数_民生政策最低支出需求_财力性转移支付2010年预算参考数" xfId="481"/>
    <cellStyle name="好_分县成本差异系数_民生政策最低支出需求" xfId="482"/>
    <cellStyle name="好_缺口县区测算(按2007支出增长25%测算)_财力性转移支付2010年预算参考数" xfId="483"/>
    <cellStyle name="好_分县成本差异系数_财力性转移支付2010年预算参考数" xfId="484"/>
    <cellStyle name="好_分县成本差异系数_不含人员经费系数_财力性转移支付2010年预算参考数_12.25-发教育厅-2016年高职生均年初预算控制数分配表" xfId="485"/>
    <cellStyle name="好_行政(燃修费)_民生政策最低支出需求_财力性转移支付2010年预算参考数" xfId="486"/>
    <cellStyle name="好_分析缺口率_财力性转移支付2010年预算参考数_12.25-发教育厅-2016年高职生均年初预算控制数分配表" xfId="487"/>
    <cellStyle name="好_分析缺口率_财力性转移支付2010年预算参考数" xfId="488"/>
    <cellStyle name="好_分析缺口率_12.25-发教育厅-2016年高职生均年初预算控制数分配表" xfId="489"/>
    <cellStyle name="好_卫生部门" xfId="490"/>
    <cellStyle name="好_行政(燃修费)_民生政策最低支出需求" xfId="491"/>
    <cellStyle name="好_发教育厅工资晋级预发第三步津补贴" xfId="492"/>
    <cellStyle name="好_对口支援新疆资金规模测算表20100113_12.25-发教育厅-2016年高职生均年初预算控制数分配表" xfId="493"/>
    <cellStyle name="好_对口支援新疆资金规模测算表20100106_12.25-发教育厅-2016年高职生均年初预算控制数分配表" xfId="494"/>
    <cellStyle name="好_对口支援新疆资金规模测算表20100106" xfId="495"/>
    <cellStyle name="好_第五部分(才淼、饶永宏）_12.25-发教育厅-2016年高职生均年初预算控制数分配表" xfId="496"/>
    <cellStyle name="好_成本差异系数_12.25-发教育厅-2016年高职生均年初预算控制数分配表" xfId="497"/>
    <cellStyle name="好_成本差异系数（含人口规模）_财力性转移支付2010年预算参考数_12.25-发教育厅-2016年高职生均年初预算控制数分配表" xfId="498"/>
    <cellStyle name="好_成本差异系数（含人口规模）_财力性转移支付2010年预算参考数" xfId="499"/>
    <cellStyle name="好_成本差异系数（含人口规模）" xfId="500"/>
    <cellStyle name="好_成本差异系数" xfId="501"/>
    <cellStyle name="好_测算结果汇总_12.25-发教育厅-2016年高职生均年初预算控制数分配表" xfId="502"/>
    <cellStyle name="强调文字颜色 6 2 11" xfId="503"/>
    <cellStyle name="好_测算结果_财力性转移支付2010年预算参考数_12.25-发教育厅-2016年高职生均年初预算控制数分配表" xfId="504"/>
    <cellStyle name="好_财政供养人员_财力性转移支付2010年预算参考数_12.25-发教育厅-2016年高职生均年初预算控制数分配表" xfId="505"/>
    <cellStyle name="好_湘财教指277" xfId="506"/>
    <cellStyle name="好_财政供养人员_财力性转移支付2010年预算参考数" xfId="507"/>
    <cellStyle name="好_财政供养人员_12.25-发教育厅-2016年高职生均年初预算控制数分配表" xfId="508"/>
    <cellStyle name="好_安徽 缺口县区测算(地方填报)1_财力性转移支付2010年预算参考数_12.25-发教育厅-2016年高职生均年初预算控制数分配表" xfId="509"/>
    <cellStyle name="输出 2_2017年改革发展类资金分配及绩效" xfId="510"/>
    <cellStyle name="好_安徽 缺口县区测算(地方填报)1_财力性转移支付2010年预算参考数" xfId="511"/>
    <cellStyle name="好_安徽 缺口县区测算(地方填报)1" xfId="512"/>
    <cellStyle name="好_Sheet1_1" xfId="513"/>
    <cellStyle name="好_Sheet1" xfId="514"/>
    <cellStyle name="好_文体广播部门_12.25-发教育厅-2016年高职生均年初预算控制数分配表" xfId="515"/>
    <cellStyle name="好_gdp_12.25-发教育厅-2016年高职生均年初预算控制数分配表" xfId="516"/>
    <cellStyle name="好_Book2_财力性转移支付2010年预算参考数_12.25-发教育厅-2016年高职生均年初预算控制数分配表" xfId="517"/>
    <cellStyle name="好_Book2_财力性转移支付2010年预算参考数" xfId="518"/>
    <cellStyle name="好_Book2" xfId="519"/>
    <cellStyle name="好_Book1" xfId="520"/>
    <cellStyle name="好_河南 缺口县区测算(地方填报)_财力性转移支付2010年预算参考数" xfId="521"/>
    <cellStyle name="好_5334_2006年迪庆县级财政报表附表" xfId="522"/>
    <cellStyle name="好_文体广播事业(按照总人口测算）—20080416_财力性转移支付2010年预算参考数_12.25-发教育厅-2016年高职生均年初预算控制数分配表" xfId="523"/>
    <cellStyle name="好_530623_2006年县级财政报表附表" xfId="524"/>
    <cellStyle name="好_汇总" xfId="525"/>
    <cellStyle name="好_34青海_财力性转移支付2010年预算参考数_12.25-发教育厅-2016年高职生均年初预算控制数分配表" xfId="526"/>
    <cellStyle name="好_34青海_12.25-发教育厅-2016年高职生均年初预算控制数分配表" xfId="527"/>
    <cellStyle name="好_34青海_1" xfId="528"/>
    <cellStyle name="好_湘财教指2017-0119号2018年中央支持地方高校改革发展省级资金预算分配表" xfId="529"/>
    <cellStyle name="好_33甘肃_12.25-发教育厅-2016年高职生均年初预算控制数分配表" xfId="530"/>
    <cellStyle name="好_33甘肃" xfId="531"/>
    <cellStyle name="好_30云南_12.25-发教育厅-2016年高职生均年初预算控制数分配表" xfId="532"/>
    <cellStyle name="好_30云南_1_财力性转移支付2010年预算参考数_12.25-发教育厅-2016年高职生均年初预算控制数分配表" xfId="533"/>
    <cellStyle name="好_30云南_1_财力性转移支付2010年预算参考数" xfId="534"/>
    <cellStyle name="好_30云南_1_12.25-发教育厅-2016年高职生均年初预算控制数分配表" xfId="535"/>
    <cellStyle name="警告文本 2 21" xfId="536"/>
    <cellStyle name="警告文本 2 16" xfId="537"/>
    <cellStyle name="好_30云南" xfId="538"/>
    <cellStyle name="好_28四川_财力性转移支付2010年预算参考数_12.25-发教育厅-2016年高职生均年初预算控制数分配表" xfId="539"/>
    <cellStyle name="好_汇总_财力性转移支付2010年预算参考数_12.25-发教育厅-2016年高职生均年初预算控制数分配表" xfId="540"/>
    <cellStyle name="好_28四川_12.25-发教育厅-2016年高职生均年初预算控制数分配表" xfId="541"/>
    <cellStyle name="好_教科文12.30(工资提标清算)" xfId="542"/>
    <cellStyle name="好_27重庆_12.25-发教育厅-2016年高职生均年初预算控制数分配表" xfId="543"/>
    <cellStyle name="强调文字颜色 3 2 12" xfId="544"/>
    <cellStyle name="好_27重庆" xfId="545"/>
    <cellStyle name="好_22湖南_财力性转移支付2010年预算参考数" xfId="546"/>
    <cellStyle name="好_22湖南_12.25-发教育厅-2016年高职生均年初预算控制数分配表" xfId="547"/>
    <cellStyle name="好_行政公检法测算_财力性转移支付2010年预算参考数_12.25-发教育厅-2016年高职生均年初预算控制数分配表" xfId="548"/>
    <cellStyle name="好_22湖南" xfId="549"/>
    <cellStyle name="好_山东省民生支出标准_12.25-发教育厅-2016年高职生均年初预算控制数分配表" xfId="550"/>
    <cellStyle name="好_20河南_财力性转移支付2010年预算参考数_12.25-发教育厅-2016年高职生均年初预算控制数分配表" xfId="551"/>
    <cellStyle name="好_20河南_12.25-发教育厅-2016年高职生均年初预算控制数分配表" xfId="552"/>
    <cellStyle name="输入 2 6" xfId="553"/>
    <cellStyle name="好_20河南" xfId="554"/>
    <cellStyle name="好_2016年年初部门预算分配方案" xfId="555"/>
    <cellStyle name="好_2016年高校经常性拨款分配因素(测算201616)" xfId="556"/>
    <cellStyle name="好_农林水和城市维护标准支出20080505－县区合计_财力性转移支付2010年预算参考数" xfId="557"/>
    <cellStyle name="好_2015年高等教育教职工和学生情况" xfId="558"/>
    <cellStyle name="好_2015年度追加中央生均拨款分配方案" xfId="559"/>
    <cellStyle name="强调文字颜色 5 2 11" xfId="560"/>
    <cellStyle name="好_2015年度省本级教育部门经常性拨款分配方案1223（定稿）" xfId="561"/>
    <cellStyle name="好_2014市县可用财力（提供处室）" xfId="562"/>
    <cellStyle name="好_同德_财力性转移支付2010年预算参考数_12.25-发教育厅-2016年高职生均年初预算控制数分配表" xfId="563"/>
    <cellStyle name="好_2014年高职生均测算" xfId="564"/>
    <cellStyle name="好_2008年支出调整_财力性转移支付2010年预算参考数_12.25-发教育厅-2016年高职生均年初预算控制数分配表" xfId="565"/>
    <cellStyle name="好_2008年支出调整_财力性转移支付2010年预算参考数" xfId="566"/>
    <cellStyle name="好_2008年支出调整" xfId="567"/>
    <cellStyle name="好_2008年支出核定" xfId="568"/>
    <cellStyle name="强调文字颜色 4 2 9" xfId="569"/>
    <cellStyle name="好_2008年预计支出与2007年对比" xfId="570"/>
    <cellStyle name="计算 2 2" xfId="571"/>
    <cellStyle name="好_2008年一般预算支出预计_12.25-发教育厅-2016年高职生均年初预算控制数分配表" xfId="572"/>
    <cellStyle name="好_2008年一般预算支出预计" xfId="573"/>
    <cellStyle name="好_2008年全省汇总收支计算表_财力性转移支付2010年预算参考数_12.25-发教育厅-2016年高职生均年初预算控制数分配表" xfId="574"/>
    <cellStyle name="好_2008年支出核定_12.25-发教育厅-2016年高职生均年初预算控制数分配表" xfId="575"/>
    <cellStyle name="好_2008年全省汇总收支计算表" xfId="576"/>
    <cellStyle name="好_2008计算资料（8月5）_12.25-发教育厅-2016年高职生均年初预算控制数分配表" xfId="577"/>
    <cellStyle name="好_2007一般预算支出口径剔除表_财力性转移支付2010年预算参考数" xfId="578"/>
    <cellStyle name="好_2007一般预算支出口径剔除表_12.25-发教育厅-2016年高职生均年初预算控制数分配表" xfId="579"/>
    <cellStyle name="好_530629_2006年县级财政报表附表_12.25-发教育厅-2016年高职生均年初预算控制数分配表" xfId="580"/>
    <cellStyle name="好_2007一般预算支出口径剔除表" xfId="581"/>
    <cellStyle name="好_2007年一般预算支出剔除_财力性转移支付2010年预算参考数_12.25-发教育厅-2016年高职生均年初预算控制数分配表" xfId="582"/>
    <cellStyle name="好_2007年一般预算支出剔除_12.25-发教育厅-2016年高职生均年初预算控制数分配表" xfId="583"/>
    <cellStyle name="好_2007年一般预算支出剔除" xfId="584"/>
    <cellStyle name="好_2007年收支情况及2008年收支预计表(汇总表)_财力性转移支付2010年预算参考数_12.25-发教育厅-2016年高职生均年初预算控制数分配表" xfId="585"/>
    <cellStyle name="好_2007年收支情况及2008年收支预计表(汇总表)_12.25-发教育厅-2016年高职生均年初预算控制数分配表" xfId="586"/>
    <cellStyle name="好_2007年收支情况及2008年收支预计表(汇总表)" xfId="587"/>
    <cellStyle name="好_2006年水利统计指标统计表_财力性转移支付2010年预算参考数_12.25-发教育厅-2016年高职生均年初预算控制数分配表" xfId="588"/>
    <cellStyle name="好_2006年水利统计指标统计表_财力性转移支付2010年预算参考数" xfId="589"/>
    <cellStyle name="好_2006年水利统计指标统计表_12.25-发教育厅-2016年高职生均年初预算控制数分配表" xfId="590"/>
    <cellStyle name="好_2006年全省财力计算表（中央、决算）_12.25-发教育厅-2016年高职生均年初预算控制数分配表" xfId="591"/>
    <cellStyle name="好_2006年全省财力计算表（中央、决算）" xfId="592"/>
    <cellStyle name="好_2006年34青海_财力性转移支付2010年预算参考数_12.25-发教育厅-2016年高职生均年初预算控制数分配表" xfId="593"/>
    <cellStyle name="好_其他部门(按照总人口测算）—20080416_县市旗测算-新科目（含人口规模效应）_12.25-发教育厅-2016年高职生均年初预算控制数分配表" xfId="594"/>
    <cellStyle name="好_2006年34青海" xfId="595"/>
    <cellStyle name="好_2006年30云南_12.25-发教育厅-2016年高职生均年初预算控制数分配表" xfId="596"/>
    <cellStyle name="好_2006年30云南" xfId="597"/>
    <cellStyle name="输出 2 21" xfId="598"/>
    <cellStyle name="输出 2 16" xfId="599"/>
    <cellStyle name="好_2006年28四川_财力性转移支付2010年预算参考数_12.25-发教育厅-2016年高职生均年初预算控制数分配表" xfId="600"/>
    <cellStyle name="好_2006年28四川_财力性转移支付2010年预算参考数" xfId="601"/>
    <cellStyle name="好_2006年27重庆_财力性转移支付2010年预算参考数_12.25-发教育厅-2016年高职生均年初预算控制数分配表" xfId="602"/>
    <cellStyle name="好_2006年27重庆_财力性转移支付2010年预算参考数" xfId="603"/>
    <cellStyle name="好_2006年22湖南_财力性转移支付2010年预算参考数" xfId="604"/>
    <cellStyle name="好_2006年22湖南_12.25-发教育厅-2016年高职生均年初预算控制数分配表" xfId="605"/>
    <cellStyle name="好_2006年22湖南" xfId="606"/>
    <cellStyle name="好_2_财力性转移支付2010年预算参考数_12.25-发教育厅-2016年高职生均年初预算控制数分配表" xfId="607"/>
    <cellStyle name="强调文字颜色 5 2 20" xfId="608"/>
    <cellStyle name="强调文字颜色 5 2 15" xfId="609"/>
    <cellStyle name="好_2_财力性转移支付2010年预算参考数" xfId="610"/>
    <cellStyle name="千位分隔 2 3 2" xfId="611"/>
    <cellStyle name="好_2_12.25-发教育厅-2016年高职生均年初预算控制数分配表" xfId="612"/>
    <cellStyle name="好_2" xfId="613"/>
    <cellStyle name="货币 4 3" xfId="614"/>
    <cellStyle name="好_14安徽_财力性转移支付2010年预算参考数_12.25-发教育厅-2016年高职生均年初预算控制数分配表" xfId="615"/>
    <cellStyle name="好_14安徽_12.25-发教育厅-2016年高职生均年初预算控制数分配表" xfId="616"/>
    <cellStyle name="好_14安徽" xfId="617"/>
    <cellStyle name="好_12滨州" xfId="618"/>
    <cellStyle name="好_11大理_财力性转移支付2010年预算参考数_12.25-发教育厅-2016年高职生均年初预算控制数分配表" xfId="619"/>
    <cellStyle name="检查单元格 2 5" xfId="620"/>
    <cellStyle name="好_1110洱源县_财力性转移支付2010年预算参考数_12.25-发教育厅-2016年高职生均年初预算控制数分配表" xfId="621"/>
    <cellStyle name="好_1110洱源县_12.25-发教育厅-2016年高职生均年初预算控制数分配表" xfId="622"/>
    <cellStyle name="好_1110洱源县" xfId="623"/>
    <cellStyle name="好_1_12.25-发教育厅-2016年高职生均年初预算控制数分配表" xfId="624"/>
    <cellStyle name="好_1" xfId="625"/>
    <cellStyle name="好_09黑龙江_财力性转移支付2010年预算参考数_12.25-发教育厅-2016年高职生均年初预算控制数分配表" xfId="626"/>
    <cellStyle name="好_09黑龙江_财力性转移支付2010年预算参考数" xfId="627"/>
    <cellStyle name="好_09黑龙江_12.25-发教育厅-2016年高职生均年初预算控制数分配表" xfId="628"/>
    <cellStyle name="好_文体广播事业(按照总人口测算）—20080416_民生政策最低支出需求" xfId="629"/>
    <cellStyle name="好_07临沂" xfId="630"/>
    <cellStyle name="好_县市旗测算-新科目（20080626）" xfId="631"/>
    <cellStyle name="好_0605石屏县_财力性转移支付2010年预算参考数_12.25-发教育厅-2016年高职生均年初预算控制数分配表" xfId="632"/>
    <cellStyle name="好_0605石屏县_财力性转移支付2010年预算参考数" xfId="633"/>
    <cellStyle name="好_文体广播事业(按照总人口测算）—20080416_民生政策最低支出需求_财力性转移支付2010年预算参考数" xfId="634"/>
    <cellStyle name="好_0605石屏县_12.25-发教育厅-2016年高职生均年初预算控制数分配表" xfId="635"/>
    <cellStyle name="好_05潍坊_12.25-发教育厅-2016年高职生均年初预算控制数分配表" xfId="636"/>
    <cellStyle name="好_05潍坊" xfId="637"/>
    <cellStyle name="好_0502通海县_12.25-发教育厅-2016年高职生均年初预算控制数分配表" xfId="638"/>
    <cellStyle name="好_0502通海县" xfId="639"/>
    <cellStyle name="好_03昭通" xfId="640"/>
    <cellStyle name="好_00省级(打印)_12.25-发教育厅-2016年高职生均年初预算控制数分配表" xfId="641"/>
    <cellStyle name="好_00省级(打印)" xfId="642"/>
    <cellStyle name="好 4" xfId="643"/>
    <cellStyle name="好 3" xfId="644"/>
    <cellStyle name="好_县区合并测算20080421_民生政策最低支出需求_财力性转移支付2010年预算参考数_12.25-发教育厅-2016年高职生均年初预算控制数分配表" xfId="645"/>
    <cellStyle name="好 2_2017年改革发展类资金分配及绩效" xfId="646"/>
    <cellStyle name="好 2 9" xfId="647"/>
    <cellStyle name="好 2 8" xfId="648"/>
    <cellStyle name="好_县市旗测算-新科目（20080626）_民生政策最低支出需求_财力性转移支付2010年预算参考数_12.25-发教育厅-2016年高职生均年初预算控制数分配表" xfId="649"/>
    <cellStyle name="好 2 7" xfId="650"/>
    <cellStyle name="好 2 6" xfId="651"/>
    <cellStyle name="好 2 18" xfId="652"/>
    <cellStyle name="好_测算结果" xfId="653"/>
    <cellStyle name="好 2 17" xfId="654"/>
    <cellStyle name="好 2 21" xfId="655"/>
    <cellStyle name="好 2 16" xfId="656"/>
    <cellStyle name="好 2 20" xfId="657"/>
    <cellStyle name="好 2 15" xfId="658"/>
    <cellStyle name="好 2 14" xfId="659"/>
    <cellStyle name="好 2 13" xfId="660"/>
    <cellStyle name="好 2 12" xfId="661"/>
    <cellStyle name="好 2 11" xfId="662"/>
    <cellStyle name="好_2006年34青海_12.25-发教育厅-2016年高职生均年初预算控制数分配表" xfId="663"/>
    <cellStyle name="好 2 10" xfId="664"/>
    <cellStyle name="好 2" xfId="665"/>
    <cellStyle name="超级链接" xfId="666"/>
    <cellStyle name="常规_2009年国家奖助学金分配基础数据一览表 2 2" xfId="667"/>
    <cellStyle name="常规 9 6" xfId="668"/>
    <cellStyle name="常规 9 5" xfId="669"/>
    <cellStyle name="常规 9 4" xfId="670"/>
    <cellStyle name="常规 9 3" xfId="671"/>
    <cellStyle name="常规 9 2 9" xfId="672"/>
    <cellStyle name="常规 9 2 8" xfId="673"/>
    <cellStyle name="常规 9 2 7" xfId="674"/>
    <cellStyle name="常规 9 2 6" xfId="675"/>
    <cellStyle name="常规 9 2 5" xfId="676"/>
    <cellStyle name="常规 9 2 3" xfId="677"/>
    <cellStyle name="常规 9 2 2" xfId="678"/>
    <cellStyle name="常规 9 2 19" xfId="679"/>
    <cellStyle name="常规 9 2 18" xfId="680"/>
    <cellStyle name="常规 9 2 22" xfId="681"/>
    <cellStyle name="常规 9 2 17" xfId="682"/>
    <cellStyle name="常规 9 2 21" xfId="683"/>
    <cellStyle name="常规 9 2 16" xfId="684"/>
    <cellStyle name="常规 9 2 20" xfId="685"/>
    <cellStyle name="常规 9 2 15" xfId="686"/>
    <cellStyle name="好_县市旗测算20080508_不含人员经费系数" xfId="687"/>
    <cellStyle name="常规 9 2 14" xfId="688"/>
    <cellStyle name="常规 9 2 13" xfId="689"/>
    <cellStyle name="常规 9 2" xfId="690"/>
    <cellStyle name="常规 9 19" xfId="691"/>
    <cellStyle name="常规 9 23" xfId="692"/>
    <cellStyle name="常规 9 18" xfId="693"/>
    <cellStyle name="常规 9 22" xfId="694"/>
    <cellStyle name="常规 9 17" xfId="695"/>
    <cellStyle name="常规 9 21" xfId="696"/>
    <cellStyle name="常规 9 16" xfId="697"/>
    <cellStyle name="常规 9 20" xfId="698"/>
    <cellStyle name="常规 9 15" xfId="699"/>
    <cellStyle name="常规 9 14" xfId="700"/>
    <cellStyle name="常规 9 13" xfId="701"/>
    <cellStyle name="好_行政（人员）_民生政策最低支出需求" xfId="702"/>
    <cellStyle name="常规 9 12" xfId="703"/>
    <cellStyle name="常规 9 10" xfId="704"/>
    <cellStyle name="好_测算结果_财力性转移支付2010年预算参考数" xfId="705"/>
    <cellStyle name="好_M01-2(州市补助收入)" xfId="706"/>
    <cellStyle name="常规 9" xfId="707"/>
    <cellStyle name="常规 8 3" xfId="708"/>
    <cellStyle name="常规 8 2" xfId="709"/>
    <cellStyle name="好_县市旗测算20080508_县市旗测算-新科目（含人口规模效应）_财力性转移支付2010年预算参考数_12.25-发教育厅-2016年高职生均年初预算控制数分配表" xfId="710"/>
    <cellStyle name="常规 8 19" xfId="711"/>
    <cellStyle name="常规 8 18" xfId="712"/>
    <cellStyle name="常规 8 22" xfId="713"/>
    <cellStyle name="常规 8 17" xfId="714"/>
    <cellStyle name="常规 8 21" xfId="715"/>
    <cellStyle name="常规 8 16" xfId="716"/>
    <cellStyle name="常规 8 20" xfId="717"/>
    <cellStyle name="常规 8 15" xfId="718"/>
    <cellStyle name="常规 8 14" xfId="719"/>
    <cellStyle name="常规 8 13" xfId="720"/>
    <cellStyle name="好_行政（人员）_县市旗测算-新科目（含人口规模效应）_12.25-发教育厅-2016年高职生均年初预算控制数分配表" xfId="721"/>
    <cellStyle name="常规 8 12" xfId="722"/>
    <cellStyle name="好_2006年27重庆" xfId="723"/>
    <cellStyle name="常规 8 11" xfId="724"/>
    <cellStyle name="常规 8 10" xfId="725"/>
    <cellStyle name="好_28四川_财力性转移支付2010年预算参考数" xfId="726"/>
    <cellStyle name="常规 7 9" xfId="727"/>
    <cellStyle name="常规 7 8" xfId="728"/>
    <cellStyle name="好_其他部门(按照总人口测算）—20080416_民生政策最低支出需求" xfId="729"/>
    <cellStyle name="常规 7 7" xfId="730"/>
    <cellStyle name="常规 7 6" xfId="731"/>
    <cellStyle name="常规 7 5" xfId="732"/>
    <cellStyle name="常规 7 4" xfId="733"/>
    <cellStyle name="常规 7 3" xfId="734"/>
    <cellStyle name="常规 7 2_12.25-发教育厅-2016年高职生均年初预算控制数分配表" xfId="735"/>
    <cellStyle name="好_2008年全省汇总收支计算表_12.25-发教育厅-2016年高职生均年初预算控制数分配表" xfId="736"/>
    <cellStyle name="常规 7 2 9" xfId="737"/>
    <cellStyle name="常规 7 2 8" xfId="738"/>
    <cellStyle name="常规 7 2 6" xfId="739"/>
    <cellStyle name="好_卫生(按照总人口测算）—20080416_民生政策最低支出需求_财力性转移支付2010年预算参考数" xfId="740"/>
    <cellStyle name="常规 7 2 5" xfId="741"/>
    <cellStyle name="常规 7 2 3" xfId="742"/>
    <cellStyle name="常规 7 2 2" xfId="743"/>
    <cellStyle name="常规 7 2 19" xfId="744"/>
    <cellStyle name="常规 7 2 18" xfId="745"/>
    <cellStyle name="常规 7 2 17" xfId="746"/>
    <cellStyle name="常规 7 2 21" xfId="747"/>
    <cellStyle name="常规 7 2 16" xfId="748"/>
    <cellStyle name="常规 7 2 20" xfId="749"/>
    <cellStyle name="常规 7 2 15" xfId="750"/>
    <cellStyle name="好_Book2_12.25-发教育厅-2016年高职生均年初预算控制数分配表" xfId="751"/>
    <cellStyle name="常规 7 2 14" xfId="752"/>
    <cellStyle name="常规 7 2 12" xfId="753"/>
    <cellStyle name="常规 7 2 11" xfId="754"/>
    <cellStyle name="常规 7 2 10" xfId="755"/>
    <cellStyle name="常规 7 2" xfId="756"/>
    <cellStyle name="常规 7 19" xfId="757"/>
    <cellStyle name="好_云南 缺口县区测算(地方填报)_财力性转移支付2010年预算参考数_12.25-发教育厅-2016年高职生均年初预算控制数分配表" xfId="758"/>
    <cellStyle name="常规 7 18" xfId="759"/>
    <cellStyle name="常规 7 22" xfId="760"/>
    <cellStyle name="常规 7 17" xfId="761"/>
    <cellStyle name="常规 7 21" xfId="762"/>
    <cellStyle name="常规 7 16" xfId="763"/>
    <cellStyle name="常规 7 13" xfId="764"/>
    <cellStyle name="常规 7 12" xfId="765"/>
    <cellStyle name="常规 7 10" xfId="766"/>
    <cellStyle name="常规 7" xfId="767"/>
    <cellStyle name="常规 6 9" xfId="768"/>
    <cellStyle name="常规 6 8" xfId="769"/>
    <cellStyle name="常规 6 7" xfId="770"/>
    <cellStyle name="常规 6 6" xfId="771"/>
    <cellStyle name="计算 2_2017年改革发展类资金分配及绩效" xfId="772"/>
    <cellStyle name="常规 6 5" xfId="773"/>
    <cellStyle name="常规 6 4" xfId="774"/>
    <cellStyle name="常规 6 3" xfId="775"/>
    <cellStyle name="好_卫生(按照总人口测算）—20080416_民生政策最低支出需求" xfId="776"/>
    <cellStyle name="常规 6 2" xfId="777"/>
    <cellStyle name="常规 6 19" xfId="778"/>
    <cellStyle name="常规 6 22" xfId="779"/>
    <cellStyle name="常规 6 17" xfId="780"/>
    <cellStyle name="常规 6 20" xfId="781"/>
    <cellStyle name="常规 6 15" xfId="782"/>
    <cellStyle name="常规 6 14" xfId="783"/>
    <cellStyle name="常规 6 13" xfId="784"/>
    <cellStyle name="常规 6 12" xfId="785"/>
    <cellStyle name="常规 6 11" xfId="786"/>
    <cellStyle name="常规 6 10" xfId="787"/>
    <cellStyle name="常规 6" xfId="788"/>
    <cellStyle name="常规 5_2017年改革发展类资金分配及绩效" xfId="789"/>
    <cellStyle name="常规 5 8" xfId="790"/>
    <cellStyle name="常规 5 7" xfId="791"/>
    <cellStyle name="常规 5 6" xfId="792"/>
    <cellStyle name="常规 5 5" xfId="793"/>
    <cellStyle name="常规 5 4_湘财教指〔2017〕84号中央财政支持地方高校改革发展资金" xfId="794"/>
    <cellStyle name="常规 5 4 2" xfId="795"/>
    <cellStyle name="常规 5 4" xfId="796"/>
    <cellStyle name="常规 5 3 2" xfId="797"/>
    <cellStyle name="常规 5 2 2" xfId="798"/>
    <cellStyle name="注释 2 19" xfId="799"/>
    <cellStyle name="好_2008年预计支出与2007年对比_12.25-发教育厅-2016年高职生均年初预算控制数分配表" xfId="800"/>
    <cellStyle name="常规 5 2" xfId="801"/>
    <cellStyle name="常规 5 19" xfId="802"/>
    <cellStyle name="常规 5 21" xfId="803"/>
    <cellStyle name="常规 5 16" xfId="804"/>
    <cellStyle name="常规 5 20" xfId="805"/>
    <cellStyle name="常规 5 15" xfId="806"/>
    <cellStyle name="好_教育(按照总人口测算）—20080416_不含人员经费系数" xfId="807"/>
    <cellStyle name="常规 5 14" xfId="808"/>
    <cellStyle name="常规 5 12" xfId="809"/>
    <cellStyle name="常规 5 10" xfId="810"/>
    <cellStyle name="常规 5" xfId="811"/>
    <cellStyle name="常规 4 8" xfId="812"/>
    <cellStyle name="常规 4 7" xfId="813"/>
    <cellStyle name="常规 4 6" xfId="814"/>
    <cellStyle name="常规 4 5" xfId="815"/>
    <cellStyle name="好_11大理_12.25-发教育厅-2016年高职生均年初预算控制数分配表" xfId="816"/>
    <cellStyle name="常规 4 4" xfId="817"/>
    <cellStyle name="常规 4 3" xfId="818"/>
    <cellStyle name="常规 4 2_2015年度工资提标清算拨款分配方案" xfId="819"/>
    <cellStyle name="常规 4 2 9" xfId="820"/>
    <cellStyle name="常规 4 2 7" xfId="821"/>
    <cellStyle name="常规 4 2 6" xfId="822"/>
    <cellStyle name="常规 4 2 5" xfId="823"/>
    <cellStyle name="常规 4 2 4" xfId="824"/>
    <cellStyle name="常规 4 2 3" xfId="825"/>
    <cellStyle name="常规 4 2 2" xfId="826"/>
    <cellStyle name="好_缺口县区测算_财力性转移支付2010年预算参考数" xfId="827"/>
    <cellStyle name="好_城建部门" xfId="828"/>
    <cellStyle name="常规 4 2 12" xfId="829"/>
    <cellStyle name="常规 4 2 11" xfId="830"/>
    <cellStyle name="输入 2 9" xfId="831"/>
    <cellStyle name="常规 4 2 10" xfId="832"/>
    <cellStyle name="好_成本差异系数（含人口规模）_12.25-发教育厅-2016年高职生均年初预算控制数分配表" xfId="833"/>
    <cellStyle name="常规 4 2" xfId="834"/>
    <cellStyle name="常规 4 19" xfId="835"/>
    <cellStyle name="常规 4 22" xfId="836"/>
    <cellStyle name="常规 4 17" xfId="837"/>
    <cellStyle name="好_县区合并测算20080423(按照各省比重）_不含人员经费系数_12.25-发教育厅-2016年高职生均年初预算控制数分配表" xfId="838"/>
    <cellStyle name="好_教育(按照总人口测算）—20080416_县市旗测算-新科目（含人口规模效应）_财力性转移支付2010年预算参考数_12.25-发教育厅-2016年高职生均年初预算控制数分配表" xfId="839"/>
    <cellStyle name="常规 4 21" xfId="840"/>
    <cellStyle name="常规 4 16" xfId="841"/>
    <cellStyle name="常规 4 20" xfId="842"/>
    <cellStyle name="常规 4 15" xfId="843"/>
    <cellStyle name="常规 4 13" xfId="844"/>
    <cellStyle name="常规 4 11" xfId="845"/>
    <cellStyle name="常规 4 10" xfId="846"/>
    <cellStyle name="常规 4" xfId="847"/>
    <cellStyle name="常规 36" xfId="848"/>
    <cellStyle name="常规 35 9" xfId="849"/>
    <cellStyle name="常规 35 5" xfId="850"/>
    <cellStyle name="常规 35 4" xfId="851"/>
    <cellStyle name="常规 9 2 12" xfId="852"/>
    <cellStyle name="常规 35 3 9" xfId="853"/>
    <cellStyle name="常规 9 2 11" xfId="854"/>
    <cellStyle name="常规 35 3 8" xfId="855"/>
    <cellStyle name="千分位_ 白土" xfId="856"/>
    <cellStyle name="常规 9 2 10" xfId="857"/>
    <cellStyle name="常规 35 3 7" xfId="858"/>
    <cellStyle name="常规 35 3 6" xfId="859"/>
    <cellStyle name="好_第五部分(才淼、饶永宏）" xfId="860"/>
    <cellStyle name="常规 35 3 5" xfId="861"/>
    <cellStyle name="常规 35 3 4" xfId="862"/>
    <cellStyle name="好_530623_2006年县级财政报表附表_12.25-发教育厅-2016年高职生均年初预算控制数分配表" xfId="863"/>
    <cellStyle name="常规 35 3 3" xfId="864"/>
    <cellStyle name="好_检验表（调整后）" xfId="865"/>
    <cellStyle name="常规 35 3 2" xfId="866"/>
    <cellStyle name="常规 35 3 19" xfId="867"/>
    <cellStyle name="常规 35 3 18" xfId="868"/>
    <cellStyle name="常规 35 3 17" xfId="869"/>
    <cellStyle name="常规 35 3 21" xfId="870"/>
    <cellStyle name="常规 35 3 16" xfId="871"/>
    <cellStyle name="常规 35 3 20" xfId="872"/>
    <cellStyle name="常规 35 3 15" xfId="873"/>
    <cellStyle name="常规 35 3 14" xfId="874"/>
    <cellStyle name="常规 35 3 13" xfId="875"/>
    <cellStyle name="常规 35 3 12" xfId="876"/>
    <cellStyle name="常规 35 3 11" xfId="877"/>
    <cellStyle name="常规 35 3 10" xfId="878"/>
    <cellStyle name="常规 35 3" xfId="879"/>
    <cellStyle name="常规 35 2 5" xfId="880"/>
    <cellStyle name="常规 35 2 4" xfId="881"/>
    <cellStyle name="好_2006年22湖南_财力性转移支付2010年预算参考数_12.25-发教育厅-2016年高职生均年初预算控制数分配表" xfId="882"/>
    <cellStyle name="常规 35 2 3" xfId="883"/>
    <cellStyle name="好_农林水和城市维护标准支出20080505－县区合计_财力性转移支付2010年预算参考数_12.25-发教育厅-2016年高职生均年初预算控制数分配表" xfId="884"/>
    <cellStyle name="常规 35 2 19" xfId="885"/>
    <cellStyle name="常规 35 2 17" xfId="886"/>
    <cellStyle name="好_附表_财力性转移支付2010年预算参考数_12.25-发教育厅-2016年高职生均年初预算控制数分配表" xfId="887"/>
    <cellStyle name="常规 35 2 20" xfId="888"/>
    <cellStyle name="常规 35 2 15" xfId="889"/>
    <cellStyle name="差_1110洱源县_财力性转移支付2010年预算参考数" xfId="890"/>
    <cellStyle name="常规 2 3 17" xfId="891"/>
    <cellStyle name="常规 2 3 22" xfId="892"/>
    <cellStyle name="差_09黑龙江_财力性转移支付2010年预算参考数_12.25-发教育厅-2016年高职生均年初预算控制数分配表" xfId="893"/>
    <cellStyle name="Moneda_96 Risk" xfId="894"/>
    <cellStyle name="好_分县成本差异系数_不含人员经费系数_12.25-发教育厅-2016年高职生均年初预算控制数分配表" xfId="895"/>
    <cellStyle name="差_Book2_财力性转移支付2010年预算参考数_12.25-发教育厅-2016年高职生均年初预算控制数分配表" xfId="896"/>
    <cellStyle name="强调文字颜色 3 2 9" xfId="897"/>
    <cellStyle name="好_市辖区测算-新科目（20080626）_12.25-发教育厅-2016年高职生均年初预算控制数分配表" xfId="898"/>
    <cellStyle name="好 2 2" xfId="899"/>
    <cellStyle name="常规 10 2 2 16" xfId="900"/>
    <cellStyle name="常规 10 2 2 21" xfId="901"/>
    <cellStyle name="差_09黑龙江_财力性转移支付2010年预算参考数" xfId="902"/>
    <cellStyle name="20% - 强调文字颜色 1 2" xfId="903"/>
    <cellStyle name="60% - 强调文字颜色 6 4" xfId="904"/>
    <cellStyle name="计算 2 6" xfId="905"/>
    <cellStyle name="差_07临沂_12.25-发教育厅-2016年高职生均年初预算控制数分配表" xfId="906"/>
    <cellStyle name="60% - 强调文字颜色 5 2 18" xfId="907"/>
    <cellStyle name="差_0605石屏县_财力性转移支付2010年预算参考数_12.25-发教育厅-2016年高职生均年初预算控制数分配表" xfId="908"/>
    <cellStyle name="20% - 强调文字颜色 2 3" xfId="909"/>
    <cellStyle name="60% - 强调文字颜色 2 2 11" xfId="910"/>
    <cellStyle name="差_0605石屏县_财力性转移支付2010年预算参考数" xfId="911"/>
    <cellStyle name="常规 35 2 2" xfId="912"/>
    <cellStyle name="差_05潍坊_12.25-发教育厅-2016年高职生均年初预算控制数分配表" xfId="913"/>
    <cellStyle name="好_530629_2006年县级财政报表附表" xfId="914"/>
    <cellStyle name="20% - 强调文字颜色 2 2 8" xfId="915"/>
    <cellStyle name="差_0502通海县_12.25-发教育厅-2016年高职生均年初预算控制数分配表" xfId="916"/>
    <cellStyle name="差_03昭通_12.25-发教育厅-2016年高职生均年初预算控制数分配表" xfId="917"/>
    <cellStyle name="差 2_2017年改革发展类资金分配及绩效" xfId="918"/>
    <cellStyle name="60% - 强调文字颜色 1 2 5" xfId="919"/>
    <cellStyle name="差_2006年28四川_财力性转移支付2010年预算参考数_12.25-发教育厅-2016年高职生均年初预算控制数分配表" xfId="920"/>
    <cellStyle name="差 2 8" xfId="921"/>
    <cellStyle name="货币 4 9" xfId="922"/>
    <cellStyle name="_ET_STYLE_NoName_00__Book1_1" xfId="923"/>
    <cellStyle name="强调文字颜色 5 2 21" xfId="924"/>
    <cellStyle name="强调文字颜色 5 2 16" xfId="925"/>
    <cellStyle name="差_一般预算支出口径剔除表_财力性转移支付2010年预算参考数_12.25-发教育厅-2016年高职生均年初预算控制数分配表" xfId="926"/>
    <cellStyle name="差_1" xfId="927"/>
    <cellStyle name="差 2 6" xfId="928"/>
    <cellStyle name="好_市辖区测算-新科目（20080626）_不含人员经费系数_12.25-发教育厅-2016年高职生均年初预算控制数分配表" xfId="929"/>
    <cellStyle name="差 2 4" xfId="930"/>
    <cellStyle name="千位分隔[0] 5" xfId="931"/>
    <cellStyle name="差_行政(燃修费)_不含人员经费系数" xfId="932"/>
    <cellStyle name="警告文本 2 10" xfId="933"/>
    <cellStyle name="常规 11 9" xfId="934"/>
    <cellStyle name="好_1_财力性转移支付2010年预算参考数_12.25-发教育厅-2016年高职生均年初预算控制数分配表" xfId="935"/>
    <cellStyle name="常规 11 8" xfId="936"/>
    <cellStyle name="差 2 2" xfId="937"/>
    <cellStyle name="常规 11 7" xfId="938"/>
    <cellStyle name="差_县区合并测算20080421_不含人员经费系数_12.25-发教育厅-2016年高职生均年初预算控制数分配表" xfId="939"/>
    <cellStyle name="差 2 12" xfId="940"/>
    <cellStyle name="好_县区合并测算20080423(按照各省比重）_民生政策最低支出需求" xfId="941"/>
    <cellStyle name="差_农林水和城市维护标准支出20080505－县区合计_县市旗测算-新科目（含人口规模效应）_12.25-发教育厅-2016年高职生均年初预算控制数分配表" xfId="942"/>
    <cellStyle name="好_行政公检法测算_12.25-发教育厅-2016年高职生均年初预算控制数分配表" xfId="943"/>
    <cellStyle name="差 2 11" xfId="944"/>
    <cellStyle name="解释性文本 2" xfId="945"/>
    <cellStyle name="Date" xfId="946"/>
    <cellStyle name="差 2 10" xfId="947"/>
    <cellStyle name="输出 2 7" xfId="948"/>
    <cellStyle name="表标题_湘财教指〔2017〕84号中央财政支持地方高校改革发展资金" xfId="949"/>
    <cellStyle name="差_00省级(打印)_12.25-发教育厅-2016年高职生均年初预算控制数分配表" xfId="950"/>
    <cellStyle name="好_汇总表_12.25-发教育厅-2016年高职生均年初预算控制数分配表" xfId="951"/>
    <cellStyle name="40% - 强调文字颜色 4 2 4" xfId="952"/>
    <cellStyle name="强调文字颜色 4 2 2" xfId="953"/>
    <cellStyle name="解释性文本 2 19" xfId="954"/>
    <cellStyle name="好_2015年度工资提标清算拨款分配方案" xfId="955"/>
    <cellStyle name="表标题 2_2017年改革发展类资金分配及绩效" xfId="956"/>
    <cellStyle name="Input" xfId="957"/>
    <cellStyle name="样式 1" xfId="958"/>
    <cellStyle name="表标题 2" xfId="959"/>
    <cellStyle name="标题 5 9" xfId="960"/>
    <cellStyle name="常规 4 2 13" xfId="961"/>
    <cellStyle name="标题 4 2 10" xfId="962"/>
    <cellStyle name="标题 5 7" xfId="963"/>
    <cellStyle name="标题 5 6" xfId="964"/>
    <cellStyle name="标题 5 5" xfId="965"/>
    <cellStyle name="Accent3 - 60%" xfId="966"/>
    <cellStyle name="差_行政（人员）_不含人员经费系数_财力性转移支付2010年预算参考数" xfId="967"/>
    <cellStyle name="强调文字颜色 2 2 20" xfId="968"/>
    <cellStyle name="强调文字颜色 2 2 15" xfId="969"/>
    <cellStyle name="标题 5 18" xfId="970"/>
    <cellStyle name="强调文字颜色 2 2 14" xfId="971"/>
    <cellStyle name="标题 5 22" xfId="972"/>
    <cellStyle name="标题 5 17" xfId="973"/>
    <cellStyle name="差_Book1_12.25-发教育厅-2016年高职生均年初预算控制数分配表" xfId="974"/>
    <cellStyle name="强调文字颜色 2 2 12" xfId="975"/>
    <cellStyle name="标题 5 20" xfId="976"/>
    <cellStyle name="标题 5 15" xfId="977"/>
    <cellStyle name="强调文字颜色 2 2 11" xfId="978"/>
    <cellStyle name="标题 5 14" xfId="979"/>
    <cellStyle name="强调文字颜色 2 2 10" xfId="980"/>
    <cellStyle name="差_县区合并测算20080423(按照各省比重）_民生政策最低支出需求_12.25-发教育厅-2016年高职生均年初预算控制数分配表" xfId="981"/>
    <cellStyle name="标题 5 13" xfId="982"/>
    <cellStyle name="好_对口支援新疆资金规模测算表20100113" xfId="983"/>
    <cellStyle name="Accent2 - 40%" xfId="984"/>
    <cellStyle name="Percent [2]" xfId="985"/>
    <cellStyle name="标题 3 2_2017年改革发展类资金分配及绩效" xfId="986"/>
    <cellStyle name="20% - 强调文字颜色 1 2 11" xfId="987"/>
    <cellStyle name="常规 4 2 14" xfId="988"/>
    <cellStyle name="标题 4 2 11" xfId="989"/>
    <cellStyle name="差_平邑_财力性转移支付2010年预算参考数" xfId="990"/>
    <cellStyle name="捠壿 [0.00]_Region Orders (2)" xfId="991"/>
    <cellStyle name="常规 35" xfId="992"/>
    <cellStyle name="适中" xfId="993" builtinId="28"/>
    <cellStyle name="强调文字颜色 3 2" xfId="994"/>
    <cellStyle name="60% - 强调文字颜色 1 2 17" xfId="995"/>
    <cellStyle name="差_附表_12.25-发教育厅-2016年高职生均年初预算控制数分配表" xfId="996"/>
    <cellStyle name="常规 10 3" xfId="997"/>
    <cellStyle name="差_行政公检法测算_民生政策最低支出需求_财力性转移支付2010年预算参考数_12.25-发教育厅-2016年高职生均年初预算控制数分配表" xfId="998"/>
    <cellStyle name="差 2 7" xfId="999"/>
    <cellStyle name="差_2" xfId="1000"/>
    <cellStyle name="常规 2 3 18" xfId="1001"/>
    <cellStyle name="检查单元格 2" xfId="1002"/>
    <cellStyle name="PSHeading" xfId="1003"/>
    <cellStyle name="货币 3 7" xfId="1004"/>
    <cellStyle name="好_1_财力性转移支付2010年预算参考数" xfId="1005"/>
    <cellStyle name="20% - 强调文字颜色 5 2 7" xfId="1006"/>
    <cellStyle name="差_行政(燃修费)_县市旗测算-新科目（含人口规模效应）_财力性转移支付2010年预算参考数" xfId="1007"/>
    <cellStyle name="表标题 3" xfId="1008"/>
    <cellStyle name="货币 4 17" xfId="1009"/>
    <cellStyle name="PSChar" xfId="1010"/>
    <cellStyle name="货币 3 21" xfId="1011"/>
    <cellStyle name="货币 3 16" xfId="1012"/>
    <cellStyle name="20% - 强调文字颜色 5 2 16" xfId="1013"/>
    <cellStyle name="20% - 强调文字颜色 5 2 21" xfId="1014"/>
    <cellStyle name="常规 2 15" xfId="1015"/>
    <cellStyle name="常规 2 20" xfId="1016"/>
    <cellStyle name="Pourcentage_pldt" xfId="1017"/>
    <cellStyle name="差_行政（人员）_财力性转移支付2010年预算参考数" xfId="1018"/>
    <cellStyle name="Output" xfId="1019"/>
    <cellStyle name="Normal - Style1" xfId="1020"/>
    <cellStyle name="好_县市旗测算-新科目（20080626）_不含人员经费系数_12.25-发教育厅-2016年高职生均年初预算控制数分配表" xfId="1021"/>
    <cellStyle name="t" xfId="1022"/>
    <cellStyle name="no dec 2" xfId="1023"/>
    <cellStyle name="常规 94" xfId="1024"/>
    <cellStyle name="MS Sans Serif" xfId="1025"/>
    <cellStyle name="注释 4" xfId="1026"/>
    <cellStyle name="差_行政公检法测算_县市旗测算-新科目（含人口规模效应）_12.25-发教育厅-2016年高职生均年初预算控制数分配表" xfId="1027"/>
    <cellStyle name="常规 2 2 4 3" xfId="1028"/>
    <cellStyle name="差 2 14" xfId="1029"/>
    <cellStyle name="Note" xfId="1030"/>
    <cellStyle name="差_县市旗测算-新科目（20080627）_民生政策最低支出需求_12.25-发教育厅-2016年高职生均年初预算控制数分配表" xfId="1031"/>
    <cellStyle name="好_河南 缺口县区测算(地方填报白)_12.25-发教育厅-2016年高职生均年初预算控制数分配表" xfId="1032"/>
    <cellStyle name="Mon閠aire [0]_!!!GO" xfId="1033"/>
    <cellStyle name="Milliers [0]_!!!GO" xfId="1034"/>
    <cellStyle name="差_11大理_12.25-发教育厅-2016年高职生均年初预算控制数分配表" xfId="1035"/>
    <cellStyle name="常规 5 4 3" xfId="1036"/>
    <cellStyle name="Linked Cells" xfId="1037"/>
    <cellStyle name="Input [yellow]" xfId="1038"/>
    <cellStyle name="好_附表" xfId="1039"/>
    <cellStyle name="HEADING2" xfId="1040"/>
    <cellStyle name="60% - 强调文字颜色 4 2 19" xfId="1041"/>
    <cellStyle name="HEADING1" xfId="1042"/>
    <cellStyle name="60% - 强调文字颜色 4 2 18" xfId="1043"/>
    <cellStyle name="好_县市旗测算-新科目（20080627）_12.25-发教育厅-2016年高职生均年初预算控制数分配表" xfId="1044"/>
    <cellStyle name="好_不含人员经费系数_财力性转移支付2010年预算参考数" xfId="1045"/>
    <cellStyle name="好_1110洱源县_财力性转移支付2010年预算参考数" xfId="1046"/>
    <cellStyle name="Heading 4" xfId="1047"/>
    <cellStyle name="Heading 1" xfId="1048"/>
    <cellStyle name="Header2_湘财教指2017-0119号2018年中央支持地方高校改革发展省级资金预算分配表" xfId="1049"/>
    <cellStyle name="常规 8" xfId="1050"/>
    <cellStyle name="差_其他部门(按照总人口测算）—20080416_不含人员经费系数" xfId="1051"/>
    <cellStyle name="常规 6 18" xfId="1052"/>
    <cellStyle name="Header2 2" xfId="1053"/>
    <cellStyle name="强调文字颜色 6 2 7" xfId="1054"/>
    <cellStyle name="Good" xfId="1055"/>
    <cellStyle name="好_农林水和城市维护标准支出20080505－县区合计_县市旗测算-新科目（含人口规模效应）_12.25-发教育厅-2016年高职生均年初预算控制数分配表" xfId="1056"/>
    <cellStyle name="差_不含人员经费系数_财力性转移支付2010年预算参考数_12.25-发教育厅-2016年高职生均年初预算控制数分配表" xfId="1057"/>
    <cellStyle name="差_市辖区测算-新科目（20080626）_民生政策最低支出需求_12.25-发教育厅-2016年高职生均年初预算控制数分配表" xfId="1058"/>
    <cellStyle name="Standard_AREAS" xfId="1059"/>
    <cellStyle name="Heading 3" xfId="1060"/>
    <cellStyle name="gcd" xfId="1061"/>
    <cellStyle name="标题 4 2_2017年改革发展类资金分配及绩效" xfId="1062"/>
    <cellStyle name="20% - 强调文字颜色 2 2 11" xfId="1063"/>
    <cellStyle name="Norma,_laroux_4_营业在建 (2)_E21" xfId="1064"/>
    <cellStyle name="好_11大理_财力性转移支付2010年预算参考数" xfId="1065"/>
    <cellStyle name="Currency_!!!GO" xfId="1066"/>
    <cellStyle name="40% - 强调文字颜色 1 2 7" xfId="1067"/>
    <cellStyle name="20% - 强调文字颜色 6 2 17" xfId="1068"/>
    <cellStyle name="Check Cell" xfId="1069"/>
    <cellStyle name="60% - 强调文字颜色 4 2 10" xfId="1070"/>
    <cellStyle name="计算 2 4" xfId="1071"/>
    <cellStyle name="Calculation" xfId="1072"/>
    <cellStyle name="货币[0]" xfId="1073" builtinId="7"/>
    <cellStyle name="常规 22 16" xfId="1074"/>
    <cellStyle name="好_县区合并测算20080421_民生政策最低支出需求_12.25-发教育厅-2016年高职生均年初预算控制数分配表" xfId="1075"/>
    <cellStyle name="好_M01-2(州市补助收入)_12.25-发教育厅-2016年高职生均年初预算控制数分配表" xfId="1076"/>
    <cellStyle name="差_gdp" xfId="1077"/>
    <cellStyle name="40% - 强调文字颜色 3 2 2" xfId="1078"/>
    <cellStyle name="好_2015年高职中央奖补资金分配因素表（含民办）_12.25-发教育厅-2016年高职生均年初预算控制数分配表" xfId="1079"/>
    <cellStyle name="差_测算结果汇总_财力性转移支付2010年预算参考数_12.25-发教育厅-2016年高职生均年初预算控制数分配表" xfId="1080"/>
    <cellStyle name="差_云南 缺口县区测算(地方填报)_12.25-发教育厅-2016年高职生均年初预算控制数分配表" xfId="1081"/>
    <cellStyle name="货币 2 14" xfId="1082"/>
    <cellStyle name="常规 8 9" xfId="1083"/>
    <cellStyle name="Accent6" xfId="1084"/>
    <cellStyle name="Accent5 - 40%" xfId="1085"/>
    <cellStyle name="货币 2 13" xfId="1086"/>
    <cellStyle name="常规 8 8" xfId="1087"/>
    <cellStyle name="Accent5" xfId="1088"/>
    <cellStyle name="Accent4_12.25-发教育厅-2016年高职生均年初预算控制数分配表" xfId="1089"/>
    <cellStyle name="_ET_STYLE_NoName_00__2015年高职生均拨款奖补资金分配方案(200万托底）" xfId="1090"/>
    <cellStyle name="差_汇总表_12.25-发教育厅-2016年高职生均年初预算控制数分配表" xfId="1091"/>
    <cellStyle name="Accent4 - 60%" xfId="1092"/>
    <cellStyle name="20% - 强调文字颜色 6 2 6" xfId="1093"/>
    <cellStyle name="强调文字颜色 2 2 4" xfId="1094"/>
    <cellStyle name="40% - 强调文字颜色 4 2 10" xfId="1095"/>
    <cellStyle name="差_2006年33甘肃" xfId="1096"/>
    <cellStyle name="好_Book1_1" xfId="1097"/>
    <cellStyle name="Accent4 - 40%" xfId="1098"/>
    <cellStyle name="Heading 2" xfId="1099"/>
    <cellStyle name="Accent4 - 20%" xfId="1100"/>
    <cellStyle name="60% - 强调文字颜色 5 2 17" xfId="1101"/>
    <cellStyle name="货币 2 12" xfId="1102"/>
    <cellStyle name="常规 8 7" xfId="1103"/>
    <cellStyle name="Accent4" xfId="1104"/>
    <cellStyle name="好_市辖区测算-新科目（20080626）" xfId="1105"/>
    <cellStyle name="差_县市旗测算20080508_民生政策最低支出需求" xfId="1106"/>
    <cellStyle name="Mon閠aire_!!!GO" xfId="1107"/>
    <cellStyle name="好_人员工资和公用经费3" xfId="1108"/>
    <cellStyle name="常规 10 14 2 2 18" xfId="1109"/>
    <cellStyle name="常规 2 2 4 3 4" xfId="1110"/>
    <cellStyle name="Accent3_12.25-发教育厅-2016年高职生均年初预算控制数分配表" xfId="1111"/>
    <cellStyle name="标题 3 2 13" xfId="1112"/>
    <cellStyle name="Accent3 - 40%" xfId="1113"/>
    <cellStyle name="好_山东省民生支出标准_财力性转移支付2010年预算参考数" xfId="1114"/>
    <cellStyle name="差_县市旗测算20080508_民生政策最低支出需求_财力性转移支付2010年预算参考数_12.25-发教育厅-2016年高职生均年初预算控制数分配表" xfId="1115"/>
    <cellStyle name="差 2 18" xfId="1116"/>
    <cellStyle name="常规 2 2 4 7" xfId="1117"/>
    <cellStyle name="货币 2 11" xfId="1118"/>
    <cellStyle name="好_一般预算支出口径剔除表_12.25-发教育厅-2016年高职生均年初预算控制数分配表" xfId="1119"/>
    <cellStyle name="好_其他部门(按照总人口测算）—20080416_民生政策最低支出需求_12.25-发教育厅-2016年高职生均年初预算控制数分配表" xfId="1120"/>
    <cellStyle name="常规 8 6" xfId="1121"/>
    <cellStyle name="Accent3" xfId="1122"/>
    <cellStyle name="差_市辖区测算20080510_县市旗测算-新科目（含人口规模效应）_财力性转移支付2010年预算参考数" xfId="1123"/>
    <cellStyle name="Accent2_12.25-发教育厅-2016年高职生均年初预算控制数分配表" xfId="1124"/>
    <cellStyle name="标题 2 2_2017年改革发展类资金分配及绩效" xfId="1125"/>
    <cellStyle name="好_文体广播事业(按照总人口测算）—20080416_县市旗测算-新科目（含人口规模效应）_财力性转移支付2010年预算参考数" xfId="1126"/>
    <cellStyle name="Accent2 - 20%" xfId="1127"/>
    <cellStyle name="货币 2 10" xfId="1128"/>
    <cellStyle name="好_县市旗测算-新科目（20080627）_民生政策最低支出需求_12.25-发教育厅-2016年高职生均年初预算控制数分配表" xfId="1129"/>
    <cellStyle name="常规 8 5" xfId="1130"/>
    <cellStyle name="Accent2" xfId="1131"/>
    <cellStyle name="Total_湘财教指2017-0119号2018年中央支持地方高校改革发展省级资金预算分配表" xfId="1132"/>
    <cellStyle name="Accent1_12.25-发教育厅-2016年高职生均年初预算控制数分配表" xfId="1133"/>
    <cellStyle name="60% - 强调文字颜色 5 2 4" xfId="1134"/>
    <cellStyle name="Accent1 - 60%" xfId="1135"/>
    <cellStyle name="差_2016年年初部门预算分配方案" xfId="1136"/>
    <cellStyle name="好_2006年水利统计指标统计表" xfId="1137"/>
    <cellStyle name="常规 8 4" xfId="1138"/>
    <cellStyle name="Accent1" xfId="1139"/>
    <cellStyle name="60% - 强调文字颜色 6 3" xfId="1140"/>
    <cellStyle name="60% - 强调文字颜色 6 2 9" xfId="1141"/>
    <cellStyle name="60% - 强调文字颜色 6 2 8" xfId="1142"/>
    <cellStyle name="60% - 强调文字颜色 6 2 7" xfId="1143"/>
    <cellStyle name="好_2006年33甘肃_12.25-发教育厅-2016年高职生均年初预算控制数分配表" xfId="1144"/>
    <cellStyle name="60% - 强调文字颜色 2 2_2017年改革发展类资金分配及绩效" xfId="1145"/>
    <cellStyle name="计算 2 19" xfId="1146"/>
    <cellStyle name="60% - 强调文字颜色 6 2 6" xfId="1147"/>
    <cellStyle name="计算 2 18" xfId="1148"/>
    <cellStyle name="60% - 强调文字颜色 6 2 5" xfId="1149"/>
    <cellStyle name="计算 2 17" xfId="1150"/>
    <cellStyle name="60% - 强调文字颜色 6 2 4" xfId="1151"/>
    <cellStyle name="计算 2 20" xfId="1152"/>
    <cellStyle name="计算 2 15" xfId="1153"/>
    <cellStyle name="60% - 强调文字颜色 6 2 2" xfId="1154"/>
    <cellStyle name="60% - 强调文字颜色 6 2 20" xfId="1155"/>
    <cellStyle name="60% - 强调文字颜色 6 2 15" xfId="1156"/>
    <cellStyle name="好_缺口县区测算(财政部标准)_财力性转移支付2010年预算参考数" xfId="1157"/>
    <cellStyle name="60% - 着色 2" xfId="1158"/>
    <cellStyle name="60% - 强调文字颜色 6 2 14" xfId="1159"/>
    <cellStyle name="货币 2 19" xfId="1160"/>
    <cellStyle name="60% - 强调文字颜色 6 2 13" xfId="1161"/>
    <cellStyle name="货币 2 18" xfId="1162"/>
    <cellStyle name="60% - 强调文字颜色 6 2 12" xfId="1163"/>
    <cellStyle name="Total 2" xfId="1164"/>
    <cellStyle name="常规 35 2" xfId="1165"/>
    <cellStyle name="货币 2 17" xfId="1166"/>
    <cellStyle name="60% - 强调文字颜色 6 2 11" xfId="1167"/>
    <cellStyle name="货币 2 21" xfId="1168"/>
    <cellStyle name="货币 2 16" xfId="1169"/>
    <cellStyle name="好_教科文(工资提标和养老保险改革含5所划转学校)" xfId="1170"/>
    <cellStyle name="好_12.25-发教育厅工资提标和养老保险改革2016年新增" xfId="1171"/>
    <cellStyle name="60% - 强调文字颜色 6 2 10" xfId="1172"/>
    <cellStyle name="强调文字颜色 5 2 5" xfId="1173"/>
    <cellStyle name="好_22湖南_财力性转移支付2010年预算参考数_12.25-发教育厅-2016年高职生均年初预算控制数分配表" xfId="1174"/>
    <cellStyle name="40% - 强调文字颜色 6 4" xfId="1175"/>
    <cellStyle name="60% - 强调文字颜色 5 2_2017年改革发展类资金分配及绩效" xfId="1176"/>
    <cellStyle name="差_缺口县区测算(财政部标准)_财力性转移支付2010年预算参考数" xfId="1177"/>
    <cellStyle name="好_青海 缺口县区测算(地方填报)_财力性转移支付2010年预算参考数" xfId="1178"/>
    <cellStyle name="标题 4 2 5" xfId="1179"/>
    <cellStyle name="强调文字颜色 6 2 5" xfId="1180"/>
    <cellStyle name="60% - 强调文字颜色 4 4" xfId="1181"/>
    <cellStyle name="强调文字颜色 6 2 4" xfId="1182"/>
    <cellStyle name="60% - 强调文字颜色 4 3" xfId="1183"/>
    <cellStyle name="差_行政(燃修费)_财力性转移支付2010年预算参考数" xfId="1184"/>
    <cellStyle name="差_农林水和城市维护标准支出20080505－县区合计_民生政策最低支出需求_财力性转移支付2010年预算参考数_12.25-发教育厅-2016年高职生均年初预算控制数分配表" xfId="1185"/>
    <cellStyle name="60% - 强调文字颜色 4 2_2017年改革发展类资金分配及绩效" xfId="1186"/>
    <cellStyle name="60% - 强调文字颜色 4 2 9" xfId="1187"/>
    <cellStyle name="强调文字颜色 1" xfId="1188" builtinId="29"/>
    <cellStyle name="60% - 强调文字颜色 4 2 8" xfId="1189"/>
    <cellStyle name="强调文字颜色 1 2 4" xfId="1190"/>
    <cellStyle name="常规 11 10" xfId="1191"/>
    <cellStyle name="常规 2 2 4 3 19" xfId="1192"/>
    <cellStyle name="好_县区合并测算20080423(按照各省比重）_财力性转移支付2010年预算参考数" xfId="1193"/>
    <cellStyle name="60% - 强调文字颜色 4 2 7" xfId="1194"/>
    <cellStyle name="常规 2 2 4 3 18" xfId="1195"/>
    <cellStyle name="好_农林水和城市维护标准支出20080505－县区合计_县市旗测算-新科目（含人口规模效应）" xfId="1196"/>
    <cellStyle name="60% - 强调文字颜色 4 2 6" xfId="1197"/>
    <cellStyle name="常规 2 2 4 3 17" xfId="1198"/>
    <cellStyle name="60% - 强调文字颜色 4 2 5" xfId="1199"/>
    <cellStyle name="差_市辖区测算20080510_财力性转移支付2010年预算参考数" xfId="1200"/>
    <cellStyle name="常规 2 2 4 3 16" xfId="1201"/>
    <cellStyle name="常规 2 2 4 3 21" xfId="1202"/>
    <cellStyle name="常规 2 2 4 3 15" xfId="1203"/>
    <cellStyle name="常规 2 2 4 3 20" xfId="1204"/>
    <cellStyle name="60% - 强调文字颜色 4 2 3" xfId="1205"/>
    <cellStyle name="差_河南 缺口县区测算(地方填报白)_12.25-发教育厅-2016年高职生均年初预算控制数分配表" xfId="1206"/>
    <cellStyle name="常规 2 2 4 3 14" xfId="1207"/>
    <cellStyle name="60% - 强调文字颜色 4 2 2" xfId="1208"/>
    <cellStyle name="强调文字颜色 5 2 7" xfId="1209"/>
    <cellStyle name="差_分县成本差异系数_民生政策最低支出需求" xfId="1210"/>
    <cellStyle name="常规 2 2 4 3 13" xfId="1211"/>
    <cellStyle name="差_1110洱源县_12.25-发教育厅-2016年高职生均年初预算控制数分配表" xfId="1212"/>
    <cellStyle name="60% - 强调文字颜色 3 2 6" xfId="1213"/>
    <cellStyle name="好_2006年33甘肃" xfId="1214"/>
    <cellStyle name="常规 2 3 13" xfId="1215"/>
    <cellStyle name="差_县市旗测算20080508_不含人员经费系数_财力性转移支付2010年预算参考数" xfId="1216"/>
    <cellStyle name="60% - 强调文字颜色 3 4" xfId="1217"/>
    <cellStyle name="60% - 强调文字颜色 3 3" xfId="1218"/>
    <cellStyle name="好_县市旗测算-新科目（20080626）_县市旗测算-新科目（含人口规模效应）_财力性转移支付2010年预算参考数" xfId="1219"/>
    <cellStyle name="60% - 强调文字颜色 3 2_2017年改革发展类资金分配及绩效" xfId="1220"/>
    <cellStyle name="60% - 强调文字颜色 3 2 3" xfId="1221"/>
    <cellStyle name="常规 2 3 10" xfId="1222"/>
    <cellStyle name="60% - 强调文字颜色 3 2 2" xfId="1223"/>
    <cellStyle name="差_2007年一般预算支出剔除_财力性转移支付2010年预算参考数_12.25-发教育厅-2016年高职生均年初预算控制数分配表" xfId="1224"/>
    <cellStyle name="60% - 强调文字颜色 3 2 19" xfId="1225"/>
    <cellStyle name="60% - 强调文字颜色 3 2 18" xfId="1226"/>
    <cellStyle name="60% - 强调文字颜色 3 2 17" xfId="1227"/>
    <cellStyle name="常规 7 14" xfId="1228"/>
    <cellStyle name="差_测算结果_财力性转移支付2010年预算参考数" xfId="1229"/>
    <cellStyle name="40% - 强调文字颜色 3 4" xfId="1230"/>
    <cellStyle name="60% - 强调文字颜色 2 2 21" xfId="1231"/>
    <cellStyle name="60% - 强调文字颜色 2 2 16" xfId="1232"/>
    <cellStyle name="Currency [0]" xfId="1233"/>
    <cellStyle name="差_县市旗测算20080508_不含人员经费系数_财力性转移支付2010年预算参考数_12.25-发教育厅-2016年高职生均年初预算控制数分配表" xfId="1234"/>
    <cellStyle name="60% - 强调文字颜色 2 2 20" xfId="1235"/>
    <cellStyle name="60% - 强调文字颜色 2 2 15" xfId="1236"/>
    <cellStyle name="差_行政(燃修费)" xfId="1237"/>
    <cellStyle name="差_12.25-发教育厅-非税预算" xfId="1238"/>
    <cellStyle name="_2014年度预算下达进度表（修改）" xfId="1239"/>
    <cellStyle name="PSDec" xfId="1240"/>
    <cellStyle name="好_2008年全省汇总收支计算表_财力性转移支付2010年预算参考数" xfId="1241"/>
    <cellStyle name="60% - 强调文字颜色 2 2 8" xfId="1242"/>
    <cellStyle name="差_12.25-发教育厅-2016年高职生均年初预算控制数分配表" xfId="1243"/>
    <cellStyle name="20% - 强调文字颜色 2 2 19" xfId="1244"/>
    <cellStyle name="好_县市旗测算-新科目（20080627）_县市旗测算-新科目（含人口规模效应）_财力性转移支付2010年预算参考数" xfId="1245"/>
    <cellStyle name="40% - Accent3" xfId="1246"/>
    <cellStyle name="60% - 强调文字颜色 2 2 7" xfId="1247"/>
    <cellStyle name="差_县市旗测算20080508_民生政策最低支出需求_12.25-发教育厅-2016年高职生均年初预算控制数分配表" xfId="1248"/>
    <cellStyle name="60% - 强调文字颜色 2 2 6" xfId="1249"/>
    <cellStyle name="60% - 强调文字颜色 2 2 5" xfId="1250"/>
    <cellStyle name="好_市辖区测算-新科目（20080626）_县市旗测算-新科目（含人口规模效应）_12.25-发教育厅-2016年高职生均年初预算控制数分配表" xfId="1251"/>
    <cellStyle name="好_不含人员经费系数_财力性转移支付2010年预算参考数_12.25-发教育厅-2016年高职生均年初预算控制数分配表" xfId="1252"/>
    <cellStyle name="60% - 强调文字颜色 2 2 4" xfId="1253"/>
    <cellStyle name="60% - 强调文字颜色 2 2 2" xfId="1254"/>
    <cellStyle name="差_成本差异系数（含人口规模）_12.25-发教育厅-2016年高职生均年初预算控制数分配表" xfId="1255"/>
    <cellStyle name="常规 4 9" xfId="1256"/>
    <cellStyle name="差_检验表_12.25-发教育厅-2016年高职生均年初预算控制数分配表" xfId="1257"/>
    <cellStyle name="60% - 强调文字颜色 2 2 18" xfId="1258"/>
    <cellStyle name="60% - 强调文字颜色 2 2 17" xfId="1259"/>
    <cellStyle name="好_5334_2006年迪庆县级财政报表附表_12.25-发教育厅-2016年高职生均年初预算控制数分配表" xfId="1260"/>
    <cellStyle name="60% - 强调文字颜色 2 2" xfId="1261"/>
    <cellStyle name="40% - 强调文字颜色 2 4" xfId="1262"/>
    <cellStyle name="差_缺口县区测算(按2007支出增长25%测算)" xfId="1263"/>
    <cellStyle name="60% - 强调文字颜色 2 2 14" xfId="1264"/>
    <cellStyle name="60% - 强调文字颜色 1 2 9" xfId="1265"/>
    <cellStyle name="常规 35 2 21" xfId="1266"/>
    <cellStyle name="常规 35 2 16" xfId="1267"/>
    <cellStyle name="差_河南 缺口县区测算(地方填报白)_财力性转移支付2010年预算参考数" xfId="1268"/>
    <cellStyle name="货币 3 2" xfId="1269"/>
    <cellStyle name="20% - 强调文字颜色 5 2 2" xfId="1270"/>
    <cellStyle name="好_行政公检法测算_县市旗测算-新科目（含人口规模效应）_财力性转移支付2010年预算参考数" xfId="1271"/>
    <cellStyle name="RowLevel_0" xfId="1272"/>
    <cellStyle name="20% - 强调文字颜色 6 2 2" xfId="1273"/>
    <cellStyle name="常规 2 2 4 9" xfId="1274"/>
    <cellStyle name="New Times Roman" xfId="1275"/>
    <cellStyle name="输出 2 13" xfId="1276"/>
    <cellStyle name="常规 3 17" xfId="1277"/>
    <cellStyle name="常规 3 22" xfId="1278"/>
    <cellStyle name="解释性文本 2 21" xfId="1279"/>
    <cellStyle name="解释性文本 2 16" xfId="1280"/>
    <cellStyle name="20% - 强调文字颜色 4 2 8" xfId="1281"/>
    <cellStyle name="解释性文本 2 20" xfId="1282"/>
    <cellStyle name="解释性文本 2 15" xfId="1283"/>
    <cellStyle name="20% - 强调文字颜色 4 2 7" xfId="1284"/>
    <cellStyle name="解释性文本 2 13" xfId="1285"/>
    <cellStyle name="20% - 强调文字颜色 4 2 5" xfId="1286"/>
    <cellStyle name="标题 4 2 3" xfId="1287"/>
    <cellStyle name="好_安徽 缺口县区测算(地方填报)1_12.25-发教育厅-2016年高职生均年初预算控制数分配表" xfId="1288"/>
    <cellStyle name="40% - 强调文字颜色 4 2 3" xfId="1289"/>
    <cellStyle name="20% - 强调文字颜色 5 4" xfId="1290"/>
    <cellStyle name="40% - 强调文字颜色 1 2 17" xfId="1291"/>
    <cellStyle name="40% - 强调文字颜色 5 2" xfId="1292"/>
    <cellStyle name="解释性文本 2 12" xfId="1293"/>
    <cellStyle name="20% - 强调文字颜色 4 2 4" xfId="1294"/>
    <cellStyle name="差_Book1" xfId="1295"/>
    <cellStyle name="标题 4 2 2" xfId="1296"/>
    <cellStyle name="差_人员工资和公用经费3" xfId="1297"/>
    <cellStyle name="40% - 强调文字颜色 4 2 2" xfId="1298"/>
    <cellStyle name="货币 4" xfId="1299"/>
    <cellStyle name="20% - 强调文字颜色 5 3" xfId="1300"/>
    <cellStyle name="解释性文本 2 11" xfId="1301"/>
    <cellStyle name="20% - 强调文字颜色 4 2 3" xfId="1302"/>
    <cellStyle name="货币 3" xfId="1303"/>
    <cellStyle name="20% - 强调文字颜色 5 2" xfId="1304"/>
    <cellStyle name="解释性文本 2 10" xfId="1305"/>
    <cellStyle name="好_县区合并测算20080423(按照各省比重）_不含人员经费系数_财力性转移支付2010年预算参考数_12.25-发教育厅-2016年高职生均年初预算控制数分配表" xfId="1306"/>
    <cellStyle name="sstot" xfId="1307"/>
    <cellStyle name="20% - 强调文字颜色 4 2 2" xfId="1308"/>
    <cellStyle name="好_教育(按照总人口测算）—20080416_12.25-发教育厅-2016年高职生均年初预算控制数分配表" xfId="1309"/>
    <cellStyle name="差_测算结果_财力性转移支付2010年预算参考数_12.25-发教育厅-2016年高职生均年初预算控制数分配表" xfId="1310"/>
    <cellStyle name="40% - 强调文字颜色 1 2 18" xfId="1311"/>
    <cellStyle name="40% - 强调文字颜色 5 3" xfId="1312"/>
    <cellStyle name="千位分隔 2 18" xfId="1313"/>
    <cellStyle name="标题 7" xfId="1314"/>
    <cellStyle name="差_其他部门(按照总人口测算）—20080416_民生政策最低支出需求_财力性转移支付2010年预算参考数" xfId="1315"/>
    <cellStyle name="强调文字颜色 3 2_2017年改革发展类资金分配及绩效" xfId="1316"/>
    <cellStyle name="20% - 强调文字颜色 1 2 2" xfId="1317"/>
    <cellStyle name="差_1110洱源县" xfId="1318"/>
    <cellStyle name="_Book1_2" xfId="1319"/>
    <cellStyle name="差_县区合并测算20080421_不含人员经费系数_财力性转移支付2010年预算参考数" xfId="1320"/>
    <cellStyle name="_Book1_1" xfId="1321"/>
    <cellStyle name="A4 Small 210 x 297 mm" xfId="1322"/>
    <cellStyle name="60% - 强调文字颜色 2 4" xfId="1323"/>
    <cellStyle name="40% - Accent2" xfId="1324"/>
    <cellStyle name="好_行政（人员）" xfId="1325"/>
    <cellStyle name="20% - 强调文字颜色 2 2 18" xfId="1326"/>
    <cellStyle name="Millares_96 Risk" xfId="1327"/>
    <cellStyle name="常规 10 14" xfId="1328"/>
    <cellStyle name="40% - 强调文字颜色 3 2" xfId="1329"/>
    <cellStyle name="标题 5 3" xfId="1330"/>
    <cellStyle name="差_农林水和城市维护标准支出20080505－县区合计_民生政策最低支出需求_12.25-发教育厅-2016年高职生均年初预算控制数分配表" xfId="1331"/>
    <cellStyle name="20% - 强调文字颜色 3 2_2017年改革发展类资金分配及绩效" xfId="1332"/>
    <cellStyle name="好 2 4" xfId="1333"/>
    <cellStyle name="常规 10 2 2 18" xfId="1334"/>
    <cellStyle name="标题 3 2 7" xfId="1335"/>
    <cellStyle name="20% - 强调文字颜色 1 2 21" xfId="1336"/>
    <cellStyle name="20% - 强调文字颜色 1 2 16" xfId="1337"/>
    <cellStyle name="标题 3 2 6" xfId="1338"/>
    <cellStyle name="差_对口支援新疆资金规模测算表20100106" xfId="1339"/>
    <cellStyle name="20% - 强调文字颜色 1 2 14" xfId="1340"/>
    <cellStyle name="好_教育(按照总人口测算）—20080416_财力性转移支付2010年预算参考数_12.25-发教育厅-2016年高职生均年初预算控制数分配表" xfId="1341"/>
    <cellStyle name="标题 3 2 4" xfId="1342"/>
    <cellStyle name="好_汇总-县级财政报表附表" xfId="1343"/>
    <cellStyle name="常规 10 2 2 2" xfId="1344"/>
    <cellStyle name="40% - 强调文字颜色 3 2 4" xfId="1345"/>
    <cellStyle name="差_县区合并测算20080421_民生政策最低支出需求_财力性转移支付2010年预算参考数_12.25-发教育厅-2016年高职生均年初预算控制数分配表" xfId="1346"/>
    <cellStyle name="no dec" xfId="1347"/>
    <cellStyle name="强调文字颜色 3 4" xfId="1348"/>
    <cellStyle name="好_汇总_财力性转移支付2010年预算参考数" xfId="1349"/>
    <cellStyle name="60% - 强调文字颜色 1 2 19" xfId="1350"/>
    <cellStyle name="链接单元格 2" xfId="1351"/>
    <cellStyle name="汇总 2 3" xfId="1352"/>
    <cellStyle name="常规 10 5" xfId="1353"/>
    <cellStyle name="60% - 强调文字颜色 6 2 18" xfId="1354"/>
    <cellStyle name="20% - 强调文字颜色 3 2 12" xfId="1355"/>
    <cellStyle name="好_测算结果汇总_财力性转移支付2010年预算参考数" xfId="1356"/>
    <cellStyle name="20% - 强调文字颜色 3 2" xfId="1357"/>
    <cellStyle name="差_2008年全省汇总收支计算表_财力性转移支付2010年预算参考数_12.25-发教育厅-2016年高职生均年初预算控制数分配表" xfId="1358"/>
    <cellStyle name="20% - 强调文字颜色 2 2_2017年改革发展类资金分配及绩效" xfId="1359"/>
    <cellStyle name="20% - Accent1" xfId="1360"/>
    <cellStyle name="20% - 强调文字颜色 1 2 3" xfId="1361"/>
    <cellStyle name="差" xfId="1362" builtinId="27"/>
    <cellStyle name="好_12.25-发教育厅-2015年老职工住房补贴审核表" xfId="1363"/>
    <cellStyle name="常规 3 8" xfId="1364"/>
    <cellStyle name="40% - 强调文字颜色 2 2 7" xfId="1365"/>
    <cellStyle name="40% - 强调文字颜色 6 2 16" xfId="1366"/>
    <cellStyle name="40% - 强调文字颜色 6 2 21" xfId="1367"/>
    <cellStyle name="适中 2 4" xfId="1368"/>
    <cellStyle name="标题 2 2 6" xfId="1369"/>
    <cellStyle name="常规 3 7" xfId="1370"/>
    <cellStyle name="好_农林水和城市维护标准支出20080505－县区合计" xfId="1371"/>
    <cellStyle name="好_2006年28四川_12.25-发教育厅-2016年高职生均年初预算控制数分配表" xfId="1372"/>
    <cellStyle name="60% - Accent6" xfId="1373"/>
    <cellStyle name="60% - 强调文字颜色 5 4" xfId="1374"/>
    <cellStyle name="常规 5 13" xfId="1375"/>
    <cellStyle name="差_其他部门(按照总人口测算）—20080416_民生政策最低支出需求" xfId="1376"/>
    <cellStyle name="20% - 强调文字颜色 2 2 7" xfId="1377"/>
    <cellStyle name="强调文字颜色 5 2 13" xfId="1378"/>
    <cellStyle name="常规 23_12.25-发教育厅-2016年高职生均年初预算控制数分配表" xfId="1379"/>
    <cellStyle name="适中 2 3" xfId="1380"/>
    <cellStyle name="标题 2 2 5" xfId="1381"/>
    <cellStyle name="差_2015年高职中央奖补资金分配因素表（含民办）_12.25-发教育厅-2016年高职生均年初预算控制数分配表" xfId="1382"/>
    <cellStyle name="常规 35 8" xfId="1383"/>
    <cellStyle name="差_农林水和城市维护标准支出20080505－县区合计_不含人员经费系数_12.25-发教育厅-2016年高职生均年初预算控制数分配表" xfId="1384"/>
    <cellStyle name="40% - 强调文字颜色 2 2 5" xfId="1385"/>
    <cellStyle name="40% - 强调文字颜色 6 2 14" xfId="1386"/>
    <cellStyle name="差_2006年22湖南_财力性转移支付2010年预算参考数" xfId="1387"/>
    <cellStyle name="60% - 强调文字颜色 5 3" xfId="1388"/>
    <cellStyle name="20% - 强调文字颜色 2 2 6" xfId="1389"/>
    <cellStyle name="差_30云南_1_财力性转移支付2010年预算参考数_12.25-发教育厅-2016年高职生均年初预算控制数分配表" xfId="1390"/>
    <cellStyle name="强调文字颜色 4 2 6" xfId="1391"/>
    <cellStyle name="差_缺口县区测算（11.13）_12.25-发教育厅-2016年高职生均年初预算控制数分配表" xfId="1392"/>
    <cellStyle name="适中 2 2" xfId="1393"/>
    <cellStyle name="标题 2 2 4" xfId="1394"/>
    <cellStyle name="常规 3 5" xfId="1395"/>
    <cellStyle name="40% - 强调文字颜色 2 2 4" xfId="1396"/>
    <cellStyle name="40% - 强调文字颜色 6 2 13" xfId="1397"/>
    <cellStyle name="好_县区合并测算20080421_不含人员经费系数_12.25-发教育厅-2016年高职生均年初预算控制数分配表" xfId="1398"/>
    <cellStyle name="60% - Accent4" xfId="1399"/>
    <cellStyle name="强调文字颜色 1 2_2017年改革发展类资金分配及绩效" xfId="1400"/>
    <cellStyle name="60% - 强调文字颜色 5 2" xfId="1401"/>
    <cellStyle name="20% - 强调文字颜色 2 2 5" xfId="1402"/>
    <cellStyle name="链接单元格 2 11" xfId="1403"/>
    <cellStyle name="差_12滨州_财力性转移支付2010年预算参考数" xfId="1404"/>
    <cellStyle name="好_县区合并测算20080421_县市旗测算-新科目（含人口规模效应）_财力性转移支付2010年预算参考数" xfId="1405"/>
    <cellStyle name="常规 3 4" xfId="1406"/>
    <cellStyle name="40% - 强调文字颜色 2 2 3" xfId="1407"/>
    <cellStyle name="40% - 强调文字颜色 6 2 12" xfId="1408"/>
    <cellStyle name="60% - Accent3" xfId="1409"/>
    <cellStyle name="20% - 强调文字颜色 2 2 3" xfId="1410"/>
    <cellStyle name="差_M01-2(州市补助收入)" xfId="1411"/>
    <cellStyle name="常规 2 2 4 2 4" xfId="1412"/>
    <cellStyle name="60% - Accent1" xfId="1413"/>
    <cellStyle name="好_行政公检法测算_不含人员经费系数_财力性转移支付2010年预算参考数_12.25-发教育厅-2016年高职生均年初预算控制数分配表" xfId="1414"/>
    <cellStyle name="差_0605石屏县" xfId="1415"/>
    <cellStyle name="差_人员工资和公用经费3_财力性转移支付2010年预算参考数" xfId="1416"/>
    <cellStyle name="常规 2 2 4 2 3" xfId="1417"/>
    <cellStyle name="20% - 强调文字颜色 2 2" xfId="1418"/>
    <cellStyle name="60% - 强调文字颜色 2 2 10" xfId="1419"/>
    <cellStyle name="差_县区合并测算20080423(按照各省比重）_民生政策最低支出需求_财力性转移支付2010年预算参考数" xfId="1420"/>
    <cellStyle name="60% - 强调文字颜色 5 2 3" xfId="1421"/>
    <cellStyle name="差_其他部门(按照总人口测算）—20080416_县市旗测算-新科目（含人口规模效应）_财力性转移支付2010年预算参考数_12.25-发教育厅-2016年高职生均年初预算控制数分配表" xfId="1422"/>
    <cellStyle name="20% - 强调文字颜色 1 4" xfId="1423"/>
    <cellStyle name="标题 3 3" xfId="1424"/>
    <cellStyle name="Header2" xfId="1425"/>
    <cellStyle name="20% - 强调文字颜色 4 2 18" xfId="1426"/>
    <cellStyle name="40% - 强调文字颜色 3 3" xfId="1427"/>
    <cellStyle name="标题 5 2" xfId="1428"/>
    <cellStyle name="好_平邑_财力性转移支付2010年预算参考数_12.25-发教育厅-2016年高职生均年初预算控制数分配表" xfId="1429"/>
    <cellStyle name="40% - 强调文字颜色 4 2 9" xfId="1430"/>
    <cellStyle name="40% - 强调文字颜色 6 2 15" xfId="1431"/>
    <cellStyle name="40% - 强调文字颜色 6 2 20" xfId="1432"/>
    <cellStyle name="20% - 强调文字颜色 1 2_2017年改革发展类资金分配及绩效" xfId="1433"/>
    <cellStyle name="Normal_!!!GO" xfId="1434"/>
    <cellStyle name="20% - 强调文字颜色 1 2 9" xfId="1435"/>
    <cellStyle name="标题 1 2 7" xfId="1436"/>
    <cellStyle name="常规 4 2 19" xfId="1437"/>
    <cellStyle name="标题 4 2 21" xfId="1438"/>
    <cellStyle name="标题 4 2 16" xfId="1439"/>
    <cellStyle name="Millares [0]_96 Risk" xfId="1440"/>
    <cellStyle name="货币 2 5" xfId="1441"/>
    <cellStyle name="40% - 强调文字颜色 1 2 10" xfId="1442"/>
    <cellStyle name="千位分季_新建 Microsoft Excel 工作表" xfId="1443"/>
    <cellStyle name="60% - 强调文字颜色 3 2 13" xfId="1444"/>
    <cellStyle name="货币 4 10" xfId="1445"/>
    <cellStyle name="常规 35 23" xfId="1446"/>
    <cellStyle name="常规 35 18" xfId="1447"/>
    <cellStyle name="常规 2 18" xfId="1448"/>
    <cellStyle name="常规 2 23" xfId="1449"/>
    <cellStyle name="40% - 强调文字颜色 4 2 16" xfId="1450"/>
    <cellStyle name="40% - 强调文字颜色 4 2 21" xfId="1451"/>
    <cellStyle name="常规 13" xfId="1452"/>
    <cellStyle name="20% - 强调文字颜色 1 2 8" xfId="1453"/>
    <cellStyle name="标题 1 2 6" xfId="1454"/>
    <cellStyle name="40% - 强调文字颜色 1 2 6" xfId="1455"/>
    <cellStyle name="警告文本" xfId="1456" builtinId="11"/>
    <cellStyle name="常规 4 2 18" xfId="1457"/>
    <cellStyle name="标题 4 2 20" xfId="1458"/>
    <cellStyle name="标题 4 2 15" xfId="1459"/>
    <cellStyle name="差_云南省2008年转移支付测算——州市本级考核部分及政策性测算_财力性转移支付2010年预算参考数" xfId="1460"/>
    <cellStyle name="60% - 强调文字颜色 3 2 12" xfId="1461"/>
    <cellStyle name="好_行政(燃修费)_财力性转移支付2010年预算参考数_12.25-发教育厅-2016年高职生均年初预算控制数分配表" xfId="1462"/>
    <cellStyle name="常规 35 22" xfId="1463"/>
    <cellStyle name="常规 35 17" xfId="1464"/>
    <cellStyle name="货币 3 18" xfId="1465"/>
    <cellStyle name="20% - 强调文字颜色 5 2 18" xfId="1466"/>
    <cellStyle name="差_2007一般预算支出口径剔除表_12.25-发教育厅-2016年高职生均年初预算控制数分配表" xfId="1467"/>
    <cellStyle name="PSInt" xfId="1468"/>
    <cellStyle name="常规 2 17" xfId="1469"/>
    <cellStyle name="常规 2 22" xfId="1470"/>
    <cellStyle name="强调文字颜色 2 2 9" xfId="1471"/>
    <cellStyle name="好_行政公检法测算_不含人员经费系数_财力性转移支付2010年预算参考数" xfId="1472"/>
    <cellStyle name="6mal" xfId="1473"/>
    <cellStyle name="40% - 强调文字颜色 4 2 15" xfId="1474"/>
    <cellStyle name="40% - 强调文字颜色 4 2 20" xfId="1475"/>
    <cellStyle name="输出" xfId="1476" builtinId="21"/>
    <cellStyle name="差_同德_12.25-发教育厅-2016年高职生均年初预算控制数分配表" xfId="1477"/>
    <cellStyle name="常规 12" xfId="1478"/>
    <cellStyle name="数字 3" xfId="1479"/>
    <cellStyle name="60% - 强调文字颜色 1 2 4" xfId="1480"/>
    <cellStyle name="Input Cells" xfId="1481"/>
    <cellStyle name="20% - 强调文字颜色 1 2 7" xfId="1482"/>
    <cellStyle name="标题 1 2 5" xfId="1483"/>
    <cellStyle name="标题 5 11" xfId="1484"/>
    <cellStyle name="40% - 强调文字颜色 4 2_2017年改革发展类资金分配及绩效" xfId="1485"/>
    <cellStyle name="常规 35 7" xfId="1486"/>
    <cellStyle name="差_2006年全省财力计算表（中央、决算）" xfId="1487"/>
    <cellStyle name="差_文体广播事业(按照总人口测算）—20080416_民生政策最低支出需求_12.25-发教育厅-2016年高职生均年初预算控制数分配表" xfId="1488"/>
    <cellStyle name="数字 2" xfId="1489"/>
    <cellStyle name="好_县市旗测算20080508_县市旗测算-新科目（含人口规模效应）_12.25-发教育厅-2016年高职生均年初预算控制数分配表" xfId="1490"/>
    <cellStyle name="60% - 强调文字颜色 1 2 3" xfId="1491"/>
    <cellStyle name="解释性文本" xfId="1492" builtinId="53"/>
    <cellStyle name="20% - 强调文字颜色 1 2 6" xfId="1493"/>
    <cellStyle name="20% - 强调文字颜色 3 2 2" xfId="1494"/>
    <cellStyle name="40% - 强调文字颜色 3 2 10" xfId="1495"/>
    <cellStyle name="40% - 强调文字颜色 1 2 19" xfId="1496"/>
    <cellStyle name="40% - 强调文字颜色 5 4" xfId="1497"/>
    <cellStyle name="差_人员工资和公用经费2_财力性转移支付2010年预算参考数_12.25-发教育厅-2016年高职生均年初预算控制数分配表" xfId="1498"/>
    <cellStyle name="标题 1 2 4" xfId="1499"/>
    <cellStyle name="60% - 强调文字颜色 3 2" xfId="1500"/>
    <cellStyle name="差_卫生部门_12.25-发教育厅-2016年高职生均年初预算控制数分配表" xfId="1501"/>
    <cellStyle name="Accent6 - 20%" xfId="1502"/>
    <cellStyle name="好_青海 缺口县区测算(地方填报)_12.25-发教育厅-2016年高职生均年初预算控制数分配表" xfId="1503"/>
    <cellStyle name="差_成本差异系数_财力性转移支付2010年预算参考数_12.25-发教育厅-2016年高职生均年初预算控制数分配表" xfId="1504"/>
    <cellStyle name="60% - 强调文字颜色 1 2 2" xfId="1505"/>
    <cellStyle name="差_县市旗测算-新科目（20080627）_财力性转移支付2010年预算参考数" xfId="1506"/>
    <cellStyle name="标题 1 2 2" xfId="1507"/>
    <cellStyle name="检查单元格 2 19" xfId="1508"/>
    <cellStyle name="差_卫生(按照总人口测算）—20080416_民生政策最低支出需求" xfId="1509"/>
    <cellStyle name="常规 2 2 4 2 6" xfId="1510"/>
    <cellStyle name="40% - 强调文字颜色 1 2 2" xfId="1511"/>
    <cellStyle name="好_文体广播事业(按照总人口测算）—20080416_12.25-发教育厅-2016年高职生均年初预算控制数分配表" xfId="1512"/>
    <cellStyle name="好_财政供养人员" xfId="1513"/>
    <cellStyle name="差_测算结果_12.25-发教育厅-2016年高职生均年初预算控制数分配表" xfId="1514"/>
    <cellStyle name="Accent6 - 40%" xfId="1515"/>
    <cellStyle name="20% - 强调文字颜色 2 4" xfId="1516"/>
    <cellStyle name="差_1110洱源县_财力性转移支付2010年预算参考数_12.25-发教育厅-2016年高职生均年初预算控制数分配表" xfId="1517"/>
    <cellStyle name="40% - 强调文字颜色 2 2" xfId="1518"/>
    <cellStyle name="60% - 强调文字颜色 2 2 12" xfId="1519"/>
    <cellStyle name="差_危改资金测算" xfId="1520"/>
    <cellStyle name="好_分析缺口率" xfId="1521"/>
    <cellStyle name="好_28四川" xfId="1522"/>
    <cellStyle name="标题 4 3" xfId="1523"/>
    <cellStyle name="40% - 强调文字颜色 1 2" xfId="1524"/>
    <cellStyle name="差_2006年全省财力计算表（中央、决算）_12.25-发教育厅-2016年高职生均年初预算控制数分配表" xfId="1525"/>
    <cellStyle name="40% - 强调文字颜色 3 2 13" xfId="1526"/>
    <cellStyle name="20% - 强调文字颜色 3 2 5" xfId="1527"/>
    <cellStyle name="标题 3 2 3" xfId="1528"/>
    <cellStyle name="40% - 强调文字颜色 3 2 3" xfId="1529"/>
    <cellStyle name="PSDate" xfId="1530"/>
    <cellStyle name="小数_湘财教指〔2017〕84号中央财政支持地方高校改革发展资金" xfId="1531"/>
    <cellStyle name="20% - 强调文字颜色 1 2 19" xfId="1532"/>
    <cellStyle name="标题 3 2 9" xfId="1533"/>
    <cellStyle name="超链接" xfId="1534" builtinId="8"/>
    <cellStyle name="强调文字颜色 1 2 5" xfId="1535"/>
    <cellStyle name="常规 11 11" xfId="1536"/>
    <cellStyle name="Fixed" xfId="1537"/>
    <cellStyle name="40% - 强调文字颜色 1 2 15" xfId="1538"/>
    <cellStyle name="40% - 强调文字颜色 1 2 20" xfId="1539"/>
    <cellStyle name="好_核定人数下发表_财力性转移支付2010年预算参考数" xfId="1540"/>
    <cellStyle name="差_Book1_1" xfId="1541"/>
    <cellStyle name="60% - 强调文字颜色 4 2 17" xfId="1542"/>
    <cellStyle name="数字 2 2" xfId="1543"/>
    <cellStyle name="好_丽江汇总_12.25-发教育厅-2016年高职生均年初预算控制数分配表" xfId="1544"/>
    <cellStyle name="差_2008年支出调整_12.25-发教育厅-2016年高职生均年初预算控制数分配表" xfId="1545"/>
    <cellStyle name="per.style" xfId="1546"/>
    <cellStyle name="好_县市旗测算20080508_12.25-发教育厅-2016年高职生均年初预算控制数分配表" xfId="1547"/>
    <cellStyle name="好_卫生(按照总人口测算）—20080416_12.25-发教育厅-2016年高职生均年初预算控制数分配表" xfId="1548"/>
    <cellStyle name="20% - 强调文字颜色 2 2 20" xfId="1549"/>
    <cellStyle name="20% - 强调文字颜色 2 2 15" xfId="1550"/>
    <cellStyle name="差_卫生(按照总人口测算）—20080416_不含人员经费系数" xfId="1551"/>
    <cellStyle name="标题 2 2" xfId="1552"/>
    <cellStyle name="好_县区合并测算20080421_不含人员经费系数_财力性转移支付2010年预算参考数_12.25-发教育厅-2016年高职生均年初预算控制数分配表" xfId="1553"/>
    <cellStyle name="常规 10 11" xfId="1554"/>
    <cellStyle name="20% - 强调文字颜色 4" xfId="1555" builtinId="42"/>
    <cellStyle name="注释 2 9" xfId="1556"/>
    <cellStyle name="Input [yellow] 2" xfId="1557"/>
    <cellStyle name="差_卫生(按照总人口测算）—20080416_财力性转移支付2010年预算参考数_12.25-发教育厅-2016年高职生均年初预算控制数分配表" xfId="1558"/>
    <cellStyle name="20% - 强调文字颜色 6 2" xfId="1559"/>
    <cellStyle name="强调文字颜色 1 2 8" xfId="1560"/>
    <cellStyle name="常规 11 14" xfId="1561"/>
    <cellStyle name="60% - 强调文字颜色 6 2 21" xfId="1562"/>
    <cellStyle name="60% - 强调文字颜色 6 2 16" xfId="1563"/>
    <cellStyle name="_ET_STYLE_NoName_00_" xfId="1564"/>
    <cellStyle name="强调文字颜色 2 2 5" xfId="1565"/>
    <cellStyle name="40% - 强调文字颜色 4 2 11" xfId="1566"/>
    <cellStyle name="解释性文本 2 14" xfId="1567"/>
    <cellStyle name="20% - 强调文字颜色 4 2 6" xfId="1568"/>
    <cellStyle name="强调文字颜色 2 4" xfId="1569"/>
    <cellStyle name="_ET_STYLE_NoName_00__2016年年初部门预算分配方案" xfId="1570"/>
    <cellStyle name="差_2018年湖南省高校“双一流”建设专项资金预安排表" xfId="1571"/>
    <cellStyle name="标题 4 2 4" xfId="1572"/>
    <cellStyle name="检查单元格 2 8" xfId="1573"/>
    <cellStyle name="编号" xfId="1574"/>
    <cellStyle name="输入" xfId="1575" builtinId="20"/>
    <cellStyle name="60% - 强调文字颜色 1 4" xfId="1576"/>
    <cellStyle name="好_14安徽_财力性转移支付2010年预算参考数" xfId="1577"/>
    <cellStyle name="?鹎%U龡&amp;H齲_x0001_C铣_x0014__x0007__x0001__x0001_" xfId="1578"/>
    <cellStyle name="差_530629_2006年县级财政报表附表" xfId="1579"/>
    <cellStyle name="40% - 强调文字颜色 6 2 11" xfId="1580"/>
    <cellStyle name="40% - 强调文字颜色 2 2 2" xfId="1581"/>
    <cellStyle name="20% - 强调文字颜色 3" xfId="1582" builtinId="38"/>
    <cellStyle name="好_汇总表4_财力性转移支付2010年预算参考数" xfId="1583"/>
    <cellStyle name="差_2007年一般预算支出剔除" xfId="1584"/>
    <cellStyle name="常规 10 3 11" xfId="1585"/>
    <cellStyle name="强调文字颜色 3" xfId="1586" builtinId="37"/>
    <cellStyle name="差_城建部门" xfId="1587"/>
    <cellStyle name="强调文字颜色 1 2 7" xfId="1588"/>
    <cellStyle name="常规 11 13" xfId="1589"/>
    <cellStyle name="货币 3 14" xfId="1590"/>
    <cellStyle name="20% - 强调文字颜色 5 2 14" xfId="1591"/>
    <cellStyle name="常规 2 13" xfId="1592"/>
    <cellStyle name="强调文字颜色 1 2 6" xfId="1593"/>
    <cellStyle name="常规 11 12" xfId="1594"/>
    <cellStyle name="60% - 强调文字颜色 4" xfId="1595" builtinId="44"/>
    <cellStyle name="常规 9 11" xfId="1596"/>
    <cellStyle name="差_核定人数下发表_财力性转移支付2010年预算参考数" xfId="1597"/>
    <cellStyle name="注释 2 22" xfId="1598"/>
    <cellStyle name="注释 2 17" xfId="1599"/>
    <cellStyle name="差_市辖区测算-新科目（20080626）_12.25-发教育厅-2016年高职生均年初预算控制数分配表" xfId="1600"/>
    <cellStyle name="20% - 强调文字颜色 2 2 9" xfId="1601"/>
    <cellStyle name="_中南林业科技大学2010-2012项目附表2010-6-25_湘财教指〔2017〕84号中央财政支持地方高校改革发展资金" xfId="1602"/>
    <cellStyle name="标题 4 2 19" xfId="1603"/>
    <cellStyle name="差 2 3" xfId="1604"/>
    <cellStyle name="差_民生政策最低支出需求_12.25-发教育厅-2016年高职生均年初预算控制数分配表" xfId="1605"/>
    <cellStyle name="60% - 强调文字颜色 3 2 21" xfId="1606"/>
    <cellStyle name="60% - 强调文字颜色 3 2 16" xfId="1607"/>
    <cellStyle name="输出 2 3" xfId="1608"/>
    <cellStyle name="40% - 强调文字颜色 4 2 19" xfId="1609"/>
    <cellStyle name="好_农林水和城市维护标准支出20080505－县区合计_不含人员经费系数" xfId="1610"/>
    <cellStyle name="60% - 强调文字颜色 3" xfId="1611" builtinId="40"/>
    <cellStyle name="好_不含人员经费系数_12.25-发教育厅-2016年高职生均年初预算控制数分配表" xfId="1612"/>
    <cellStyle name="标题 3 2 2" xfId="1613"/>
    <cellStyle name="差_县区合并测算20080423(按照各省比重）_不含人员经费系数_财力性转移支付2010年预算参考数" xfId="1614"/>
    <cellStyle name="差_00省级(打印)" xfId="1615"/>
    <cellStyle name="好_汇总表4" xfId="1616"/>
    <cellStyle name="标题 3 2 8" xfId="1617"/>
    <cellStyle name="差_对口支援新疆资金规模测算表20100113" xfId="1618"/>
    <cellStyle name="好_教育(按照总人口测算）—20080416_民生政策最低支出需求_12.25-发教育厅-2016年高职生均年初预算控制数分配表" xfId="1619"/>
    <cellStyle name="标题 5 8" xfId="1620"/>
    <cellStyle name="注释" xfId="1621" builtinId="10"/>
    <cellStyle name="20% - 强调文字颜色 1 2 5" xfId="1622"/>
    <cellStyle name="差_其他部门(按照总人口测算）—20080416_财力性转移支付2010年预算参考数" xfId="1623"/>
    <cellStyle name="好_行政(燃修费)_县市旗测算-新科目（含人口规模效应）_财力性转移支付2010年预算参考数" xfId="1624"/>
    <cellStyle name="常规 2 2 4 2 7" xfId="1625"/>
    <cellStyle name="40% - 强调文字颜色 1 2 3" xfId="1626"/>
    <cellStyle name="_ET_STYLE_NoName_00__Book1" xfId="1627"/>
    <cellStyle name="20% - 强调文字颜色 1 2 20" xfId="1628"/>
    <cellStyle name="20% - 强调文字颜色 1 2 15" xfId="1629"/>
    <cellStyle name="标题 3 2 5" xfId="1630"/>
    <cellStyle name="60% - 强调文字颜色 1 2_2017年改革发展类资金分配及绩效" xfId="1631"/>
    <cellStyle name="60% - 强调文字颜色 1 2 7" xfId="1632"/>
    <cellStyle name="好_其他部门(按照总人口测算）—20080416_不含人员经费系数_财力性转移支付2010年预算参考数_12.25-发教育厅-2016年高职生均年初预算控制数分配表" xfId="1633"/>
    <cellStyle name="好_汇总_12.25-发教育厅-2016年高职生均年初预算控制数分配表" xfId="1634"/>
    <cellStyle name="60% - 强调文字颜色 5 2 2" xfId="1635"/>
    <cellStyle name="20% - 强调文字颜色 1 3" xfId="1636"/>
    <cellStyle name="标题 5 10" xfId="1637"/>
    <cellStyle name="警告文本 2 3" xfId="1638"/>
    <cellStyle name="差_gdp_12.25-发教育厅-2016年高职生均年初预算控制数分配表" xfId="1639"/>
    <cellStyle name="差_高职双一流提前细化表（0112 发财建）" xfId="1640"/>
    <cellStyle name="Header1" xfId="1641"/>
    <cellStyle name="好" xfId="1642" builtinId="26"/>
    <cellStyle name="20% - 强调文字颜色 4 2 17" xfId="1643"/>
    <cellStyle name="好_卫生(按照总人口测算）—20080416_县市旗测算-新科目（含人口规模效应）_12.25-发教育厅-2016年高职生均年初预算控制数分配表" xfId="1644"/>
    <cellStyle name="差_2006年27重庆_12.25-发教育厅-2016年高职生均年初预算控制数分配表" xfId="1645"/>
    <cellStyle name="标题 3 2 11" xfId="1646"/>
    <cellStyle name="千位分隔[0] 3" xfId="1647"/>
    <cellStyle name="Linked Cell" xfId="1648"/>
    <cellStyle name="强调文字颜色 1 2 21" xfId="1649"/>
    <cellStyle name="强调文字颜色 1 2 16" xfId="1650"/>
    <cellStyle name="差_2006年34青海_12.25-发教育厅-2016年高职生均年初预算控制数分配表" xfId="1651"/>
    <cellStyle name="表标题 2 2" xfId="1652"/>
    <cellStyle name="20% - 强调文字颜色 4 2 14" xfId="1653"/>
    <cellStyle name="常规 35 2 18" xfId="1654"/>
    <cellStyle name="Explanatory Text" xfId="1655"/>
    <cellStyle name="差_安徽 缺口县区测算(地方填报)1_12.25-发教育厅-2016年高职生均年初预算控制数分配表" xfId="1656"/>
    <cellStyle name="60% - 强调文字颜色 2 2 19" xfId="1657"/>
    <cellStyle name="差_行政公检法测算_县市旗测算-新科目（含人口规模效应）_财力性转移支付2010年预算参考数" xfId="1658"/>
    <cellStyle name="Accent6 - 60%" xfId="1659"/>
    <cellStyle name="20% - 强调文字颜色 4 4" xfId="1660"/>
    <cellStyle name="差_云南省2008年转移支付测算——州市本级考核部分及政策性测算_财力性转移支付2010年预算参考数_12.25-发教育厅-2016年高职生均年初预算控制数分配表" xfId="1661"/>
    <cellStyle name="好_教育(按照总人口测算）—20080416_民生政策最低支出需求" xfId="1662"/>
    <cellStyle name="好_行政(燃修费)_不含人员经费系数_财力性转移支付2010年预算参考数_12.25-发教育厅-2016年高职生均年初预算控制数分配表" xfId="1663"/>
    <cellStyle name="捠壿_Region Orders (2)" xfId="1664"/>
    <cellStyle name="链接单元格" xfId="1665" builtinId="24"/>
    <cellStyle name="常规 4 2 20" xfId="1666"/>
    <cellStyle name="常规 4 2 15" xfId="1667"/>
    <cellStyle name="标题 4 2 12" xfId="1668"/>
    <cellStyle name="千位分隔[0] 2" xfId="1669"/>
    <cellStyle name="好_2007一般预算支出口径剔除表_财力性转移支付2010年预算参考数_12.25-发教育厅-2016年高职生均年初预算控制数分配表" xfId="1670"/>
    <cellStyle name="差_14安徽_财力性转移支付2010年预算参考数" xfId="1671"/>
    <cellStyle name="货币 3 20" xfId="1672"/>
    <cellStyle name="货币 3 15" xfId="1673"/>
    <cellStyle name="20% - 强调文字颜色 5 2 20" xfId="1674"/>
    <cellStyle name="20% - 强调文字颜色 5 2 15" xfId="1675"/>
    <cellStyle name="好_卫生(按照总人口测算）—20080416" xfId="1676"/>
    <cellStyle name="常规 2 14" xfId="1677"/>
    <cellStyle name="强调文字颜色 2 2 6" xfId="1678"/>
    <cellStyle name="40% - 强调文字颜色 4 2 12" xfId="1679"/>
    <cellStyle name="20% - 强调文字颜色 6 2 8" xfId="1680"/>
    <cellStyle name="强调文字颜色 5 2 3" xfId="1681"/>
    <cellStyle name="40% - 强调文字颜色 6 2" xfId="1682"/>
    <cellStyle name="分级显示行_1_13区汇总" xfId="1683"/>
    <cellStyle name="20% - 强调文字颜色 6 4" xfId="1684"/>
    <cellStyle name="千位分隔 2 20" xfId="1685"/>
    <cellStyle name="千位分隔 2 15" xfId="1686"/>
    <cellStyle name="标题 4" xfId="1687" builtinId="19"/>
    <cellStyle name="40% - 强调文字颜色 4" xfId="1688" builtinId="43"/>
    <cellStyle name="60% - 强调文字颜色 6 2 17" xfId="1689"/>
    <cellStyle name="强调文字颜色 6 2 14" xfId="1690"/>
    <cellStyle name="差_市辖区测算-新科目（20080626）_财力性转移支付2010年预算参考数_12.25-发教育厅-2016年高职生均年初预算控制数分配表" xfId="1691"/>
    <cellStyle name="强调文字颜色 5 2 10" xfId="1692"/>
    <cellStyle name="差_县区合并测算20080423(按照各省比重）_12.25-发教育厅-2016年高职生均年初预算控制数分配表" xfId="1693"/>
    <cellStyle name="20% - 强调文字颜色 3 2 11" xfId="1694"/>
    <cellStyle name="标题" xfId="1695" builtinId="15"/>
    <cellStyle name="40% - 强调文字颜色 4 2 7" xfId="1696"/>
    <cellStyle name="Percent_!!!GO" xfId="1697"/>
    <cellStyle name="差_市辖区测算20080510_财力性转移支付2010年预算参考数_12.25-发教育厅-2016年高职生均年初预算控制数分配表" xfId="1698"/>
    <cellStyle name="好_县市旗测算-新科目（20080627）_县市旗测算-新科目（含人口规模效应）_财力性转移支付2010年预算参考数_12.25-发教育厅-2016年高职生均年初预算控制数分配表" xfId="1699"/>
    <cellStyle name="标题 1 2 12" xfId="1700"/>
    <cellStyle name="货币 2 7" xfId="1701"/>
    <cellStyle name="40% - 强调文字颜色 1 2 12" xfId="1702"/>
    <cellStyle name="千位分隔" xfId="1703" builtinId="3"/>
    <cellStyle name="_中南林业科技大学2010-2012项目附表2010-6-25 2_湘财教指〔2017〕84号中央财政支持地方高校改革发展资金" xfId="1704"/>
    <cellStyle name="好_缺口县区测算（11.13）" xfId="1705"/>
    <cellStyle name="40% - 强调文字颜色 3" xfId="1706" builtinId="39"/>
    <cellStyle name="千位分隔 2 14" xfId="1707"/>
    <cellStyle name="标题 3" xfId="1708" builtinId="18"/>
    <cellStyle name="20% - 强调文字颜色 2 2 4" xfId="1709"/>
    <cellStyle name="常规 2 2 4 2 5" xfId="1710"/>
    <cellStyle name="标题 2 2 2" xfId="1711"/>
    <cellStyle name="常规 3 3" xfId="1712"/>
    <cellStyle name="60% - Accent2" xfId="1713"/>
    <cellStyle name="输入 2_2017年改革发展类资金分配及绩效" xfId="1714"/>
    <cellStyle name="差_1_12.25-发教育厅-2016年高职生均年初预算控制数分配表" xfId="1715"/>
    <cellStyle name="20% - 强调文字颜色 3 4" xfId="1716"/>
    <cellStyle name="常规 35 11" xfId="1717"/>
    <cellStyle name="Title" xfId="1718"/>
    <cellStyle name="常规 5 9" xfId="1719"/>
    <cellStyle name="差_2006年27重庆_财力性转移支付2010年预算参考数_12.25-发教育厅-2016年高职生均年初预算控制数分配表" xfId="1720"/>
    <cellStyle name="60% - 强调文字颜色 3 2 4" xfId="1721"/>
    <cellStyle name="差_市辖区测算20080510_县市旗测算-新科目（含人口规模效应）" xfId="1722"/>
    <cellStyle name="_20100326高清市院遂宁检察院1080P配置清单26日改" xfId="1723"/>
    <cellStyle name="常规 2 2 3 2" xfId="1724"/>
    <cellStyle name="常规 2 3 11" xfId="1725"/>
    <cellStyle name="好_县市旗测算-新科目（20080627）_县市旗测算-新科目（含人口规模效应）_12.25-发教育厅-2016年高职生均年初预算控制数分配表" xfId="1726"/>
    <cellStyle name="60% - 强调文字颜色 1 2" xfId="1727"/>
    <cellStyle name="40% - 强调文字颜色 1 4" xfId="1728"/>
    <cellStyle name="20% - 强调文字颜色 2 2 12" xfId="1729"/>
    <cellStyle name="常规 11 16" xfId="1730"/>
    <cellStyle name="常规 11 21" xfId="1731"/>
    <cellStyle name="千位分隔 2 22" xfId="1732"/>
    <cellStyle name="千位分隔 2 17" xfId="1733"/>
    <cellStyle name="标题 6" xfId="1734"/>
    <cellStyle name="40% - 强调文字颜色 6" xfId="1735" builtinId="51"/>
    <cellStyle name="差_云南省2008年转移支付测算——州市本级考核部分及政策性测算" xfId="1736"/>
    <cellStyle name="常规 5 11" xfId="1737"/>
    <cellStyle name="表标题" xfId="1738"/>
    <cellStyle name="强调文字颜色 1 2 9" xfId="1739"/>
    <cellStyle name="常规 11 15" xfId="1740"/>
    <cellStyle name="常规 11 20" xfId="1741"/>
    <cellStyle name="20% - 强调文字颜色 6 3" xfId="1742"/>
    <cellStyle name="千位分隔 2 21" xfId="1743"/>
    <cellStyle name="千位分隔 2 16" xfId="1744"/>
    <cellStyle name="好_自行调整差异系数顺序" xfId="1745"/>
    <cellStyle name="标题 5" xfId="1746"/>
    <cellStyle name="40% - 强调文字颜色 5" xfId="1747" builtinId="47"/>
    <cellStyle name="常规 11 18" xfId="1748"/>
    <cellStyle name="20% - 强调文字颜色 4 2" xfId="1749"/>
    <cellStyle name="20% - 强调文字颜色 4 2 10" xfId="1750"/>
    <cellStyle name="货币 3 12" xfId="1751"/>
    <cellStyle name="常规 35 2 8" xfId="1752"/>
    <cellStyle name="20% - 强调文字颜色 5 2 12" xfId="1753"/>
    <cellStyle name="常规 2 11" xfId="1754"/>
    <cellStyle name="60% - 强调文字颜色 5" xfId="1755" builtinId="48"/>
    <cellStyle name="60% - Accent5" xfId="1756"/>
    <cellStyle name="Currency1" xfId="1757"/>
    <cellStyle name="40% - 强调文字颜色 6 2 4" xfId="1758"/>
    <cellStyle name="20% - 强调文字颜色 4 2 11" xfId="1759"/>
    <cellStyle name="差_28四川_12.25-发教育厅-2016年高职生均年初预算控制数分配表" xfId="1760"/>
    <cellStyle name="20% - 强调文字颜色 4 3" xfId="1761"/>
    <cellStyle name="好_Book1_财力性转移支付2010年预算参考数_12.25-发教育厅-2016年高职生均年初预算控制数分配表" xfId="1762"/>
    <cellStyle name="20% - 强调文字颜色 6" xfId="1763" builtinId="50"/>
    <cellStyle name="货币 3 13" xfId="1764"/>
    <cellStyle name="常规 35 2 9" xfId="1765"/>
    <cellStyle name="差_缺口县区测算(按2007支出增长25%测算)_财力性转移支付2010年预算参考数_12.25-发教育厅-2016年高职生均年初预算控制数分配表" xfId="1766"/>
    <cellStyle name="20% - 强调文字颜色 5 2 13" xfId="1767"/>
    <cellStyle name="好_县区合并测算20080423(按照各省比重）_12.25-发教育厅-2016年高职生均年初预算控制数分配表" xfId="1768"/>
    <cellStyle name="好_行政公检法测算" xfId="1769"/>
    <cellStyle name="20% - 强调文字颜色 6 2 7" xfId="1770"/>
    <cellStyle name="差_行政公检法测算_财力性转移支付2010年预算参考数" xfId="1771"/>
    <cellStyle name="60% - 强调文字颜色 6" xfId="1772" builtinId="52"/>
    <cellStyle name="差_行政公检法测算_不含人员经费系数_12.25-发教育厅-2016年高职生均年初预算控制数分配表" xfId="1773"/>
    <cellStyle name="强调文字颜色 6 4" xfId="1774"/>
    <cellStyle name="好_县市旗测算-新科目（20080627）_财力性转移支付2010年预算参考数" xfId="1775"/>
    <cellStyle name="_2010项目预算申请汇总表_湖南省" xfId="1776"/>
    <cellStyle name="千位分隔 2 13" xfId="1777"/>
    <cellStyle name="标题 2" xfId="1778" builtinId="17"/>
    <cellStyle name="60% - 强调文字颜色 5 2 5" xfId="1779"/>
    <cellStyle name="Calc Currency (0)" xfId="1780"/>
    <cellStyle name="_ET_STYLE_NoName_00__12.25-发教育厅-2016年高职生均年初预算控制数分配表" xfId="1781"/>
    <cellStyle name="20% - 强调文字颜色 2 2 17" xfId="1782"/>
    <cellStyle name="常规 10 13" xfId="1783"/>
    <cellStyle name="_2010-2012中支地拨款汇总" xfId="1784"/>
    <cellStyle name="差_分县成本差异系数_12.25-发教育厅-2016年高职生均年初预算控制数分配表" xfId="1785"/>
    <cellStyle name="好_行政公检法测算_财力性转移支付2010年预算参考数" xfId="1786"/>
    <cellStyle name="_2010-2012中支地拨款汇总 2" xfId="1787"/>
    <cellStyle name="标题 1 2_2017年改革发展类资金分配及绩效" xfId="1788"/>
    <cellStyle name="60% - 强调文字颜色 4 2 21" xfId="1789"/>
    <cellStyle name="60% - 强调文字颜色 4 2 16" xfId="1790"/>
    <cellStyle name="20% - 强调文字颜色 1 2 10" xfId="1791"/>
    <cellStyle name="40% - 强调文字颜色 5 2 19" xfId="1792"/>
    <cellStyle name="标题 2 2 14" xfId="1793"/>
    <cellStyle name="输出 2 20" xfId="1794"/>
    <cellStyle name="输出 2 15" xfId="1795"/>
    <cellStyle name="常规 3 19" xfId="1796"/>
    <cellStyle name="好_34青海_1_财力性转移支付2010年预算参考数" xfId="1797"/>
    <cellStyle name="20% - 强调文字颜色 3 2 17" xfId="1798"/>
    <cellStyle name="好_市辖区测算20080510_县市旗测算-新科目（含人口规模效应）" xfId="1799"/>
    <cellStyle name="60% - 强调文字颜色 1 2 11" xfId="1800"/>
    <cellStyle name="40% - 强调文字颜色 2 2 14" xfId="1801"/>
    <cellStyle name="_2010-2012中支地拨款汇总_湘财教指〔2017〕84号中央财政支持地方高校改革发展资金" xfId="1802"/>
    <cellStyle name="标题 3 2 10" xfId="1803"/>
    <cellStyle name="20% - 强调文字颜色 4 2 13" xfId="1804"/>
    <cellStyle name="货币" xfId="1805" builtinId="4"/>
    <cellStyle name="_2013年经费测算情况(12.11)" xfId="1806"/>
    <cellStyle name="20% - Accent6" xfId="1807"/>
    <cellStyle name="差_2006年水利统计指标统计表_财力性转移支付2010年预算参考数_12.25-发教育厅-2016年高职生均年初预算控制数分配表" xfId="1808"/>
    <cellStyle name="常规 3 2 3" xfId="1809"/>
    <cellStyle name="差 2 9" xfId="1810"/>
    <cellStyle name="60% - 强调文字颜色 6 2" xfId="1811"/>
    <cellStyle name="Grey" xfId="1812"/>
    <cellStyle name="_2016年高校经常性拨款分配因素(测算201616)" xfId="1813"/>
    <cellStyle name="20% - 强调文字颜色 1 2 17" xfId="1814"/>
    <cellStyle name="差_09黑龙江_12.25-发教育厅-2016年高职生均年初预算控制数分配表" xfId="1815"/>
    <cellStyle name="差_县市旗测算20080508_县市旗测算-新科目（含人口规模效应）_财力性转移支付2010年预算参考数" xfId="1816"/>
    <cellStyle name="好_县区合并测算20080423(按照各省比重）_县市旗测算-新科目（含人口规模效应）_财力性转移支付2010年预算参考数" xfId="1817"/>
    <cellStyle name="好_34青海_1_财力性转移支付2010年预算参考数_12.25-发教育厅-2016年高职生均年初预算控制数分配表" xfId="1818"/>
    <cellStyle name="40% - 强调文字颜色 3 2 5" xfId="1819"/>
    <cellStyle name="常规 10 2 2 3" xfId="1820"/>
    <cellStyle name="差_县市旗测算-新科目（20080626）_财力性转移支付2010年预算参考数_12.25-发教育厅-2016年高职生均年初预算控制数分配表" xfId="1821"/>
    <cellStyle name="Accent1 - 40%" xfId="1822"/>
    <cellStyle name="标题 5 4" xfId="1823"/>
    <cellStyle name="_2014年经费下达指标文目录" xfId="1824"/>
    <cellStyle name="20% - 强调文字颜色 3 2 19" xfId="1825"/>
    <cellStyle name="_Book1" xfId="1826"/>
    <cellStyle name="好_2014市县可用财力（提供处室）_12.25-发教育厅-2016年高职生均年初预算控制数分配表" xfId="1827"/>
    <cellStyle name="_湘财教指〔2015〕45号省教育厅预拨提标表" xfId="1828"/>
    <cellStyle name="60% - 强调文字颜色 4 2 4" xfId="1829"/>
    <cellStyle name="_ET_STYLE_NoName_00__Sheet3" xfId="1830"/>
    <cellStyle name="20% - Accent5" xfId="1831"/>
    <cellStyle name="常规 3 2 2" xfId="1832"/>
    <cellStyle name="好_民生政策最低支出需求" xfId="1833"/>
    <cellStyle name="_弱电系统设备配置报价清单" xfId="1834"/>
    <cellStyle name="20% - Accent4" xfId="1835"/>
    <cellStyle name="20% - 强调文字颜色 2" xfId="1836" builtinId="34"/>
    <cellStyle name="注释 2 5" xfId="1837"/>
    <cellStyle name="检查单元格 2_2017年改革发展类资金分配及绩效" xfId="1838"/>
    <cellStyle name="_中央共建2014（定）" xfId="1839"/>
    <cellStyle name="60% - 强调文字颜色 1 2 13" xfId="1840"/>
    <cellStyle name="差 4" xfId="1841"/>
    <cellStyle name="40% - 强调文字颜色 2" xfId="1842" builtinId="35"/>
    <cellStyle name="常规 4_01综合类2010" xfId="1843"/>
    <cellStyle name="差_行政(燃修费)_县市旗测算-新科目（含人口规模效应）_12.25-发教育厅-2016年高职生均年初预算控制数分配表" xfId="1844"/>
    <cellStyle name="20% - Accent3" xfId="1845"/>
    <cellStyle name="差_缺口县区测算_财力性转移支付2010年预算参考数" xfId="1846"/>
    <cellStyle name="好_分县成本差异系数_不含人员经费系数" xfId="1847"/>
    <cellStyle name="20% - 强调文字颜色 4 2 12" xfId="1848"/>
    <cellStyle name="好_30云南_1" xfId="1849"/>
    <cellStyle name="常规 4 2 21" xfId="1850"/>
    <cellStyle name="常规 4 2 16" xfId="1851"/>
    <cellStyle name="标题 4 2 13" xfId="1852"/>
    <cellStyle name="60% - 强调文字颜色 3 2 10" xfId="1853"/>
    <cellStyle name="常规 35 20" xfId="1854"/>
    <cellStyle name="常规 35 15" xfId="1855"/>
    <cellStyle name="强调文字颜色 2 2 7" xfId="1856"/>
    <cellStyle name="40% - 强调文字颜色 4 2 13" xfId="1857"/>
    <cellStyle name="20% - 强调文字颜色 6 2 9" xfId="1858"/>
    <cellStyle name="常规 10" xfId="1859"/>
    <cellStyle name="强调文字颜色 5 2 4" xfId="1860"/>
    <cellStyle name="40% - 强调文字颜色 6 3" xfId="1861"/>
    <cellStyle name="货币 3 3" xfId="1862"/>
    <cellStyle name="20% - 强调文字颜色 5 2 3" xfId="1863"/>
    <cellStyle name="差_07临沂" xfId="1864"/>
    <cellStyle name="常规 2 5" xfId="1865"/>
    <cellStyle name="标题 2 2 17" xfId="1866"/>
    <cellStyle name="40% - 强调文字颜色 2 2 17" xfId="1867"/>
    <cellStyle name="60% - 强调文字颜色 1 2 14" xfId="1868"/>
    <cellStyle name="差_县市旗测算20080508_财力性转移支付2010年预算参考数_12.25-发教育厅-2016年高职生均年初预算控制数分配表" xfId="1869"/>
    <cellStyle name="货币 3 4" xfId="1870"/>
    <cellStyle name="20% - 强调文字颜色 5 2 4" xfId="1871"/>
    <cellStyle name="强调 2" xfId="1872"/>
    <cellStyle name="40% - 强调文字颜色 5 2 2" xfId="1873"/>
    <cellStyle name="货币 3 5" xfId="1874"/>
    <cellStyle name="20% - 强调文字颜色 5 2 5" xfId="1875"/>
    <cellStyle name="强调 3" xfId="1876"/>
    <cellStyle name="40% - 强调文字颜色 5 2 3" xfId="1877"/>
    <cellStyle name="标题 2 2 19" xfId="1878"/>
    <cellStyle name="60% - 强调文字颜色 1 2 16" xfId="1879"/>
    <cellStyle name="60% - 强调文字颜色 1 2 21" xfId="1880"/>
    <cellStyle name="差_行政（人员）" xfId="1881"/>
    <cellStyle name="汇总 2 19" xfId="1882"/>
    <cellStyle name="常规 10 2" xfId="1883"/>
    <cellStyle name="货币 3 6" xfId="1884"/>
    <cellStyle name="20% - 强调文字颜色 5 2 6" xfId="1885"/>
    <cellStyle name="输入 2" xfId="1886"/>
    <cellStyle name="差_Book1_财力性转移支付2010年预算参考数" xfId="1887"/>
    <cellStyle name="常规 4 2 8" xfId="1888"/>
    <cellStyle name="差_行政（人员）_县市旗测算-新科目（含人口规模效应）_12.25-发教育厅-2016年高职生均年初预算控制数分配表" xfId="1889"/>
    <cellStyle name="40% - 强调文字颜色 5 2 4" xfId="1890"/>
    <cellStyle name="好_县市旗测算20080508" xfId="1891"/>
    <cellStyle name="标题 4 2 7" xfId="1892"/>
    <cellStyle name="百分比 2" xfId="1893"/>
    <cellStyle name="常规 10 2 2 8" xfId="1894"/>
    <cellStyle name="40% - 强调文字颜色 5 2 5" xfId="1895"/>
    <cellStyle name="差_县区合并测算20080423(按照各省比重）_财力性转移支付2010年预算参考数" xfId="1896"/>
    <cellStyle name="常规 10 2 2 9" xfId="1897"/>
    <cellStyle name="强调文字颜色 3 3" xfId="1898"/>
    <cellStyle name="60% - 强调文字颜色 1 2 18" xfId="1899"/>
    <cellStyle name="汇总 2 2" xfId="1900"/>
    <cellStyle name="常规 10 4" xfId="1901"/>
    <cellStyle name="货币 3 10" xfId="1902"/>
    <cellStyle name="好_县区合并测算20080421_民生政策最低支出需求_财力性转移支付2010年预算参考数" xfId="1903"/>
    <cellStyle name="常规 35 2 6" xfId="1904"/>
    <cellStyle name="20% - 强调文字颜色 5 2 10" xfId="1905"/>
    <cellStyle name="40% - 强调文字颜色 5 2 6" xfId="1906"/>
    <cellStyle name="货币 3 11" xfId="1907"/>
    <cellStyle name="常规 35 2 7" xfId="1908"/>
    <cellStyle name="20% - 强调文字颜色 5 2 11" xfId="1909"/>
    <cellStyle name="常规 2 10" xfId="1910"/>
    <cellStyle name="货币 3 9" xfId="1911"/>
    <cellStyle name="20% - 强调文字颜色 5 2 9" xfId="1912"/>
    <cellStyle name="常规 3 6" xfId="1913"/>
    <cellStyle name="差_34青海_1_财力性转移支付2010年预算参考数" xfId="1914"/>
    <cellStyle name="常规 10 14 2 2 6" xfId="1915"/>
    <cellStyle name="好_2007年一般预算支出剔除_财力性转移支付2010年预算参考数" xfId="1916"/>
    <cellStyle name="20% - 强调文字颜色 5 2_2017年改革发展类资金分配及绩效" xfId="1917"/>
    <cellStyle name="_2010项目预算申请汇总表_湖南省_湘财教指〔2017〕84号中央财政支持地方高校改革发展资金" xfId="1918"/>
    <cellStyle name="差_2008年支出核定" xfId="1919"/>
    <cellStyle name="差_20河南_12.25-发教育厅-2016年高职生均年初预算控制数分配表" xfId="1920"/>
    <cellStyle name="差_财政供养人员" xfId="1921"/>
    <cellStyle name="常规 2 2 4 19" xfId="1922"/>
    <cellStyle name="常规 2 2 4 24" xfId="1923"/>
    <cellStyle name="60% - 强调文字颜色 6 2_2017年改革发展类资金分配及绩效" xfId="1924"/>
    <cellStyle name="40% - 强调文字颜色 4 2 5" xfId="1925"/>
    <cellStyle name="20% - 强调文字颜色 6 2 10" xfId="1926"/>
    <cellStyle name="标题 4 2 6" xfId="1927"/>
    <cellStyle name="40% - 强调文字颜色 4 2 6" xfId="1928"/>
    <cellStyle name="20% - 强调文字颜色 6 2 12" xfId="1929"/>
    <cellStyle name="标题 1 2" xfId="1930"/>
    <cellStyle name="差_Sheet1" xfId="1931"/>
    <cellStyle name="Bad" xfId="1932"/>
    <cellStyle name="常规 35 2 13" xfId="1933"/>
    <cellStyle name="输入 2 14" xfId="1934"/>
    <cellStyle name="Accent5_12.25-发教育厅-2016年高职生均年初预算控制数分配表" xfId="1935"/>
    <cellStyle name="60% - 强调文字颜色 3 2 11" xfId="1936"/>
    <cellStyle name="常规 35 21" xfId="1937"/>
    <cellStyle name="常规 35 16" xfId="1938"/>
    <cellStyle name="40% - 强调文字颜色 5 2 13" xfId="1939"/>
    <cellStyle name="20% - 强调文字颜色 6 2 16" xfId="1940"/>
    <cellStyle name="20% - 强调文字颜色 6 2 21" xfId="1941"/>
    <cellStyle name="标题 1 3" xfId="1942"/>
    <cellStyle name="常规 35 2 14" xfId="1943"/>
    <cellStyle name="40% - 强调文字颜色 1 3" xfId="1944"/>
    <cellStyle name="60% - 强调文字颜色 4 2 11" xfId="1945"/>
    <cellStyle name="好_行政(燃修费)_不含人员经费系数_财力性转移支付2010年预算参考数" xfId="1946"/>
    <cellStyle name="40% - 强调文字颜色 5 2 14" xfId="1947"/>
    <cellStyle name="检查单元格 2 7" xfId="1948"/>
    <cellStyle name="差_530623_2006年县级财政报表附表" xfId="1949"/>
    <cellStyle name="计算" xfId="1950" builtinId="22"/>
    <cellStyle name="差_0605石屏县_12.25-发教育厅-2016年高职生均年初预算控制数分配表" xfId="1951"/>
    <cellStyle name="20% - 强调文字颜色 6 2 3" xfId="1952"/>
    <cellStyle name="差_重点民生支出需求测算表社保（农村低保）081112_12.25-发教育厅-2016年高职生均年初预算控制数分配表" xfId="1953"/>
    <cellStyle name="标题 4 2 9" xfId="1954"/>
    <cellStyle name="差_分县成本差异系数_不含人员经费系数_12.25-发教育厅-2016年高职生均年初预算控制数分配表" xfId="1955"/>
    <cellStyle name="千位分隔 2 2 3" xfId="1956"/>
    <cellStyle name="_2006－2009年结余结转情况" xfId="1957"/>
    <cellStyle name="20% - 强调文字颜色 6 2 14" xfId="1958"/>
    <cellStyle name="好_行政（人员）_民生政策最低支出需求_财力性转移支付2010年预算参考数" xfId="1959"/>
    <cellStyle name="40% - 强调文字颜色 5 2 11" xfId="1960"/>
    <cellStyle name="40% - 强调文字颜色 6 2 2" xfId="1961"/>
    <cellStyle name="20% - 强调文字颜色 6 2 5" xfId="1962"/>
    <cellStyle name="Moneda [0]_96 Risk" xfId="1963"/>
    <cellStyle name="强调文字颜色 4 2_2017年改革发展类资金分配及绩效" xfId="1964"/>
    <cellStyle name="好_县市旗测算-新科目（20080627）_不含人员经费系数_财力性转移支付2010年预算参考数" xfId="1965"/>
    <cellStyle name="差_1_财力性转移支付2010年预算参考数_12.25-发教育厅-2016年高职生均年初预算控制数分配表" xfId="1966"/>
    <cellStyle name="ColLevel_0" xfId="1967"/>
    <cellStyle name="差_县市旗测算-新科目（20080626）_不含人员经费系数_财力性转移支付2010年预算参考数_12.25-发教育厅-2016年高职生均年初预算控制数分配表" xfId="1968"/>
    <cellStyle name="千位分隔 2 2 4" xfId="1969"/>
    <cellStyle name="20% - 强调文字颜色 6 2 15" xfId="1970"/>
    <cellStyle name="20% - 强调文字颜色 6 2 20" xfId="1971"/>
    <cellStyle name="好_成本差异系数_财力性转移支付2010年预算参考数_12.25-发教育厅-2016年高职生均年初预算控制数分配表" xfId="1972"/>
    <cellStyle name="差_农林水和城市维护标准支出20080505－县区合计_县市旗测算-新科目（含人口规模效应）_财力性转移支付2010年预算参考数" xfId="1973"/>
    <cellStyle name="40% - 强调文字颜色 5 2 12" xfId="1974"/>
    <cellStyle name="部门" xfId="1975"/>
    <cellStyle name="40% - 强调文字颜色 6 2 3" xfId="1976"/>
    <cellStyle name="好_27重庆_财力性转移支付2010年预算参考数_12.25-发教育厅-2016年高职生均年初预算控制数分配表" xfId="1977"/>
    <cellStyle name="60% - 强调文字颜色 4 2 12" xfId="1978"/>
    <cellStyle name="20% - 强调文字颜色 6 2 18" xfId="1979"/>
    <cellStyle name="40% - 强调文字颜色 5 2 15" xfId="1980"/>
    <cellStyle name="40% - 强调文字颜色 5 2 20" xfId="1981"/>
    <cellStyle name="差_教育(按照总人口测算）—20080416_12.25-发教育厅-2016年高职生均年初预算控制数分配表" xfId="1982"/>
    <cellStyle name="好_行政(燃修费)_财力性转移支付2010年预算参考数" xfId="1983"/>
    <cellStyle name="40% - 强调文字颜色 6 2 6" xfId="1984"/>
    <cellStyle name="60% - 强调文字颜色 4 2 13" xfId="1985"/>
    <cellStyle name="20% - 强调文字颜色 6 2 19" xfId="1986"/>
    <cellStyle name="40% - 强调文字颜色 5 2 16" xfId="1987"/>
    <cellStyle name="40% - 强调文字颜色 5 2 21" xfId="1988"/>
    <cellStyle name="40% - 强调文字颜色 6 2 7" xfId="1989"/>
    <cellStyle name="60% - 强调文字颜色 5 2 6" xfId="1990"/>
    <cellStyle name="comma zerodec" xfId="1991"/>
    <cellStyle name="好_2008年支出调整_12.25-发教育厅-2016年高职生均年初预算控制数分配表" xfId="1992"/>
    <cellStyle name="Accent3 - 20%" xfId="1993"/>
    <cellStyle name="好_民生政策最低支出需求_12.25-发教育厅-2016年高职生均年初预算控制数分配表" xfId="1994"/>
    <cellStyle name="好_07临沂_12.25-发教育厅-2016年高职生均年初预算控制数分配表" xfId="1995"/>
    <cellStyle name="60% - 强调文字颜色 5 2 7" xfId="1996"/>
    <cellStyle name="60% - 强调文字颜色 5 2 8" xfId="1997"/>
    <cellStyle name="PSSpacer" xfId="1998"/>
    <cellStyle name="40% - Accent4" xfId="1999"/>
    <cellStyle name="差_2007一般预算支出口径剔除表" xfId="2000"/>
    <cellStyle name="常规 10 16" xfId="2001"/>
    <cellStyle name="常规 10 21" xfId="2002"/>
    <cellStyle name="好_09黑龙江" xfId="2003"/>
    <cellStyle name="常规 7_01综合类2010" xfId="2004"/>
    <cellStyle name="60% - 强调文字颜色 5 2 9" xfId="2005"/>
    <cellStyle name="好_文体广播事业(按照总人口测算）—20080416_不含人员经费系数_财力性转移支付2010年预算参考数_12.25-发教育厅-2016年高职生均年初预算控制数分配表" xfId="2006"/>
    <cellStyle name="差_教科文12.30(工资提标清算)" xfId="2007"/>
    <cellStyle name="40% - Accent5" xfId="2008"/>
    <cellStyle name="差_其他部门(按照总人口测算）—20080416_县市旗测算-新科目（含人口规模效应）_财力性转移支付2010年预算参考数" xfId="2009"/>
    <cellStyle name="常规 10 17" xfId="2010"/>
    <cellStyle name="常规 10 22" xfId="2011"/>
    <cellStyle name="40% - Accent6" xfId="2012"/>
    <cellStyle name="常规 10 18" xfId="2013"/>
    <cellStyle name="常规 10 23" xfId="2014"/>
    <cellStyle name="标题 1 2 10" xfId="2015"/>
    <cellStyle name="差_2014市县可用财力（提供处室）" xfId="2016"/>
    <cellStyle name="差_30云南_1" xfId="2017"/>
    <cellStyle name="20% - 强调文字颜色 2 2 13" xfId="2018"/>
    <cellStyle name="20% - 强调文字颜色 2 2 14" xfId="2019"/>
    <cellStyle name="适中 2 10" xfId="2020"/>
    <cellStyle name="差_县区合并测算20080421_财力性转移支付2010年预算参考数" xfId="2021"/>
    <cellStyle name="货币 2 6" xfId="2022"/>
    <cellStyle name="40% - 强调文字颜色 1 2 11" xfId="2023"/>
    <cellStyle name="标题 1 2 13" xfId="2024"/>
    <cellStyle name="_2010-2012中支地拨款汇总 2_湘财教指〔2017〕84号中央财政支持地方高校改革发展资金" xfId="2025"/>
    <cellStyle name="20% - 强调文字颜色 2 2 21" xfId="2026"/>
    <cellStyle name="20% - 强调文字颜色 2 2 16" xfId="2027"/>
    <cellStyle name="标题 2 3" xfId="2028"/>
    <cellStyle name="分级显示列_1_Book1" xfId="2029"/>
    <cellStyle name="常规 10 12" xfId="2030"/>
    <cellStyle name="货币 2 8" xfId="2031"/>
    <cellStyle name="40% - 强调文字颜色 1 2 13" xfId="2032"/>
    <cellStyle name="Accent2 - 60%" xfId="2033"/>
    <cellStyle name="标题 1 2 14" xfId="2034"/>
    <cellStyle name="货币 2 9" xfId="2035"/>
    <cellStyle name="40% - 强调文字颜色 1 2 14" xfId="2036"/>
    <cellStyle name="标题 1 2 20" xfId="2037"/>
    <cellStyle name="标题 1 2 15" xfId="2038"/>
    <cellStyle name="20% - 强调文字颜色 6 2_2017年改革发展类资金分配及绩效" xfId="2039"/>
    <cellStyle name="差_27重庆" xfId="2040"/>
    <cellStyle name="常规 10 14 2 2 8" xfId="2041"/>
    <cellStyle name="标题 1 2 17" xfId="2042"/>
    <cellStyle name="标题 1 2 18" xfId="2043"/>
    <cellStyle name="标题 1 2 19" xfId="2044"/>
    <cellStyle name="40% - 强调文字颜色 1 2 8" xfId="2045"/>
    <cellStyle name="标题 4 2 17" xfId="2046"/>
    <cellStyle name="60% - 强调文字颜色 3 2 14" xfId="2047"/>
    <cellStyle name="货币 4 11" xfId="2048"/>
    <cellStyle name="常规 35 19" xfId="2049"/>
    <cellStyle name="40% - 强调文字颜色 4 2 17" xfId="2050"/>
    <cellStyle name="差_30云南_1_12.25-发教育厅-2016年高职生均年初预算控制数分配表" xfId="2051"/>
    <cellStyle name="常规 2 2 4 2 10" xfId="2052"/>
    <cellStyle name="常规 14" xfId="2053"/>
    <cellStyle name="差_县市旗测算-新科目（20080627）_不含人员经费系数" xfId="2054"/>
    <cellStyle name="60% - 强调文字颜色 1 2 6" xfId="2055"/>
    <cellStyle name="汇总" xfId="2056" builtinId="25"/>
    <cellStyle name="标题 1 2 9" xfId="2057"/>
    <cellStyle name="40% - 强调文字颜色 1 2 9" xfId="2058"/>
    <cellStyle name="标题 4 2 18" xfId="2059"/>
    <cellStyle name="60% - 强调文字颜色 3 2 20" xfId="2060"/>
    <cellStyle name="60% - 强调文字颜色 3 2 15" xfId="2061"/>
    <cellStyle name="输出 2 2" xfId="2062"/>
    <cellStyle name="40% - 强调文字颜色 4 2 18" xfId="2063"/>
    <cellStyle name="40% - 强调文字颜色 1 2_2017年改革发展类资金分配及绩效" xfId="2064"/>
    <cellStyle name="60% - 强调文字颜色 6 2 19" xfId="2065"/>
    <cellStyle name="20% - 强调文字颜色 3 2 13" xfId="2066"/>
    <cellStyle name="40% - 强调文字颜色 2 2 10" xfId="2067"/>
    <cellStyle name="输出 2 12" xfId="2068"/>
    <cellStyle name="常规 3 16" xfId="2069"/>
    <cellStyle name="常规 3 21" xfId="2070"/>
    <cellStyle name="20% - 强调文字颜色 3 2 14" xfId="2071"/>
    <cellStyle name="20% - 强调文字颜色 3 2 20" xfId="2072"/>
    <cellStyle name="20% - 强调文字颜色 3 2 15" xfId="2073"/>
    <cellStyle name="40% - 强调文字颜色 2 2 12" xfId="2074"/>
    <cellStyle name="好_12滨州_12.25-发教育厅-2016年高职生均年初预算控制数分配表" xfId="2075"/>
    <cellStyle name="标题 2 2 21" xfId="2076"/>
    <cellStyle name="标题 2 2 16" xfId="2077"/>
    <cellStyle name="40% - 强调文字颜色 2 2 16" xfId="2078"/>
    <cellStyle name="40% - 强调文字颜色 2 2 21" xfId="2079"/>
    <cellStyle name="标题 2 2 18" xfId="2080"/>
    <cellStyle name="差_2007一般预算支出口径剔除表_财力性转移支付2010年预算参考数_12.25-发教育厅-2016年高职生均年初预算控制数分配表" xfId="2081"/>
    <cellStyle name="差_缺口县区测算_财力性转移支付2010年预算参考数_12.25-发教育厅-2016年高职生均年初预算控制数分配表" xfId="2082"/>
    <cellStyle name="强调文字颜色 4 2 8" xfId="2083"/>
    <cellStyle name="差_对口支援新疆资金规模测算表20100113_12.25-发教育厅-2016年高职生均年初预算控制数分配表" xfId="2084"/>
    <cellStyle name="40% - 强调文字颜色 2 2 18" xfId="2085"/>
    <cellStyle name="适中 2 6" xfId="2086"/>
    <cellStyle name="标题 2 2 8" xfId="2087"/>
    <cellStyle name="常规 3 9" xfId="2088"/>
    <cellStyle name="好_农林水和城市维护标准支出20080505－县区合计_12.25-发教育厅-2016年高职生均年初预算控制数分配表" xfId="2089"/>
    <cellStyle name="差_05潍坊" xfId="2090"/>
    <cellStyle name="40% - 强调文字颜色 2 2 8" xfId="2091"/>
    <cellStyle name="适中 2 7" xfId="2092"/>
    <cellStyle name="标题 2 2 9" xfId="2093"/>
    <cellStyle name="常规 10 10" xfId="2094"/>
    <cellStyle name="差_不含人员经费系数" xfId="2095"/>
    <cellStyle name="40% - 强调文字颜色 2 2 9" xfId="2096"/>
    <cellStyle name="40% - 强调文字颜色 6 2 18" xfId="2097"/>
    <cellStyle name="40% - 强调文字颜色 2 3" xfId="2098"/>
    <cellStyle name="60% - 强调文字颜色 2 2 13" xfId="2099"/>
    <cellStyle name="标题 3 2 12" xfId="2100"/>
    <cellStyle name="好_行政（人员）_不含人员经费系数" xfId="2101"/>
    <cellStyle name="表标题 2 3" xfId="2102"/>
    <cellStyle name="20% - 强调文字颜色 4 2 20" xfId="2103"/>
    <cellStyle name="20% - 强调文字颜色 4 2 15" xfId="2104"/>
    <cellStyle name="标题 3 2 14" xfId="2105"/>
    <cellStyle name="差_高职2018年双一流资金细化表" xfId="2106"/>
    <cellStyle name="Accent5 - 60%" xfId="2107"/>
    <cellStyle name="20% - 强调文字颜色 3 2 6" xfId="2108"/>
    <cellStyle name="40% - 强调文字颜色 3 2 14" xfId="2109"/>
    <cellStyle name="警告文本 2 14" xfId="2110"/>
    <cellStyle name="差_2008年一般预算支出预计_12.25-发教育厅-2016年高职生均年初预算控制数分配表" xfId="2111"/>
    <cellStyle name="标题 3 2 20" xfId="2112"/>
    <cellStyle name="标题 3 2 15" xfId="2113"/>
    <cellStyle name="20% - 强调文字颜色 3 2 7" xfId="2114"/>
    <cellStyle name="40% - 强调文字颜色 3 2 15" xfId="2115"/>
    <cellStyle name="40% - 强调文字颜色 3 2 20" xfId="2116"/>
    <cellStyle name="标题 3 2 21" xfId="2117"/>
    <cellStyle name="标题 3 2 16" xfId="2118"/>
    <cellStyle name="20% - 强调文字颜色 4 2 19" xfId="2119"/>
    <cellStyle name="好_县市旗测算-新科目（20080626）_财力性转移支付2010年预算参考数" xfId="2120"/>
    <cellStyle name="20% - 强调文字颜色 3 2 8" xfId="2121"/>
    <cellStyle name="40% - 强调文字颜色 3 2 16" xfId="2122"/>
    <cellStyle name="40% - 强调文字颜色 3 2 21" xfId="2123"/>
    <cellStyle name="差_03昭通" xfId="2124"/>
    <cellStyle name="标题 3 2 17" xfId="2125"/>
    <cellStyle name="好_缺口县区测算（11.13）_财力性转移支付2010年预算参考数" xfId="2126"/>
    <cellStyle name="20% - 强调文字颜色 3 2 9" xfId="2127"/>
    <cellStyle name="40% - 强调文字颜色 3 2 17" xfId="2128"/>
    <cellStyle name="Neutral" xfId="2129"/>
    <cellStyle name="好_2006年27重庆_12.25-发教育厅-2016年高职生均年初预算控制数分配表" xfId="2130"/>
    <cellStyle name="标题 3 2 18" xfId="2131"/>
    <cellStyle name="差_其他部门(按照总人口测算）—20080416" xfId="2132"/>
    <cellStyle name="标题 3 2 19" xfId="2133"/>
    <cellStyle name="强调文字颜色 3 2 2" xfId="2134"/>
    <cellStyle name="40% - 强调文字颜色 3 2 19" xfId="2135"/>
    <cellStyle name="百分比 3" xfId="2136"/>
    <cellStyle name="标题 4 2 8" xfId="2137"/>
    <cellStyle name="千位分隔 2 2 2" xfId="2138"/>
    <cellStyle name="20% - 强调文字颜色 6 2 13" xfId="2139"/>
    <cellStyle name="差_行政(燃修费)_不含人员经费系数_财力性转移支付2010年预算参考数_12.25-发教育厅-2016年高职生均年初预算控制数分配表" xfId="2140"/>
    <cellStyle name="40% - 强调文字颜色 5 2 10" xfId="2141"/>
    <cellStyle name="40% - 强调文字颜色 4 2 8" xfId="2142"/>
    <cellStyle name="差 3" xfId="2143"/>
    <cellStyle name="千位分隔 2 12" xfId="2144"/>
    <cellStyle name="好_县市旗测算-新科目（20080627）_民生政策最低支出需求_财力性转移支付2010年预算参考数" xfId="2145"/>
    <cellStyle name="好_Book1_12.25-发教育厅-2016年高职生均年初预算控制数分配表" xfId="2146"/>
    <cellStyle name="标题 1" xfId="2147" builtinId="16"/>
    <cellStyle name="解释性文本 2 9" xfId="2148"/>
    <cellStyle name="Comma_!!!GO" xfId="2149"/>
    <cellStyle name="40% - 强调文字颜色 1" xfId="2150" builtinId="31"/>
    <cellStyle name="常规 6 21" xfId="2151"/>
    <cellStyle name="常规 6 16" xfId="2152"/>
    <cellStyle name="差_湘财教指277_12.25-发教育厅-2016年高职生均年初预算控制数分配表" xfId="2153"/>
    <cellStyle name="差_县市旗测算-新科目（20080627）_县市旗测算-新科目（含人口规模效应）_财力性转移支付2010年预算参考数" xfId="2154"/>
    <cellStyle name="60% - 强调文字颜色 4 2 14" xfId="2155"/>
    <cellStyle name="40% - 强调文字颜色 5 2 17" xfId="2156"/>
    <cellStyle name="40% - 强调文字颜色 6 2 8" xfId="2157"/>
    <cellStyle name="60% - 强调文字颜色 2 2 9" xfId="2158"/>
    <cellStyle name="差_M01-2(州市补助收入)_12.25-发教育厅-2016年高职生均年初预算控制数分配表" xfId="2159"/>
    <cellStyle name="好_分县成本差异系数_12.25-发教育厅-2016年高职生均年初预算控制数分配表" xfId="2160"/>
    <cellStyle name="60% - 强调文字颜色 4 2 20" xfId="2161"/>
    <cellStyle name="60% - 强调文字颜色 4 2 15" xfId="2162"/>
    <cellStyle name="差_市辖区测算20080510_12.25-发教育厅-2016年高职生均年初预算控制数分配表" xfId="2163"/>
    <cellStyle name="好_2015年高职中央奖补资金分配因素表（含民办）" xfId="2164"/>
    <cellStyle name="标题 1 2 21" xfId="2165"/>
    <cellStyle name="标题 1 2 16" xfId="2166"/>
    <cellStyle name="百分比" xfId="2167" builtinId="5"/>
    <cellStyle name="差_人员工资和公用经费_财力性转移支付2010年预算参考数_12.25-发教育厅-2016年高职生均年初预算控制数分配表" xfId="2168"/>
    <cellStyle name="好_人员工资和公用经费2_12.25-发教育厅-2016年高职生均年初预算控制数分配表" xfId="2169"/>
    <cellStyle name="常规 2 23 6" xfId="2170"/>
    <cellStyle name="40% - 强调文字颜色 5 2 18" xfId="2171"/>
    <cellStyle name="差_农林水和城市维护标准支出20080505－县区合计_县市旗测算-新科目（含人口规模效应）_财力性转移支付2010年预算参考数_12.25-发教育厅-2016年高职生均年初预算控制数分配表" xfId="2172"/>
    <cellStyle name="40% - 强调文字颜色 6 2 9" xfId="2173"/>
    <cellStyle name="40% - 强调文字颜色 5 2 8" xfId="2174"/>
    <cellStyle name="40% - 强调文字颜色 5 2 9" xfId="2175"/>
    <cellStyle name="好_第一部分：综合全" xfId="2176"/>
    <cellStyle name="60% - 强调文字颜色 3 2 5" xfId="2177"/>
    <cellStyle name="差_文体广播事业(按照总人口测算）—20080416" xfId="2178"/>
    <cellStyle name="常规 2 3 12" xfId="2179"/>
    <cellStyle name="60% - 强调文字颜色 1 3" xfId="2180"/>
    <cellStyle name="60% - 强调文字颜色 2 3" xfId="2181"/>
    <cellStyle name="40% - Accent1" xfId="2182"/>
    <cellStyle name="差_县市旗测算20080508_不含人员经费系数" xfId="2183"/>
    <cellStyle name="好_27重庆_财力性转移支付2010年预算参考数" xfId="2184"/>
    <cellStyle name="40% - 强调文字颜色 6 2 10" xfId="2185"/>
    <cellStyle name="差_财政供养人员_财力性转移支付2010年预算参考数" xfId="2186"/>
    <cellStyle name="60% - 强调文字颜色 3 2 7" xfId="2187"/>
    <cellStyle name="20% - 强调文字颜色 4 2_2017年改革发展类资金分配及绩效" xfId="2188"/>
    <cellStyle name="差_缺口县区测算_12.25-发教育厅-2016年高职生均年初预算控制数分配表" xfId="2189"/>
    <cellStyle name="标题1" xfId="2190"/>
    <cellStyle name="60% - 强调文字颜色 5 2 10" xfId="2191"/>
    <cellStyle name="强调文字颜色 2 2 13" xfId="2192"/>
    <cellStyle name="标题 5 21" xfId="2193"/>
    <cellStyle name="标题 5 16" xfId="2194"/>
    <cellStyle name="差_职　2014年职成教育第二批专项经费分配表(分发）" xfId="2195"/>
    <cellStyle name="60% - 强调文字颜色 3 2 8" xfId="2196"/>
    <cellStyle name="常规 9 9" xfId="2197"/>
    <cellStyle name="差_农林水和城市维护标准支出20080505－县区合计_财力性转移支付2010年预算参考数" xfId="2198"/>
    <cellStyle name="常规 2 3 15" xfId="2199"/>
    <cellStyle name="常规 2 3 20" xfId="2200"/>
    <cellStyle name="60% - 强调文字颜色 3 2 9" xfId="2201"/>
    <cellStyle name="差_汇总表4" xfId="2202"/>
    <cellStyle name="常规 2 3 16" xfId="2203"/>
    <cellStyle name="常规 2 3 21" xfId="2204"/>
    <cellStyle name="60% - 强调文字颜色 5 2 12" xfId="2205"/>
    <cellStyle name="差_530623_2006年县级财政报表附表_12.25-发教育厅-2016年高职生均年初预算控制数分配表" xfId="2206"/>
    <cellStyle name="60% - 强调文字颜色 5 2 13" xfId="2207"/>
    <cellStyle name="差_28四川_财力性转移支付2010年预算参考数" xfId="2208"/>
    <cellStyle name="60% - 强调文字颜色 5 2 14" xfId="2209"/>
    <cellStyle name="60% - 强调文字颜色 5 2 21" xfId="2210"/>
    <cellStyle name="60% - 强调文字颜色 5 2 16" xfId="2211"/>
    <cellStyle name="好_2006年28四川" xfId="2212"/>
    <cellStyle name="差_缺口县区测算(按2007支出增长25%测算)_财力性转移支付2010年预算参考数" xfId="2213"/>
    <cellStyle name="20% - 强调文字颜色 2 2 10" xfId="2214"/>
    <cellStyle name="40% - 强调文字颜色 6 2 19" xfId="2215"/>
    <cellStyle name="20% - 强调文字颜色 1 2 18" xfId="2216"/>
    <cellStyle name="40% - 强调文字颜色 6 2_2017年改革发展类资金分配及绩效" xfId="2217"/>
    <cellStyle name="常规 10 14 2 2" xfId="2218"/>
    <cellStyle name="常规 4 2 17" xfId="2219"/>
    <cellStyle name="标题 4 2 14" xfId="2220"/>
    <cellStyle name="货币 3 17" xfId="2221"/>
    <cellStyle name="20% - 强调文字颜色 5 2 17" xfId="2222"/>
    <cellStyle name="好_核定人数下发表_财力性转移支付2010年预算参考数_12.25-发教育厅-2016年高职生均年初预算控制数分配表" xfId="2223"/>
    <cellStyle name="常规 2 16" xfId="2224"/>
    <cellStyle name="常规 2 21" xfId="2225"/>
    <cellStyle name="强调文字颜色 2 2 8" xfId="2226"/>
    <cellStyle name="40% - 强调文字颜色 4 2 14" xfId="2227"/>
    <cellStyle name="常规 11" xfId="2228"/>
    <cellStyle name="输出 2 14" xfId="2229"/>
    <cellStyle name="常规 3 18" xfId="2230"/>
    <cellStyle name="20% - 强调文字颜色 3 2 21" xfId="2231"/>
    <cellStyle name="20% - 强调文字颜色 3 2 16" xfId="2232"/>
    <cellStyle name="40% - 强调文字颜色 2 2 13" xfId="2233"/>
    <cellStyle name="好_行政公检法测算_不含人员经费系数" xfId="2234"/>
    <cellStyle name="差_县市旗测算20080508_县市旗测算-新科目（含人口规模效应）" xfId="2235"/>
    <cellStyle name="标题 2 2 20" xfId="2236"/>
    <cellStyle name="标题 2 2 15" xfId="2237"/>
    <cellStyle name="差_河南 缺口县区测算(地方填报)" xfId="2238"/>
    <cellStyle name="20% - 强调文字颜色 3 2 18" xfId="2239"/>
    <cellStyle name="40% - 强调文字颜色 2 2 15" xfId="2240"/>
    <cellStyle name="40% - 强调文字颜色 2 2 20" xfId="2241"/>
    <cellStyle name="60% - 强调文字颜色 1 2 12" xfId="2242"/>
    <cellStyle name="差_11大理_财力性转移支付2010年预算参考数_12.25-发教育厅-2016年高职生均年初预算控制数分配表" xfId="2243"/>
    <cellStyle name="常规 5 3" xfId="2244"/>
    <cellStyle name="差_12.25-发教育厅-2015年老职工住房补贴审核表" xfId="2245"/>
    <cellStyle name="差_12.25-发教育厅工资提标和养老保险改革2016年新增" xfId="2246"/>
    <cellStyle name="好_市辖区测算-新科目（20080626）_民生政策最低支出需求_财力性转移支付2010年预算参考数_12.25-发教育厅-2016年高职生均年初预算控制数分配表" xfId="2247"/>
    <cellStyle name="差_12滨州" xfId="2248"/>
    <cellStyle name="差_12滨州_12.25-发教育厅-2016年高职生均年初预算控制数分配表" xfId="2249"/>
    <cellStyle name="强调文字颜色 6 2 3" xfId="2250"/>
    <cellStyle name="60% - 强调文字颜色 4 2" xfId="2251"/>
    <cellStyle name="差_14安徽_财力性转移支付2010年预算参考数_12.25-发教育厅-2016年高职生均年初预算控制数分配表" xfId="2252"/>
    <cellStyle name="差_2_12.25-发教育厅-2016年高职生均年初预算控制数分配表" xfId="2253"/>
    <cellStyle name="差_卫生(按照总人口测算）—20080416_不含人员经费系数_财力性转移支付2010年预算参考数" xfId="2254"/>
    <cellStyle name="差_2_财力性转移支付2010年预算参考数" xfId="2255"/>
    <cellStyle name="解释性文本 3" xfId="2256"/>
    <cellStyle name="差_2006年22湖南" xfId="2257"/>
    <cellStyle name="常规 9 2 4" xfId="2258"/>
    <cellStyle name="差_2006年22湖南_财力性转移支付2010年预算参考数_12.25-发教育厅-2016年高职生均年初预算控制数分配表" xfId="2259"/>
    <cellStyle name="差_成本差异系数_12.25-发教育厅-2016年高职生均年初预算控制数分配表" xfId="2260"/>
    <cellStyle name="差_2006年27重庆" xfId="2261"/>
    <cellStyle name="差_2006年27重庆_财力性转移支付2010年预算参考数" xfId="2262"/>
    <cellStyle name="好_2007年收支情况及2008年收支预计表(汇总表)_财力性转移支付2010年预算参考数" xfId="2263"/>
    <cellStyle name="差_2006年28四川" xfId="2264"/>
    <cellStyle name="差_2006年28四川_12.25-发教育厅-2016年高职生均年初预算控制数分配表" xfId="2265"/>
    <cellStyle name="差_2006年30云南" xfId="2266"/>
    <cellStyle name="差_2016年高校经常性拨款分配因素(测算201616)" xfId="2267"/>
    <cellStyle name="差_2006年30云南_12.25-发教育厅-2016年高职生均年初预算控制数分配表" xfId="2268"/>
    <cellStyle name="差_2006年33甘肃_12.25-发教育厅-2016年高职生均年初预算控制数分配表" xfId="2269"/>
    <cellStyle name="差_市辖区测算-新科目（20080626）_民生政策最低支出需求_财力性转移支付2010年预算参考数" xfId="2270"/>
    <cellStyle name="解释性文本 2 7" xfId="2271"/>
    <cellStyle name="差_县市旗测算-新科目（20080627）_县市旗测算-新科目（含人口规模效应）_财力性转移支付2010年预算参考数_12.25-发教育厅-2016年高职生均年初预算控制数分配表" xfId="2272"/>
    <cellStyle name="e鯪9Y_x000b_" xfId="2273"/>
    <cellStyle name="常规 2 2 4 2 8" xfId="2274"/>
    <cellStyle name="40% - 强调文字颜色 1 2 4" xfId="2275"/>
    <cellStyle name="差_2006年34青海_财力性转移支付2010年预算参考数" xfId="2276"/>
    <cellStyle name="差_分县成本差异系数_民生政策最低支出需求_财力性转移支付2010年预算参考数" xfId="2277"/>
    <cellStyle name="标题 2 2 3" xfId="2278"/>
    <cellStyle name="差_2006年34青海_财力性转移支付2010年预算参考数_12.25-发教育厅-2016年高职生均年初预算控制数分配表" xfId="2279"/>
    <cellStyle name="常规 7 2 7" xfId="2280"/>
    <cellStyle name="差_2006年水利统计指标统计表" xfId="2281"/>
    <cellStyle name="差_市辖区测算20080510_民生政策最低支出需求_财力性转移支付2010年预算参考数_12.25-发教育厅-2016年高职生均年初预算控制数分配表" xfId="2282"/>
    <cellStyle name="差_2006年水利统计指标统计表_12.25-发教育厅-2016年高职生均年初预算控制数分配表" xfId="2283"/>
    <cellStyle name="差_2006年水利统计指标统计表_财力性转移支付2010年预算参考数" xfId="2284"/>
    <cellStyle name="差_第五部分(才淼、饶永宏）" xfId="2285"/>
    <cellStyle name="好_县市旗测算-新科目（20080627）_民生政策最低支出需求" xfId="2286"/>
    <cellStyle name="差_一般预算支出口径剔除表" xfId="2287"/>
    <cellStyle name="好_2006年34青海_财力性转移支付2010年预算参考数" xfId="2288"/>
    <cellStyle name="差_2007年收支情况及2008年收支预计表(汇总表)" xfId="2289"/>
    <cellStyle name="差_2007年收支情况及2008年收支预计表(汇总表)_12.25-发教育厅-2016年高职生均年初预算控制数分配表" xfId="2290"/>
    <cellStyle name="日期" xfId="2291"/>
    <cellStyle name="好_反馈教科文(增人增支教育厅）" xfId="2292"/>
    <cellStyle name="差_2007年收支情况及2008年收支预计表(汇总表)_财力性转移支付2010年预算参考数" xfId="2293"/>
    <cellStyle name="货币 3 19" xfId="2294"/>
    <cellStyle name="20% - 强调文字颜色 5 2 19" xfId="2295"/>
    <cellStyle name="差_文体广播事业(按照总人口测算）—20080416_县市旗测算-新科目（含人口规模效应）_财力性转移支付2010年预算参考数" xfId="2296"/>
    <cellStyle name="差_不含人员经费系数_财力性转移支付2010年预算参考数" xfId="2297"/>
    <cellStyle name="常规 2 2 4 3 12" xfId="2298"/>
    <cellStyle name="差_2007年一般预算支出剔除_财力性转移支付2010年预算参考数" xfId="2299"/>
    <cellStyle name="差_2008计算资料（8月5）" xfId="2300"/>
    <cellStyle name="常规 3 3 2" xfId="2301"/>
    <cellStyle name="差_2008年全省汇总收支计算表" xfId="2302"/>
    <cellStyle name="差_市辖区测算-新科目（20080626）_县市旗测算-新科目（含人口规模效应）_12.25-发教育厅-2016年高职生均年初预算控制数分配表" xfId="2303"/>
    <cellStyle name="差_危改资金测算_财力性转移支付2010年预算参考数" xfId="2304"/>
    <cellStyle name="差_2008年全省汇总收支计算表_12.25-发教育厅-2016年高职生均年初预算控制数分配表" xfId="2305"/>
    <cellStyle name="差_市辖区测算-新科目（20080626）_县市旗测算-新科目（含人口规模效应）_财力性转移支付2010年预算参考数" xfId="2306"/>
    <cellStyle name="好_民生政策最低支出需求_财力性转移支付2010年预算参考数" xfId="2307"/>
    <cellStyle name="40% - 强调文字颜色 2 2 6" xfId="2308"/>
    <cellStyle name="差_2008年全省汇总收支计算表_财力性转移支付2010年预算参考数" xfId="2309"/>
    <cellStyle name="差_2008年一般预算支出预计" xfId="2310"/>
    <cellStyle name="常规 10 14 2 2 15" xfId="2311"/>
    <cellStyle name="常规 10 14 2 2 20" xfId="2312"/>
    <cellStyle name="好_河南 缺口县区测算(地方填报)_财力性转移支付2010年预算参考数_12.25-发教育厅-2016年高职生均年初预算控制数分配表" xfId="2313"/>
    <cellStyle name="差_2008年预计支出与2007年对比" xfId="2314"/>
    <cellStyle name="差_2_财力性转移支付2010年预算参考数_12.25-发教育厅-2016年高职生均年初预算控制数分配表" xfId="2315"/>
    <cellStyle name="常规 10 19" xfId="2316"/>
    <cellStyle name="差_2008年预计支出与2007年对比_12.25-发教育厅-2016年高职生均年初预算控制数分配表" xfId="2317"/>
    <cellStyle name="差_对口支援新疆资金规模测算表20100106_12.25-发教育厅-2016年高职生均年初预算控制数分配表" xfId="2318"/>
    <cellStyle name="差_教育(按照总人口测算）—20080416_民生政策最低支出需求_财力性转移支付2010年预算参考数_12.25-发教育厅-2016年高职生均年初预算控制数分配表" xfId="2319"/>
    <cellStyle name="差_2008年支出核定_12.25-发教育厅-2016年高职生均年初预算控制数分配表" xfId="2320"/>
    <cellStyle name="好_行政（人员）_民生政策最低支出需求_12.25-发教育厅-2016年高职生均年初预算控制数分配表" xfId="2321"/>
    <cellStyle name="差_2008年支出调整_财力性转移支付2010年预算参考数" xfId="2322"/>
    <cellStyle name="差_成本差异系数" xfId="2323"/>
    <cellStyle name="差_汇总_12.25-发教育厅-2016年高职生均年初预算控制数分配表" xfId="2324"/>
    <cellStyle name="差_2008年支出调整_财力性转移支付2010年预算参考数_12.25-发教育厅-2016年高职生均年初预算控制数分配表" xfId="2325"/>
    <cellStyle name="差_缺口县区测算(财政部标准)_12.25-发教育厅-2016年高职生均年初预算控制数分配表" xfId="2326"/>
    <cellStyle name="差_2014市县可用财力（提供处室）_12.25-发教育厅-2016年高职生均年初预算控制数分配表" xfId="2327"/>
    <cellStyle name="差_安徽 缺口县区测算(地方填报)1_财力性转移支付2010年预算参考数_12.25-发教育厅-2016年高职生均年初预算控制数分配表" xfId="2328"/>
    <cellStyle name="常规 3 12" xfId="2329"/>
    <cellStyle name="差_汇总" xfId="2330"/>
    <cellStyle name="差_青海 缺口县区测算(地方填报)_财力性转移支付2010年预算参考数_12.25-发教育厅-2016年高职生均年初预算控制数分配表" xfId="2331"/>
    <cellStyle name="差_市辖区测算-新科目（20080626）_县市旗测算-新科目（含人口规模效应）_财力性转移支付2010年预算参考数_12.25-发教育厅-2016年高职生均年初预算控制数分配表" xfId="2332"/>
    <cellStyle name="差_2015年高等教育教职工和学生情况" xfId="2333"/>
    <cellStyle name="60% - 强调文字颜色 2 2 3" xfId="2334"/>
    <cellStyle name="差_2015年高职生均拨款奖补资金分配方案(200万托底）" xfId="2335"/>
    <cellStyle name="标题 1 2 11" xfId="2336"/>
    <cellStyle name="差_县市旗测算-新科目（20080626）_12.25-发教育厅-2016年高职生均年初预算控制数分配表" xfId="2337"/>
    <cellStyle name="差_20河南" xfId="2338"/>
    <cellStyle name="差_2015年高职中央奖补资金分配因素表（含民办）" xfId="2339"/>
    <cellStyle name="差_县区合并测算20080421_不含人员经费系数" xfId="2340"/>
    <cellStyle name="差_2016年常年委托工作经费及一次性项目经费清理表" xfId="2341"/>
    <cellStyle name="差_20河南_财力性转移支付2010年预算参考数" xfId="2342"/>
    <cellStyle name="常规 10 14 2 2 14" xfId="2343"/>
    <cellStyle name="差_22湖南_12.25-发教育厅-2016年高职生均年初预算控制数分配表" xfId="2344"/>
    <cellStyle name="差_22湖南_财力性转移支付2010年预算参考数" xfId="2345"/>
    <cellStyle name="差_2015年度工资提标清算拨款分配方案" xfId="2346"/>
    <cellStyle name="差_市辖区测算-新科目（20080626）_民生政策最低支出需求" xfId="2347"/>
    <cellStyle name="好_市辖区测算-新科目（20080626）_民生政策最低支出需求_12.25-发教育厅-2016年高职生均年初预算控制数分配表" xfId="2348"/>
    <cellStyle name="差_22湖南_财力性转移支付2010年预算参考数_12.25-发教育厅-2016年高职生均年初预算控制数分配表" xfId="2349"/>
    <cellStyle name="差_27重庆_财力性转移支付2010年预算参考数" xfId="2350"/>
    <cellStyle name="差_河南 缺口县区测算(地方填报白)_财力性转移支付2010年预算参考数_12.25-发教育厅-2016年高职生均年初预算控制数分配表" xfId="2351"/>
    <cellStyle name="差_27重庆_财力性转移支付2010年预算参考数_12.25-发教育厅-2016年高职生均年初预算控制数分配表" xfId="2352"/>
    <cellStyle name="差_28四川" xfId="2353"/>
    <cellStyle name="差_28四川_财力性转移支付2010年预算参考数_12.25-发教育厅-2016年高职生均年初预算控制数分配表" xfId="2354"/>
    <cellStyle name="Accent5 - 20%" xfId="2355"/>
    <cellStyle name="差_30云南" xfId="2356"/>
    <cellStyle name="差_湘财教指277" xfId="2357"/>
    <cellStyle name="差_30云南_1_财力性转移支付2010年预算参考数" xfId="2358"/>
    <cellStyle name="好 2 5" xfId="2359"/>
    <cellStyle name="常规 10 2 2 19" xfId="2360"/>
    <cellStyle name="差_30云南_12.25-发教育厅-2016年高职生均年初预算控制数分配表" xfId="2361"/>
    <cellStyle name="好_市辖区测算-新科目（20080626）_不含人员经费系数" xfId="2362"/>
    <cellStyle name="60% - 强调文字颜色 5 2 19" xfId="2363"/>
    <cellStyle name="差_33甘肃" xfId="2364"/>
    <cellStyle name="差_33甘肃_12.25-发教育厅-2016年高职生均年初预算控制数分配表" xfId="2365"/>
    <cellStyle name="差_县市旗测算-新科目（20080626）_不含人员经费系数" xfId="2366"/>
    <cellStyle name="解释性文本 2 17" xfId="2367"/>
    <cellStyle name="20% - 强调文字颜色 4 2 9" xfId="2368"/>
    <cellStyle name="差_34青海_1" xfId="2369"/>
    <cellStyle name="差_34青海_1_12.25-发教育厅-2016年高职生均年初预算控制数分配表" xfId="2370"/>
    <cellStyle name="常规 2 3 14" xfId="2371"/>
    <cellStyle name="差_34青海_1_财力性转移支付2010年预算参考数_12.25-发教育厅-2016年高职生均年初预算控制数分配表" xfId="2372"/>
    <cellStyle name="20% - 强调文字颜色 3 2 10" xfId="2373"/>
    <cellStyle name="差_34青海_12.25-发教育厅-2016年高职生均年初预算控制数分配表" xfId="2374"/>
    <cellStyle name="好_卫生(按照总人口测算）—20080416_县市旗测算-新科目（含人口规模效应）" xfId="2375"/>
    <cellStyle name="好_行政(燃修费)_不含人员经费系数" xfId="2376"/>
    <cellStyle name="标题 5 12" xfId="2377"/>
    <cellStyle name="差_测算结果汇总_12.25-发教育厅-2016年高职生均年初预算控制数分配表" xfId="2378"/>
    <cellStyle name="好_03昭通_12.25-发教育厅-2016年高职生均年初预算控制数分配表" xfId="2379"/>
    <cellStyle name="差_1_财力性转移支付2010年预算参考数" xfId="2380"/>
    <cellStyle name="常规 22 14" xfId="2381"/>
    <cellStyle name="适中 2 5" xfId="2382"/>
    <cellStyle name="标题 2 2 7" xfId="2383"/>
    <cellStyle name="差_34青海_财力性转移支付2010年预算参考数" xfId="2384"/>
    <cellStyle name="好_行政（人员）_12.25-发教育厅-2016年高职生均年初预算控制数分配表" xfId="2385"/>
    <cellStyle name="差_530629_2006年县级财政报表附表_12.25-发教育厅-2016年高职生均年初预算控制数分配表" xfId="2386"/>
    <cellStyle name="差_5334_2006年迪庆县级财政报表附表" xfId="2387"/>
    <cellStyle name="好_县区合并测算20080423(按照各省比重）_民生政策最低支出需求_12.25-发教育厅-2016年高职生均年初预算控制数分配表" xfId="2388"/>
    <cellStyle name="60% - 强调文字颜色 1 2 10" xfId="2389"/>
    <cellStyle name="差_市辖区测算20080510_民生政策最低支出需求" xfId="2390"/>
    <cellStyle name="差_Book2_12.25-发教育厅-2016年高职生均年初预算控制数分配表" xfId="2391"/>
    <cellStyle name="常规 11 17" xfId="2392"/>
    <cellStyle name="差_Sheet1_1" xfId="2393"/>
    <cellStyle name="常规 5 18" xfId="2394"/>
    <cellStyle name="差_安徽 缺口县区测算(地方填报)1" xfId="2395"/>
    <cellStyle name="差_安徽 缺口县区测算(地方填报)1_财力性转移支付2010年预算参考数" xfId="2396"/>
    <cellStyle name="常规 11 2" xfId="2397"/>
    <cellStyle name="Comma [0]" xfId="2398"/>
    <cellStyle name="常规 22 19" xfId="2399"/>
    <cellStyle name="差_市辖区测算20080510_县市旗测算-新科目（含人口规模效应）_财力性转移支付2010年预算参考数_12.25-发教育厅-2016年高职生均年初预算控制数分配表" xfId="2400"/>
    <cellStyle name="差_不含人员经费系数_12.25-发教育厅-2016年高职生均年初预算控制数分配表" xfId="2401"/>
    <cellStyle name="常规 10 3 16" xfId="2402"/>
    <cellStyle name="常规 10 3 21" xfId="2403"/>
    <cellStyle name="常规 4 14" xfId="2404"/>
    <cellStyle name="差_财政供养人员_12.25-发教育厅-2016年高职生均年初预算控制数分配表" xfId="2405"/>
    <cellStyle name="差_2007一般预算支出口径剔除表_财力性转移支付2010年预算参考数" xfId="2406"/>
    <cellStyle name="差_其他部门(按照总人口测算）—20080416_县市旗测算-新科目（含人口规模效应）" xfId="2407"/>
    <cellStyle name="差 2 5" xfId="2408"/>
    <cellStyle name="差_财政供养人员_财力性转移支付2010年预算参考数_12.25-发教育厅-2016年高职生均年初预算控制数分配表" xfId="2409"/>
    <cellStyle name="差_测算结果汇总" xfId="2410"/>
    <cellStyle name="差_11大理" xfId="2411"/>
    <cellStyle name="差_测算结果汇总_财力性转移支付2010年预算参考数" xfId="2412"/>
    <cellStyle name="差_成本差异系数（含人口规模）" xfId="2413"/>
    <cellStyle name="40% - 强调文字颜色 2 2 19" xfId="2414"/>
    <cellStyle name="差_成本差异系数（含人口规模）_财力性转移支付2010年预算参考数" xfId="2415"/>
    <cellStyle name="差_卫生(按照总人口测算）—20080416_民生政策最低支出需求_12.25-发教育厅-2016年高职生均年初预算控制数分配表" xfId="2416"/>
    <cellStyle name="强调文字颜色 5 2 8" xfId="2417"/>
    <cellStyle name="差_成本差异系数（含人口规模）_财力性转移支付2010年预算参考数_12.25-发教育厅-2016年高职生均年初预算控制数分配表" xfId="2418"/>
    <cellStyle name="强调文字颜色 4 4" xfId="2419"/>
    <cellStyle name="差_成本差异系数_财力性转移支付2010年预算参考数" xfId="2420"/>
    <cellStyle name="好_测算结果汇总" xfId="2421"/>
    <cellStyle name="差_第五部分(才淼、饶永宏）_12.25-发教育厅-2016年高职生均年初预算控制数分配表" xfId="2422"/>
    <cellStyle name="差_第一部分：综合全" xfId="2423"/>
    <cellStyle name="差_县市旗测算-新科目（20080627）_县市旗测算-新科目（含人口规模效应）" xfId="2424"/>
    <cellStyle name="强调文字颜色 2 2 21" xfId="2425"/>
    <cellStyle name="强调文字颜色 2 2 16" xfId="2426"/>
    <cellStyle name="标题 5 19" xfId="2427"/>
    <cellStyle name="差_第一部分：综合全_12.25-发教育厅-2016年高职生均年初预算控制数分配表" xfId="2428"/>
    <cellStyle name="差_发教育厅工资晋级预发第三步津补贴" xfId="2429"/>
    <cellStyle name="好_11大理" xfId="2430"/>
    <cellStyle name="常规 10 3 10" xfId="2431"/>
    <cellStyle name="强调文字颜色 2" xfId="2432" builtinId="33"/>
    <cellStyle name="差_附表" xfId="2433"/>
    <cellStyle name="20% - 强调文字颜色 1 2 4" xfId="2434"/>
    <cellStyle name="差_分析缺口率" xfId="2435"/>
    <cellStyle name="Milliers_!!!GO" xfId="2436"/>
    <cellStyle name="差_分析缺口率_12.25-发教育厅-2016年高职生均年初预算控制数分配表" xfId="2437"/>
    <cellStyle name="好_文体广播事业(按照总人口测算）—20080416_县市旗测算-新科目（含人口规模效应）_12.25-发教育厅-2016年高职生均年初预算控制数分配表" xfId="2438"/>
    <cellStyle name="差_农林水和城市维护标准支出20080505－县区合计_12.25-发教育厅-2016年高职生均年初预算控制数分配表" xfId="2439"/>
    <cellStyle name="注释 2 14" xfId="2440"/>
    <cellStyle name="常规 132" xfId="2441"/>
    <cellStyle name="好_人员工资和公用经费_财力性转移支付2010年预算参考数" xfId="2442"/>
    <cellStyle name="差_分析缺口率_财力性转移支付2010年预算参考数" xfId="2443"/>
    <cellStyle name="好_人员工资和公用经费2_财力性转移支付2010年预算参考数" xfId="2444"/>
    <cellStyle name="差_分析缺口率_财力性转移支付2010年预算参考数_12.25-发教育厅-2016年高职生均年初预算控制数分配表" xfId="2445"/>
    <cellStyle name="差_分县成本差异系数" xfId="2446"/>
    <cellStyle name="差_其他部门(按照总人口测算）—20080416_县市旗测算-新科目（含人口规模效应）_12.25-发教育厅-2016年高职生均年初预算控制数分配表" xfId="2447"/>
    <cellStyle name="常规 22 11" xfId="2448"/>
    <cellStyle name="差_分县成本差异系数_不含人员经费系数" xfId="2449"/>
    <cellStyle name="60% - 强调文字颜色 1 2 15" xfId="2450"/>
    <cellStyle name="60% - 强调文字颜色 1 2 20" xfId="2451"/>
    <cellStyle name="差_分县成本差异系数_不含人员经费系数_财力性转移支付2010年预算参考数" xfId="2452"/>
    <cellStyle name="差_分县成本差异系数_不含人员经费系数_财力性转移支付2010年预算参考数_12.25-发教育厅-2016年高职生均年初预算控制数分配表" xfId="2453"/>
    <cellStyle name="好_总人口_财力性转移支付2010年预算参考数" xfId="2454"/>
    <cellStyle name="差_行政（人员）_民生政策最低支出需求" xfId="2455"/>
    <cellStyle name="好_城建部门_12.25-发教育厅-2016年高职生均年初预算控制数分配表" xfId="2456"/>
    <cellStyle name="差_分县成本差异系数_财力性转移支付2010年预算参考数_12.25-发教育厅-2016年高职生均年初预算控制数分配表" xfId="2457"/>
    <cellStyle name="差_分县成本差异系数_民生政策最低支出需求_12.25-发教育厅-2016年高职生均年初预算控制数分配表" xfId="2458"/>
    <cellStyle name="差_分县成本差异系数_民生政策最低支出需求_财力性转移支付2010年预算参考数_12.25-发教育厅-2016年高职生均年初预算控制数分配表" xfId="2459"/>
    <cellStyle name="好_20河南_财力性转移支付2010年预算参考数" xfId="2460"/>
    <cellStyle name="常规 2 2 4 2 2" xfId="2461"/>
    <cellStyle name="差_附表_财力性转移支付2010年预算参考数" xfId="2462"/>
    <cellStyle name="20% - 强调文字颜色 2 2 2" xfId="2463"/>
    <cellStyle name="差_附表_财力性转移支付2010年预算参考数_12.25-发教育厅-2016年高职生均年初预算控制数分配表" xfId="2464"/>
    <cellStyle name="常规 7 20" xfId="2465"/>
    <cellStyle name="常规 7 15" xfId="2466"/>
    <cellStyle name="差_行政(燃修费)_不含人员经费系数_12.25-发教育厅-2016年高职生均年初预算控制数分配表" xfId="2467"/>
    <cellStyle name="常规 7 2 4" xfId="2468"/>
    <cellStyle name="差_行政(燃修费)_民生政策最低支出需求" xfId="2469"/>
    <cellStyle name="好_教育(按照总人口测算）—20080416_民生政策最低支出需求_财力性转移支付2010年预算参考数" xfId="2470"/>
    <cellStyle name="差_行政(燃修费)_民生政策最低支出需求_12.25-发教育厅-2016年高职生均年初预算控制数分配表" xfId="2471"/>
    <cellStyle name="差_其他部门(按照总人口测算）—20080416_12.25-发教育厅-2016年高职生均年初预算控制数分配表" xfId="2472"/>
    <cellStyle name="常规 22 2" xfId="2473"/>
    <cellStyle name="0,0_x000d__x000a_NA_x000d__x000a_" xfId="2474"/>
    <cellStyle name="差_行政(燃修费)_民生政策最低支出需求_财力性转移支付2010年预算参考数" xfId="2475"/>
    <cellStyle name="差 2" xfId="2476"/>
    <cellStyle name="差_行政(燃修费)_民生政策最低支出需求_财力性转移支付2010年预算参考数_12.25-发教育厅-2016年高职生均年初预算控制数分配表" xfId="2477"/>
    <cellStyle name="差_行政(燃修费)_县市旗测算-新科目（含人口规模效应）" xfId="2478"/>
    <cellStyle name="好_县区合并测算20080421_县市旗测算-新科目（含人口规模效应）" xfId="2479"/>
    <cellStyle name="差_行政(燃修费)_县市旗测算-新科目（含人口规模效应）_财力性转移支付2010年预算参考数_12.25-发教育厅-2016年高职生均年初预算控制数分配表" xfId="2480"/>
    <cellStyle name="差_行政（人员）_12.25-发教育厅-2016年高职生均年初预算控制数分配表" xfId="2481"/>
    <cellStyle name="差_行政（人员）_不含人员经费系数" xfId="2482"/>
    <cellStyle name="差_行政（人员）_不含人员经费系数_12.25-发教育厅-2016年高职生均年初预算控制数分配表" xfId="2483"/>
    <cellStyle name="差_行政（人员）_不含人员经费系数_财力性转移支付2010年预算参考数_12.25-发教育厅-2016年高职生均年初预算控制数分配表" xfId="2484"/>
    <cellStyle name="检查单元格" xfId="2485" builtinId="23"/>
    <cellStyle name="差_行政（人员）_财力性转移支付2010年预算参考数_12.25-发教育厅-2016年高职生均年初预算控制数分配表" xfId="2486"/>
    <cellStyle name="差_行政（人员）_民生政策最低支出需求_12.25-发教育厅-2016年高职生均年初预算控制数分配表" xfId="2487"/>
    <cellStyle name="差_行政（人员）_民生政策最低支出需求_财力性转移支付2010年预算参考数" xfId="2488"/>
    <cellStyle name="差_丽江汇总" xfId="2489"/>
    <cellStyle name="40% - 强调文字颜色 6 2 5" xfId="2490"/>
    <cellStyle name="差_行政（人员）_民生政策最低支出需求_财力性转移支付2010年预算参考数_12.25-发教育厅-2016年高职生均年初预算控制数分配表" xfId="2491"/>
    <cellStyle name="差_缺口县区测算（11.13）" xfId="2492"/>
    <cellStyle name="差_行政（人员）_县市旗测算-新科目（含人口规模效应）" xfId="2493"/>
    <cellStyle name="差_教育(按照总人口测算）—20080416_民生政策最低支出需求_财力性转移支付2010年预算参考数" xfId="2494"/>
    <cellStyle name="Dollar (zero dec)" xfId="2495"/>
    <cellStyle name="差_Book2" xfId="2496"/>
    <cellStyle name="差_行政（人员）_县市旗测算-新科目（含人口规模效应）_财力性转移支付2010年预算参考数" xfId="2497"/>
    <cellStyle name="差_行政（人员）_县市旗测算-新科目（含人口规模效应）_财力性转移支付2010年预算参考数_12.25-发教育厅-2016年高职生均年初预算控制数分配表" xfId="2498"/>
    <cellStyle name="常规 2 2 4 15" xfId="2499"/>
    <cellStyle name="常规 2 2 4 20" xfId="2500"/>
    <cellStyle name="常规 7 2 13" xfId="2501"/>
    <cellStyle name="差_行政公检法测算" xfId="2502"/>
    <cellStyle name="差_县市旗测算20080508_12.25-发教育厅-2016年高职生均年初预算控制数分配表" xfId="2503"/>
    <cellStyle name="差_行政公检法测算_12.25-发教育厅-2016年高职生均年初预算控制数分配表" xfId="2504"/>
    <cellStyle name="差_行政公检法测算_不含人员经费系数" xfId="2505"/>
    <cellStyle name="好_市辖区测算20080510_财力性转移支付2010年预算参考数_12.25-发教育厅-2016年高职生均年初预算控制数分配表" xfId="2506"/>
    <cellStyle name="常规 35 6" xfId="2507"/>
    <cellStyle name="差_行政公检法测算_不含人员经费系数_财力性转移支付2010年预算参考数_12.25-发教育厅-2016年高职生均年初预算控制数分配表" xfId="2508"/>
    <cellStyle name="差_行政公检法测算_财力性转移支付2010年预算参考数_12.25-发教育厅-2016年高职生均年初预算控制数分配表" xfId="2509"/>
    <cellStyle name="差_行政公检法测算_民生政策最低支出需求" xfId="2510"/>
    <cellStyle name="常规 10 14 2 2 3" xfId="2511"/>
    <cellStyle name="差_行政公检法测算_民生政策最低支出需求_12.25-发教育厅-2016年高职生均年初预算控制数分配表" xfId="2512"/>
    <cellStyle name="_中南林业科技大学2010-2012项目附表2010-6-25" xfId="2513"/>
    <cellStyle name="差_行政公检法测算_民生政策最低支出需求_财力性转移支付2010年预算参考数" xfId="2514"/>
    <cellStyle name="差_缺口县区测算(按2007支出增长25%测算)_12.25-发教育厅-2016年高职生均年初预算控制数分配表" xfId="2515"/>
    <cellStyle name="常规 2 27" xfId="2516"/>
    <cellStyle name="常规 2 32" xfId="2517"/>
    <cellStyle name="差_行政公检法测算_县市旗测算-新科目（含人口规模效应）" xfId="2518"/>
    <cellStyle name="差_Book2_财力性转移支付2010年预算参考数" xfId="2519"/>
    <cellStyle name="差_行政公检法测算_县市旗测算-新科目（含人口规模效应）_财力性转移支付2010年预算参考数_12.25-发教育厅-2016年高职生均年初预算控制数分配表" xfId="2520"/>
    <cellStyle name="40% - 强调文字颜色 3 2 11" xfId="2521"/>
    <cellStyle name="20% - 强调文字颜色 3 2 3" xfId="2522"/>
    <cellStyle name="差_缺口县区测算(按核定人数)_财力性转移支付2010年预算参考数_12.25-发教育厅-2016年高职生均年初预算控制数分配表" xfId="2523"/>
    <cellStyle name="差_20河南_财力性转移支付2010年预算参考数_12.25-发教育厅-2016年高职生均年初预算控制数分配表" xfId="2524"/>
    <cellStyle name="差_河南 缺口县区测算(地方填报)_财力性转移支付2010年预算参考数" xfId="2525"/>
    <cellStyle name="差_河南 缺口县区测算(地方填报)_财力性转移支付2010年预算参考数_12.25-发教育厅-2016年高职生均年初预算控制数分配表" xfId="2526"/>
    <cellStyle name="链接单元格 2 17" xfId="2527"/>
    <cellStyle name="差_河南 缺口县区测算(地方填报白)" xfId="2528"/>
    <cellStyle name="差_核定人数对比" xfId="2529"/>
    <cellStyle name="强调文字颜色 6 2 18" xfId="2530"/>
    <cellStyle name="常规 35 2 10" xfId="2531"/>
    <cellStyle name="差_核定人数对比_12.25-发教育厅-2016年高职生均年初预算控制数分配表" xfId="2532"/>
    <cellStyle name="差_县市旗测算-新科目（20080627）_民生政策最低支出需求_财力性转移支付2010年预算参考数" xfId="2533"/>
    <cellStyle name="差_核定人数对比_财力性转移支付2010年预算参考数" xfId="2534"/>
    <cellStyle name="好_分县成本差异系数" xfId="2535"/>
    <cellStyle name="差_核定人数对比_财力性转移支付2010年预算参考数_12.25-发教育厅-2016年高职生均年初预算控制数分配表" xfId="2536"/>
    <cellStyle name="常规 2 2 6" xfId="2537"/>
    <cellStyle name="常规 2 23 2" xfId="2538"/>
    <cellStyle name="40% - 强调文字颜色 5 2 7" xfId="2539"/>
    <cellStyle name="差_县市旗测算-新科目（20080627）_不含人员经费系数_12.25-发教育厅-2016年高职生均年初预算控制数分配表" xfId="2540"/>
    <cellStyle name="好_Book1_财力性转移支付2010年预算参考数" xfId="2541"/>
    <cellStyle name="20% - 强调文字颜色 6 2 4" xfId="2542"/>
    <cellStyle name="差_核定人数下发表_财力性转移支付2010年预算参考数_12.25-发教育厅-2016年高职生均年初预算控制数分配表" xfId="2543"/>
    <cellStyle name="差_汇总_财力性转移支付2010年预算参考数" xfId="2544"/>
    <cellStyle name="差_汇总表" xfId="2545"/>
    <cellStyle name="好_12.25-发教育厅-非税预算" xfId="2546"/>
    <cellStyle name="差_汇总表_财力性转移支付2010年预算参考数" xfId="2547"/>
    <cellStyle name="差_汇总表4_12.25-发教育厅-2016年高职生均年初预算控制数分配表" xfId="2548"/>
    <cellStyle name="货币 4 6" xfId="2549"/>
    <cellStyle name="差_汇总表4_财力性转移支付2010年预算参考数" xfId="2550"/>
    <cellStyle name="40% - 强调文字颜色 3 2 6" xfId="2551"/>
    <cellStyle name="常规 10 2 2 4" xfId="2552"/>
    <cellStyle name="差_汇总-县级财政报表附表" xfId="2553"/>
    <cellStyle name="差_汇总-县级财政报表附表_12.25-发教育厅-2016年高职生均年初预算控制数分配表" xfId="2554"/>
    <cellStyle name="常规 2 2 4 2 11" xfId="2555"/>
    <cellStyle name="常规 15" xfId="2556"/>
    <cellStyle name="常规 20" xfId="2557"/>
    <cellStyle name="差_检验表" xfId="2558"/>
    <cellStyle name="差_检验表（调整后）" xfId="2559"/>
    <cellStyle name="差_县市旗测算-新科目（20080627）_12.25-发教育厅-2016年高职生均年初预算控制数分配表" xfId="2560"/>
    <cellStyle name="差_检验表（调整后）_12.25-发教育厅-2016年高职生均年初预算控制数分配表" xfId="2561"/>
    <cellStyle name="差_教科文(工资提标和养老保险改革含5所划转学校)" xfId="2562"/>
    <cellStyle name="差_同德" xfId="2563"/>
    <cellStyle name="常规 4 23" xfId="2564"/>
    <cellStyle name="常规 4 18" xfId="2565"/>
    <cellStyle name="差_教育(按照总人口测算）—20080416" xfId="2566"/>
    <cellStyle name="好 2 19" xfId="2567"/>
    <cellStyle name="差_农林水和城市维护标准支出20080505－县区合计" xfId="2568"/>
    <cellStyle name="差_人员工资和公用经费3_12.25-发教育厅-2016年高职生均年初预算控制数分配表" xfId="2569"/>
    <cellStyle name="差_教育(按照总人口测算）—20080416_不含人员经费系数" xfId="2570"/>
    <cellStyle name="args.style" xfId="2571"/>
    <cellStyle name="差_教育(按照总人口测算）—20080416_不含人员经费系数_12.25-发教育厅-2016年高职生均年初预算控制数分配表" xfId="2572"/>
    <cellStyle name="差_教育(按照总人口测算）—20080416_不含人员经费系数_财力性转移支付2010年预算参考数" xfId="2573"/>
    <cellStyle name="常规 9 8" xfId="2574"/>
    <cellStyle name="差_教育(按照总人口测算）—20080416_不含人员经费系数_财力性转移支付2010年预算参考数_12.25-发教育厅-2016年高职生均年初预算控制数分配表" xfId="2575"/>
    <cellStyle name="差_其他部门(按照总人口测算）—20080416_不含人员经费系数_财力性转移支付2010年预算参考数_12.25-发教育厅-2016年高职生均年初预算控制数分配表" xfId="2576"/>
    <cellStyle name="好_不含人员经费系数" xfId="2577"/>
    <cellStyle name="20% - 强调文字颜色 6 2 11" xfId="2578"/>
    <cellStyle name="差_教育(按照总人口测算）—20080416_财力性转移支付2010年预算参考数" xfId="2579"/>
    <cellStyle name="标题 3 2" xfId="2580"/>
    <cellStyle name="差_教育(按照总人口测算）—20080416_财力性转移支付2010年预算参考数_12.25-发教育厅-2016年高职生均年初预算控制数分配表" xfId="2581"/>
    <cellStyle name="差_教育(按照总人口测算）—20080416_民生政策最低支出需求" xfId="2582"/>
    <cellStyle name="差_教育(按照总人口测算）—20080416_民生政策最低支出需求_12.25-发教育厅-2016年高职生均年初预算控制数分配表" xfId="2583"/>
    <cellStyle name="差_卫生部门" xfId="2584"/>
    <cellStyle name="20% - Accent2" xfId="2585"/>
    <cellStyle name="差_教育(按照总人口测算）—20080416_县市旗测算-新科目（含人口规模效应）" xfId="2586"/>
    <cellStyle name="40% - 强调文字颜色 2 2_2017年改革发展类资金分配及绩效" xfId="2587"/>
    <cellStyle name="差_教育(按照总人口测算）—20080416_县市旗测算-新科目（含人口规模效应）_财力性转移支付2010年预算参考数" xfId="2588"/>
    <cellStyle name="差_云南省2008年转移支付测算——州市本级考核部分及政策性测算_12.25-发教育厅-2016年高职生均年初预算控制数分配表" xfId="2589"/>
    <cellStyle name="差_市辖区测算20080510_县市旗测算-新科目（含人口规模效应）_12.25-发教育厅-2016年高职生均年初预算控制数分配表" xfId="2590"/>
    <cellStyle name="差_Book1_财力性转移支付2010年预算参考数_12.25-发教育厅-2016年高职生均年初预算控制数分配表" xfId="2591"/>
    <cellStyle name="差_教育(按照总人口测算）—20080416_县市旗测算-新科目（含人口规模效应）_财力性转移支付2010年预算参考数_12.25-发教育厅-2016年高职生均年初预算控制数分配表" xfId="2592"/>
    <cellStyle name="差_行政公检法测算_不含人员经费系数_财力性转移支付2010年预算参考数" xfId="2593"/>
    <cellStyle name="差_丽江汇总_12.25-发教育厅-2016年高职生均年初预算控制数分配表" xfId="2594"/>
    <cellStyle name="常规 2 7" xfId="2595"/>
    <cellStyle name="差_民生政策最低支出需求" xfId="2596"/>
    <cellStyle name="差_民生政策最低支出需求_财力性转移支付2010年预算参考数" xfId="2597"/>
    <cellStyle name="好_市辖区测算-新科目（20080626）_民生政策最低支出需求_财力性转移支付2010年预算参考数" xfId="2598"/>
    <cellStyle name="Accent1 - 20%" xfId="2599"/>
    <cellStyle name="差_卫生(按照总人口测算）—20080416_县市旗测算-新科目（含人口规模效应）_财力性转移支付2010年预算参考数" xfId="2600"/>
    <cellStyle name="差_2006年22湖南_12.25-发教育厅-2016年高职生均年初预算控制数分配表" xfId="2601"/>
    <cellStyle name="常规 2" xfId="2602"/>
    <cellStyle name="差_民生政策最低支出需求_财力性转移支付2010年预算参考数_12.25-发教育厅-2016年高职生均年初预算控制数分配表" xfId="2603"/>
    <cellStyle name="好_34青海_1_12.25-发教育厅-2016年高职生均年初预算控制数分配表" xfId="2604"/>
    <cellStyle name="差_农林水和城市维护标准支出20080505－县区合计_不含人员经费系数" xfId="2605"/>
    <cellStyle name="差_农林水和城市维护标准支出20080505－县区合计_不含人员经费系数_财力性转移支付2010年预算参考数" xfId="2606"/>
    <cellStyle name="好_县市旗测算-新科目（20080627）" xfId="2607"/>
    <cellStyle name="差_农林水和城市维护标准支出20080505－县区合计_不含人员经费系数_财力性转移支付2010年预算参考数_12.25-发教育厅-2016年高职生均年初预算控制数分配表" xfId="2608"/>
    <cellStyle name="千位分隔[0]" xfId="2609" builtinId="6"/>
    <cellStyle name="差_一般预算支出口径剔除表_12.25-发教育厅-2016年高职生均年初预算控制数分配表" xfId="2610"/>
    <cellStyle name="差_农林水和城市维护标准支出20080505－县区合计_财力性转移支付2010年预算参考数_12.25-发教育厅-2016年高职生均年初预算控制数分配表" xfId="2611"/>
    <cellStyle name="后继超链接" xfId="2612"/>
    <cellStyle name="常规 2 2 4 2 9" xfId="2613"/>
    <cellStyle name="Total" xfId="2614"/>
    <cellStyle name="40% - 强调文字颜色 1 2 5" xfId="2615"/>
    <cellStyle name="差_农林水和城市维护标准支出20080505－县区合计_民生政策最低支出需求" xfId="2616"/>
    <cellStyle name="差_反馈教科文(增人增支教育厅）" xfId="2617"/>
    <cellStyle name="差_农林水和城市维护标准支出20080505－县区合计_民生政策最低支出需求_财力性转移支付2010年预算参考数" xfId="2618"/>
    <cellStyle name="差_农林水和城市维护标准支出20080505－县区合计_县市旗测算-新科目（含人口规模效应）" xfId="2619"/>
    <cellStyle name="好_12滨州_财力性转移支付2010年预算参考数_12.25-发教育厅-2016年高职生均年初预算控制数分配表" xfId="2620"/>
    <cellStyle name="差_云南 缺口县区测算(地方填报)_财力性转移支付2010年预算参考数_12.25-发教育厅-2016年高职生均年初预算控制数分配表" xfId="2621"/>
    <cellStyle name="好_测算结果汇总_财力性转移支付2010年预算参考数_12.25-发教育厅-2016年高职生均年初预算控制数分配表" xfId="2622"/>
    <cellStyle name="差_平邑" xfId="2623"/>
    <cellStyle name="差_平邑_12.25-发教育厅-2016年高职生均年初预算控制数分配表" xfId="2624"/>
    <cellStyle name="差_平邑_财力性转移支付2010年预算参考数_12.25-发教育厅-2016年高职生均年初预算控制数分配表" xfId="2625"/>
    <cellStyle name="20% - 强调文字颜色 1 2 12" xfId="2626"/>
    <cellStyle name="差_其他部门(按照总人口测算）—20080416_不含人员经费系数_12.25-发教育厅-2016年高职生均年初预算控制数分配表" xfId="2627"/>
    <cellStyle name="差_其他部门(按照总人口测算）—20080416_不含人员经费系数_财力性转移支付2010年预算参考数" xfId="2628"/>
    <cellStyle name="标题 1 2 3" xfId="2629"/>
    <cellStyle name="差_云南 缺口县区测算(地方填报)_财力性转移支付2010年预算参考数" xfId="2630"/>
    <cellStyle name="常规 4 12" xfId="2631"/>
    <cellStyle name="差_2006年28四川_财力性转移支付2010年预算参考数" xfId="2632"/>
    <cellStyle name="差_其他部门(按照总人口测算）—20080416_财力性转移支付2010年预算参考数_12.25-发教育厅-2016年高职生均年初预算控制数分配表" xfId="2633"/>
    <cellStyle name="货币 3 8" xfId="2634"/>
    <cellStyle name="20% - 强调文字颜色 5 2 8" xfId="2635"/>
    <cellStyle name="差_其他部门(按照总人口测算）—20080416_民生政策最低支出需求_12.25-发教育厅-2016年高职生均年初预算控制数分配表" xfId="2636"/>
    <cellStyle name="差_其他部门(按照总人口测算）—20080416_民生政策最低支出需求_财力性转移支付2010年预算参考数_12.25-发教育厅-2016年高职生均年初预算控制数分配表" xfId="2637"/>
    <cellStyle name="好_缺口县区测算（11.13）_12.25-发教育厅-2016年高职生均年初预算控制数分配表" xfId="2638"/>
    <cellStyle name="差_青海 缺口县区测算(地方填报)" xfId="2639"/>
    <cellStyle name="60% - 强调文字颜色 5 2 11" xfId="2640"/>
    <cellStyle name="差_青海 缺口县区测算(地方填报)_12.25-发教育厅-2016年高职生均年初预算控制数分配表" xfId="2641"/>
    <cellStyle name="好_检验表_12.25-发教育厅-2016年高职生均年初预算控制数分配表" xfId="2642"/>
    <cellStyle name="差_青海 缺口县区测算(地方填报)_财力性转移支付2010年预算参考数" xfId="2643"/>
    <cellStyle name="差_缺口县区测算" xfId="2644"/>
    <cellStyle name="好_总人口_财力性转移支付2010年预算参考数_12.25-发教育厅-2016年高职生均年初预算控制数分配表" xfId="2645"/>
    <cellStyle name="差_缺口县区测算（11.13）_财力性转移支付2010年预算参考数" xfId="2646"/>
    <cellStyle name="差_缺口县区测算（11.13）_财力性转移支付2010年预算参考数_12.25-发教育厅-2016年高职生均年初预算控制数分配表" xfId="2647"/>
    <cellStyle name="差_县市旗测算-新科目（20080626）_财力性转移支付2010年预算参考数" xfId="2648"/>
    <cellStyle name="好_12滨州_财力性转移支付2010年预算参考数" xfId="2649"/>
    <cellStyle name="_2013年经费测算情况(12.11)_湘财教指〔2017〕84号中央财政支持地方高校改革发展资金" xfId="2650"/>
    <cellStyle name="差_缺口县区测算(按核定人数)_财力性转移支付2010年预算参考数" xfId="2651"/>
    <cellStyle name="60% - 强调文字颜色 5 2 20" xfId="2652"/>
    <cellStyle name="60% - 强调文字颜色 5 2 15" xfId="2653"/>
    <cellStyle name="差_缺口县区测算(财政部标准)" xfId="2654"/>
    <cellStyle name="链接单元格 2 9" xfId="2655"/>
    <cellStyle name="差_缺口县区测算(财政部标准)_财力性转移支付2010年预算参考数_12.25-发教育厅-2016年高职生均年初预算控制数分配表" xfId="2656"/>
    <cellStyle name="差_人员工资和公用经费" xfId="2657"/>
    <cellStyle name="好_市辖区测算20080510" xfId="2658"/>
    <cellStyle name="差_人员工资和公用经费_12.25-发教育厅-2016年高职生均年初预算控制数分配表" xfId="2659"/>
    <cellStyle name="60% - 强调文字颜色 2" xfId="2660" builtinId="36"/>
    <cellStyle name="差_人员工资和公用经费_财力性转移支付2010年预算参考数" xfId="2661"/>
    <cellStyle name="差_人员工资和公用经费2" xfId="2662"/>
    <cellStyle name="_重点学科汇总表" xfId="2663"/>
    <cellStyle name="差_人员工资和公用经费2_12.25-发教育厅-2016年高职生均年初预算控制数分配表" xfId="2664"/>
    <cellStyle name="输出 2 11" xfId="2665"/>
    <cellStyle name="常规 3 15" xfId="2666"/>
    <cellStyle name="常规 3 20" xfId="2667"/>
    <cellStyle name="差_人员工资和公用经费2_财力性转移支付2010年预算参考数" xfId="2668"/>
    <cellStyle name="小数 2" xfId="2669"/>
    <cellStyle name="差_卫生(按照总人口测算）—20080416_民生政策最低支出需求_财力性转移支付2010年预算参考数_12.25-发教育厅-2016年高职生均年初预算控制数分配表" xfId="2670"/>
    <cellStyle name="差_人员工资和公用经费3_财力性转移支付2010年预算参考数_12.25-发教育厅-2016年高职生均年初预算控制数分配表" xfId="2671"/>
    <cellStyle name="差_山东省民生支出标准" xfId="2672"/>
    <cellStyle name="差_山东省民生支出标准_12.25-发教育厅-2016年高职生均年初预算控制数分配表" xfId="2673"/>
    <cellStyle name="差_山东省民生支出标准_财力性转移支付2010年预算参考数" xfId="2674"/>
    <cellStyle name="差_山东省民生支出标准_财力性转移支付2010年预算参考数_12.25-发教育厅-2016年高职生均年初预算控制数分配表" xfId="2675"/>
    <cellStyle name="常规 10 14 2 2 16" xfId="2676"/>
    <cellStyle name="常规 10 14 2 2 21" xfId="2677"/>
    <cellStyle name="差_2006年34青海" xfId="2678"/>
    <cellStyle name="常规 2 2 4 3 2" xfId="2679"/>
    <cellStyle name="差_社会保障费测算数据" xfId="2680"/>
    <cellStyle name="差_2007年一般预算支出剔除_12.25-发教育厅-2016年高职生均年初预算控制数分配表" xfId="2681"/>
    <cellStyle name="差_市辖区测算20080510" xfId="2682"/>
    <cellStyle name="差_市辖区测算20080510_不含人员经费系数" xfId="2683"/>
    <cellStyle name="好_34青海_财力性转移支付2010年预算参考数" xfId="2684"/>
    <cellStyle name="常规 2 12" xfId="2685"/>
    <cellStyle name="差_市辖区测算20080510_不含人员经费系数_12.25-发教育厅-2016年高职生均年初预算控制数分配表" xfId="2686"/>
    <cellStyle name="好_2008计算资料（8月5）" xfId="2687"/>
    <cellStyle name="常规 10 3 17" xfId="2688"/>
    <cellStyle name="差_市辖区测算20080510_不含人员经费系数_财力性转移支付2010年预算参考数" xfId="2689"/>
    <cellStyle name="60% - 强调文字颜色 1 2 8" xfId="2690"/>
    <cellStyle name="常规 23 2" xfId="2691"/>
    <cellStyle name="好_文体广播事业(按照总人口测算）—20080416" xfId="2692"/>
    <cellStyle name="好_测算结果_12.25-发教育厅-2016年高职生均年初预算控制数分配表" xfId="2693"/>
    <cellStyle name="差_市辖区测算20080510_不含人员经费系数_财力性转移支付2010年预算参考数_12.25-发教育厅-2016年高职生均年初预算控制数分配表" xfId="2694"/>
    <cellStyle name="好_一般预算支出口径剔除表_财力性转移支付2010年预算参考数_12.25-发教育厅-2016年高职生均年初预算控制数分配表" xfId="2695"/>
    <cellStyle name="差_市辖区测算20080510_民生政策最低支出需求_12.25-发教育厅-2016年高职生均年初预算控制数分配表" xfId="2696"/>
    <cellStyle name="差_行政(燃修费)_不含人员经费系数_财力性转移支付2010年预算参考数" xfId="2697"/>
    <cellStyle name="差_22湖南" xfId="2698"/>
    <cellStyle name="差_市辖区测算20080510_民生政策最低支出需求_财力性转移支付2010年预算参考数" xfId="2699"/>
    <cellStyle name="差_市辖区测算-新科目（20080626）" xfId="2700"/>
    <cellStyle name="强调文字颜色 4 2 13" xfId="2701"/>
    <cellStyle name="差_市辖区测算-新科目（20080626）_不含人员经费系数" xfId="2702"/>
    <cellStyle name="数字" xfId="2703"/>
    <cellStyle name="差_市辖区测算-新科目（20080626）_不含人员经费系数_12.25-发教育厅-2016年高职生均年初预算控制数分配表" xfId="2704"/>
    <cellStyle name="20% - 强调文字颜色 1 2 13" xfId="2705"/>
    <cellStyle name="差_市辖区测算-新科目（20080626）_不含人员经费系数_财力性转移支付2010年预算参考数" xfId="2706"/>
    <cellStyle name="好_行政(燃修费)_12.25-发教育厅-2016年高职生均年初预算控制数分配表" xfId="2707"/>
    <cellStyle name="常规 2 2 2" xfId="2708"/>
    <cellStyle name="差_市辖区测算-新科目（20080626）_不含人员经费系数_财力性转移支付2010年预算参考数_12.25-发教育厅-2016年高职生均年初预算控制数分配表" xfId="2709"/>
    <cellStyle name="常规 2 26" xfId="2710"/>
    <cellStyle name="常规 2 31" xfId="2711"/>
    <cellStyle name="40% - 强调文字颜色 1 2 16" xfId="2712"/>
    <cellStyle name="40% - 强调文字颜色 1 2 21" xfId="2713"/>
    <cellStyle name="差_11大理_财力性转移支付2010年预算参考数" xfId="2714"/>
    <cellStyle name="差_市辖区测算-新科目（20080626）_财力性转移支付2010年预算参考数" xfId="2715"/>
    <cellStyle name="好_县区合并测算20080423(按照各省比重）_不含人员经费系数" xfId="2716"/>
    <cellStyle name="差_市辖区测算-新科目（20080626）_民生政策最低支出需求_财力性转移支付2010年预算参考数_12.25-发教育厅-2016年高职生均年初预算控制数分配表" xfId="2717"/>
    <cellStyle name="常规 2 9" xfId="2718"/>
    <cellStyle name="差_城建部门_12.25-发教育厅-2016年高职生均年初预算控制数分配表" xfId="2719"/>
    <cellStyle name="差_市辖区测算-新科目（20080626）_县市旗测算-新科目（含人口规模效应）" xfId="2720"/>
    <cellStyle name="差_同德_财力性转移支付2010年预算参考数" xfId="2721"/>
    <cellStyle name="40% - 强调文字颜色 6 2 17" xfId="2722"/>
    <cellStyle name="差_县区合并测算20080423(按照各省比重）_县市旗测算-新科目（含人口规模效应）" xfId="2723"/>
    <cellStyle name="差_同德_财力性转移支付2010年预算参考数_12.25-发教育厅-2016年高职生均年初预算控制数分配表" xfId="2724"/>
    <cellStyle name="差_卫生(按照总人口测算）—20080416_12.25-发教育厅-2016年高职生均年初预算控制数分配表" xfId="2725"/>
    <cellStyle name="差_卫生(按照总人口测算）—20080416_县市旗测算-新科目（含人口规模效应）" xfId="2726"/>
    <cellStyle name="20% - 强调文字颜色 5" xfId="2727" builtinId="46"/>
    <cellStyle name="差_卫生(按照总人口测算）—20080416_不含人员经费系数_12.25-发教育厅-2016年高职生均年初预算控制数分配表" xfId="2728"/>
    <cellStyle name="差_09黑龙江" xfId="2729"/>
    <cellStyle name="标题 1 2 8" xfId="2730"/>
    <cellStyle name="差_卫生(按照总人口测算）—20080416_不含人员经费系数_财力性转移支付2010年预算参考数_12.25-发教育厅-2016年高职生均年初预算控制数分配表" xfId="2731"/>
    <cellStyle name="差_卫生(按照总人口测算）—20080416_民生政策最低支出需求_财力性转移支付2010年预算参考数" xfId="2732"/>
    <cellStyle name="差_缺口县区测算(按核定人数)" xfId="2733"/>
    <cellStyle name="差_卫生(按照总人口测算）—20080416_县市旗测算-新科目（含人口规模效应）_12.25-发教育厅-2016年高职生均年初预算控制数分配表" xfId="2734"/>
    <cellStyle name="差_卫生(按照总人口测算）—20080416_县市旗测算-新科目（含人口规模效应）_财力性转移支付2010年预算参考数_12.25-发教育厅-2016年高职生均年初预算控制数分配表" xfId="2735"/>
    <cellStyle name="差_卫生部门_财力性转移支付2010年预算参考数" xfId="2736"/>
    <cellStyle name="注释 2 21" xfId="2737"/>
    <cellStyle name="注释 2 16" xfId="2738"/>
    <cellStyle name="差_卫生部门_财力性转移支付2010年预算参考数_12.25-发教育厅-2016年高职生均年初预算控制数分配表" xfId="2739"/>
    <cellStyle name="60% - 强调文字颜色 1" xfId="2740" builtinId="32"/>
    <cellStyle name="差_文体广播部门" xfId="2741"/>
    <cellStyle name="差_文体广播部门_12.25-发教育厅-2016年高职生均年初预算控制数分配表" xfId="2742"/>
    <cellStyle name="差_文体广播事业(按照总人口测算）—20080416_12.25-发教育厅-2016年高职生均年初预算控制数分配表" xfId="2743"/>
    <cellStyle name="常规 10 15" xfId="2744"/>
    <cellStyle name="常规 10 20" xfId="2745"/>
    <cellStyle name="差_12滨州_财力性转移支付2010年预算参考数_12.25-发教育厅-2016年高职生均年初预算控制数分配表" xfId="2746"/>
    <cellStyle name="差_2015年度追加中央生均拨款分配方案" xfId="2747"/>
    <cellStyle name="差_文体广播事业(按照总人口测算）—20080416_不含人员经费系数" xfId="2748"/>
    <cellStyle name="差_文体广播事业(按照总人口测算）—20080416_不含人员经费系数_财力性转移支付2010年预算参考数" xfId="2749"/>
    <cellStyle name="常规 9 7" xfId="2750"/>
    <cellStyle name="差_27重庆_12.25-发教育厅-2016年高职生均年初预算控制数分配表" xfId="2751"/>
    <cellStyle name="差_文体广播事业(按照总人口测算）—20080416_不含人员经费系数_财力性转移支付2010年预算参考数_12.25-发教育厅-2016年高职生均年初预算控制数分配表" xfId="2752"/>
    <cellStyle name="常规 10 3 19" xfId="2753"/>
    <cellStyle name="差_文体广播事业(按照总人口测算）—20080416_财力性转移支付2010年预算参考数" xfId="2754"/>
    <cellStyle name="差_文体广播事业(按照总人口测算）—20080416_财力性转移支付2010年预算参考数_12.25-发教育厅-2016年高职生均年初预算控制数分配表" xfId="2755"/>
    <cellStyle name="差_教育(按照总人口测算）—20080416_县市旗测算-新科目（含人口规模效应）_12.25-发教育厅-2016年高职生均年初预算控制数分配表" xfId="2756"/>
    <cellStyle name="差_县市旗测算-新科目（20080627）_不含人员经费系数_财力性转移支付2010年预算参考数" xfId="2757"/>
    <cellStyle name="差_文体广播事业(按照总人口测算）—20080416_民生政策最低支出需求" xfId="2758"/>
    <cellStyle name="差_文体广播事业(按照总人口测算）—20080416_民生政策最低支出需求_财力性转移支付2010年预算参考数" xfId="2759"/>
    <cellStyle name="好_行政公检法测算_民生政策最低支出需求_财力性转移支付2010年预算参考数" xfId="2760"/>
    <cellStyle name="常规 2 2_2015年度工资提标清算拨款分配方案" xfId="2761"/>
    <cellStyle name="差_文体广播事业(按照总人口测算）—20080416_民生政策最低支出需求_财力性转移支付2010年预算参考数_12.25-发教育厅-2016年高职生均年初预算控制数分配表" xfId="2762"/>
    <cellStyle name="常规 3 10" xfId="2763"/>
    <cellStyle name="差_文体广播事业(按照总人口测算）—20080416_县市旗测算-新科目（含人口规模效应）" xfId="2764"/>
    <cellStyle name="差_文体广播事业(按照总人口测算）—20080416_县市旗测算-新科目（含人口规模效应）_财力性转移支付2010年预算参考数_12.25-发教育厅-2016年高职生均年初预算控制数分配表" xfId="2765"/>
    <cellStyle name="差_县区合并测算20080421" xfId="2766"/>
    <cellStyle name="常规 7 11" xfId="2767"/>
    <cellStyle name="差_县区合并测算20080421_12.25-发教育厅-2016年高职生均年初预算控制数分配表" xfId="2768"/>
    <cellStyle name="差_县区合并测算20080421_不含人员经费系数_财力性转移支付2010年预算参考数_12.25-发教育厅-2016年高职生均年初预算控制数分配表" xfId="2769"/>
    <cellStyle name="普通_ 白土" xfId="2770"/>
    <cellStyle name="差_文体广播事业(按照总人口测算）—20080416_县市旗测算-新科目（含人口规模效应）_12.25-发教育厅-2016年高职生均年初预算控制数分配表" xfId="2771"/>
    <cellStyle name="差_县区合并测算20080421_财力性转移支付2010年预算参考数_12.25-发教育厅-2016年高职生均年初预算控制数分配表" xfId="2772"/>
    <cellStyle name="差_县区合并测算20080421_民生政策最低支出需求" xfId="2773"/>
    <cellStyle name="20% - 强调文字颜色 1" xfId="2774" builtinId="30"/>
    <cellStyle name="差_县区合并测算20080421_民生政策最低支出需求_12.25-发教育厅-2016年高职生均年初预算控制数分配表" xfId="2775"/>
    <cellStyle name="小数" xfId="2776"/>
    <cellStyle name="常规 10 3 6" xfId="2777"/>
    <cellStyle name="常规 2 2 4 11" xfId="2778"/>
    <cellStyle name="差_县区合并测算20080421_民生政策最低支出需求_财力性转移支付2010年预算参考数" xfId="2779"/>
    <cellStyle name="好_成本差异系数_财力性转移支付2010年预算参考数" xfId="2780"/>
    <cellStyle name="常规 10 14 2 2 9" xfId="2781"/>
    <cellStyle name="差_县区合并测算20080421_县市旗测算-新科目（含人口规模效应）" xfId="2782"/>
    <cellStyle name="适中 2 20" xfId="2783"/>
    <cellStyle name="适中 2 15" xfId="2784"/>
    <cellStyle name="差_县区合并测算20080421_县市旗测算-新科目（含人口规模效应）_12.25-发教育厅-2016年高职生均年初预算控制数分配表" xfId="2785"/>
    <cellStyle name="差_县区合并测算20080421_县市旗测算-新科目（含人口规模效应）_财力性转移支付2010年预算参考数_12.25-发教育厅-2016年高职生均年初预算控制数分配表" xfId="2786"/>
    <cellStyle name="差_县区合并测算20080423(按照各省比重）" xfId="2787"/>
    <cellStyle name="差_县区合并测算20080423(按照各省比重）_不含人员经费系数" xfId="2788"/>
    <cellStyle name="差_2015年度省本级教育部门经常性拨款分配方案1223（定稿）" xfId="2789"/>
    <cellStyle name="常规 2 19" xfId="2790"/>
    <cellStyle name="常规 2 24" xfId="2791"/>
    <cellStyle name="差_县区合并测算20080423(按照各省比重）_不含人员经费系数_财力性转移支付2010年预算参考数_12.25-发教育厅-2016年高职生均年初预算控制数分配表" xfId="2792"/>
    <cellStyle name="计算 2 21" xfId="2793"/>
    <cellStyle name="计算 2 16" xfId="2794"/>
    <cellStyle name="好_第一部分：综合全_12.25-发教育厅-2016年高职生均年初预算控制数分配表" xfId="2795"/>
    <cellStyle name="60% - 强调文字颜色 6 2 3" xfId="2796"/>
    <cellStyle name="差_县区合并测算20080423(按照各省比重）_财力性转移支付2010年预算参考数_12.25-发教育厅-2016年高职生均年初预算控制数分配表" xfId="2797"/>
    <cellStyle name="常规 2 2 4 3 10" xfId="2798"/>
    <cellStyle name="强调文字颜色 2 2 3" xfId="2799"/>
    <cellStyle name="差_县区合并测算20080423(按照各省比重）_民生政策最低支出需求" xfId="2800"/>
    <cellStyle name="差_县区合并测算20080423(按照各省比重）_民生政策最低支出需求_财力性转移支付2010年预算参考数_12.25-发教育厅-2016年高职生均年初预算控制数分配表" xfId="2801"/>
    <cellStyle name="差_县区合并测算20080421_县市旗测算-新科目（含人口规模效应）_财力性转移支付2010年预算参考数" xfId="2802"/>
    <cellStyle name="差_县区合并测算20080423(按照各省比重）_县市旗测算-新科目（含人口规模效应）_12.25-发教育厅-2016年高职生均年初预算控制数分配表" xfId="2803"/>
    <cellStyle name="好_行政公检法测算_不含人员经费系数_12.25-发教育厅-2016年高职生均年初预算控制数分配表" xfId="2804"/>
    <cellStyle name="差_县区合并测算20080423(按照各省比重）_县市旗测算-新科目（含人口规模效应）_财力性转移支付2010年预算参考数" xfId="2805"/>
    <cellStyle name="货币 4 4" xfId="2806"/>
    <cellStyle name="差_14安徽_12.25-发教育厅-2016年高职生均年初预算控制数分配表" xfId="2807"/>
    <cellStyle name="差_2014年高职生均测算" xfId="2808"/>
    <cellStyle name="差_县区合并测算20080423(按照各省比重）_县市旗测算-新科目（含人口规模效应）_财力性转移支付2010年预算参考数_12.25-发教育厅-2016年高职生均年初预算控制数分配表" xfId="2809"/>
    <cellStyle name="货币 2 2" xfId="2810"/>
    <cellStyle name="差_县市旗测算20080508" xfId="2811"/>
    <cellStyle name="差_县市旗测算20080508_不含人员经费系数_12.25-发教育厅-2016年高职生均年初预算控制数分配表" xfId="2812"/>
    <cellStyle name="20% - 强调文字颜色 4 2 21" xfId="2813"/>
    <cellStyle name="20% - 强调文字颜色 4 2 16" xfId="2814"/>
    <cellStyle name="差_县市旗测算20080508_财力性转移支付2010年预算参考数" xfId="2815"/>
    <cellStyle name="差_县市旗测算20080508_民生政策最低支出需求_财力性转移支付2010年预算参考数" xfId="2816"/>
    <cellStyle name="40% - 强调文字颜色 2 2 11" xfId="2817"/>
    <cellStyle name="差_县市旗测算20080508_县市旗测算-新科目（含人口规模效应）_12.25-发教育厅-2016年高职生均年初预算控制数分配表" xfId="2818"/>
    <cellStyle name="差_文体广播事业(按照总人口测算）—20080416_不含人员经费系数_12.25-发教育厅-2016年高职生均年初预算控制数分配表" xfId="2819"/>
    <cellStyle name="差_县市旗测算-新科目（20080626）_不含人员经费系数_12.25-发教育厅-2016年高职生均年初预算控制数分配表" xfId="2820"/>
    <cellStyle name="差_县市旗测算-新科目（20080626）" xfId="2821"/>
    <cellStyle name="差_县市旗测算-新科目（20080626）_不含人员经费系数_财力性转移支付2010年预算参考数" xfId="2822"/>
    <cellStyle name="常规 10 3 9" xfId="2823"/>
    <cellStyle name="差_县市旗测算-新科目（20080626）_民生政策最低支出需求" xfId="2824"/>
    <cellStyle name="好_卫生(按照总人口测算）—20080416_县市旗测算-新科目（含人口规模效应）_财力性转移支付2010年预算参考数_12.25-发教育厅-2016年高职生均年初预算控制数分配表" xfId="2825"/>
    <cellStyle name="标题 4 2" xfId="2826"/>
    <cellStyle name="差_县市旗测算-新科目（20080626）_民生政策最低支出需求_12.25-发教育厅-2016年高职生均年初预算控制数分配表" xfId="2827"/>
    <cellStyle name="强调文字颜色 3 2 7" xfId="2828"/>
    <cellStyle name="常规 10 2 2 14" xfId="2829"/>
    <cellStyle name="差_县市旗测算-新科目（20080626）_民生政策最低支出需求_财力性转移支付2010年预算参考数" xfId="2830"/>
    <cellStyle name="差_县市旗测算-新科目（20080626）_民生政策最低支出需求_财力性转移支付2010年预算参考数_12.25-发教育厅-2016年高职生均年初预算控制数分配表" xfId="2831"/>
    <cellStyle name="常规 2 2 4 3 8" xfId="2832"/>
    <cellStyle name="常规 10 14 2 2 10" xfId="2833"/>
    <cellStyle name="差_34青海_财力性转移支付2010年预算参考数_12.25-发教育厅-2016年高职生均年初预算控制数分配表" xfId="2834"/>
    <cellStyle name="差_县市旗测算-新科目（20080626）_县市旗测算-新科目（含人口规模效应）" xfId="2835"/>
    <cellStyle name="差_县市旗测算-新科目（20080626）_县市旗测算-新科目（含人口规模效应）_12.25-发教育厅-2016年高职生均年初预算控制数分配表" xfId="2836"/>
    <cellStyle name="好_2016年常年委托工作经费及一次性项目经费清理表" xfId="2837"/>
    <cellStyle name="差_县市旗测算-新科目（20080626）_县市旗测算-新科目（含人口规模效应）_财力性转移支付2010年预算参考数" xfId="2838"/>
    <cellStyle name="差_县市旗测算-新科目（20080626）_县市旗测算-新科目（含人口规模效应）_财力性转移支付2010年预算参考数_12.25-发教育厅-2016年高职生均年初预算控制数分配表" xfId="2839"/>
    <cellStyle name="40% - 强调文字颜色 3 2 12" xfId="2840"/>
    <cellStyle name="20% - 强调文字颜色 3 2 4" xfId="2841"/>
    <cellStyle name="差_县市旗测算-新科目（20080627）" xfId="2842"/>
    <cellStyle name="差_0502通海县" xfId="2843"/>
    <cellStyle name="差_县市旗测算-新科目（20080627）_不含人员经费系数_财力性转移支付2010年预算参考数_12.25-发教育厅-2016年高职生均年初预算控制数分配表" xfId="2844"/>
    <cellStyle name="链接单元格 3" xfId="2845"/>
    <cellStyle name="汇总 2 4" xfId="2846"/>
    <cellStyle name="常规 10 6" xfId="2847"/>
    <cellStyle name="Warning Text" xfId="2848"/>
    <cellStyle name="差_34青海" xfId="2849"/>
    <cellStyle name="差_县市旗测算-新科目（20080627）_财力性转移支付2010年预算参考数_12.25-发教育厅-2016年高职生均年初预算控制数分配表" xfId="2850"/>
    <cellStyle name="差_县市旗测算-新科目（20080627）_民生政策最低支出需求" xfId="2851"/>
    <cellStyle name="差_县市旗测算-新科目（20080627）_民生政策最低支出需求_财力性转移支付2010年预算参考数_12.25-发教育厅-2016年高职生均年初预算控制数分配表" xfId="2852"/>
    <cellStyle name="好_gdp" xfId="2853"/>
    <cellStyle name="差_县市旗测算-新科目（20080627）_县市旗测算-新科目（含人口规模效应）_12.25-发教育厅-2016年高职生均年初预算控制数分配表" xfId="2854"/>
    <cellStyle name="差_湘财教指2017-0119号2018年中央支持地方高校改革发展省级资金预算分配表" xfId="2855"/>
    <cellStyle name="40% - 强调文字颜色 3 2 18" xfId="2856"/>
    <cellStyle name="差_一般预算支出口径剔除表_财力性转移支付2010年预算参考数" xfId="2857"/>
    <cellStyle name="差_云南 缺口县区测算(地方填报)" xfId="2858"/>
    <cellStyle name="注释 2 20" xfId="2859"/>
    <cellStyle name="注释 2 15" xfId="2860"/>
    <cellStyle name="差_行政(燃修费)_财力性转移支付2010年预算参考数_12.25-发教育厅-2016年高职生均年初预算控制数分配表" xfId="2861"/>
    <cellStyle name="差_自行调整差异系数顺序" xfId="2862"/>
    <cellStyle name="强调文字颜色 3 2 10" xfId="2863"/>
    <cellStyle name="差_自行调整差异系数顺序_12.25-发教育厅-2016年高职生均年初预算控制数分配表" xfId="2864"/>
    <cellStyle name="输出 3" xfId="2865"/>
    <cellStyle name="好_分县成本差异系数_不含人员经费系数_财力性转移支付2010年预算参考数" xfId="2866"/>
    <cellStyle name="差_自行调整差异系数顺序_财力性转移支付2010年预算参考数" xfId="2867"/>
    <cellStyle name="差_2008年支出调整" xfId="2868"/>
    <cellStyle name="差_自行调整差异系数顺序_财力性转移支付2010年预算参考数_12.25-发教育厅-2016年高职生均年初预算控制数分配表" xfId="2869"/>
    <cellStyle name="常规 2 2 4 3 7" xfId="2870"/>
    <cellStyle name="常规 2 2 4 12" xfId="2871"/>
    <cellStyle name="差_汇总表_财力性转移支付2010年预算参考数_12.25-发教育厅-2016年高职生均年初预算控制数分配表" xfId="2872"/>
    <cellStyle name="差_总人口_12.25-发教育厅-2016年高职生均年初预算控制数分配表" xfId="2873"/>
    <cellStyle name="差_总人口_财力性转移支付2010年预算参考数" xfId="2874"/>
    <cellStyle name="常规 35 14" xfId="2875"/>
    <cellStyle name="常规 10 14 2 2 12" xfId="2876"/>
    <cellStyle name="40% - 强调文字颜色 5 2_2017年改革发展类资金分配及绩效" xfId="2877"/>
    <cellStyle name="常规 10 14 2 2 13" xfId="2878"/>
    <cellStyle name="好_人员工资和公用经费2" xfId="2879"/>
    <cellStyle name="常规 10 14 2 2 17" xfId="2880"/>
    <cellStyle name="_重点学科汇总表_湘财教指〔2017〕84号中央财政支持地方高校改革发展资金" xfId="2881"/>
    <cellStyle name="常规 2 2 4 3 3" xfId="2882"/>
    <cellStyle name="差_总人口" xfId="2883"/>
    <cellStyle name="常规 10 14 2 2 19" xfId="2884"/>
    <cellStyle name="好_行政(燃修费)_民生政策最低支出需求_12.25-发教育厅-2016年高职生均年初预算控制数分配表" xfId="2885"/>
    <cellStyle name="常规 2 2 4 3 5" xfId="2886"/>
    <cellStyle name="好_人员工资和公用经费" xfId="2887"/>
    <cellStyle name="常规 10 14 2 2 2" xfId="2888"/>
    <cellStyle name="差_总人口_财力性转移支付2010年预算参考数_12.25-发教育厅-2016年高职生均年初预算控制数分配表" xfId="2889"/>
    <cellStyle name="常规 10 14 2 2 4" xfId="2890"/>
    <cellStyle name="常规 10 14 2 2 5" xfId="2891"/>
    <cellStyle name="常规 10 14 2 2 7" xfId="2892"/>
    <cellStyle name="差_2008计算资料（8月5）_12.25-发教育厅-2016年高职生均年初预算控制数分配表" xfId="2893"/>
    <cellStyle name="常规 10 2 2" xfId="2894"/>
    <cellStyle name="常规 22 15" xfId="2895"/>
    <cellStyle name="常规 22 20" xfId="2896"/>
    <cellStyle name="强调文字颜色 3 2 3" xfId="2897"/>
    <cellStyle name="常规 10 2 2 10" xfId="2898"/>
    <cellStyle name="强调文字颜色 3 2 4" xfId="2899"/>
    <cellStyle name="好_县区合并测算20080421_县市旗测算-新科目（含人口规模效应）_12.25-发教育厅-2016年高职生均年初预算控制数分配表" xfId="2900"/>
    <cellStyle name="好_核定人数对比_财力性转移支付2010年预算参考数_12.25-发教育厅-2016年高职生均年初预算控制数分配表" xfId="2901"/>
    <cellStyle name="常规 10 2 2 11" xfId="2902"/>
    <cellStyle name="强调文字颜色 3 2 5" xfId="2903"/>
    <cellStyle name="常规 10 2 2 12" xfId="2904"/>
    <cellStyle name="强调文字颜色 3 2 6" xfId="2905"/>
    <cellStyle name="常规 10 2 2 13" xfId="2906"/>
    <cellStyle name="强调文字颜色 3 2 8" xfId="2907"/>
    <cellStyle name="常规 10 2 2 15" xfId="2908"/>
    <cellStyle name="常规 10 2 2 20" xfId="2909"/>
    <cellStyle name="好 2 3" xfId="2910"/>
    <cellStyle name="差_2007年收支情况及2008年收支预计表(汇总表)_财力性转移支付2010年预算参考数_12.25-发教育厅-2016年高职生均年初预算控制数分配表" xfId="2911"/>
    <cellStyle name="常规 10 2 2 17" xfId="2912"/>
    <cellStyle name="好_2014年职成教育第一批专项资金分配表" xfId="2913"/>
    <cellStyle name="40% - 强调文字颜色 3 2 7" xfId="2914"/>
    <cellStyle name="常规 10 2 2 5" xfId="2915"/>
    <cellStyle name="40% - 强调文字颜色 3 2 8" xfId="2916"/>
    <cellStyle name="常规 10 2 2 6" xfId="2917"/>
    <cellStyle name="40% - 强调文字颜色 3 2 9" xfId="2918"/>
    <cellStyle name="常规 10 2 2 7" xfId="2919"/>
    <cellStyle name="强调文字颜色 4" xfId="2920" builtinId="41"/>
    <cellStyle name="常规 10 3 12" xfId="2921"/>
    <cellStyle name="强调文字颜色 5" xfId="2922" builtinId="45"/>
    <cellStyle name="常规 10 3 13" xfId="2923"/>
    <cellStyle name="强调文字颜色 6" xfId="2924" builtinId="49"/>
    <cellStyle name="常规 10 3 14" xfId="2925"/>
    <cellStyle name="差_行政(燃修费)_12.25-发教育厅-2016年高职生均年初预算控制数分配表" xfId="2926"/>
    <cellStyle name="常规 10 3 15" xfId="2927"/>
    <cellStyle name="常规 10 3 20" xfId="2928"/>
    <cellStyle name="常规 10 3 18" xfId="2929"/>
    <cellStyle name="常规 10 3 2" xfId="2930"/>
    <cellStyle name="常规 10 3 3" xfId="2931"/>
    <cellStyle name="好_县区合并测算20080421" xfId="2932"/>
    <cellStyle name="常规 10 3 4" xfId="2933"/>
    <cellStyle name="常规 10 3 5" xfId="2934"/>
    <cellStyle name="常规 10 3 7" xfId="2935"/>
    <cellStyle name="差_缺口县区测算(按核定人数)_12.25-发教育厅-2016年高职生均年初预算控制数分配表" xfId="2936"/>
    <cellStyle name="差_重点民生支出需求测算表社保（农村低保）081112" xfId="2937"/>
    <cellStyle name="常规 10 3 8" xfId="2938"/>
    <cellStyle name="汇总 2 5" xfId="2939"/>
    <cellStyle name="常规 10 7" xfId="2940"/>
    <cellStyle name="汇总 2 6" xfId="2941"/>
    <cellStyle name="常规 10 8" xfId="2942"/>
    <cellStyle name="汇总 2 7" xfId="2943"/>
    <cellStyle name="好_县区合并测算20080423(按照各省比重）_不含人员经费系数_财力性转移支付2010年预算参考数" xfId="2944"/>
    <cellStyle name="好_缺口县区测算(财政部标准)_12.25-发教育厅-2016年高职生均年初预算控制数分配表" xfId="2945"/>
    <cellStyle name="差_县区合并测算20080423(按照各省比重）_不含人员经费系数_12.25-发教育厅-2016年高职生均年初预算控制数分配表" xfId="2946"/>
    <cellStyle name="常规 10 9" xfId="2947"/>
    <cellStyle name="常规 11 19" xfId="2948"/>
    <cellStyle name="20% - 强调文字颜色 3 3" xfId="2949"/>
    <cellStyle name="常规 35 10" xfId="2950"/>
    <cellStyle name="常规 11 3" xfId="2951"/>
    <cellStyle name="常规 11 4" xfId="2952"/>
    <cellStyle name="常规 11 5" xfId="2953"/>
    <cellStyle name="霓付_ +Foil &amp; -FOIL &amp; PAPER" xfId="2954"/>
    <cellStyle name="常规 11 6" xfId="2955"/>
    <cellStyle name="强调文字颜色 5 2_2017年改革发展类资金分配及绩效" xfId="2956"/>
    <cellStyle name="常规 11_01综合类2010" xfId="2957"/>
    <cellStyle name="注释 2 12" xfId="2958"/>
    <cellStyle name="差_2014年职成教育第一批专项资金分配表" xfId="2959"/>
    <cellStyle name="差_汇总表4_财力性转移支付2010年预算参考数_12.25-发教育厅-2016年高职生均年初预算控制数分配表" xfId="2960"/>
    <cellStyle name="常规 130" xfId="2961"/>
    <cellStyle name="钎霖_4岿角利" xfId="2962"/>
    <cellStyle name="常规 2 2 4 2 15" xfId="2963"/>
    <cellStyle name="常规 2 2 4 2 20" xfId="2964"/>
    <cellStyle name="常规 19" xfId="2965"/>
    <cellStyle name="常规 24" xfId="2966"/>
    <cellStyle name="常规 2 2" xfId="2967"/>
    <cellStyle name="常规 2 2 10" xfId="2968"/>
    <cellStyle name="常规 2 2 11" xfId="2969"/>
    <cellStyle name="常规 2 2 12" xfId="2970"/>
    <cellStyle name="好_重点民生支出需求测算表社保（农村低保）081112_12.25-发教育厅-2016年高职生均年初预算控制数分配表" xfId="2971"/>
    <cellStyle name="标题 2 2 10" xfId="2972"/>
    <cellStyle name="常规 2 2 13" xfId="2973"/>
    <cellStyle name="标题 2 2 11" xfId="2974"/>
    <cellStyle name="常规 2 2 14" xfId="2975"/>
    <cellStyle name="标题 2 2 12" xfId="2976"/>
    <cellStyle name="差_卫生(按照总人口测算）—20080416" xfId="2977"/>
    <cellStyle name="常规 2 2 15" xfId="2978"/>
    <cellStyle name="标题 2 2 13" xfId="2979"/>
    <cellStyle name="差_分县成本差异系数_财力性转移支付2010年预算参考数" xfId="2980"/>
    <cellStyle name="常规 2 2 16" xfId="2981"/>
    <cellStyle name="常规 2 2 2 2" xfId="2982"/>
    <cellStyle name="烹拳_ +Foil &amp; -FOIL &amp; PAPER" xfId="2983"/>
    <cellStyle name="警告文本 2 4" xfId="2984"/>
    <cellStyle name="好_其他部门(按照总人口测算）—20080416" xfId="2985"/>
    <cellStyle name="常规 2 2 2 2 2" xfId="2986"/>
    <cellStyle name="常规 2 2 3" xfId="2987"/>
    <cellStyle name="常规 2 2 4" xfId="2988"/>
    <cellStyle name="常规 2 2 4 10" xfId="2989"/>
    <cellStyle name="常规 2 2 4 13" xfId="2990"/>
    <cellStyle name="差_卫生(按照总人口测算）—20080416_财力性转移支付2010年预算参考数" xfId="2991"/>
    <cellStyle name="常规 2 2 4 14" xfId="2992"/>
    <cellStyle name="常规 2 2 4 16" xfId="2993"/>
    <cellStyle name="常规 2 2 4 21" xfId="2994"/>
    <cellStyle name="常规 2 2 4 17" xfId="2995"/>
    <cellStyle name="常规 2 2 4 22" xfId="2996"/>
    <cellStyle name="归盒啦_95" xfId="2997"/>
    <cellStyle name="差_危改资金测算_财力性转移支付2010年预算参考数_12.25-发教育厅-2016年高职生均年初预算控制数分配表" xfId="2998"/>
    <cellStyle name="常规 2 2 4 18" xfId="2999"/>
    <cellStyle name="常规 2 2 4 23" xfId="3000"/>
    <cellStyle name="差 2 13" xfId="3001"/>
    <cellStyle name="常规 2 2 4 2" xfId="3002"/>
    <cellStyle name="常规 16" xfId="3003"/>
    <cellStyle name="常规 21" xfId="3004"/>
    <cellStyle name="40% - 强调文字颜色 4 2" xfId="3005"/>
    <cellStyle name="常规 2 2 4 2 12" xfId="3006"/>
    <cellStyle name="40% - 强调文字颜色 4 3" xfId="3007"/>
    <cellStyle name="常规 17" xfId="3008"/>
    <cellStyle name="常规 22" xfId="3009"/>
    <cellStyle name="常规 2 2 4 2 13" xfId="3010"/>
    <cellStyle name="40% - 强调文字颜色 4 4" xfId="3011"/>
    <cellStyle name="差_核定人数下发表" xfId="3012"/>
    <cellStyle name="常规 18" xfId="3013"/>
    <cellStyle name="常规 23" xfId="3014"/>
    <cellStyle name="常规 2 2 4 2 14" xfId="3015"/>
    <cellStyle name="常规 2 2 4 25" xfId="3016"/>
    <cellStyle name="常规 2 2 4 30" xfId="3017"/>
    <cellStyle name="好_行政（人员）_县市旗测算-新科目（含人口规模效应）_财力性转移支付2010年预算参考数_12.25-发教育厅-2016年高职生均年初预算控制数分配表" xfId="3018"/>
    <cellStyle name="常规 2 2 4 26" xfId="3019"/>
    <cellStyle name="常规 2 2 4 31" xfId="3020"/>
    <cellStyle name="常规 2 2 4 27" xfId="3021"/>
    <cellStyle name="常规 2 2 4 32" xfId="3022"/>
    <cellStyle name="常规 2 2 4 28" xfId="3023"/>
    <cellStyle name="常规 2 2 4 33" xfId="3024"/>
    <cellStyle name="好_分县成本差异系数_民生政策最低支出需求_12.25-发教育厅-2016年高职生均年初预算控制数分配表" xfId="3025"/>
    <cellStyle name="常规 2 2 4 29" xfId="3026"/>
    <cellStyle name="差_危改资金测算_12.25-发教育厅-2016年高职生均年初预算控制数分配表" xfId="3027"/>
    <cellStyle name="常规 2 2 4 3 11" xfId="3028"/>
    <cellStyle name="常规 2 2 4 3 6" xfId="3029"/>
    <cellStyle name="差_14安徽" xfId="3030"/>
    <cellStyle name="常规 10 14 2 2 11" xfId="3031"/>
    <cellStyle name="常规 2 2 4 3 9" xfId="3032"/>
    <cellStyle name="差 2 20" xfId="3033"/>
    <cellStyle name="差 2 15" xfId="3034"/>
    <cellStyle name="常规 2 2 4 4" xfId="3035"/>
    <cellStyle name="差 2 21" xfId="3036"/>
    <cellStyle name="差 2 16" xfId="3037"/>
    <cellStyle name="常规 2 2 4 5" xfId="3038"/>
    <cellStyle name="差 2 17" xfId="3039"/>
    <cellStyle name="差_测算结果" xfId="3040"/>
    <cellStyle name="常规 2 2 4 6" xfId="3041"/>
    <cellStyle name="差 2 19" xfId="3042"/>
    <cellStyle name="_中南林业科技大学2010-2012项目附表2010-6-25 2" xfId="3043"/>
    <cellStyle name="常规 2 2 4 8" xfId="3044"/>
    <cellStyle name="常规 2 2 5" xfId="3045"/>
    <cellStyle name="差_5334_2006年迪庆县级财政报表附表_12.25-发教育厅-2016年高职生均年初预算控制数分配表" xfId="3046"/>
    <cellStyle name="常规 2 23 3" xfId="3047"/>
    <cellStyle name="常规 2 2 7" xfId="3048"/>
    <cellStyle name="常规 2 2 8" xfId="3049"/>
    <cellStyle name="常规 2 23 4" xfId="3050"/>
    <cellStyle name="常规 2 2 9" xfId="3051"/>
    <cellStyle name="差_县市旗测算20080508_县市旗测算-新科目（含人口规模效应）_财力性转移支付2010年预算参考数_12.25-发教育厅-2016年高职生均年初预算控制数分配表" xfId="3052"/>
    <cellStyle name="常规 2 23 5" xfId="3053"/>
    <cellStyle name="常规 2 25" xfId="3054"/>
    <cellStyle name="常规 2 30" xfId="3055"/>
    <cellStyle name="好_平邑_12.25-发教育厅-2016年高职生均年初预算控制数分配表" xfId="3056"/>
    <cellStyle name="常规 2 28" xfId="3057"/>
    <cellStyle name="常规 2 29" xfId="3058"/>
    <cellStyle name="常规 2 3" xfId="3059"/>
    <cellStyle name="常规 2 3 19" xfId="3060"/>
    <cellStyle name="好_缺口县区测算" xfId="3061"/>
    <cellStyle name="好_34青海" xfId="3062"/>
    <cellStyle name="常规 2 3 2" xfId="3063"/>
    <cellStyle name="常规 2 3 3" xfId="3064"/>
    <cellStyle name="常规 2 3 4" xfId="3065"/>
    <cellStyle name="常规 2 3 5" xfId="3066"/>
    <cellStyle name="常规 2 3 6" xfId="3067"/>
    <cellStyle name="常规 2 3 7" xfId="3068"/>
    <cellStyle name="好_缺口县区测算(按核定人数)_12.25-发教育厅-2016年高职生均年初预算控制数分配表" xfId="3069"/>
    <cellStyle name="常规 2 3 8" xfId="3070"/>
    <cellStyle name="常规 2 3 9" xfId="3071"/>
    <cellStyle name="常规 2 4" xfId="3072"/>
    <cellStyle name="no dec_湘财教指〔2017〕84号中央财政支持地方高校改革发展资金" xfId="3073"/>
    <cellStyle name="40% - 强调文字颜色 3 2_2017年改革发展类资金分配及绩效" xfId="3074"/>
    <cellStyle name="常规 2 6" xfId="3075"/>
    <cellStyle name="好_0605石屏县" xfId="3076"/>
    <cellStyle name="常规 2 8" xfId="3077"/>
    <cellStyle name="差_河南 缺口县区测算(地方填报)_12.25-发教育厅-2016年高职生均年初预算控制数分配表" xfId="3078"/>
    <cellStyle name="常规 2_01综合类" xfId="3079"/>
    <cellStyle name="常规 22 10" xfId="3080"/>
    <cellStyle name="好_分县成本差异系数_财力性转移支付2010年预算参考数_12.25-发教育厅-2016年高职生均年初预算控制数分配表" xfId="3081"/>
    <cellStyle name="常规 22 12" xfId="3082"/>
    <cellStyle name="好_县区合并测算20080423(按照各省比重）_财力性转移支付2010年预算参考数_12.25-发教育厅-2016年高职生均年初预算控制数分配表" xfId="3083"/>
    <cellStyle name="常规 22 13" xfId="3084"/>
    <cellStyle name="常规 22 17" xfId="3085"/>
    <cellStyle name="常规 22 18" xfId="3086"/>
    <cellStyle name="常规 22 3" xfId="3087"/>
    <cellStyle name="常规 22 4" xfId="3088"/>
    <cellStyle name="已访问的超链接" xfId="3089" builtinId="9"/>
    <cellStyle name="常规 22 5" xfId="3090"/>
    <cellStyle name="常规 22 6" xfId="3091"/>
    <cellStyle name="常规 22 7" xfId="3092"/>
    <cellStyle name="差_核定人数下发表_12.25-发教育厅-2016年高职生均年初预算控制数分配表" xfId="3093"/>
    <cellStyle name="常规 22 8" xfId="3094"/>
    <cellStyle name="常规 22 9" xfId="3095"/>
    <cellStyle name="常规 2 2 4 2 16" xfId="3096"/>
    <cellStyle name="常规 2 2 4 2 21" xfId="3097"/>
    <cellStyle name="常规 25" xfId="3098"/>
    <cellStyle name="常规 30" xfId="3099"/>
    <cellStyle name="常规 2 2 4 2 17" xfId="3100"/>
    <cellStyle name="常规 26" xfId="3101"/>
    <cellStyle name="常规 31" xfId="3102"/>
    <cellStyle name="常规 2 2 4 2 18" xfId="3103"/>
    <cellStyle name="常规 27" xfId="3104"/>
    <cellStyle name="常规 32" xfId="3105"/>
    <cellStyle name="常规 2 2 4 2 19" xfId="3106"/>
    <cellStyle name="常规 28" xfId="3107"/>
    <cellStyle name="常规 33" xfId="3108"/>
    <cellStyle name="好_行政（人员）_财力性转移支付2010年预算参考数" xfId="3109"/>
    <cellStyle name="常规 29" xfId="3110"/>
    <cellStyle name="常规 34" xfId="3111"/>
    <cellStyle name="Accent6_12.25-发教育厅-2016年高职生均年初预算控制数分配表" xfId="3112"/>
    <cellStyle name="常规 3" xfId="3113"/>
    <cellStyle name="常规 3 11" xfId="3114"/>
    <cellStyle name="常规 3 13" xfId="3115"/>
    <cellStyle name="输出 2 10" xfId="3116"/>
    <cellStyle name="好_县区合并测算20080423(按照各省比重）_县市旗测算-新科目（含人口规模效应）_12.25-发教育厅-2016年高职生均年初预算控制数分配表" xfId="3117"/>
    <cellStyle name="常规 3 14" xfId="3118"/>
    <cellStyle name="常规 3 2" xfId="3119"/>
    <cellStyle name="t_HVAC Equipment (3)" xfId="3120"/>
    <cellStyle name="常规 3 2 4" xfId="3121"/>
    <cellStyle name="常规 5 22" xfId="3122"/>
    <cellStyle name="常规 5 17" xfId="3123"/>
    <cellStyle name="差_汇总_财力性转移支付2010年预算参考数_12.25-发教育厅-2016年高职生均年初预算控制数分配表" xfId="3124"/>
    <cellStyle name="常规 3 2_2017年改革发展类资金分配及绩效" xfId="3125"/>
    <cellStyle name="常规 3_12.25-发教育厅工资提标和养老保险改革2016年新增" xfId="3126"/>
    <cellStyle name="常规 35 12" xfId="3127"/>
    <cellStyle name="常规 35 13" xfId="3128"/>
    <cellStyle name="强调文字颜色 6 2 19" xfId="3129"/>
    <cellStyle name="常规 9_湘财教指〔2017〕84号中央财政支持地方高校改革发展资金" xfId="3130"/>
    <cellStyle name="常规 35 2 11" xfId="3131"/>
    <cellStyle name="常规 35 2 12" xfId="31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65288;2021&#24180;9&#26376;&#65289;/&#36130;&#21153;/2023&#24180;/&#36130;&#25919;&#21381;&#23457;&#35745;/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SHANGHAI_LF/&#39044;&#31639;&#22788;/BY/YS3/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/Users/zoujia/Desktop/A:/WINDOWS/TEMP/GOLDPYR4/ARENTO/TOOLBO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0;&#25919;&#20379;&#20859;&#20154;&#21592;&#20449;&#24687;&#34920;/&#25945;&#32946;/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Budgetserver/&#39044;&#31639;&#21496;/BY/YS3/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4180;/&#25945;&#32946;&#32452;/&#30452;&#36798;&#36164;&#37329;/&#21306;&#2101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5;&#34892;&#33410;&#32422;&#34920;&#26684;/2014&#24180;&#21385;&#34892;&#33410;&#32422;&#20998;&#22788;&#23460;&#32479;&#3574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MAINSERVER/private/XHC/XLS/X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NTS01/jhc/CHR/ARBEJDE/Q4D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Y/YS3/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  <sheetName val="SW-TEO"/>
      <sheetName val="基础编码"/>
      <sheetName val="MWNANSSQ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学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有用的"/>
      <sheetName val="湖南省17位码_0"/>
      <sheetName val="P1012001"/>
      <sheetName val="国家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Kx"/>
      <sheetName val="Main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Open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124"/>
  <sheetViews>
    <sheetView tabSelected="1" workbookViewId="0">
      <pane ySplit="6" topLeftCell="A7" activePane="bottomLeft" state="frozen"/>
      <selection/>
      <selection pane="bottomLeft" activeCell="C4" sqref="C4:C6"/>
    </sheetView>
  </sheetViews>
  <sheetFormatPr defaultColWidth="9" defaultRowHeight="14.25"/>
  <cols>
    <col min="1" max="1" width="14.125" style="3" customWidth="true"/>
    <col min="2" max="2" width="15.75" style="3" customWidth="true"/>
    <col min="3" max="3" width="25.375" style="3" customWidth="true"/>
    <col min="4" max="27" width="11.25" style="4" customWidth="true"/>
    <col min="28" max="16384" width="9" style="3"/>
  </cols>
  <sheetData>
    <row r="1" s="1" customFormat="true" ht="20.25" spans="1:27">
      <c r="A1" s="5" t="s">
        <v>0</v>
      </c>
      <c r="B1" s="5"/>
      <c r="C1" s="5"/>
      <c r="D1" s="6" t="s">
        <v>1</v>
      </c>
      <c r="E1" s="6"/>
      <c r="F1" s="6"/>
      <c r="G1" s="6"/>
      <c r="H1" s="6"/>
      <c r="I1" s="33" t="s">
        <v>2</v>
      </c>
      <c r="J1" s="33"/>
      <c r="K1" s="33" t="s">
        <v>2</v>
      </c>
      <c r="L1" s="33"/>
      <c r="M1" s="33"/>
      <c r="N1" s="33"/>
      <c r="O1" s="33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="1" customFormat="true" ht="24" spans="1:27">
      <c r="A2" s="7" t="s">
        <v>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="1" customFormat="true" spans="1:27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="1" customFormat="true" ht="24.75" customHeight="true" spans="1:27">
      <c r="A4" s="9" t="s">
        <v>5</v>
      </c>
      <c r="B4" s="10" t="s">
        <v>6</v>
      </c>
      <c r="C4" s="10" t="s">
        <v>7</v>
      </c>
      <c r="D4" s="11" t="s">
        <v>8</v>
      </c>
      <c r="E4" s="27"/>
      <c r="F4" s="28"/>
      <c r="G4" s="29" t="s">
        <v>9</v>
      </c>
      <c r="H4" s="29"/>
      <c r="I4" s="29"/>
      <c r="J4" s="29"/>
      <c r="K4" s="29"/>
      <c r="L4" s="29"/>
      <c r="M4" s="29"/>
      <c r="N4" s="29"/>
      <c r="O4" s="39" t="s">
        <v>10</v>
      </c>
      <c r="P4" s="40"/>
      <c r="Q4" s="40"/>
      <c r="R4" s="40"/>
      <c r="S4" s="40"/>
      <c r="T4" s="45"/>
      <c r="U4" s="46" t="s">
        <v>11</v>
      </c>
      <c r="V4" s="47"/>
      <c r="W4" s="47"/>
      <c r="X4" s="47"/>
      <c r="Y4" s="47"/>
      <c r="Z4" s="47"/>
      <c r="AA4" s="50"/>
    </row>
    <row r="5" s="1" customFormat="true" ht="25.5" customHeight="true" spans="1:27">
      <c r="A5" s="12"/>
      <c r="B5" s="13"/>
      <c r="C5" s="13"/>
      <c r="D5" s="14"/>
      <c r="E5" s="30"/>
      <c r="F5" s="31"/>
      <c r="G5" s="17" t="s">
        <v>12</v>
      </c>
      <c r="H5" s="29" t="s">
        <v>13</v>
      </c>
      <c r="I5" s="29"/>
      <c r="J5" s="29"/>
      <c r="K5" s="29" t="s">
        <v>14</v>
      </c>
      <c r="L5" s="29"/>
      <c r="M5" s="29" t="s">
        <v>15</v>
      </c>
      <c r="N5" s="29"/>
      <c r="O5" s="17" t="s">
        <v>12</v>
      </c>
      <c r="P5" s="41" t="s">
        <v>13</v>
      </c>
      <c r="Q5" s="39" t="s">
        <v>14</v>
      </c>
      <c r="R5" s="45"/>
      <c r="S5" s="39" t="s">
        <v>16</v>
      </c>
      <c r="T5" s="45"/>
      <c r="U5" s="17" t="s">
        <v>12</v>
      </c>
      <c r="V5" s="48" t="s">
        <v>13</v>
      </c>
      <c r="W5" s="48" t="s">
        <v>17</v>
      </c>
      <c r="X5" s="46" t="s">
        <v>18</v>
      </c>
      <c r="Y5" s="50"/>
      <c r="Z5" s="46" t="s">
        <v>16</v>
      </c>
      <c r="AA5" s="50"/>
    </row>
    <row r="6" s="1" customFormat="true" ht="57" customHeight="true" spans="1:27">
      <c r="A6" s="15"/>
      <c r="B6" s="16"/>
      <c r="C6" s="16"/>
      <c r="D6" s="17" t="s">
        <v>13</v>
      </c>
      <c r="E6" s="29" t="s">
        <v>19</v>
      </c>
      <c r="F6" s="29" t="s">
        <v>20</v>
      </c>
      <c r="G6" s="17"/>
      <c r="H6" s="17" t="s">
        <v>13</v>
      </c>
      <c r="I6" s="29" t="s">
        <v>19</v>
      </c>
      <c r="J6" s="29" t="s">
        <v>20</v>
      </c>
      <c r="K6" s="29" t="s">
        <v>19</v>
      </c>
      <c r="L6" s="29" t="s">
        <v>20</v>
      </c>
      <c r="M6" s="29" t="s">
        <v>19</v>
      </c>
      <c r="N6" s="29" t="s">
        <v>20</v>
      </c>
      <c r="O6" s="17"/>
      <c r="P6" s="42"/>
      <c r="Q6" s="29" t="s">
        <v>19</v>
      </c>
      <c r="R6" s="29" t="s">
        <v>20</v>
      </c>
      <c r="S6" s="29" t="s">
        <v>19</v>
      </c>
      <c r="T6" s="29" t="s">
        <v>20</v>
      </c>
      <c r="U6" s="17"/>
      <c r="V6" s="49"/>
      <c r="W6" s="49"/>
      <c r="X6" s="29" t="s">
        <v>19</v>
      </c>
      <c r="Y6" s="29" t="s">
        <v>20</v>
      </c>
      <c r="Z6" s="29" t="s">
        <v>19</v>
      </c>
      <c r="AA6" s="29" t="s">
        <v>20</v>
      </c>
    </row>
    <row r="7" s="2" customFormat="true" spans="1:27">
      <c r="A7" s="18"/>
      <c r="B7" s="19" t="s">
        <v>21</v>
      </c>
      <c r="C7" s="19" t="s">
        <v>13</v>
      </c>
      <c r="D7" s="20">
        <f t="shared" ref="D7:D70" si="0">E7+F7</f>
        <v>201434.32</v>
      </c>
      <c r="E7" s="20">
        <f t="shared" ref="E7:E70" si="1">I7+Q7+S7+X7+Z7</f>
        <v>130347.64</v>
      </c>
      <c r="F7" s="20">
        <f t="shared" ref="F7:F70" si="2">J7+R7+T7+W7+Y7+AA7</f>
        <v>71086.68</v>
      </c>
      <c r="G7" s="20"/>
      <c r="H7" s="20">
        <f>I7+J7</f>
        <v>186255</v>
      </c>
      <c r="I7" s="34">
        <f>K7+M7</f>
        <v>123856</v>
      </c>
      <c r="J7" s="35">
        <f t="shared" ref="J7:J69" si="3">L7+N7</f>
        <v>62399</v>
      </c>
      <c r="K7" s="34">
        <v>102512</v>
      </c>
      <c r="L7" s="34">
        <v>61703</v>
      </c>
      <c r="M7" s="34">
        <v>21344</v>
      </c>
      <c r="N7" s="34">
        <v>696</v>
      </c>
      <c r="O7" s="34"/>
      <c r="P7" s="34">
        <f>SUM(Q7:T7)</f>
        <v>15146.07</v>
      </c>
      <c r="Q7" s="34">
        <f t="shared" ref="Q7:AA7" si="4">SUM(Q8:Q124)</f>
        <v>1356.11</v>
      </c>
      <c r="R7" s="34">
        <f t="shared" si="4"/>
        <v>1009.74</v>
      </c>
      <c r="S7" s="34">
        <f t="shared" si="4"/>
        <v>5107.53</v>
      </c>
      <c r="T7" s="34">
        <f t="shared" si="4"/>
        <v>7672.69</v>
      </c>
      <c r="U7" s="34"/>
      <c r="V7" s="34">
        <f t="shared" si="4"/>
        <v>33.25</v>
      </c>
      <c r="W7" s="34">
        <f t="shared" si="4"/>
        <v>2</v>
      </c>
      <c r="X7" s="34">
        <f t="shared" si="4"/>
        <v>24</v>
      </c>
      <c r="Y7" s="34">
        <f t="shared" si="4"/>
        <v>0.25</v>
      </c>
      <c r="Z7" s="34">
        <f t="shared" si="4"/>
        <v>4</v>
      </c>
      <c r="AA7" s="34">
        <f t="shared" si="4"/>
        <v>3</v>
      </c>
    </row>
    <row r="8" ht="24" spans="1:27">
      <c r="A8" s="21" t="s">
        <v>22</v>
      </c>
      <c r="B8" s="21">
        <v>100003</v>
      </c>
      <c r="C8" s="22" t="s">
        <v>23</v>
      </c>
      <c r="D8" s="20">
        <f t="shared" si="0"/>
        <v>11043</v>
      </c>
      <c r="E8" s="20">
        <f t="shared" si="1"/>
        <v>6069</v>
      </c>
      <c r="F8" s="20">
        <f t="shared" si="2"/>
        <v>4974</v>
      </c>
      <c r="G8" s="32" t="s">
        <v>24</v>
      </c>
      <c r="H8" s="20">
        <f t="shared" ref="H8:H66" si="5">I8+J8</f>
        <v>11043</v>
      </c>
      <c r="I8" s="36">
        <f t="shared" ref="I8:I68" si="6">K8+M8</f>
        <v>6069</v>
      </c>
      <c r="J8" s="37">
        <f t="shared" si="3"/>
        <v>4974</v>
      </c>
      <c r="K8" s="36">
        <v>5979</v>
      </c>
      <c r="L8" s="36">
        <v>4971</v>
      </c>
      <c r="M8" s="36">
        <v>90</v>
      </c>
      <c r="N8" s="36">
        <v>3</v>
      </c>
      <c r="O8" s="36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ht="24" spans="1:27">
      <c r="A9" s="23"/>
      <c r="B9" s="24"/>
      <c r="C9" s="22" t="s">
        <v>25</v>
      </c>
      <c r="D9" s="20">
        <f t="shared" si="0"/>
        <v>524</v>
      </c>
      <c r="E9" s="20">
        <f t="shared" si="1"/>
        <v>400</v>
      </c>
      <c r="F9" s="20">
        <f t="shared" si="2"/>
        <v>124</v>
      </c>
      <c r="G9" s="32" t="s">
        <v>24</v>
      </c>
      <c r="H9" s="20">
        <f t="shared" si="5"/>
        <v>524</v>
      </c>
      <c r="I9" s="36">
        <f t="shared" si="6"/>
        <v>400</v>
      </c>
      <c r="J9" s="37">
        <f t="shared" si="3"/>
        <v>124</v>
      </c>
      <c r="K9" s="36">
        <v>265</v>
      </c>
      <c r="L9" s="36">
        <v>120</v>
      </c>
      <c r="M9" s="36">
        <v>135</v>
      </c>
      <c r="N9" s="36">
        <v>4</v>
      </c>
      <c r="O9" s="36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ht="24" spans="1:27">
      <c r="A10" s="23"/>
      <c r="B10" s="21">
        <v>100004</v>
      </c>
      <c r="C10" s="22" t="s">
        <v>26</v>
      </c>
      <c r="D10" s="20">
        <f t="shared" si="0"/>
        <v>4529</v>
      </c>
      <c r="E10" s="20">
        <f t="shared" si="1"/>
        <v>2790</v>
      </c>
      <c r="F10" s="20">
        <f t="shared" si="2"/>
        <v>1739</v>
      </c>
      <c r="G10" s="32" t="s">
        <v>24</v>
      </c>
      <c r="H10" s="20">
        <f t="shared" si="5"/>
        <v>4529</v>
      </c>
      <c r="I10" s="36">
        <f t="shared" si="6"/>
        <v>2790</v>
      </c>
      <c r="J10" s="37">
        <f t="shared" si="3"/>
        <v>1739</v>
      </c>
      <c r="K10" s="36">
        <v>2605</v>
      </c>
      <c r="L10" s="36">
        <v>1720</v>
      </c>
      <c r="M10" s="36">
        <v>185</v>
      </c>
      <c r="N10" s="36">
        <v>19</v>
      </c>
      <c r="O10" s="36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</row>
    <row r="11" ht="24" spans="1:27">
      <c r="A11" s="23"/>
      <c r="B11" s="24"/>
      <c r="C11" s="22" t="s">
        <v>27</v>
      </c>
      <c r="D11" s="20">
        <f t="shared" si="0"/>
        <v>1454</v>
      </c>
      <c r="E11" s="20">
        <f t="shared" si="1"/>
        <v>1051</v>
      </c>
      <c r="F11" s="20">
        <f t="shared" si="2"/>
        <v>403</v>
      </c>
      <c r="G11" s="32" t="s">
        <v>24</v>
      </c>
      <c r="H11" s="20">
        <f t="shared" si="5"/>
        <v>1454</v>
      </c>
      <c r="I11" s="36">
        <f t="shared" si="6"/>
        <v>1051</v>
      </c>
      <c r="J11" s="37">
        <f t="shared" si="3"/>
        <v>403</v>
      </c>
      <c r="K11" s="36">
        <v>863</v>
      </c>
      <c r="L11" s="36">
        <v>383</v>
      </c>
      <c r="M11" s="36">
        <v>188</v>
      </c>
      <c r="N11" s="36">
        <v>20</v>
      </c>
      <c r="O11" s="36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ht="24" spans="1:27">
      <c r="A12" s="23"/>
      <c r="B12" s="21">
        <v>100005</v>
      </c>
      <c r="C12" s="22" t="s">
        <v>28</v>
      </c>
      <c r="D12" s="20">
        <f t="shared" si="0"/>
        <v>7494</v>
      </c>
      <c r="E12" s="20">
        <f t="shared" si="1"/>
        <v>4442</v>
      </c>
      <c r="F12" s="20">
        <f t="shared" si="2"/>
        <v>3052</v>
      </c>
      <c r="G12" s="32" t="s">
        <v>24</v>
      </c>
      <c r="H12" s="20">
        <f t="shared" si="5"/>
        <v>7494</v>
      </c>
      <c r="I12" s="36">
        <f t="shared" si="6"/>
        <v>4442</v>
      </c>
      <c r="J12" s="37">
        <f t="shared" si="3"/>
        <v>3052</v>
      </c>
      <c r="K12" s="36">
        <v>4234</v>
      </c>
      <c r="L12" s="36">
        <v>3044</v>
      </c>
      <c r="M12" s="36">
        <v>208</v>
      </c>
      <c r="N12" s="36">
        <v>8</v>
      </c>
      <c r="O12" s="36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ht="24" spans="1:27">
      <c r="A13" s="23"/>
      <c r="B13" s="24"/>
      <c r="C13" s="22" t="s">
        <v>29</v>
      </c>
      <c r="D13" s="20">
        <f t="shared" si="0"/>
        <v>642</v>
      </c>
      <c r="E13" s="20">
        <f t="shared" si="1"/>
        <v>501</v>
      </c>
      <c r="F13" s="20">
        <f t="shared" si="2"/>
        <v>141</v>
      </c>
      <c r="G13" s="32" t="s">
        <v>24</v>
      </c>
      <c r="H13" s="20">
        <f t="shared" si="5"/>
        <v>642</v>
      </c>
      <c r="I13" s="36">
        <f t="shared" si="6"/>
        <v>501</v>
      </c>
      <c r="J13" s="37">
        <f t="shared" si="3"/>
        <v>141</v>
      </c>
      <c r="K13" s="36">
        <v>302</v>
      </c>
      <c r="L13" s="36">
        <v>136</v>
      </c>
      <c r="M13" s="36">
        <v>199</v>
      </c>
      <c r="N13" s="36">
        <v>5</v>
      </c>
      <c r="O13" s="36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ht="24" spans="1:27">
      <c r="A14" s="23"/>
      <c r="B14" s="21">
        <v>100006</v>
      </c>
      <c r="C14" s="22" t="s">
        <v>30</v>
      </c>
      <c r="D14" s="20">
        <f t="shared" si="0"/>
        <v>9321</v>
      </c>
      <c r="E14" s="20">
        <f t="shared" si="1"/>
        <v>5272</v>
      </c>
      <c r="F14" s="20">
        <f t="shared" si="2"/>
        <v>4049</v>
      </c>
      <c r="G14" s="32" t="s">
        <v>24</v>
      </c>
      <c r="H14" s="20">
        <f t="shared" si="5"/>
        <v>9321</v>
      </c>
      <c r="I14" s="36">
        <f t="shared" si="6"/>
        <v>5272</v>
      </c>
      <c r="J14" s="37">
        <f t="shared" si="3"/>
        <v>4049</v>
      </c>
      <c r="K14" s="36">
        <v>5146</v>
      </c>
      <c r="L14" s="36">
        <v>4045</v>
      </c>
      <c r="M14" s="36">
        <v>126</v>
      </c>
      <c r="N14" s="36">
        <v>4</v>
      </c>
      <c r="O14" s="36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ht="24" spans="1:27">
      <c r="A15" s="23"/>
      <c r="B15" s="24"/>
      <c r="C15" s="22" t="s">
        <v>31</v>
      </c>
      <c r="D15" s="20">
        <f t="shared" si="0"/>
        <v>700</v>
      </c>
      <c r="E15" s="20">
        <f t="shared" si="1"/>
        <v>516</v>
      </c>
      <c r="F15" s="20">
        <f t="shared" si="2"/>
        <v>184</v>
      </c>
      <c r="G15" s="32" t="s">
        <v>24</v>
      </c>
      <c r="H15" s="20">
        <f t="shared" si="5"/>
        <v>700</v>
      </c>
      <c r="I15" s="36">
        <f t="shared" si="6"/>
        <v>516</v>
      </c>
      <c r="J15" s="37">
        <f t="shared" si="3"/>
        <v>184</v>
      </c>
      <c r="K15" s="36">
        <v>406</v>
      </c>
      <c r="L15" s="36">
        <v>179</v>
      </c>
      <c r="M15" s="36">
        <v>110</v>
      </c>
      <c r="N15" s="36">
        <v>5</v>
      </c>
      <c r="O15" s="36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ht="24" spans="1:27">
      <c r="A16" s="23"/>
      <c r="B16" s="21">
        <v>100007</v>
      </c>
      <c r="C16" s="22" t="s">
        <v>32</v>
      </c>
      <c r="D16" s="20">
        <f t="shared" si="0"/>
        <v>8543</v>
      </c>
      <c r="E16" s="20">
        <f t="shared" si="1"/>
        <v>4949</v>
      </c>
      <c r="F16" s="20">
        <f t="shared" si="2"/>
        <v>3594</v>
      </c>
      <c r="G16" s="32" t="s">
        <v>24</v>
      </c>
      <c r="H16" s="20">
        <f t="shared" si="5"/>
        <v>8543</v>
      </c>
      <c r="I16" s="36">
        <f t="shared" si="6"/>
        <v>4949</v>
      </c>
      <c r="J16" s="37">
        <f t="shared" si="3"/>
        <v>3594</v>
      </c>
      <c r="K16" s="36">
        <v>4768</v>
      </c>
      <c r="L16" s="36">
        <v>3583</v>
      </c>
      <c r="M16" s="36">
        <v>181</v>
      </c>
      <c r="N16" s="36">
        <v>11</v>
      </c>
      <c r="O16" s="36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24" spans="1:27">
      <c r="A17" s="23"/>
      <c r="B17" s="24"/>
      <c r="C17" s="22" t="s">
        <v>33</v>
      </c>
      <c r="D17" s="20">
        <f t="shared" si="0"/>
        <v>593</v>
      </c>
      <c r="E17" s="20">
        <f t="shared" si="1"/>
        <v>459</v>
      </c>
      <c r="F17" s="20">
        <f t="shared" si="2"/>
        <v>134</v>
      </c>
      <c r="G17" s="32" t="s">
        <v>24</v>
      </c>
      <c r="H17" s="20">
        <f t="shared" si="5"/>
        <v>593</v>
      </c>
      <c r="I17" s="36">
        <f t="shared" si="6"/>
        <v>459</v>
      </c>
      <c r="J17" s="37">
        <f t="shared" si="3"/>
        <v>134</v>
      </c>
      <c r="K17" s="36">
        <v>289</v>
      </c>
      <c r="L17" s="36">
        <v>130</v>
      </c>
      <c r="M17" s="36">
        <v>170</v>
      </c>
      <c r="N17" s="36">
        <v>4</v>
      </c>
      <c r="O17" s="36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ht="24" spans="1:27">
      <c r="A18" s="23"/>
      <c r="B18" s="21">
        <v>100008</v>
      </c>
      <c r="C18" s="22" t="s">
        <v>34</v>
      </c>
      <c r="D18" s="20">
        <f t="shared" si="0"/>
        <v>7258</v>
      </c>
      <c r="E18" s="20">
        <f t="shared" si="1"/>
        <v>4239</v>
      </c>
      <c r="F18" s="20">
        <f t="shared" si="2"/>
        <v>3019</v>
      </c>
      <c r="G18" s="32" t="s">
        <v>24</v>
      </c>
      <c r="H18" s="20">
        <f t="shared" si="5"/>
        <v>7258</v>
      </c>
      <c r="I18" s="36">
        <f t="shared" si="6"/>
        <v>4239</v>
      </c>
      <c r="J18" s="37">
        <f t="shared" si="3"/>
        <v>3019</v>
      </c>
      <c r="K18" s="36">
        <v>4105</v>
      </c>
      <c r="L18" s="36">
        <v>3013</v>
      </c>
      <c r="M18" s="36">
        <v>134</v>
      </c>
      <c r="N18" s="36">
        <v>6</v>
      </c>
      <c r="O18" s="36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ht="24" spans="1:27">
      <c r="A19" s="23"/>
      <c r="B19" s="24"/>
      <c r="C19" s="22" t="s">
        <v>35</v>
      </c>
      <c r="D19" s="20">
        <f t="shared" si="0"/>
        <v>1669</v>
      </c>
      <c r="E19" s="20">
        <f t="shared" si="1"/>
        <v>1230</v>
      </c>
      <c r="F19" s="20">
        <f t="shared" si="2"/>
        <v>439</v>
      </c>
      <c r="G19" s="32" t="s">
        <v>24</v>
      </c>
      <c r="H19" s="20">
        <f t="shared" si="5"/>
        <v>1669</v>
      </c>
      <c r="I19" s="36">
        <f t="shared" si="6"/>
        <v>1230</v>
      </c>
      <c r="J19" s="37">
        <f t="shared" si="3"/>
        <v>439</v>
      </c>
      <c r="K19" s="36">
        <v>896</v>
      </c>
      <c r="L19" s="36">
        <v>395</v>
      </c>
      <c r="M19" s="36">
        <v>334</v>
      </c>
      <c r="N19" s="36">
        <v>44</v>
      </c>
      <c r="O19" s="36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ht="24" spans="1:27">
      <c r="A20" s="23"/>
      <c r="B20" s="21">
        <v>100009</v>
      </c>
      <c r="C20" s="22" t="s">
        <v>36</v>
      </c>
      <c r="D20" s="20">
        <f t="shared" si="0"/>
        <v>4928</v>
      </c>
      <c r="E20" s="20">
        <f t="shared" si="1"/>
        <v>2832</v>
      </c>
      <c r="F20" s="20">
        <f t="shared" si="2"/>
        <v>2096</v>
      </c>
      <c r="G20" s="32" t="s">
        <v>24</v>
      </c>
      <c r="H20" s="20">
        <f t="shared" si="5"/>
        <v>4928</v>
      </c>
      <c r="I20" s="36">
        <f t="shared" si="6"/>
        <v>2832</v>
      </c>
      <c r="J20" s="37">
        <f t="shared" si="3"/>
        <v>2096</v>
      </c>
      <c r="K20" s="36">
        <v>2753</v>
      </c>
      <c r="L20" s="36">
        <v>2088</v>
      </c>
      <c r="M20" s="36">
        <v>79</v>
      </c>
      <c r="N20" s="36">
        <v>8</v>
      </c>
      <c r="O20" s="36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ht="24" spans="1:27">
      <c r="A21" s="23"/>
      <c r="B21" s="24"/>
      <c r="C21" s="22" t="s">
        <v>37</v>
      </c>
      <c r="D21" s="20">
        <f t="shared" si="0"/>
        <v>515</v>
      </c>
      <c r="E21" s="20">
        <f t="shared" si="1"/>
        <v>368</v>
      </c>
      <c r="F21" s="20">
        <f t="shared" si="2"/>
        <v>147</v>
      </c>
      <c r="G21" s="32" t="s">
        <v>24</v>
      </c>
      <c r="H21" s="20">
        <f t="shared" si="5"/>
        <v>515</v>
      </c>
      <c r="I21" s="36">
        <f t="shared" si="6"/>
        <v>368</v>
      </c>
      <c r="J21" s="37">
        <f t="shared" si="3"/>
        <v>147</v>
      </c>
      <c r="K21" s="36">
        <v>323</v>
      </c>
      <c r="L21" s="36">
        <v>143</v>
      </c>
      <c r="M21" s="36">
        <v>45</v>
      </c>
      <c r="N21" s="36">
        <v>4</v>
      </c>
      <c r="O21" s="36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ht="24" spans="1:27">
      <c r="A22" s="23"/>
      <c r="B22" s="21">
        <v>100010</v>
      </c>
      <c r="C22" s="22" t="s">
        <v>38</v>
      </c>
      <c r="D22" s="20">
        <f t="shared" si="0"/>
        <v>13406</v>
      </c>
      <c r="E22" s="20">
        <f t="shared" si="1"/>
        <v>7317</v>
      </c>
      <c r="F22" s="20">
        <f t="shared" si="2"/>
        <v>6089</v>
      </c>
      <c r="G22" s="32" t="s">
        <v>24</v>
      </c>
      <c r="H22" s="20">
        <f t="shared" si="5"/>
        <v>13406</v>
      </c>
      <c r="I22" s="36">
        <f t="shared" si="6"/>
        <v>7317</v>
      </c>
      <c r="J22" s="37">
        <f t="shared" si="3"/>
        <v>6089</v>
      </c>
      <c r="K22" s="36">
        <v>7232</v>
      </c>
      <c r="L22" s="36">
        <v>6087</v>
      </c>
      <c r="M22" s="36">
        <v>85</v>
      </c>
      <c r="N22" s="36">
        <v>2</v>
      </c>
      <c r="O22" s="36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ht="24" spans="1:27">
      <c r="A23" s="23"/>
      <c r="B23" s="24"/>
      <c r="C23" s="22" t="s">
        <v>39</v>
      </c>
      <c r="D23" s="20">
        <f t="shared" si="0"/>
        <v>501</v>
      </c>
      <c r="E23" s="20">
        <f t="shared" si="1"/>
        <v>377</v>
      </c>
      <c r="F23" s="20">
        <f t="shared" si="2"/>
        <v>124</v>
      </c>
      <c r="G23" s="32" t="s">
        <v>24</v>
      </c>
      <c r="H23" s="20">
        <f t="shared" si="5"/>
        <v>501</v>
      </c>
      <c r="I23" s="36">
        <f t="shared" si="6"/>
        <v>377</v>
      </c>
      <c r="J23" s="37">
        <f t="shared" si="3"/>
        <v>124</v>
      </c>
      <c r="K23" s="36">
        <v>266</v>
      </c>
      <c r="L23" s="36">
        <v>123</v>
      </c>
      <c r="M23" s="36">
        <v>111</v>
      </c>
      <c r="N23" s="36">
        <v>1</v>
      </c>
      <c r="O23" s="36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ht="24" spans="1:27">
      <c r="A24" s="23"/>
      <c r="B24" s="21">
        <v>100011</v>
      </c>
      <c r="C24" s="22" t="s">
        <v>40</v>
      </c>
      <c r="D24" s="20">
        <f t="shared" si="0"/>
        <v>8835</v>
      </c>
      <c r="E24" s="20">
        <f t="shared" si="1"/>
        <v>5184</v>
      </c>
      <c r="F24" s="20">
        <f t="shared" si="2"/>
        <v>3651</v>
      </c>
      <c r="G24" s="32" t="s">
        <v>24</v>
      </c>
      <c r="H24" s="20">
        <f t="shared" si="5"/>
        <v>8835</v>
      </c>
      <c r="I24" s="36">
        <f t="shared" si="6"/>
        <v>5184</v>
      </c>
      <c r="J24" s="37">
        <f t="shared" si="3"/>
        <v>3651</v>
      </c>
      <c r="K24" s="36">
        <v>4871</v>
      </c>
      <c r="L24" s="36">
        <v>3639</v>
      </c>
      <c r="M24" s="36">
        <v>313</v>
      </c>
      <c r="N24" s="36">
        <v>12</v>
      </c>
      <c r="O24" s="36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ht="24" spans="1:27">
      <c r="A25" s="23"/>
      <c r="B25" s="24"/>
      <c r="C25" s="22" t="s">
        <v>41</v>
      </c>
      <c r="D25" s="20">
        <f t="shared" si="0"/>
        <v>576</v>
      </c>
      <c r="E25" s="20">
        <f t="shared" si="1"/>
        <v>439</v>
      </c>
      <c r="F25" s="20">
        <f t="shared" si="2"/>
        <v>137</v>
      </c>
      <c r="G25" s="32" t="s">
        <v>24</v>
      </c>
      <c r="H25" s="20">
        <f t="shared" si="5"/>
        <v>576</v>
      </c>
      <c r="I25" s="36">
        <f t="shared" si="6"/>
        <v>439</v>
      </c>
      <c r="J25" s="37">
        <f t="shared" si="3"/>
        <v>137</v>
      </c>
      <c r="K25" s="36">
        <v>289</v>
      </c>
      <c r="L25" s="36">
        <v>131</v>
      </c>
      <c r="M25" s="36">
        <v>150</v>
      </c>
      <c r="N25" s="36">
        <v>6</v>
      </c>
      <c r="O25" s="36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ht="24" spans="1:27">
      <c r="A26" s="23"/>
      <c r="B26" s="21">
        <v>100012</v>
      </c>
      <c r="C26" s="22" t="s">
        <v>42</v>
      </c>
      <c r="D26" s="20">
        <f t="shared" si="0"/>
        <v>5465</v>
      </c>
      <c r="E26" s="20">
        <f t="shared" si="1"/>
        <v>3401</v>
      </c>
      <c r="F26" s="20">
        <f t="shared" si="2"/>
        <v>2064</v>
      </c>
      <c r="G26" s="32" t="s">
        <v>24</v>
      </c>
      <c r="H26" s="20">
        <f t="shared" si="5"/>
        <v>5465</v>
      </c>
      <c r="I26" s="36">
        <f t="shared" si="6"/>
        <v>3401</v>
      </c>
      <c r="J26" s="37">
        <f t="shared" si="3"/>
        <v>2064</v>
      </c>
      <c r="K26" s="36">
        <v>3101</v>
      </c>
      <c r="L26" s="36">
        <v>2055</v>
      </c>
      <c r="M26" s="36">
        <v>300</v>
      </c>
      <c r="N26" s="36">
        <v>9</v>
      </c>
      <c r="O26" s="36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</row>
    <row r="27" ht="24" spans="1:27">
      <c r="A27" s="23"/>
      <c r="B27" s="24"/>
      <c r="C27" s="22" t="s">
        <v>43</v>
      </c>
      <c r="D27" s="20">
        <f t="shared" si="0"/>
        <v>947</v>
      </c>
      <c r="E27" s="20">
        <f t="shared" si="1"/>
        <v>730</v>
      </c>
      <c r="F27" s="20">
        <f t="shared" si="2"/>
        <v>217</v>
      </c>
      <c r="G27" s="32" t="s">
        <v>24</v>
      </c>
      <c r="H27" s="20">
        <f t="shared" si="5"/>
        <v>947</v>
      </c>
      <c r="I27" s="36">
        <f t="shared" si="6"/>
        <v>730</v>
      </c>
      <c r="J27" s="37">
        <f t="shared" si="3"/>
        <v>217</v>
      </c>
      <c r="K27" s="36">
        <v>470</v>
      </c>
      <c r="L27" s="36">
        <v>208</v>
      </c>
      <c r="M27" s="36">
        <v>260</v>
      </c>
      <c r="N27" s="36">
        <v>9</v>
      </c>
      <c r="O27" s="36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ht="24" spans="1:27">
      <c r="A28" s="23"/>
      <c r="B28" s="21">
        <v>100013</v>
      </c>
      <c r="C28" s="22" t="s">
        <v>44</v>
      </c>
      <c r="D28" s="20">
        <f t="shared" si="0"/>
        <v>3435</v>
      </c>
      <c r="E28" s="20">
        <f t="shared" si="1"/>
        <v>2140</v>
      </c>
      <c r="F28" s="20">
        <f t="shared" si="2"/>
        <v>1295</v>
      </c>
      <c r="G28" s="32" t="s">
        <v>24</v>
      </c>
      <c r="H28" s="20">
        <f t="shared" si="5"/>
        <v>3435</v>
      </c>
      <c r="I28" s="36">
        <f t="shared" si="6"/>
        <v>2140</v>
      </c>
      <c r="J28" s="37">
        <f t="shared" si="3"/>
        <v>1295</v>
      </c>
      <c r="K28" s="36">
        <v>2007</v>
      </c>
      <c r="L28" s="36">
        <v>1291</v>
      </c>
      <c r="M28" s="36">
        <v>133</v>
      </c>
      <c r="N28" s="36">
        <v>4</v>
      </c>
      <c r="O28" s="36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ht="24" spans="1:27">
      <c r="A29" s="23"/>
      <c r="B29" s="21">
        <v>100014</v>
      </c>
      <c r="C29" s="22" t="s">
        <v>45</v>
      </c>
      <c r="D29" s="20">
        <f t="shared" si="0"/>
        <v>2220</v>
      </c>
      <c r="E29" s="20">
        <f t="shared" si="1"/>
        <v>1575</v>
      </c>
      <c r="F29" s="20">
        <f t="shared" si="2"/>
        <v>645</v>
      </c>
      <c r="G29" s="32" t="s">
        <v>24</v>
      </c>
      <c r="H29" s="20">
        <f t="shared" si="5"/>
        <v>2220</v>
      </c>
      <c r="I29" s="36">
        <f t="shared" si="6"/>
        <v>1575</v>
      </c>
      <c r="J29" s="37">
        <f t="shared" si="3"/>
        <v>645</v>
      </c>
      <c r="K29" s="36">
        <v>1343</v>
      </c>
      <c r="L29" s="36">
        <v>635</v>
      </c>
      <c r="M29" s="36">
        <v>232</v>
      </c>
      <c r="N29" s="36">
        <v>10</v>
      </c>
      <c r="O29" s="36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ht="24" spans="1:27">
      <c r="A30" s="23"/>
      <c r="B30" s="24"/>
      <c r="C30" s="22" t="s">
        <v>46</v>
      </c>
      <c r="D30" s="20">
        <f t="shared" si="0"/>
        <v>570</v>
      </c>
      <c r="E30" s="20">
        <f t="shared" si="1"/>
        <v>432</v>
      </c>
      <c r="F30" s="20">
        <f t="shared" si="2"/>
        <v>138</v>
      </c>
      <c r="G30" s="32" t="s">
        <v>24</v>
      </c>
      <c r="H30" s="20">
        <f t="shared" si="5"/>
        <v>570</v>
      </c>
      <c r="I30" s="36">
        <f t="shared" si="6"/>
        <v>432</v>
      </c>
      <c r="J30" s="37">
        <f t="shared" si="3"/>
        <v>138</v>
      </c>
      <c r="K30" s="36">
        <v>288</v>
      </c>
      <c r="L30" s="36">
        <v>130</v>
      </c>
      <c r="M30" s="36">
        <v>144</v>
      </c>
      <c r="N30" s="36">
        <v>8</v>
      </c>
      <c r="O30" s="36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ht="24" spans="1:27">
      <c r="A31" s="23"/>
      <c r="B31" s="21">
        <v>100015</v>
      </c>
      <c r="C31" s="22" t="s">
        <v>47</v>
      </c>
      <c r="D31" s="20">
        <f t="shared" si="0"/>
        <v>2626</v>
      </c>
      <c r="E31" s="20">
        <f t="shared" si="1"/>
        <v>1626</v>
      </c>
      <c r="F31" s="20">
        <f t="shared" si="2"/>
        <v>1000</v>
      </c>
      <c r="G31" s="32" t="s">
        <v>24</v>
      </c>
      <c r="H31" s="20">
        <f t="shared" si="5"/>
        <v>2626</v>
      </c>
      <c r="I31" s="36">
        <f t="shared" si="6"/>
        <v>1626</v>
      </c>
      <c r="J31" s="37">
        <f t="shared" si="3"/>
        <v>1000</v>
      </c>
      <c r="K31" s="36">
        <v>1553</v>
      </c>
      <c r="L31" s="36">
        <v>990</v>
      </c>
      <c r="M31" s="36">
        <v>73</v>
      </c>
      <c r="N31" s="36">
        <v>10</v>
      </c>
      <c r="O31" s="36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ht="24" spans="1:27">
      <c r="A32" s="23"/>
      <c r="B32" s="24"/>
      <c r="C32" s="22" t="s">
        <v>48</v>
      </c>
      <c r="D32" s="20">
        <f t="shared" si="0"/>
        <v>695</v>
      </c>
      <c r="E32" s="20">
        <f t="shared" si="1"/>
        <v>518</v>
      </c>
      <c r="F32" s="20">
        <f t="shared" si="2"/>
        <v>177</v>
      </c>
      <c r="G32" s="32" t="s">
        <v>24</v>
      </c>
      <c r="H32" s="20">
        <f t="shared" si="5"/>
        <v>695</v>
      </c>
      <c r="I32" s="36">
        <f t="shared" si="6"/>
        <v>518</v>
      </c>
      <c r="J32" s="37">
        <f t="shared" si="3"/>
        <v>177</v>
      </c>
      <c r="K32" s="36">
        <v>381</v>
      </c>
      <c r="L32" s="36">
        <v>171</v>
      </c>
      <c r="M32" s="36">
        <v>137</v>
      </c>
      <c r="N32" s="36">
        <v>6</v>
      </c>
      <c r="O32" s="36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ht="24" spans="1:27">
      <c r="A33" s="23"/>
      <c r="B33" s="18">
        <v>100016</v>
      </c>
      <c r="C33" s="22" t="s">
        <v>49</v>
      </c>
      <c r="D33" s="20">
        <f t="shared" si="0"/>
        <v>2026</v>
      </c>
      <c r="E33" s="20">
        <f t="shared" si="1"/>
        <v>1437</v>
      </c>
      <c r="F33" s="20">
        <f t="shared" si="2"/>
        <v>589</v>
      </c>
      <c r="G33" s="32" t="s">
        <v>24</v>
      </c>
      <c r="H33" s="20">
        <f t="shared" si="5"/>
        <v>2026</v>
      </c>
      <c r="I33" s="36">
        <f t="shared" si="6"/>
        <v>1437</v>
      </c>
      <c r="J33" s="37">
        <f t="shared" si="3"/>
        <v>589</v>
      </c>
      <c r="K33" s="36">
        <v>1269</v>
      </c>
      <c r="L33" s="36">
        <v>571</v>
      </c>
      <c r="M33" s="36">
        <v>168</v>
      </c>
      <c r="N33" s="36">
        <v>18</v>
      </c>
      <c r="O33" s="36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ht="24" spans="1:27">
      <c r="A34" s="23"/>
      <c r="B34" s="21">
        <v>100017</v>
      </c>
      <c r="C34" s="22" t="s">
        <v>50</v>
      </c>
      <c r="D34" s="20">
        <f t="shared" si="0"/>
        <v>3017</v>
      </c>
      <c r="E34" s="20">
        <f t="shared" si="1"/>
        <v>1972</v>
      </c>
      <c r="F34" s="20">
        <f t="shared" si="2"/>
        <v>1045</v>
      </c>
      <c r="G34" s="32" t="s">
        <v>24</v>
      </c>
      <c r="H34" s="20">
        <f t="shared" si="5"/>
        <v>3017</v>
      </c>
      <c r="I34" s="36">
        <f t="shared" si="6"/>
        <v>1972</v>
      </c>
      <c r="J34" s="37">
        <f t="shared" si="3"/>
        <v>1045</v>
      </c>
      <c r="K34" s="36">
        <v>1867</v>
      </c>
      <c r="L34" s="36">
        <v>1039</v>
      </c>
      <c r="M34" s="36">
        <v>105</v>
      </c>
      <c r="N34" s="36">
        <v>6</v>
      </c>
      <c r="O34" s="36"/>
      <c r="P34" s="43">
        <f>SUBTOTAL(9,Q34:T34)</f>
        <v>0</v>
      </c>
      <c r="Q34" s="43">
        <v>0</v>
      </c>
      <c r="R34" s="43">
        <v>0</v>
      </c>
      <c r="S34" s="43">
        <v>0</v>
      </c>
      <c r="T34" s="43">
        <v>0</v>
      </c>
      <c r="U34" s="43"/>
      <c r="V34" s="43"/>
      <c r="W34" s="43"/>
      <c r="X34" s="43"/>
      <c r="Y34" s="43"/>
      <c r="Z34" s="43"/>
      <c r="AA34" s="43"/>
    </row>
    <row r="35" ht="24" spans="1:27">
      <c r="A35" s="23"/>
      <c r="B35" s="24"/>
      <c r="C35" s="22" t="s">
        <v>51</v>
      </c>
      <c r="D35" s="20">
        <f t="shared" si="0"/>
        <v>608</v>
      </c>
      <c r="E35" s="20">
        <f t="shared" si="1"/>
        <v>456</v>
      </c>
      <c r="F35" s="20">
        <f t="shared" si="2"/>
        <v>152</v>
      </c>
      <c r="G35" s="32" t="s">
        <v>24</v>
      </c>
      <c r="H35" s="20">
        <f t="shared" si="5"/>
        <v>608</v>
      </c>
      <c r="I35" s="36">
        <f t="shared" si="6"/>
        <v>456</v>
      </c>
      <c r="J35" s="37">
        <f t="shared" si="3"/>
        <v>152</v>
      </c>
      <c r="K35" s="36">
        <v>330</v>
      </c>
      <c r="L35" s="36">
        <v>147</v>
      </c>
      <c r="M35" s="36">
        <v>126</v>
      </c>
      <c r="N35" s="36">
        <v>5</v>
      </c>
      <c r="O35" s="36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ht="24" spans="1:27">
      <c r="A36" s="23"/>
      <c r="B36" s="25">
        <v>100018</v>
      </c>
      <c r="C36" s="22" t="s">
        <v>52</v>
      </c>
      <c r="D36" s="20">
        <f t="shared" si="0"/>
        <v>2969</v>
      </c>
      <c r="E36" s="20">
        <f t="shared" si="1"/>
        <v>2117</v>
      </c>
      <c r="F36" s="20">
        <f t="shared" si="2"/>
        <v>852</v>
      </c>
      <c r="G36" s="32" t="s">
        <v>24</v>
      </c>
      <c r="H36" s="20">
        <f t="shared" si="5"/>
        <v>2969</v>
      </c>
      <c r="I36" s="36">
        <f t="shared" si="6"/>
        <v>2117</v>
      </c>
      <c r="J36" s="37">
        <f t="shared" si="3"/>
        <v>852</v>
      </c>
      <c r="K36" s="36">
        <v>1774</v>
      </c>
      <c r="L36" s="36">
        <v>838</v>
      </c>
      <c r="M36" s="36">
        <v>343</v>
      </c>
      <c r="N36" s="36">
        <v>14</v>
      </c>
      <c r="O36" s="36"/>
      <c r="P36" s="43">
        <f t="shared" ref="P36:P38" si="7">SUBTOTAL(9,Q36:T36)</f>
        <v>0</v>
      </c>
      <c r="Q36" s="43">
        <v>0</v>
      </c>
      <c r="R36" s="43">
        <v>0</v>
      </c>
      <c r="S36" s="43">
        <v>0</v>
      </c>
      <c r="T36" s="43">
        <v>0</v>
      </c>
      <c r="U36" s="43"/>
      <c r="V36" s="43"/>
      <c r="W36" s="43"/>
      <c r="X36" s="43"/>
      <c r="Y36" s="43"/>
      <c r="Z36" s="43"/>
      <c r="AA36" s="43"/>
    </row>
    <row r="37" ht="24" spans="1:27">
      <c r="A37" s="23"/>
      <c r="B37" s="25">
        <v>100019</v>
      </c>
      <c r="C37" s="22" t="s">
        <v>53</v>
      </c>
      <c r="D37" s="20">
        <f t="shared" si="0"/>
        <v>2263</v>
      </c>
      <c r="E37" s="20">
        <f t="shared" si="1"/>
        <v>1612</v>
      </c>
      <c r="F37" s="20">
        <f t="shared" si="2"/>
        <v>651</v>
      </c>
      <c r="G37" s="32" t="s">
        <v>24</v>
      </c>
      <c r="H37" s="20">
        <f t="shared" si="5"/>
        <v>2263</v>
      </c>
      <c r="I37" s="36">
        <f t="shared" si="6"/>
        <v>1612</v>
      </c>
      <c r="J37" s="37">
        <f t="shared" si="3"/>
        <v>651</v>
      </c>
      <c r="K37" s="36">
        <v>1419</v>
      </c>
      <c r="L37" s="36">
        <v>634</v>
      </c>
      <c r="M37" s="36">
        <v>193</v>
      </c>
      <c r="N37" s="36">
        <v>17</v>
      </c>
      <c r="O37" s="36"/>
      <c r="P37" s="43">
        <f t="shared" si="7"/>
        <v>0</v>
      </c>
      <c r="Q37" s="43">
        <v>0</v>
      </c>
      <c r="R37" s="43">
        <v>0</v>
      </c>
      <c r="S37" s="43">
        <v>0</v>
      </c>
      <c r="T37" s="43">
        <v>0</v>
      </c>
      <c r="U37" s="43"/>
      <c r="V37" s="43"/>
      <c r="W37" s="43"/>
      <c r="X37" s="43"/>
      <c r="Y37" s="43"/>
      <c r="Z37" s="43"/>
      <c r="AA37" s="43"/>
    </row>
    <row r="38" ht="24" spans="1:27">
      <c r="A38" s="23"/>
      <c r="B38" s="21">
        <v>100020</v>
      </c>
      <c r="C38" s="22" t="s">
        <v>54</v>
      </c>
      <c r="D38" s="20">
        <f t="shared" si="0"/>
        <v>2341</v>
      </c>
      <c r="E38" s="20">
        <f t="shared" si="1"/>
        <v>1679</v>
      </c>
      <c r="F38" s="20">
        <f t="shared" si="2"/>
        <v>662</v>
      </c>
      <c r="G38" s="32" t="s">
        <v>24</v>
      </c>
      <c r="H38" s="20">
        <f t="shared" si="5"/>
        <v>2341</v>
      </c>
      <c r="I38" s="36">
        <f t="shared" si="6"/>
        <v>1679</v>
      </c>
      <c r="J38" s="37">
        <f t="shared" si="3"/>
        <v>662</v>
      </c>
      <c r="K38" s="36">
        <v>1468</v>
      </c>
      <c r="L38" s="36">
        <v>643</v>
      </c>
      <c r="M38" s="36">
        <v>211</v>
      </c>
      <c r="N38" s="36">
        <v>19</v>
      </c>
      <c r="O38" s="36"/>
      <c r="P38" s="43">
        <f t="shared" si="7"/>
        <v>0</v>
      </c>
      <c r="Q38" s="43">
        <v>0</v>
      </c>
      <c r="R38" s="43">
        <v>0</v>
      </c>
      <c r="S38" s="43">
        <v>0</v>
      </c>
      <c r="T38" s="43">
        <v>0</v>
      </c>
      <c r="U38" s="43"/>
      <c r="V38" s="43"/>
      <c r="W38" s="43"/>
      <c r="X38" s="43"/>
      <c r="Y38" s="43"/>
      <c r="Z38" s="43"/>
      <c r="AA38" s="43"/>
    </row>
    <row r="39" ht="24" spans="1:27">
      <c r="A39" s="23"/>
      <c r="B39" s="24"/>
      <c r="C39" s="22" t="s">
        <v>55</v>
      </c>
      <c r="D39" s="20">
        <f t="shared" si="0"/>
        <v>735</v>
      </c>
      <c r="E39" s="20">
        <f t="shared" si="1"/>
        <v>554</v>
      </c>
      <c r="F39" s="20">
        <f t="shared" si="2"/>
        <v>181</v>
      </c>
      <c r="G39" s="32" t="s">
        <v>24</v>
      </c>
      <c r="H39" s="20">
        <f t="shared" si="5"/>
        <v>735</v>
      </c>
      <c r="I39" s="36">
        <f t="shared" si="6"/>
        <v>554</v>
      </c>
      <c r="J39" s="37">
        <f t="shared" si="3"/>
        <v>181</v>
      </c>
      <c r="K39" s="36">
        <v>387</v>
      </c>
      <c r="L39" s="36">
        <v>173</v>
      </c>
      <c r="M39" s="36">
        <v>167</v>
      </c>
      <c r="N39" s="36">
        <v>8</v>
      </c>
      <c r="O39" s="36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ht="24" spans="1:27">
      <c r="A40" s="23"/>
      <c r="B40" s="18">
        <v>100021</v>
      </c>
      <c r="C40" s="22" t="s">
        <v>56</v>
      </c>
      <c r="D40" s="20">
        <f t="shared" si="0"/>
        <v>1596</v>
      </c>
      <c r="E40" s="20">
        <f t="shared" si="1"/>
        <v>1136</v>
      </c>
      <c r="F40" s="20">
        <f t="shared" si="2"/>
        <v>460</v>
      </c>
      <c r="G40" s="32" t="s">
        <v>24</v>
      </c>
      <c r="H40" s="20">
        <f t="shared" si="5"/>
        <v>1596</v>
      </c>
      <c r="I40" s="36">
        <f t="shared" si="6"/>
        <v>1136</v>
      </c>
      <c r="J40" s="37">
        <f t="shared" si="3"/>
        <v>460</v>
      </c>
      <c r="K40" s="36">
        <v>992</v>
      </c>
      <c r="L40" s="36">
        <v>449</v>
      </c>
      <c r="M40" s="36">
        <v>144</v>
      </c>
      <c r="N40" s="36">
        <v>11</v>
      </c>
      <c r="O40" s="36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ht="24" spans="1:27">
      <c r="A41" s="23"/>
      <c r="B41" s="18">
        <v>100022</v>
      </c>
      <c r="C41" s="22" t="s">
        <v>57</v>
      </c>
      <c r="D41" s="20">
        <f t="shared" si="0"/>
        <v>2117</v>
      </c>
      <c r="E41" s="20">
        <f t="shared" si="1"/>
        <v>1507</v>
      </c>
      <c r="F41" s="20">
        <f t="shared" si="2"/>
        <v>610</v>
      </c>
      <c r="G41" s="32" t="s">
        <v>24</v>
      </c>
      <c r="H41" s="20">
        <f t="shared" si="5"/>
        <v>2117</v>
      </c>
      <c r="I41" s="36">
        <f t="shared" si="6"/>
        <v>1507</v>
      </c>
      <c r="J41" s="37">
        <f t="shared" si="3"/>
        <v>610</v>
      </c>
      <c r="K41" s="36">
        <v>1280</v>
      </c>
      <c r="L41" s="36">
        <v>593</v>
      </c>
      <c r="M41" s="36">
        <v>227</v>
      </c>
      <c r="N41" s="36">
        <v>17</v>
      </c>
      <c r="O41" s="3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ht="24" spans="1:27">
      <c r="A42" s="23"/>
      <c r="B42" s="18">
        <v>100023</v>
      </c>
      <c r="C42" s="22" t="s">
        <v>58</v>
      </c>
      <c r="D42" s="20">
        <f t="shared" si="0"/>
        <v>2148.95</v>
      </c>
      <c r="E42" s="20">
        <f t="shared" si="1"/>
        <v>1499.22</v>
      </c>
      <c r="F42" s="20">
        <f t="shared" si="2"/>
        <v>649.73</v>
      </c>
      <c r="G42" s="32" t="s">
        <v>24</v>
      </c>
      <c r="H42" s="20">
        <f t="shared" si="5"/>
        <v>2130</v>
      </c>
      <c r="I42" s="36">
        <f t="shared" si="6"/>
        <v>1488</v>
      </c>
      <c r="J42" s="37">
        <f t="shared" si="3"/>
        <v>642</v>
      </c>
      <c r="K42" s="36">
        <v>1438</v>
      </c>
      <c r="L42" s="36">
        <v>633</v>
      </c>
      <c r="M42" s="36">
        <v>50</v>
      </c>
      <c r="N42" s="36">
        <v>9</v>
      </c>
      <c r="O42" s="44" t="s">
        <v>59</v>
      </c>
      <c r="P42" s="43">
        <f t="shared" ref="P42:P43" si="8">SUBTOTAL(9,Q42:T42)</f>
        <v>18.95</v>
      </c>
      <c r="Q42" s="43">
        <v>11.22</v>
      </c>
      <c r="R42" s="43">
        <v>7.73</v>
      </c>
      <c r="S42" s="43">
        <v>0</v>
      </c>
      <c r="T42" s="43">
        <v>0</v>
      </c>
      <c r="U42" s="43"/>
      <c r="V42" s="43"/>
      <c r="W42" s="43"/>
      <c r="X42" s="43"/>
      <c r="Y42" s="43"/>
      <c r="Z42" s="43"/>
      <c r="AA42" s="43"/>
    </row>
    <row r="43" ht="24" spans="1:27">
      <c r="A43" s="23"/>
      <c r="B43" s="18">
        <v>100024</v>
      </c>
      <c r="C43" s="22" t="s">
        <v>60</v>
      </c>
      <c r="D43" s="20">
        <f t="shared" si="0"/>
        <v>2430.09</v>
      </c>
      <c r="E43" s="20">
        <f t="shared" si="1"/>
        <v>1659.83</v>
      </c>
      <c r="F43" s="20">
        <f t="shared" si="2"/>
        <v>770.26</v>
      </c>
      <c r="G43" s="32" t="s">
        <v>24</v>
      </c>
      <c r="H43" s="20">
        <f t="shared" si="5"/>
        <v>2415</v>
      </c>
      <c r="I43" s="36">
        <f t="shared" si="6"/>
        <v>1651</v>
      </c>
      <c r="J43" s="37">
        <f t="shared" si="3"/>
        <v>764</v>
      </c>
      <c r="K43" s="36">
        <v>1651</v>
      </c>
      <c r="L43" s="36">
        <v>764</v>
      </c>
      <c r="M43" s="36">
        <v>0</v>
      </c>
      <c r="N43" s="36">
        <v>0</v>
      </c>
      <c r="O43" s="44" t="s">
        <v>59</v>
      </c>
      <c r="P43" s="43">
        <f t="shared" si="8"/>
        <v>15.09</v>
      </c>
      <c r="Q43" s="43">
        <v>8.83</v>
      </c>
      <c r="R43" s="43">
        <v>6.26</v>
      </c>
      <c r="S43" s="43">
        <v>0</v>
      </c>
      <c r="T43" s="43">
        <v>0</v>
      </c>
      <c r="U43" s="43"/>
      <c r="V43" s="43"/>
      <c r="W43" s="43"/>
      <c r="X43" s="43"/>
      <c r="Y43" s="43"/>
      <c r="Z43" s="43"/>
      <c r="AA43" s="43"/>
    </row>
    <row r="44" ht="24" spans="1:27">
      <c r="A44" s="23"/>
      <c r="B44" s="18">
        <v>100029</v>
      </c>
      <c r="C44" s="22" t="s">
        <v>61</v>
      </c>
      <c r="D44" s="20">
        <f t="shared" si="0"/>
        <v>2338</v>
      </c>
      <c r="E44" s="20">
        <f t="shared" si="1"/>
        <v>1715</v>
      </c>
      <c r="F44" s="20">
        <f t="shared" si="2"/>
        <v>623</v>
      </c>
      <c r="G44" s="32" t="s">
        <v>62</v>
      </c>
      <c r="H44" s="20">
        <f t="shared" si="5"/>
        <v>2338</v>
      </c>
      <c r="I44" s="36">
        <f t="shared" si="6"/>
        <v>1715</v>
      </c>
      <c r="J44" s="37">
        <f t="shared" si="3"/>
        <v>623</v>
      </c>
      <c r="K44" s="36">
        <v>1290</v>
      </c>
      <c r="L44" s="36">
        <v>611</v>
      </c>
      <c r="M44" s="36">
        <v>425</v>
      </c>
      <c r="N44" s="36">
        <v>12</v>
      </c>
      <c r="O44" s="36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ht="24" spans="1:27">
      <c r="A45" s="23"/>
      <c r="B45" s="18">
        <v>100025</v>
      </c>
      <c r="C45" s="22" t="s">
        <v>63</v>
      </c>
      <c r="D45" s="20">
        <f t="shared" si="0"/>
        <v>1977</v>
      </c>
      <c r="E45" s="20">
        <f t="shared" si="1"/>
        <v>1423</v>
      </c>
      <c r="F45" s="20">
        <f t="shared" si="2"/>
        <v>554</v>
      </c>
      <c r="G45" s="32" t="s">
        <v>24</v>
      </c>
      <c r="H45" s="20">
        <f t="shared" si="5"/>
        <v>1977</v>
      </c>
      <c r="I45" s="36">
        <f t="shared" si="6"/>
        <v>1423</v>
      </c>
      <c r="J45" s="37">
        <f t="shared" si="3"/>
        <v>554</v>
      </c>
      <c r="K45" s="36">
        <v>1183</v>
      </c>
      <c r="L45" s="36">
        <v>529</v>
      </c>
      <c r="M45" s="36">
        <v>240</v>
      </c>
      <c r="N45" s="36">
        <v>25</v>
      </c>
      <c r="O45" s="36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ht="24" spans="1:27">
      <c r="A46" s="23"/>
      <c r="B46" s="18">
        <v>100026</v>
      </c>
      <c r="C46" s="22" t="s">
        <v>64</v>
      </c>
      <c r="D46" s="20">
        <f t="shared" si="0"/>
        <v>1924</v>
      </c>
      <c r="E46" s="20">
        <f t="shared" si="1"/>
        <v>1365</v>
      </c>
      <c r="F46" s="20">
        <f t="shared" si="2"/>
        <v>559</v>
      </c>
      <c r="G46" s="32" t="s">
        <v>24</v>
      </c>
      <c r="H46" s="20">
        <f t="shared" si="5"/>
        <v>1924</v>
      </c>
      <c r="I46" s="36">
        <f t="shared" si="6"/>
        <v>1365</v>
      </c>
      <c r="J46" s="37">
        <f t="shared" si="3"/>
        <v>559</v>
      </c>
      <c r="K46" s="36">
        <v>1229</v>
      </c>
      <c r="L46" s="36">
        <v>539</v>
      </c>
      <c r="M46" s="36">
        <v>136</v>
      </c>
      <c r="N46" s="36">
        <v>20</v>
      </c>
      <c r="O46" s="36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ht="24" spans="1:27">
      <c r="A47" s="23"/>
      <c r="B47" s="18">
        <v>100027</v>
      </c>
      <c r="C47" s="22" t="s">
        <v>65</v>
      </c>
      <c r="D47" s="20">
        <f t="shared" si="0"/>
        <v>1050</v>
      </c>
      <c r="E47" s="20">
        <f t="shared" si="1"/>
        <v>723</v>
      </c>
      <c r="F47" s="20">
        <f t="shared" si="2"/>
        <v>327</v>
      </c>
      <c r="G47" s="32" t="s">
        <v>24</v>
      </c>
      <c r="H47" s="20">
        <f t="shared" si="5"/>
        <v>1050</v>
      </c>
      <c r="I47" s="36">
        <f t="shared" si="6"/>
        <v>723</v>
      </c>
      <c r="J47" s="37">
        <f t="shared" si="3"/>
        <v>327</v>
      </c>
      <c r="K47" s="36">
        <v>697</v>
      </c>
      <c r="L47" s="36">
        <v>313</v>
      </c>
      <c r="M47" s="36">
        <v>26</v>
      </c>
      <c r="N47" s="36">
        <v>14</v>
      </c>
      <c r="O47" s="36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ht="24" spans="1:27">
      <c r="A48" s="23"/>
      <c r="B48" s="18">
        <v>100028</v>
      </c>
      <c r="C48" s="22" t="s">
        <v>66</v>
      </c>
      <c r="D48" s="20">
        <f t="shared" si="0"/>
        <v>1550.89</v>
      </c>
      <c r="E48" s="20">
        <f t="shared" si="1"/>
        <v>1069.06</v>
      </c>
      <c r="F48" s="20">
        <f t="shared" si="2"/>
        <v>481.83</v>
      </c>
      <c r="G48" s="32" t="s">
        <v>24</v>
      </c>
      <c r="H48" s="20">
        <f t="shared" si="5"/>
        <v>1529</v>
      </c>
      <c r="I48" s="36">
        <f t="shared" si="6"/>
        <v>1056</v>
      </c>
      <c r="J48" s="37">
        <f t="shared" si="3"/>
        <v>473</v>
      </c>
      <c r="K48" s="36">
        <v>1007</v>
      </c>
      <c r="L48" s="36">
        <v>468</v>
      </c>
      <c r="M48" s="36">
        <v>49</v>
      </c>
      <c r="N48" s="36">
        <v>5</v>
      </c>
      <c r="O48" s="44" t="s">
        <v>59</v>
      </c>
      <c r="P48" s="43">
        <f t="shared" ref="P48:P49" si="9">SUBTOTAL(9,Q48:T48)</f>
        <v>21.89</v>
      </c>
      <c r="Q48" s="43">
        <v>13.06</v>
      </c>
      <c r="R48" s="43">
        <v>8.83</v>
      </c>
      <c r="S48" s="43">
        <v>0</v>
      </c>
      <c r="T48" s="43">
        <v>0</v>
      </c>
      <c r="U48" s="43"/>
      <c r="V48" s="43"/>
      <c r="W48" s="43"/>
      <c r="X48" s="43"/>
      <c r="Y48" s="43"/>
      <c r="Z48" s="43"/>
      <c r="AA48" s="43"/>
    </row>
    <row r="49" ht="24" spans="1:27">
      <c r="A49" s="23"/>
      <c r="B49" s="18">
        <v>100030</v>
      </c>
      <c r="C49" s="22" t="s">
        <v>67</v>
      </c>
      <c r="D49" s="20">
        <f t="shared" si="0"/>
        <v>1800</v>
      </c>
      <c r="E49" s="20">
        <f t="shared" si="1"/>
        <v>1373</v>
      </c>
      <c r="F49" s="20">
        <f t="shared" si="2"/>
        <v>427</v>
      </c>
      <c r="G49" s="32" t="s">
        <v>62</v>
      </c>
      <c r="H49" s="20">
        <f t="shared" si="5"/>
        <v>1800</v>
      </c>
      <c r="I49" s="36">
        <f t="shared" si="6"/>
        <v>1373</v>
      </c>
      <c r="J49" s="37">
        <f t="shared" si="3"/>
        <v>427</v>
      </c>
      <c r="K49" s="36">
        <v>898</v>
      </c>
      <c r="L49" s="36">
        <v>421</v>
      </c>
      <c r="M49" s="36">
        <v>475</v>
      </c>
      <c r="N49" s="36">
        <v>6</v>
      </c>
      <c r="O49" s="36"/>
      <c r="P49" s="43">
        <f t="shared" si="9"/>
        <v>0</v>
      </c>
      <c r="Q49" s="43">
        <v>0</v>
      </c>
      <c r="R49" s="43">
        <v>0</v>
      </c>
      <c r="S49" s="43">
        <v>0</v>
      </c>
      <c r="T49" s="43">
        <v>0</v>
      </c>
      <c r="U49" s="43"/>
      <c r="V49" s="43"/>
      <c r="W49" s="43"/>
      <c r="X49" s="43"/>
      <c r="Y49" s="43"/>
      <c r="Z49" s="43"/>
      <c r="AA49" s="43"/>
    </row>
    <row r="50" ht="24" spans="1:27">
      <c r="A50" s="23"/>
      <c r="B50" s="18">
        <v>100031</v>
      </c>
      <c r="C50" s="22" t="s">
        <v>68</v>
      </c>
      <c r="D50" s="20">
        <f t="shared" si="0"/>
        <v>1419</v>
      </c>
      <c r="E50" s="20">
        <f t="shared" si="1"/>
        <v>1040</v>
      </c>
      <c r="F50" s="20">
        <f t="shared" si="2"/>
        <v>379</v>
      </c>
      <c r="G50" s="32" t="s">
        <v>62</v>
      </c>
      <c r="H50" s="20">
        <f t="shared" si="5"/>
        <v>1419</v>
      </c>
      <c r="I50" s="36">
        <f t="shared" si="6"/>
        <v>1040</v>
      </c>
      <c r="J50" s="37">
        <f t="shared" si="3"/>
        <v>379</v>
      </c>
      <c r="K50" s="36">
        <v>812</v>
      </c>
      <c r="L50" s="36">
        <v>374</v>
      </c>
      <c r="M50" s="36">
        <v>228</v>
      </c>
      <c r="N50" s="36">
        <v>5</v>
      </c>
      <c r="O50" s="36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ht="24" spans="1:27">
      <c r="A51" s="23"/>
      <c r="B51" s="18">
        <v>100032</v>
      </c>
      <c r="C51" s="22" t="s">
        <v>69</v>
      </c>
      <c r="D51" s="20">
        <f t="shared" si="0"/>
        <v>2042</v>
      </c>
      <c r="E51" s="20">
        <f t="shared" si="1"/>
        <v>1474</v>
      </c>
      <c r="F51" s="20">
        <f t="shared" si="2"/>
        <v>568</v>
      </c>
      <c r="G51" s="32" t="s">
        <v>62</v>
      </c>
      <c r="H51" s="20">
        <f t="shared" si="5"/>
        <v>2042</v>
      </c>
      <c r="I51" s="36">
        <f t="shared" si="6"/>
        <v>1474</v>
      </c>
      <c r="J51" s="37">
        <f t="shared" si="3"/>
        <v>568</v>
      </c>
      <c r="K51" s="36">
        <v>1167</v>
      </c>
      <c r="L51" s="36">
        <v>560</v>
      </c>
      <c r="M51" s="36">
        <v>307</v>
      </c>
      <c r="N51" s="36">
        <v>8</v>
      </c>
      <c r="O51" s="36"/>
      <c r="P51" s="43">
        <f>SUBTOTAL(9,Q51:T51)</f>
        <v>0</v>
      </c>
      <c r="Q51" s="43">
        <v>0</v>
      </c>
      <c r="R51" s="43">
        <v>0</v>
      </c>
      <c r="S51" s="43">
        <v>0</v>
      </c>
      <c r="T51" s="43">
        <v>0</v>
      </c>
      <c r="U51" s="43"/>
      <c r="V51" s="43"/>
      <c r="W51" s="43"/>
      <c r="X51" s="43"/>
      <c r="Y51" s="43"/>
      <c r="Z51" s="43"/>
      <c r="AA51" s="43"/>
    </row>
    <row r="52" ht="24" spans="1:27">
      <c r="A52" s="23"/>
      <c r="B52" s="18">
        <v>100033</v>
      </c>
      <c r="C52" s="22" t="s">
        <v>70</v>
      </c>
      <c r="D52" s="20">
        <f t="shared" si="0"/>
        <v>1128</v>
      </c>
      <c r="E52" s="20">
        <f t="shared" si="1"/>
        <v>821</v>
      </c>
      <c r="F52" s="20">
        <f t="shared" si="2"/>
        <v>307</v>
      </c>
      <c r="G52" s="32" t="s">
        <v>62</v>
      </c>
      <c r="H52" s="20">
        <f t="shared" si="5"/>
        <v>1128</v>
      </c>
      <c r="I52" s="36">
        <f t="shared" si="6"/>
        <v>821</v>
      </c>
      <c r="J52" s="37">
        <f t="shared" si="3"/>
        <v>307</v>
      </c>
      <c r="K52" s="36">
        <v>655</v>
      </c>
      <c r="L52" s="36">
        <v>304</v>
      </c>
      <c r="M52" s="36">
        <v>166</v>
      </c>
      <c r="N52" s="36">
        <v>3</v>
      </c>
      <c r="O52" s="36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ht="24" spans="1:27">
      <c r="A53" s="23"/>
      <c r="B53" s="18">
        <v>100034</v>
      </c>
      <c r="C53" s="26" t="s">
        <v>71</v>
      </c>
      <c r="D53" s="20">
        <f t="shared" si="0"/>
        <v>1382</v>
      </c>
      <c r="E53" s="20">
        <f t="shared" si="1"/>
        <v>1054</v>
      </c>
      <c r="F53" s="20">
        <f t="shared" si="2"/>
        <v>328</v>
      </c>
      <c r="G53" s="32" t="s">
        <v>62</v>
      </c>
      <c r="H53" s="20">
        <f t="shared" si="5"/>
        <v>1382</v>
      </c>
      <c r="I53" s="36">
        <f t="shared" si="6"/>
        <v>1054</v>
      </c>
      <c r="J53" s="37">
        <f t="shared" si="3"/>
        <v>328</v>
      </c>
      <c r="K53" s="36">
        <v>580</v>
      </c>
      <c r="L53" s="36">
        <v>278</v>
      </c>
      <c r="M53" s="36">
        <v>474</v>
      </c>
      <c r="N53" s="36">
        <v>50</v>
      </c>
      <c r="O53" s="36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ht="24" spans="1:27">
      <c r="A54" s="23"/>
      <c r="B54" s="18">
        <v>100054</v>
      </c>
      <c r="C54" s="22" t="s">
        <v>72</v>
      </c>
      <c r="D54" s="20">
        <f t="shared" si="0"/>
        <v>1791</v>
      </c>
      <c r="E54" s="20">
        <f t="shared" si="1"/>
        <v>1354</v>
      </c>
      <c r="F54" s="20">
        <f t="shared" si="2"/>
        <v>437</v>
      </c>
      <c r="G54" s="32" t="s">
        <v>62</v>
      </c>
      <c r="H54" s="20">
        <f t="shared" si="5"/>
        <v>1791</v>
      </c>
      <c r="I54" s="36">
        <f t="shared" si="6"/>
        <v>1354</v>
      </c>
      <c r="J54" s="37">
        <f t="shared" si="3"/>
        <v>437</v>
      </c>
      <c r="K54" s="36">
        <v>912</v>
      </c>
      <c r="L54" s="36">
        <v>431</v>
      </c>
      <c r="M54" s="36">
        <v>442</v>
      </c>
      <c r="N54" s="36">
        <v>6</v>
      </c>
      <c r="O54" s="36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ht="24" spans="1:27">
      <c r="A55" s="23"/>
      <c r="B55" s="18">
        <v>100058</v>
      </c>
      <c r="C55" s="22" t="s">
        <v>73</v>
      </c>
      <c r="D55" s="20">
        <f t="shared" si="0"/>
        <v>1150</v>
      </c>
      <c r="E55" s="20">
        <f t="shared" si="1"/>
        <v>817</v>
      </c>
      <c r="F55" s="20">
        <f t="shared" si="2"/>
        <v>333</v>
      </c>
      <c r="G55" s="32" t="s">
        <v>24</v>
      </c>
      <c r="H55" s="20">
        <f t="shared" si="5"/>
        <v>1150</v>
      </c>
      <c r="I55" s="36">
        <f t="shared" si="6"/>
        <v>817</v>
      </c>
      <c r="J55" s="37">
        <f t="shared" si="3"/>
        <v>333</v>
      </c>
      <c r="K55" s="36">
        <v>727</v>
      </c>
      <c r="L55" s="36">
        <v>324</v>
      </c>
      <c r="M55" s="36">
        <v>90</v>
      </c>
      <c r="N55" s="36">
        <v>9</v>
      </c>
      <c r="O55" s="36"/>
      <c r="P55" s="43">
        <f t="shared" ref="P55:P59" si="10">SUBTOTAL(9,Q55:T55)</f>
        <v>0</v>
      </c>
      <c r="Q55" s="43">
        <v>0</v>
      </c>
      <c r="R55" s="43">
        <v>0</v>
      </c>
      <c r="S55" s="43">
        <v>0</v>
      </c>
      <c r="T55" s="43">
        <v>0</v>
      </c>
      <c r="U55" s="43"/>
      <c r="V55" s="43"/>
      <c r="W55" s="43"/>
      <c r="X55" s="43"/>
      <c r="Y55" s="43"/>
      <c r="Z55" s="43"/>
      <c r="AA55" s="43"/>
    </row>
    <row r="56" ht="24" spans="1:27">
      <c r="A56" s="23"/>
      <c r="B56" s="18">
        <v>100060</v>
      </c>
      <c r="C56" s="22" t="s">
        <v>74</v>
      </c>
      <c r="D56" s="20">
        <f t="shared" si="0"/>
        <v>999</v>
      </c>
      <c r="E56" s="20">
        <f t="shared" si="1"/>
        <v>730</v>
      </c>
      <c r="F56" s="20">
        <f t="shared" si="2"/>
        <v>269</v>
      </c>
      <c r="G56" s="32" t="s">
        <v>62</v>
      </c>
      <c r="H56" s="20">
        <f t="shared" si="5"/>
        <v>999</v>
      </c>
      <c r="I56" s="36">
        <f t="shared" si="6"/>
        <v>730</v>
      </c>
      <c r="J56" s="37">
        <f t="shared" si="3"/>
        <v>269</v>
      </c>
      <c r="K56" s="36">
        <v>566</v>
      </c>
      <c r="L56" s="36">
        <v>267</v>
      </c>
      <c r="M56" s="36">
        <v>164</v>
      </c>
      <c r="N56" s="36">
        <v>2</v>
      </c>
      <c r="O56" s="36"/>
      <c r="P56" s="43">
        <f t="shared" si="10"/>
        <v>0</v>
      </c>
      <c r="Q56" s="43">
        <v>0</v>
      </c>
      <c r="R56" s="43">
        <v>0</v>
      </c>
      <c r="S56" s="43">
        <v>0</v>
      </c>
      <c r="T56" s="43">
        <v>0</v>
      </c>
      <c r="U56" s="43"/>
      <c r="V56" s="43"/>
      <c r="W56" s="43"/>
      <c r="X56" s="43"/>
      <c r="Y56" s="43"/>
      <c r="Z56" s="43"/>
      <c r="AA56" s="43"/>
    </row>
    <row r="57" ht="24" spans="1:27">
      <c r="A57" s="23"/>
      <c r="B57" s="18">
        <v>100059</v>
      </c>
      <c r="C57" s="22" t="s">
        <v>75</v>
      </c>
      <c r="D57" s="20">
        <f t="shared" si="0"/>
        <v>1956</v>
      </c>
      <c r="E57" s="20">
        <f t="shared" si="1"/>
        <v>1500</v>
      </c>
      <c r="F57" s="20">
        <f t="shared" si="2"/>
        <v>456</v>
      </c>
      <c r="G57" s="32" t="s">
        <v>62</v>
      </c>
      <c r="H57" s="20">
        <f t="shared" si="5"/>
        <v>1956</v>
      </c>
      <c r="I57" s="36">
        <f t="shared" si="6"/>
        <v>1500</v>
      </c>
      <c r="J57" s="37">
        <f t="shared" si="3"/>
        <v>456</v>
      </c>
      <c r="K57" s="36">
        <v>953</v>
      </c>
      <c r="L57" s="36">
        <v>451</v>
      </c>
      <c r="M57" s="36">
        <v>547</v>
      </c>
      <c r="N57" s="36">
        <v>5</v>
      </c>
      <c r="O57" s="36"/>
      <c r="P57" s="43">
        <f t="shared" si="10"/>
        <v>0</v>
      </c>
      <c r="Q57" s="43">
        <v>0</v>
      </c>
      <c r="R57" s="43">
        <v>0</v>
      </c>
      <c r="S57" s="43">
        <v>0</v>
      </c>
      <c r="T57" s="43">
        <v>0</v>
      </c>
      <c r="U57" s="43"/>
      <c r="V57" s="43"/>
      <c r="W57" s="43"/>
      <c r="X57" s="43"/>
      <c r="Y57" s="43"/>
      <c r="Z57" s="43"/>
      <c r="AA57" s="43"/>
    </row>
    <row r="58" ht="24" spans="1:27">
      <c r="A58" s="23"/>
      <c r="B58" s="18">
        <v>100061</v>
      </c>
      <c r="C58" s="22" t="s">
        <v>76</v>
      </c>
      <c r="D58" s="20">
        <f t="shared" si="0"/>
        <v>2071</v>
      </c>
      <c r="E58" s="20">
        <f t="shared" si="1"/>
        <v>1532</v>
      </c>
      <c r="F58" s="20">
        <f t="shared" si="2"/>
        <v>539</v>
      </c>
      <c r="G58" s="32" t="s">
        <v>62</v>
      </c>
      <c r="H58" s="20">
        <f t="shared" si="5"/>
        <v>2071</v>
      </c>
      <c r="I58" s="36">
        <f t="shared" si="6"/>
        <v>1532</v>
      </c>
      <c r="J58" s="37">
        <f t="shared" si="3"/>
        <v>539</v>
      </c>
      <c r="K58" s="36">
        <v>1108</v>
      </c>
      <c r="L58" s="36">
        <v>531</v>
      </c>
      <c r="M58" s="36">
        <v>424</v>
      </c>
      <c r="N58" s="36">
        <v>8</v>
      </c>
      <c r="O58" s="36"/>
      <c r="P58" s="43">
        <f t="shared" si="10"/>
        <v>0</v>
      </c>
      <c r="Q58" s="43">
        <v>0</v>
      </c>
      <c r="R58" s="43">
        <v>0</v>
      </c>
      <c r="S58" s="43">
        <v>0</v>
      </c>
      <c r="T58" s="43">
        <v>0</v>
      </c>
      <c r="U58" s="43"/>
      <c r="V58" s="43"/>
      <c r="W58" s="43"/>
      <c r="X58" s="43"/>
      <c r="Y58" s="43"/>
      <c r="Z58" s="43"/>
      <c r="AA58" s="43"/>
    </row>
    <row r="59" ht="24" spans="1:27">
      <c r="A59" s="23"/>
      <c r="B59" s="18">
        <v>100062</v>
      </c>
      <c r="C59" s="22" t="s">
        <v>77</v>
      </c>
      <c r="D59" s="20">
        <f t="shared" si="0"/>
        <v>1123</v>
      </c>
      <c r="E59" s="20">
        <f t="shared" si="1"/>
        <v>841</v>
      </c>
      <c r="F59" s="20">
        <f t="shared" si="2"/>
        <v>282</v>
      </c>
      <c r="G59" s="32" t="s">
        <v>62</v>
      </c>
      <c r="H59" s="20">
        <f t="shared" si="5"/>
        <v>1123</v>
      </c>
      <c r="I59" s="36">
        <f t="shared" si="6"/>
        <v>841</v>
      </c>
      <c r="J59" s="37">
        <f t="shared" si="3"/>
        <v>282</v>
      </c>
      <c r="K59" s="36">
        <v>585</v>
      </c>
      <c r="L59" s="36">
        <v>275</v>
      </c>
      <c r="M59" s="36">
        <v>256</v>
      </c>
      <c r="N59" s="36">
        <v>7</v>
      </c>
      <c r="O59" s="36"/>
      <c r="P59" s="43">
        <f t="shared" si="10"/>
        <v>0</v>
      </c>
      <c r="Q59" s="43">
        <v>0</v>
      </c>
      <c r="R59" s="43">
        <v>0</v>
      </c>
      <c r="S59" s="43">
        <v>0</v>
      </c>
      <c r="T59" s="43">
        <v>0</v>
      </c>
      <c r="U59" s="43"/>
      <c r="V59" s="43"/>
      <c r="W59" s="43"/>
      <c r="X59" s="43"/>
      <c r="Y59" s="43"/>
      <c r="Z59" s="43"/>
      <c r="AA59" s="43"/>
    </row>
    <row r="60" ht="24" spans="1:27">
      <c r="A60" s="23"/>
      <c r="B60" s="18">
        <v>100063</v>
      </c>
      <c r="C60" s="22" t="s">
        <v>78</v>
      </c>
      <c r="D60" s="20">
        <f t="shared" si="0"/>
        <v>1883</v>
      </c>
      <c r="E60" s="20">
        <f t="shared" si="1"/>
        <v>1717</v>
      </c>
      <c r="F60" s="20">
        <f t="shared" si="2"/>
        <v>166</v>
      </c>
      <c r="G60" s="32" t="s">
        <v>62</v>
      </c>
      <c r="H60" s="20">
        <f t="shared" si="5"/>
        <v>1883</v>
      </c>
      <c r="I60" s="36">
        <f t="shared" si="6"/>
        <v>1717</v>
      </c>
      <c r="J60" s="37">
        <f t="shared" si="3"/>
        <v>166</v>
      </c>
      <c r="K60" s="36">
        <v>350</v>
      </c>
      <c r="L60" s="36">
        <v>163</v>
      </c>
      <c r="M60" s="36">
        <v>1367</v>
      </c>
      <c r="N60" s="36">
        <v>3</v>
      </c>
      <c r="O60" s="36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</row>
    <row r="61" ht="24" spans="1:27">
      <c r="A61" s="23"/>
      <c r="B61" s="18" t="s">
        <v>79</v>
      </c>
      <c r="C61" s="22" t="s">
        <v>80</v>
      </c>
      <c r="D61" s="20">
        <f t="shared" si="0"/>
        <v>1470</v>
      </c>
      <c r="E61" s="20">
        <f t="shared" si="1"/>
        <v>1092</v>
      </c>
      <c r="F61" s="20">
        <f t="shared" si="2"/>
        <v>378</v>
      </c>
      <c r="G61" s="32" t="s">
        <v>62</v>
      </c>
      <c r="H61" s="20">
        <f t="shared" si="5"/>
        <v>1470</v>
      </c>
      <c r="I61" s="36">
        <f t="shared" si="6"/>
        <v>1092</v>
      </c>
      <c r="J61" s="37">
        <f t="shared" si="3"/>
        <v>378</v>
      </c>
      <c r="K61" s="36">
        <v>797</v>
      </c>
      <c r="L61" s="36">
        <v>372</v>
      </c>
      <c r="M61" s="36">
        <v>295</v>
      </c>
      <c r="N61" s="36">
        <v>6</v>
      </c>
      <c r="O61" s="36"/>
      <c r="P61" s="43">
        <f>SUBTOTAL(9,Q61:T61)</f>
        <v>0</v>
      </c>
      <c r="Q61" s="43">
        <v>0</v>
      </c>
      <c r="R61" s="43">
        <v>0</v>
      </c>
      <c r="S61" s="43">
        <v>0</v>
      </c>
      <c r="T61" s="43">
        <v>0</v>
      </c>
      <c r="U61" s="43"/>
      <c r="V61" s="43"/>
      <c r="W61" s="43"/>
      <c r="X61" s="43"/>
      <c r="Y61" s="43"/>
      <c r="Z61" s="43"/>
      <c r="AA61" s="43"/>
    </row>
    <row r="62" ht="24" spans="1:27">
      <c r="A62" s="23"/>
      <c r="B62" s="18">
        <v>100069</v>
      </c>
      <c r="C62" s="22" t="s">
        <v>81</v>
      </c>
      <c r="D62" s="20">
        <f t="shared" si="0"/>
        <v>1154</v>
      </c>
      <c r="E62" s="20">
        <f t="shared" si="1"/>
        <v>803</v>
      </c>
      <c r="F62" s="20">
        <f t="shared" si="2"/>
        <v>351</v>
      </c>
      <c r="G62" s="32" t="s">
        <v>62</v>
      </c>
      <c r="H62" s="20">
        <f t="shared" si="5"/>
        <v>1154</v>
      </c>
      <c r="I62" s="36">
        <f t="shared" si="6"/>
        <v>803</v>
      </c>
      <c r="J62" s="37">
        <f t="shared" si="3"/>
        <v>351</v>
      </c>
      <c r="K62" s="36">
        <v>742</v>
      </c>
      <c r="L62" s="36">
        <v>349</v>
      </c>
      <c r="M62" s="36">
        <v>61</v>
      </c>
      <c r="N62" s="36">
        <v>2</v>
      </c>
      <c r="O62" s="36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</row>
    <row r="63" ht="24" spans="1:27">
      <c r="A63" s="23"/>
      <c r="B63" s="18">
        <v>100076</v>
      </c>
      <c r="C63" s="22" t="s">
        <v>82</v>
      </c>
      <c r="D63" s="20">
        <f t="shared" si="0"/>
        <v>3082.72</v>
      </c>
      <c r="E63" s="20">
        <f t="shared" si="1"/>
        <v>2595.48</v>
      </c>
      <c r="F63" s="20">
        <f t="shared" si="2"/>
        <v>487.24</v>
      </c>
      <c r="G63" s="32" t="s">
        <v>62</v>
      </c>
      <c r="H63" s="20">
        <f t="shared" si="5"/>
        <v>2863</v>
      </c>
      <c r="I63" s="36">
        <f t="shared" si="6"/>
        <v>2484</v>
      </c>
      <c r="J63" s="37">
        <f t="shared" si="3"/>
        <v>379</v>
      </c>
      <c r="K63" s="36">
        <v>804</v>
      </c>
      <c r="L63" s="36">
        <v>372</v>
      </c>
      <c r="M63" s="36">
        <v>1680</v>
      </c>
      <c r="N63" s="36">
        <v>7</v>
      </c>
      <c r="O63" s="44" t="s">
        <v>59</v>
      </c>
      <c r="P63" s="43">
        <f t="shared" ref="P63:P66" si="11">SUBTOTAL(9,Q63:T63)</f>
        <v>219.72</v>
      </c>
      <c r="Q63" s="43">
        <v>12.51</v>
      </c>
      <c r="R63" s="43">
        <v>9.2</v>
      </c>
      <c r="S63" s="43">
        <v>98.97</v>
      </c>
      <c r="T63" s="43">
        <v>99.04</v>
      </c>
      <c r="U63" s="43"/>
      <c r="V63" s="43"/>
      <c r="W63" s="43"/>
      <c r="X63" s="43"/>
      <c r="Y63" s="43"/>
      <c r="Z63" s="43"/>
      <c r="AA63" s="43"/>
    </row>
    <row r="64" ht="24" spans="1:27">
      <c r="A64" s="23"/>
      <c r="B64" s="18" t="s">
        <v>83</v>
      </c>
      <c r="C64" s="22" t="s">
        <v>84</v>
      </c>
      <c r="D64" s="20">
        <f t="shared" si="0"/>
        <v>1250</v>
      </c>
      <c r="E64" s="20">
        <f t="shared" si="1"/>
        <v>925</v>
      </c>
      <c r="F64" s="20">
        <f t="shared" si="2"/>
        <v>325</v>
      </c>
      <c r="G64" s="32" t="s">
        <v>62</v>
      </c>
      <c r="H64" s="20">
        <f t="shared" si="5"/>
        <v>1250</v>
      </c>
      <c r="I64" s="36">
        <f t="shared" si="6"/>
        <v>925</v>
      </c>
      <c r="J64" s="37">
        <f t="shared" si="3"/>
        <v>325</v>
      </c>
      <c r="K64" s="36">
        <v>662</v>
      </c>
      <c r="L64" s="36">
        <v>318</v>
      </c>
      <c r="M64" s="36">
        <v>263</v>
      </c>
      <c r="N64" s="36">
        <v>7</v>
      </c>
      <c r="O64" s="36"/>
      <c r="P64" s="43">
        <f t="shared" si="11"/>
        <v>0</v>
      </c>
      <c r="Q64" s="43">
        <v>0</v>
      </c>
      <c r="R64" s="43">
        <v>0</v>
      </c>
      <c r="S64" s="43">
        <v>0</v>
      </c>
      <c r="T64" s="43">
        <v>0</v>
      </c>
      <c r="U64" s="43"/>
      <c r="V64" s="43"/>
      <c r="W64" s="43"/>
      <c r="X64" s="43"/>
      <c r="Y64" s="43"/>
      <c r="Z64" s="43"/>
      <c r="AA64" s="43"/>
    </row>
    <row r="65" ht="24" spans="1:27">
      <c r="A65" s="23"/>
      <c r="B65" s="18" t="s">
        <v>85</v>
      </c>
      <c r="C65" s="22" t="s">
        <v>86</v>
      </c>
      <c r="D65" s="20">
        <f t="shared" si="0"/>
        <v>1249</v>
      </c>
      <c r="E65" s="20">
        <f t="shared" si="1"/>
        <v>919</v>
      </c>
      <c r="F65" s="20">
        <f t="shared" si="2"/>
        <v>330</v>
      </c>
      <c r="G65" s="32" t="s">
        <v>62</v>
      </c>
      <c r="H65" s="20">
        <f t="shared" si="5"/>
        <v>1249</v>
      </c>
      <c r="I65" s="36">
        <f t="shared" si="6"/>
        <v>919</v>
      </c>
      <c r="J65" s="37">
        <f t="shared" si="3"/>
        <v>330</v>
      </c>
      <c r="K65" s="36">
        <v>697</v>
      </c>
      <c r="L65" s="36">
        <v>326</v>
      </c>
      <c r="M65" s="36">
        <v>222</v>
      </c>
      <c r="N65" s="36">
        <v>4</v>
      </c>
      <c r="O65" s="36"/>
      <c r="P65" s="43">
        <f t="shared" si="11"/>
        <v>0</v>
      </c>
      <c r="Q65" s="43">
        <v>0</v>
      </c>
      <c r="R65" s="43">
        <v>0</v>
      </c>
      <c r="S65" s="43">
        <v>0</v>
      </c>
      <c r="T65" s="43">
        <v>0</v>
      </c>
      <c r="U65" s="43"/>
      <c r="V65" s="43"/>
      <c r="W65" s="43"/>
      <c r="X65" s="43"/>
      <c r="Y65" s="43"/>
      <c r="Z65" s="43"/>
      <c r="AA65" s="43"/>
    </row>
    <row r="66" ht="24" spans="1:27">
      <c r="A66" s="23"/>
      <c r="B66" s="18">
        <v>100074</v>
      </c>
      <c r="C66" s="22" t="s">
        <v>87</v>
      </c>
      <c r="D66" s="20">
        <f t="shared" si="0"/>
        <v>1547</v>
      </c>
      <c r="E66" s="20">
        <f t="shared" si="1"/>
        <v>1186</v>
      </c>
      <c r="F66" s="20">
        <f t="shared" si="2"/>
        <v>361</v>
      </c>
      <c r="G66" s="32" t="s">
        <v>62</v>
      </c>
      <c r="H66" s="20">
        <f t="shared" si="5"/>
        <v>1547</v>
      </c>
      <c r="I66" s="36">
        <f t="shared" si="6"/>
        <v>1186</v>
      </c>
      <c r="J66" s="37">
        <f t="shared" si="3"/>
        <v>361</v>
      </c>
      <c r="K66" s="36">
        <v>774</v>
      </c>
      <c r="L66" s="36">
        <v>354</v>
      </c>
      <c r="M66" s="36">
        <v>412</v>
      </c>
      <c r="N66" s="36">
        <v>7</v>
      </c>
      <c r="O66" s="36"/>
      <c r="P66" s="43">
        <f t="shared" si="11"/>
        <v>0</v>
      </c>
      <c r="Q66" s="43">
        <v>0</v>
      </c>
      <c r="R66" s="43">
        <v>0</v>
      </c>
      <c r="S66" s="43">
        <v>0</v>
      </c>
      <c r="T66" s="43">
        <v>0</v>
      </c>
      <c r="U66" s="43"/>
      <c r="V66" s="43"/>
      <c r="W66" s="43"/>
      <c r="X66" s="43"/>
      <c r="Y66" s="43"/>
      <c r="Z66" s="43"/>
      <c r="AA66" s="43"/>
    </row>
    <row r="67" ht="24" spans="1:27">
      <c r="A67" s="23"/>
      <c r="B67" s="18">
        <v>100081</v>
      </c>
      <c r="C67" s="22" t="s">
        <v>88</v>
      </c>
      <c r="D67" s="20">
        <f t="shared" si="0"/>
        <v>1793</v>
      </c>
      <c r="E67" s="20">
        <f t="shared" si="1"/>
        <v>1348</v>
      </c>
      <c r="F67" s="20">
        <f t="shared" si="2"/>
        <v>445</v>
      </c>
      <c r="G67" s="32" t="s">
        <v>62</v>
      </c>
      <c r="H67" s="20">
        <f t="shared" ref="H67:H90" si="12">I67+J67</f>
        <v>1793</v>
      </c>
      <c r="I67" s="36">
        <f t="shared" si="6"/>
        <v>1348</v>
      </c>
      <c r="J67" s="37">
        <f t="shared" si="3"/>
        <v>445</v>
      </c>
      <c r="K67" s="36">
        <v>939</v>
      </c>
      <c r="L67" s="36">
        <v>439</v>
      </c>
      <c r="M67" s="36">
        <v>409</v>
      </c>
      <c r="N67" s="36">
        <v>6</v>
      </c>
      <c r="O67" s="36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ht="24" spans="1:27">
      <c r="A68" s="23"/>
      <c r="B68" s="18" t="s">
        <v>89</v>
      </c>
      <c r="C68" s="22" t="s">
        <v>90</v>
      </c>
      <c r="D68" s="20">
        <f t="shared" si="0"/>
        <v>913</v>
      </c>
      <c r="E68" s="20">
        <f t="shared" si="1"/>
        <v>695</v>
      </c>
      <c r="F68" s="20">
        <f t="shared" si="2"/>
        <v>218</v>
      </c>
      <c r="G68" s="32" t="s">
        <v>62</v>
      </c>
      <c r="H68" s="20">
        <f t="shared" si="12"/>
        <v>913</v>
      </c>
      <c r="I68" s="36">
        <f t="shared" si="6"/>
        <v>695</v>
      </c>
      <c r="J68" s="37">
        <f t="shared" si="3"/>
        <v>218</v>
      </c>
      <c r="K68" s="36">
        <v>449</v>
      </c>
      <c r="L68" s="36">
        <v>213</v>
      </c>
      <c r="M68" s="36">
        <v>246</v>
      </c>
      <c r="N68" s="36">
        <v>5</v>
      </c>
      <c r="O68" s="36"/>
      <c r="P68" s="43">
        <f t="shared" ref="P68:P76" si="13">SUBTOTAL(9,Q68:T68)</f>
        <v>0</v>
      </c>
      <c r="Q68" s="43">
        <v>0</v>
      </c>
      <c r="R68" s="43">
        <v>0</v>
      </c>
      <c r="S68" s="43">
        <v>0</v>
      </c>
      <c r="T68" s="43">
        <v>0</v>
      </c>
      <c r="U68" s="43"/>
      <c r="V68" s="43"/>
      <c r="W68" s="43"/>
      <c r="X68" s="43"/>
      <c r="Y68" s="43"/>
      <c r="Z68" s="43"/>
      <c r="AA68" s="43"/>
    </row>
    <row r="69" ht="24" spans="1:27">
      <c r="A69" s="23"/>
      <c r="B69" s="18">
        <v>100071</v>
      </c>
      <c r="C69" s="22" t="s">
        <v>91</v>
      </c>
      <c r="D69" s="20">
        <f t="shared" si="0"/>
        <v>1867</v>
      </c>
      <c r="E69" s="20">
        <f t="shared" si="1"/>
        <v>1367</v>
      </c>
      <c r="F69" s="20">
        <f t="shared" si="2"/>
        <v>500</v>
      </c>
      <c r="G69" s="32" t="s">
        <v>62</v>
      </c>
      <c r="H69" s="20">
        <f t="shared" si="12"/>
        <v>1867</v>
      </c>
      <c r="I69" s="36">
        <f t="shared" ref="I69:J90" si="14">K69+M69</f>
        <v>1367</v>
      </c>
      <c r="J69" s="37">
        <f t="shared" si="3"/>
        <v>500</v>
      </c>
      <c r="K69" s="36">
        <v>1039</v>
      </c>
      <c r="L69" s="36">
        <v>491</v>
      </c>
      <c r="M69" s="36">
        <v>328</v>
      </c>
      <c r="N69" s="36">
        <v>9</v>
      </c>
      <c r="O69" s="36"/>
      <c r="P69" s="43">
        <f t="shared" si="13"/>
        <v>0</v>
      </c>
      <c r="Q69" s="43">
        <v>0</v>
      </c>
      <c r="R69" s="43">
        <v>0</v>
      </c>
      <c r="S69" s="43">
        <v>0</v>
      </c>
      <c r="T69" s="43">
        <v>0</v>
      </c>
      <c r="U69" s="43"/>
      <c r="V69" s="43"/>
      <c r="W69" s="43"/>
      <c r="X69" s="43"/>
      <c r="Y69" s="43"/>
      <c r="Z69" s="43"/>
      <c r="AA69" s="43"/>
    </row>
    <row r="70" ht="24" spans="1:27">
      <c r="A70" s="23"/>
      <c r="B70" s="18">
        <v>100078</v>
      </c>
      <c r="C70" s="22" t="s">
        <v>92</v>
      </c>
      <c r="D70" s="20">
        <f t="shared" si="0"/>
        <v>1133</v>
      </c>
      <c r="E70" s="20">
        <f t="shared" si="1"/>
        <v>815</v>
      </c>
      <c r="F70" s="20">
        <f t="shared" si="2"/>
        <v>318</v>
      </c>
      <c r="G70" s="32" t="s">
        <v>62</v>
      </c>
      <c r="H70" s="20">
        <f t="shared" si="12"/>
        <v>1133</v>
      </c>
      <c r="I70" s="36">
        <f t="shared" si="14"/>
        <v>815</v>
      </c>
      <c r="J70" s="37">
        <f t="shared" si="14"/>
        <v>318</v>
      </c>
      <c r="K70" s="36">
        <v>663</v>
      </c>
      <c r="L70" s="36">
        <v>315</v>
      </c>
      <c r="M70" s="36">
        <v>152</v>
      </c>
      <c r="N70" s="36">
        <v>3</v>
      </c>
      <c r="O70" s="36"/>
      <c r="P70" s="43">
        <f t="shared" si="13"/>
        <v>0</v>
      </c>
      <c r="Q70" s="43">
        <v>0</v>
      </c>
      <c r="R70" s="43">
        <v>0</v>
      </c>
      <c r="S70" s="43">
        <v>0</v>
      </c>
      <c r="T70" s="43">
        <v>0</v>
      </c>
      <c r="U70" s="43"/>
      <c r="V70" s="43"/>
      <c r="W70" s="43"/>
      <c r="X70" s="43"/>
      <c r="Y70" s="43"/>
      <c r="Z70" s="43"/>
      <c r="AA70" s="43"/>
    </row>
    <row r="71" ht="24" spans="1:27">
      <c r="A71" s="23"/>
      <c r="B71" s="18">
        <v>100072</v>
      </c>
      <c r="C71" s="22" t="s">
        <v>93</v>
      </c>
      <c r="D71" s="20">
        <f t="shared" ref="D71:D124" si="15">E71+F71</f>
        <v>1016.69</v>
      </c>
      <c r="E71" s="20">
        <f t="shared" ref="E71:E124" si="16">I71+Q71+S71+X71+Z71</f>
        <v>734.01</v>
      </c>
      <c r="F71" s="20">
        <f t="shared" ref="F71:F124" si="17">J71+R71+T71+W71+Y71+AA71</f>
        <v>282.68</v>
      </c>
      <c r="G71" s="32" t="s">
        <v>62</v>
      </c>
      <c r="H71" s="20">
        <f t="shared" si="12"/>
        <v>994</v>
      </c>
      <c r="I71" s="36">
        <f t="shared" si="14"/>
        <v>722</v>
      </c>
      <c r="J71" s="37">
        <f t="shared" si="14"/>
        <v>272</v>
      </c>
      <c r="K71" s="36">
        <v>567</v>
      </c>
      <c r="L71" s="36">
        <v>269</v>
      </c>
      <c r="M71" s="36">
        <v>155</v>
      </c>
      <c r="N71" s="36">
        <v>3</v>
      </c>
      <c r="O71" s="44" t="s">
        <v>59</v>
      </c>
      <c r="P71" s="43">
        <f t="shared" si="13"/>
        <v>22.69</v>
      </c>
      <c r="Q71" s="43">
        <v>1.84</v>
      </c>
      <c r="R71" s="43">
        <v>1.1</v>
      </c>
      <c r="S71" s="43">
        <v>10.17</v>
      </c>
      <c r="T71" s="43">
        <v>9.58</v>
      </c>
      <c r="U71" s="43"/>
      <c r="V71" s="43"/>
      <c r="W71" s="43"/>
      <c r="X71" s="43"/>
      <c r="Y71" s="43"/>
      <c r="Z71" s="43"/>
      <c r="AA71" s="43"/>
    </row>
    <row r="72" ht="24" spans="1:27">
      <c r="A72" s="23"/>
      <c r="B72" s="18">
        <v>100070</v>
      </c>
      <c r="C72" s="22" t="s">
        <v>94</v>
      </c>
      <c r="D72" s="20">
        <f t="shared" si="15"/>
        <v>1364</v>
      </c>
      <c r="E72" s="20">
        <f t="shared" si="16"/>
        <v>1019</v>
      </c>
      <c r="F72" s="20">
        <f t="shared" si="17"/>
        <v>345</v>
      </c>
      <c r="G72" s="32" t="s">
        <v>62</v>
      </c>
      <c r="H72" s="20">
        <f t="shared" si="12"/>
        <v>1364</v>
      </c>
      <c r="I72" s="36">
        <f t="shared" si="14"/>
        <v>1019</v>
      </c>
      <c r="J72" s="37">
        <f t="shared" si="14"/>
        <v>345</v>
      </c>
      <c r="K72" s="36">
        <v>728</v>
      </c>
      <c r="L72" s="36">
        <v>337</v>
      </c>
      <c r="M72" s="36">
        <v>291</v>
      </c>
      <c r="N72" s="36">
        <v>8</v>
      </c>
      <c r="O72" s="36"/>
      <c r="P72" s="43">
        <f t="shared" si="13"/>
        <v>0</v>
      </c>
      <c r="Q72" s="43">
        <v>0</v>
      </c>
      <c r="R72" s="43">
        <v>0</v>
      </c>
      <c r="S72" s="43">
        <v>0</v>
      </c>
      <c r="T72" s="43">
        <v>0</v>
      </c>
      <c r="U72" s="43"/>
      <c r="V72" s="43"/>
      <c r="W72" s="43"/>
      <c r="X72" s="43"/>
      <c r="Y72" s="43"/>
      <c r="Z72" s="43"/>
      <c r="AA72" s="43"/>
    </row>
    <row r="73" ht="24" spans="1:27">
      <c r="A73" s="23"/>
      <c r="B73" s="18">
        <v>100073</v>
      </c>
      <c r="C73" s="22" t="s">
        <v>95</v>
      </c>
      <c r="D73" s="20">
        <f t="shared" si="15"/>
        <v>1339</v>
      </c>
      <c r="E73" s="20">
        <f t="shared" si="16"/>
        <v>941</v>
      </c>
      <c r="F73" s="20">
        <f t="shared" si="17"/>
        <v>398</v>
      </c>
      <c r="G73" s="32" t="s">
        <v>24</v>
      </c>
      <c r="H73" s="20">
        <f t="shared" si="12"/>
        <v>1339</v>
      </c>
      <c r="I73" s="36">
        <f t="shared" si="14"/>
        <v>941</v>
      </c>
      <c r="J73" s="37">
        <f t="shared" si="14"/>
        <v>398</v>
      </c>
      <c r="K73" s="36">
        <v>835</v>
      </c>
      <c r="L73" s="36">
        <v>395</v>
      </c>
      <c r="M73" s="36">
        <v>106</v>
      </c>
      <c r="N73" s="36">
        <v>3</v>
      </c>
      <c r="O73" s="36"/>
      <c r="P73" s="43">
        <f t="shared" si="13"/>
        <v>0</v>
      </c>
      <c r="Q73" s="43">
        <v>0</v>
      </c>
      <c r="R73" s="43">
        <v>0</v>
      </c>
      <c r="S73" s="43">
        <v>0</v>
      </c>
      <c r="T73" s="43">
        <v>0</v>
      </c>
      <c r="U73" s="43"/>
      <c r="V73" s="43"/>
      <c r="W73" s="43"/>
      <c r="X73" s="43"/>
      <c r="Y73" s="43"/>
      <c r="Z73" s="43"/>
      <c r="AA73" s="43"/>
    </row>
    <row r="74" ht="24" spans="1:27">
      <c r="A74" s="23"/>
      <c r="B74" s="18">
        <v>100079</v>
      </c>
      <c r="C74" s="22" t="s">
        <v>96</v>
      </c>
      <c r="D74" s="20">
        <f t="shared" si="15"/>
        <v>671.73</v>
      </c>
      <c r="E74" s="20">
        <f t="shared" si="16"/>
        <v>468.89</v>
      </c>
      <c r="F74" s="20">
        <f t="shared" si="17"/>
        <v>202.84</v>
      </c>
      <c r="G74" s="32" t="s">
        <v>62</v>
      </c>
      <c r="H74" s="20">
        <f t="shared" si="12"/>
        <v>585</v>
      </c>
      <c r="I74" s="36">
        <f t="shared" si="14"/>
        <v>424</v>
      </c>
      <c r="J74" s="37">
        <f t="shared" si="14"/>
        <v>161</v>
      </c>
      <c r="K74" s="36">
        <v>349</v>
      </c>
      <c r="L74" s="36">
        <v>160</v>
      </c>
      <c r="M74" s="36">
        <v>75</v>
      </c>
      <c r="N74" s="36">
        <v>1</v>
      </c>
      <c r="O74" s="44" t="s">
        <v>59</v>
      </c>
      <c r="P74" s="43">
        <f t="shared" si="13"/>
        <v>86.73</v>
      </c>
      <c r="Q74" s="43">
        <v>11.59</v>
      </c>
      <c r="R74" s="43">
        <v>8.1</v>
      </c>
      <c r="S74" s="43">
        <v>33.3</v>
      </c>
      <c r="T74" s="43">
        <v>33.74</v>
      </c>
      <c r="U74" s="43"/>
      <c r="V74" s="43"/>
      <c r="W74" s="43"/>
      <c r="X74" s="43"/>
      <c r="Y74" s="43"/>
      <c r="Z74" s="43"/>
      <c r="AA74" s="43"/>
    </row>
    <row r="75" ht="24" spans="1:27">
      <c r="A75" s="23"/>
      <c r="B75" s="18">
        <v>100077</v>
      </c>
      <c r="C75" s="22" t="s">
        <v>97</v>
      </c>
      <c r="D75" s="20">
        <f t="shared" si="15"/>
        <v>1108</v>
      </c>
      <c r="E75" s="20">
        <f t="shared" si="16"/>
        <v>807</v>
      </c>
      <c r="F75" s="20">
        <f t="shared" si="17"/>
        <v>301</v>
      </c>
      <c r="G75" s="32" t="s">
        <v>62</v>
      </c>
      <c r="H75" s="20">
        <f t="shared" si="12"/>
        <v>1108</v>
      </c>
      <c r="I75" s="36">
        <f t="shared" si="14"/>
        <v>807</v>
      </c>
      <c r="J75" s="37">
        <f t="shared" si="14"/>
        <v>301</v>
      </c>
      <c r="K75" s="36">
        <v>621</v>
      </c>
      <c r="L75" s="36">
        <v>296</v>
      </c>
      <c r="M75" s="36">
        <v>186</v>
      </c>
      <c r="N75" s="36">
        <v>5</v>
      </c>
      <c r="O75" s="36"/>
      <c r="P75" s="43">
        <f t="shared" si="13"/>
        <v>0</v>
      </c>
      <c r="Q75" s="43">
        <v>0</v>
      </c>
      <c r="R75" s="43">
        <v>0</v>
      </c>
      <c r="S75" s="43">
        <v>0</v>
      </c>
      <c r="T75" s="43">
        <v>0</v>
      </c>
      <c r="U75" s="43"/>
      <c r="V75" s="43"/>
      <c r="W75" s="43"/>
      <c r="X75" s="43"/>
      <c r="Y75" s="43"/>
      <c r="Z75" s="43"/>
      <c r="AA75" s="43"/>
    </row>
    <row r="76" ht="24" spans="1:27">
      <c r="A76" s="23"/>
      <c r="B76" s="18">
        <v>100080</v>
      </c>
      <c r="C76" s="22" t="s">
        <v>98</v>
      </c>
      <c r="D76" s="20">
        <f t="shared" si="15"/>
        <v>1030</v>
      </c>
      <c r="E76" s="20">
        <f t="shared" si="16"/>
        <v>732</v>
      </c>
      <c r="F76" s="20">
        <f t="shared" si="17"/>
        <v>298</v>
      </c>
      <c r="G76" s="32" t="s">
        <v>62</v>
      </c>
      <c r="H76" s="20">
        <f t="shared" si="12"/>
        <v>1030</v>
      </c>
      <c r="I76" s="36">
        <f t="shared" si="14"/>
        <v>732</v>
      </c>
      <c r="J76" s="37">
        <f t="shared" si="14"/>
        <v>298</v>
      </c>
      <c r="K76" s="36">
        <v>626</v>
      </c>
      <c r="L76" s="36">
        <v>296</v>
      </c>
      <c r="M76" s="36">
        <v>106</v>
      </c>
      <c r="N76" s="36">
        <v>2</v>
      </c>
      <c r="O76" s="36"/>
      <c r="P76" s="43">
        <f t="shared" si="13"/>
        <v>0</v>
      </c>
      <c r="Q76" s="43">
        <v>0</v>
      </c>
      <c r="R76" s="43">
        <v>0</v>
      </c>
      <c r="S76" s="43">
        <v>0</v>
      </c>
      <c r="T76" s="43">
        <v>0</v>
      </c>
      <c r="U76" s="43"/>
      <c r="V76" s="43"/>
      <c r="W76" s="43"/>
      <c r="X76" s="43"/>
      <c r="Y76" s="43"/>
      <c r="Z76" s="43"/>
      <c r="AA76" s="43"/>
    </row>
    <row r="77" ht="24" spans="1:27">
      <c r="A77" s="23"/>
      <c r="B77" s="18">
        <v>350013</v>
      </c>
      <c r="C77" s="22" t="s">
        <v>99</v>
      </c>
      <c r="D77" s="20">
        <f t="shared" si="15"/>
        <v>1165</v>
      </c>
      <c r="E77" s="20">
        <f t="shared" si="16"/>
        <v>876</v>
      </c>
      <c r="F77" s="20">
        <f t="shared" si="17"/>
        <v>289</v>
      </c>
      <c r="G77" s="32" t="s">
        <v>62</v>
      </c>
      <c r="H77" s="20">
        <f t="shared" si="12"/>
        <v>1165</v>
      </c>
      <c r="I77" s="36">
        <f t="shared" si="14"/>
        <v>876</v>
      </c>
      <c r="J77" s="37">
        <f t="shared" si="14"/>
        <v>289</v>
      </c>
      <c r="K77" s="36">
        <v>601</v>
      </c>
      <c r="L77" s="36">
        <v>285</v>
      </c>
      <c r="M77" s="36">
        <v>275</v>
      </c>
      <c r="N77" s="36">
        <v>4</v>
      </c>
      <c r="O77" s="36"/>
      <c r="P77" s="43">
        <f t="shared" ref="P77:P81" si="18">SUBTOTAL(9,Q77:T77)</f>
        <v>0</v>
      </c>
      <c r="Q77" s="43">
        <v>0</v>
      </c>
      <c r="R77" s="43">
        <v>0</v>
      </c>
      <c r="S77" s="43">
        <v>0</v>
      </c>
      <c r="T77" s="43">
        <v>0</v>
      </c>
      <c r="U77" s="43"/>
      <c r="V77" s="43"/>
      <c r="W77" s="43"/>
      <c r="X77" s="43"/>
      <c r="Y77" s="43"/>
      <c r="Z77" s="43"/>
      <c r="AA77" s="43"/>
    </row>
    <row r="78" ht="24" spans="1:27">
      <c r="A78" s="24"/>
      <c r="B78" s="18">
        <v>100075</v>
      </c>
      <c r="C78" s="22" t="s">
        <v>100</v>
      </c>
      <c r="D78" s="20">
        <f t="shared" si="15"/>
        <v>1292.64</v>
      </c>
      <c r="E78" s="20">
        <f t="shared" si="16"/>
        <v>943.93</v>
      </c>
      <c r="F78" s="20">
        <f t="shared" si="17"/>
        <v>348.71</v>
      </c>
      <c r="G78" s="32" t="s">
        <v>62</v>
      </c>
      <c r="H78" s="20">
        <f t="shared" si="12"/>
        <v>1194</v>
      </c>
      <c r="I78" s="36">
        <f t="shared" si="14"/>
        <v>894</v>
      </c>
      <c r="J78" s="37">
        <f t="shared" si="14"/>
        <v>300</v>
      </c>
      <c r="K78" s="36">
        <v>616</v>
      </c>
      <c r="L78" s="36">
        <v>290</v>
      </c>
      <c r="M78" s="36">
        <v>278</v>
      </c>
      <c r="N78" s="36">
        <v>10</v>
      </c>
      <c r="O78" s="44" t="s">
        <v>59</v>
      </c>
      <c r="P78" s="43">
        <f t="shared" si="18"/>
        <v>98.64</v>
      </c>
      <c r="Q78" s="43">
        <v>3.68</v>
      </c>
      <c r="R78" s="43">
        <v>2.39</v>
      </c>
      <c r="S78" s="43">
        <v>46.25</v>
      </c>
      <c r="T78" s="43">
        <v>46.32</v>
      </c>
      <c r="U78" s="43"/>
      <c r="V78" s="43"/>
      <c r="W78" s="43"/>
      <c r="X78" s="43"/>
      <c r="Y78" s="43"/>
      <c r="Z78" s="43"/>
      <c r="AA78" s="43"/>
    </row>
    <row r="79" ht="24" spans="1:27">
      <c r="A79" s="18" t="s">
        <v>101</v>
      </c>
      <c r="B79" s="18" t="s">
        <v>102</v>
      </c>
      <c r="C79" s="22" t="s">
        <v>103</v>
      </c>
      <c r="D79" s="20">
        <f t="shared" si="15"/>
        <v>619</v>
      </c>
      <c r="E79" s="20">
        <f t="shared" si="16"/>
        <v>443</v>
      </c>
      <c r="F79" s="20">
        <f t="shared" si="17"/>
        <v>176</v>
      </c>
      <c r="G79" s="32" t="s">
        <v>24</v>
      </c>
      <c r="H79" s="20">
        <f t="shared" si="12"/>
        <v>619</v>
      </c>
      <c r="I79" s="36">
        <f t="shared" si="14"/>
        <v>443</v>
      </c>
      <c r="J79" s="37">
        <f t="shared" si="14"/>
        <v>176</v>
      </c>
      <c r="K79" s="36">
        <v>391</v>
      </c>
      <c r="L79" s="36">
        <v>173</v>
      </c>
      <c r="M79" s="36">
        <v>52</v>
      </c>
      <c r="N79" s="36">
        <v>3</v>
      </c>
      <c r="O79" s="36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ht="24" spans="1:27">
      <c r="A80" s="18" t="s">
        <v>104</v>
      </c>
      <c r="B80" s="18" t="s">
        <v>105</v>
      </c>
      <c r="C80" s="22" t="s">
        <v>106</v>
      </c>
      <c r="D80" s="20">
        <f t="shared" si="15"/>
        <v>725</v>
      </c>
      <c r="E80" s="20">
        <f t="shared" si="16"/>
        <v>558</v>
      </c>
      <c r="F80" s="20">
        <f t="shared" si="17"/>
        <v>167</v>
      </c>
      <c r="G80" s="32" t="s">
        <v>62</v>
      </c>
      <c r="H80" s="20">
        <f t="shared" si="12"/>
        <v>725</v>
      </c>
      <c r="I80" s="36">
        <f t="shared" si="14"/>
        <v>558</v>
      </c>
      <c r="J80" s="37">
        <f t="shared" si="14"/>
        <v>167</v>
      </c>
      <c r="K80" s="36">
        <v>349</v>
      </c>
      <c r="L80" s="36">
        <v>162</v>
      </c>
      <c r="M80" s="36">
        <v>209</v>
      </c>
      <c r="N80" s="36">
        <v>5</v>
      </c>
      <c r="O80" s="36"/>
      <c r="P80" s="43">
        <f t="shared" si="18"/>
        <v>0</v>
      </c>
      <c r="Q80" s="43">
        <v>0</v>
      </c>
      <c r="R80" s="43">
        <v>0</v>
      </c>
      <c r="S80" s="43">
        <v>0</v>
      </c>
      <c r="T80" s="43">
        <v>0</v>
      </c>
      <c r="U80" s="43"/>
      <c r="V80" s="43"/>
      <c r="W80" s="43"/>
      <c r="X80" s="43"/>
      <c r="Y80" s="43"/>
      <c r="Z80" s="43"/>
      <c r="AA80" s="43"/>
    </row>
    <row r="81" ht="24" spans="1:27">
      <c r="A81" s="18" t="s">
        <v>107</v>
      </c>
      <c r="B81" s="18" t="s">
        <v>108</v>
      </c>
      <c r="C81" s="22" t="s">
        <v>109</v>
      </c>
      <c r="D81" s="20">
        <f t="shared" si="15"/>
        <v>1554.93</v>
      </c>
      <c r="E81" s="20">
        <f t="shared" si="16"/>
        <v>1322.42</v>
      </c>
      <c r="F81" s="20">
        <f t="shared" si="17"/>
        <v>232.51</v>
      </c>
      <c r="G81" s="32" t="s">
        <v>62</v>
      </c>
      <c r="H81" s="20">
        <f t="shared" si="12"/>
        <v>1366</v>
      </c>
      <c r="I81" s="36">
        <f t="shared" si="14"/>
        <v>1224</v>
      </c>
      <c r="J81" s="37">
        <f t="shared" si="14"/>
        <v>142</v>
      </c>
      <c r="K81" s="36">
        <v>300</v>
      </c>
      <c r="L81" s="36">
        <v>138</v>
      </c>
      <c r="M81" s="36">
        <v>924</v>
      </c>
      <c r="N81" s="36">
        <v>4</v>
      </c>
      <c r="O81" s="44" t="s">
        <v>59</v>
      </c>
      <c r="P81" s="43">
        <f t="shared" si="18"/>
        <v>188.93</v>
      </c>
      <c r="Q81" s="43">
        <v>33.67</v>
      </c>
      <c r="R81" s="43">
        <v>25.39</v>
      </c>
      <c r="S81" s="43">
        <v>64.75</v>
      </c>
      <c r="T81" s="43">
        <v>65.12</v>
      </c>
      <c r="U81" s="43"/>
      <c r="V81" s="43"/>
      <c r="W81" s="43"/>
      <c r="X81" s="43"/>
      <c r="Y81" s="43"/>
      <c r="Z81" s="43"/>
      <c r="AA81" s="43"/>
    </row>
    <row r="82" ht="24" spans="1:27">
      <c r="A82" s="21"/>
      <c r="B82" s="18">
        <v>372001</v>
      </c>
      <c r="C82" s="22" t="s">
        <v>110</v>
      </c>
      <c r="D82" s="20">
        <f t="shared" si="15"/>
        <v>604</v>
      </c>
      <c r="E82" s="20">
        <f t="shared" si="16"/>
        <v>402</v>
      </c>
      <c r="F82" s="20">
        <f t="shared" si="17"/>
        <v>202</v>
      </c>
      <c r="G82" s="32" t="s">
        <v>62</v>
      </c>
      <c r="H82" s="20">
        <f t="shared" si="12"/>
        <v>604</v>
      </c>
      <c r="I82" s="36">
        <f t="shared" si="14"/>
        <v>402</v>
      </c>
      <c r="J82" s="37">
        <f t="shared" si="14"/>
        <v>202</v>
      </c>
      <c r="K82" s="36">
        <v>365</v>
      </c>
      <c r="L82" s="36">
        <v>200</v>
      </c>
      <c r="M82" s="36">
        <v>37</v>
      </c>
      <c r="N82" s="36">
        <v>2</v>
      </c>
      <c r="O82" s="36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ht="24" spans="1:27">
      <c r="A83" s="21"/>
      <c r="B83" s="18">
        <v>371001</v>
      </c>
      <c r="C83" s="22" t="s">
        <v>111</v>
      </c>
      <c r="D83" s="20">
        <f t="shared" si="15"/>
        <v>605</v>
      </c>
      <c r="E83" s="20">
        <f t="shared" si="16"/>
        <v>451</v>
      </c>
      <c r="F83" s="20">
        <f t="shared" si="17"/>
        <v>154</v>
      </c>
      <c r="G83" s="32" t="s">
        <v>62</v>
      </c>
      <c r="H83" s="20">
        <f t="shared" si="12"/>
        <v>605</v>
      </c>
      <c r="I83" s="36">
        <f t="shared" si="14"/>
        <v>451</v>
      </c>
      <c r="J83" s="37">
        <f t="shared" si="14"/>
        <v>154</v>
      </c>
      <c r="K83" s="36">
        <v>325</v>
      </c>
      <c r="L83" s="36">
        <v>152</v>
      </c>
      <c r="M83" s="36">
        <v>126</v>
      </c>
      <c r="N83" s="36">
        <v>2</v>
      </c>
      <c r="O83" s="36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</row>
    <row r="84" ht="24" spans="1:27">
      <c r="A84" s="21" t="s">
        <v>112</v>
      </c>
      <c r="B84" s="18" t="s">
        <v>113</v>
      </c>
      <c r="C84" s="22" t="s">
        <v>114</v>
      </c>
      <c r="D84" s="20">
        <f t="shared" si="15"/>
        <v>187</v>
      </c>
      <c r="E84" s="20">
        <f t="shared" si="16"/>
        <v>88</v>
      </c>
      <c r="F84" s="20">
        <f t="shared" si="17"/>
        <v>99</v>
      </c>
      <c r="G84" s="32" t="s">
        <v>24</v>
      </c>
      <c r="H84" s="20">
        <f t="shared" si="12"/>
        <v>187</v>
      </c>
      <c r="I84" s="36">
        <f t="shared" si="14"/>
        <v>88</v>
      </c>
      <c r="J84" s="37">
        <f t="shared" si="14"/>
        <v>99</v>
      </c>
      <c r="K84" s="36">
        <v>88</v>
      </c>
      <c r="L84" s="36">
        <v>99</v>
      </c>
      <c r="M84" s="36">
        <v>0</v>
      </c>
      <c r="N84" s="36">
        <v>0</v>
      </c>
      <c r="O84" s="36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ht="24" spans="1:27">
      <c r="A85" s="21" t="s">
        <v>115</v>
      </c>
      <c r="B85" s="18" t="s">
        <v>116</v>
      </c>
      <c r="C85" s="26" t="s">
        <v>117</v>
      </c>
      <c r="D85" s="20">
        <f t="shared" si="15"/>
        <v>28</v>
      </c>
      <c r="E85" s="20">
        <f t="shared" si="16"/>
        <v>13</v>
      </c>
      <c r="F85" s="20">
        <f t="shared" si="17"/>
        <v>15</v>
      </c>
      <c r="G85" s="32" t="s">
        <v>24</v>
      </c>
      <c r="H85" s="20">
        <f t="shared" si="12"/>
        <v>28</v>
      </c>
      <c r="I85" s="36">
        <f t="shared" si="14"/>
        <v>13</v>
      </c>
      <c r="J85" s="37">
        <f t="shared" si="14"/>
        <v>15</v>
      </c>
      <c r="K85" s="36">
        <v>13</v>
      </c>
      <c r="L85" s="36">
        <v>15</v>
      </c>
      <c r="M85" s="36">
        <v>0</v>
      </c>
      <c r="N85" s="36">
        <v>0</v>
      </c>
      <c r="O85" s="36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ht="24" spans="1:27">
      <c r="A86" s="23"/>
      <c r="B86" s="18" t="s">
        <v>118</v>
      </c>
      <c r="C86" s="26" t="s">
        <v>119</v>
      </c>
      <c r="D86" s="20">
        <f t="shared" si="15"/>
        <v>17</v>
      </c>
      <c r="E86" s="20">
        <f t="shared" si="16"/>
        <v>8</v>
      </c>
      <c r="F86" s="20">
        <f t="shared" si="17"/>
        <v>9</v>
      </c>
      <c r="G86" s="32" t="s">
        <v>24</v>
      </c>
      <c r="H86" s="20">
        <f t="shared" si="12"/>
        <v>17</v>
      </c>
      <c r="I86" s="36">
        <f t="shared" si="14"/>
        <v>8</v>
      </c>
      <c r="J86" s="37">
        <f t="shared" si="14"/>
        <v>9</v>
      </c>
      <c r="K86" s="36">
        <v>8</v>
      </c>
      <c r="L86" s="36">
        <v>9</v>
      </c>
      <c r="M86" s="36">
        <v>0</v>
      </c>
      <c r="N86" s="36">
        <v>0</v>
      </c>
      <c r="O86" s="36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</row>
    <row r="87" ht="24" spans="1:27">
      <c r="A87" s="23"/>
      <c r="B87" s="18" t="s">
        <v>120</v>
      </c>
      <c r="C87" s="22" t="s">
        <v>121</v>
      </c>
      <c r="D87" s="20">
        <f t="shared" si="15"/>
        <v>3823</v>
      </c>
      <c r="E87" s="20">
        <f t="shared" si="16"/>
        <v>3017</v>
      </c>
      <c r="F87" s="20">
        <f t="shared" si="17"/>
        <v>806</v>
      </c>
      <c r="G87" s="32" t="s">
        <v>24</v>
      </c>
      <c r="H87" s="20">
        <f t="shared" si="12"/>
        <v>3823</v>
      </c>
      <c r="I87" s="36">
        <f t="shared" si="14"/>
        <v>3017</v>
      </c>
      <c r="J87" s="37">
        <f t="shared" si="14"/>
        <v>806</v>
      </c>
      <c r="K87" s="36">
        <v>1760</v>
      </c>
      <c r="L87" s="36">
        <v>781</v>
      </c>
      <c r="M87" s="36">
        <v>1257</v>
      </c>
      <c r="N87" s="36">
        <v>25</v>
      </c>
      <c r="O87" s="36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</row>
    <row r="88" ht="24" spans="1:27">
      <c r="A88" s="23"/>
      <c r="B88" s="18" t="s">
        <v>122</v>
      </c>
      <c r="C88" s="22" t="s">
        <v>123</v>
      </c>
      <c r="D88" s="20">
        <f t="shared" si="15"/>
        <v>3019</v>
      </c>
      <c r="E88" s="20">
        <f t="shared" si="16"/>
        <v>2286</v>
      </c>
      <c r="F88" s="20">
        <f t="shared" si="17"/>
        <v>733</v>
      </c>
      <c r="G88" s="32" t="s">
        <v>24</v>
      </c>
      <c r="H88" s="20">
        <f t="shared" si="12"/>
        <v>3019</v>
      </c>
      <c r="I88" s="36">
        <f t="shared" si="14"/>
        <v>2286</v>
      </c>
      <c r="J88" s="37">
        <f t="shared" si="14"/>
        <v>733</v>
      </c>
      <c r="K88" s="36">
        <v>1636</v>
      </c>
      <c r="L88" s="36">
        <v>718</v>
      </c>
      <c r="M88" s="36">
        <v>650</v>
      </c>
      <c r="N88" s="36">
        <v>15</v>
      </c>
      <c r="O88" s="36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</row>
    <row r="89" ht="24" spans="1:27">
      <c r="A89" s="23"/>
      <c r="B89" s="18" t="s">
        <v>124</v>
      </c>
      <c r="C89" s="22" t="s">
        <v>125</v>
      </c>
      <c r="D89" s="20">
        <f t="shared" si="15"/>
        <v>2478</v>
      </c>
      <c r="E89" s="20">
        <f t="shared" si="16"/>
        <v>1959</v>
      </c>
      <c r="F89" s="20">
        <f t="shared" si="17"/>
        <v>519</v>
      </c>
      <c r="G89" s="32" t="s">
        <v>24</v>
      </c>
      <c r="H89" s="20">
        <f t="shared" si="12"/>
        <v>2478</v>
      </c>
      <c r="I89" s="36">
        <f t="shared" si="14"/>
        <v>1959</v>
      </c>
      <c r="J89" s="37">
        <f t="shared" si="14"/>
        <v>519</v>
      </c>
      <c r="K89" s="36">
        <v>1155</v>
      </c>
      <c r="L89" s="36">
        <v>508</v>
      </c>
      <c r="M89" s="36">
        <v>804</v>
      </c>
      <c r="N89" s="36">
        <v>11</v>
      </c>
      <c r="O89" s="36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ht="24" spans="1:27">
      <c r="A90" s="24"/>
      <c r="B90" s="18" t="s">
        <v>126</v>
      </c>
      <c r="C90" s="22" t="s">
        <v>127</v>
      </c>
      <c r="D90" s="20">
        <f t="shared" si="15"/>
        <v>498</v>
      </c>
      <c r="E90" s="20">
        <f t="shared" si="16"/>
        <v>357</v>
      </c>
      <c r="F90" s="20">
        <f t="shared" si="17"/>
        <v>141</v>
      </c>
      <c r="G90" s="32" t="s">
        <v>62</v>
      </c>
      <c r="H90" s="20">
        <f t="shared" si="12"/>
        <v>498</v>
      </c>
      <c r="I90" s="36">
        <f t="shared" si="14"/>
        <v>357</v>
      </c>
      <c r="J90" s="37">
        <f t="shared" si="14"/>
        <v>141</v>
      </c>
      <c r="K90" s="36">
        <v>284</v>
      </c>
      <c r="L90" s="36">
        <v>138</v>
      </c>
      <c r="M90" s="36">
        <v>73</v>
      </c>
      <c r="N90" s="36">
        <v>3</v>
      </c>
      <c r="O90" s="36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ht="24" spans="1:27">
      <c r="A91" s="18" t="s">
        <v>22</v>
      </c>
      <c r="B91" s="18" t="s">
        <v>128</v>
      </c>
      <c r="C91" s="22" t="s">
        <v>129</v>
      </c>
      <c r="D91" s="20">
        <f t="shared" si="15"/>
        <v>7.55</v>
      </c>
      <c r="E91" s="20">
        <f t="shared" si="16"/>
        <v>3.7</v>
      </c>
      <c r="F91" s="20">
        <f t="shared" si="17"/>
        <v>3.85</v>
      </c>
      <c r="G91" s="20"/>
      <c r="H91" s="53"/>
      <c r="I91" s="36"/>
      <c r="J91" s="36"/>
      <c r="K91" s="36"/>
      <c r="L91" s="36"/>
      <c r="M91" s="36"/>
      <c r="N91" s="36"/>
      <c r="O91" s="44" t="s">
        <v>59</v>
      </c>
      <c r="P91" s="43">
        <f t="shared" ref="P91:P121" si="19">SUBTOTAL(9,Q91:T91)</f>
        <v>7.55</v>
      </c>
      <c r="Q91" s="43">
        <v>0</v>
      </c>
      <c r="R91" s="43">
        <v>0</v>
      </c>
      <c r="S91" s="43">
        <v>3.7</v>
      </c>
      <c r="T91" s="43">
        <v>3.85</v>
      </c>
      <c r="U91" s="43"/>
      <c r="V91" s="43"/>
      <c r="W91" s="43"/>
      <c r="X91" s="43"/>
      <c r="Y91" s="43"/>
      <c r="Z91" s="43"/>
      <c r="AA91" s="43"/>
    </row>
    <row r="92" ht="24" spans="1:27">
      <c r="A92" s="18" t="s">
        <v>130</v>
      </c>
      <c r="B92" s="18" t="s">
        <v>131</v>
      </c>
      <c r="C92" s="22" t="s">
        <v>132</v>
      </c>
      <c r="D92" s="20">
        <f t="shared" si="15"/>
        <v>290.49</v>
      </c>
      <c r="E92" s="20">
        <f t="shared" si="16"/>
        <v>146.25</v>
      </c>
      <c r="F92" s="20">
        <f t="shared" si="17"/>
        <v>144.24</v>
      </c>
      <c r="G92" s="20"/>
      <c r="H92" s="53"/>
      <c r="I92" s="36"/>
      <c r="J92" s="36"/>
      <c r="K92" s="36"/>
      <c r="L92" s="36"/>
      <c r="M92" s="36"/>
      <c r="N92" s="36"/>
      <c r="O92" s="44" t="s">
        <v>59</v>
      </c>
      <c r="P92" s="43">
        <f t="shared" si="19"/>
        <v>290.49</v>
      </c>
      <c r="Q92" s="43">
        <v>13.98</v>
      </c>
      <c r="R92" s="43">
        <v>10.12</v>
      </c>
      <c r="S92" s="43">
        <v>132.27</v>
      </c>
      <c r="T92" s="43">
        <v>134.12</v>
      </c>
      <c r="U92" s="43"/>
      <c r="V92" s="43"/>
      <c r="W92" s="43"/>
      <c r="X92" s="43"/>
      <c r="Y92" s="43"/>
      <c r="Z92" s="43"/>
      <c r="AA92" s="43"/>
    </row>
    <row r="93" ht="24" spans="1:27">
      <c r="A93" s="18" t="s">
        <v>130</v>
      </c>
      <c r="B93" s="18" t="s">
        <v>133</v>
      </c>
      <c r="C93" s="22" t="s">
        <v>134</v>
      </c>
      <c r="D93" s="20">
        <f t="shared" si="15"/>
        <v>681.63</v>
      </c>
      <c r="E93" s="20">
        <f t="shared" si="16"/>
        <v>350.84</v>
      </c>
      <c r="F93" s="20">
        <f t="shared" si="17"/>
        <v>330.79</v>
      </c>
      <c r="G93" s="20"/>
      <c r="H93" s="53"/>
      <c r="I93" s="36"/>
      <c r="J93" s="36"/>
      <c r="K93" s="36"/>
      <c r="L93" s="36"/>
      <c r="M93" s="36"/>
      <c r="N93" s="36"/>
      <c r="O93" s="44" t="s">
        <v>59</v>
      </c>
      <c r="P93" s="43">
        <f t="shared" si="19"/>
        <v>681.63</v>
      </c>
      <c r="Q93" s="43">
        <v>85.38</v>
      </c>
      <c r="R93" s="43">
        <v>63.48</v>
      </c>
      <c r="S93" s="43">
        <v>265.46</v>
      </c>
      <c r="T93" s="43">
        <v>267.31</v>
      </c>
      <c r="U93" s="43"/>
      <c r="V93" s="43"/>
      <c r="W93" s="43"/>
      <c r="X93" s="43"/>
      <c r="Y93" s="43"/>
      <c r="Z93" s="43"/>
      <c r="AA93" s="43"/>
    </row>
    <row r="94" ht="24" spans="1:27">
      <c r="A94" s="18" t="s">
        <v>135</v>
      </c>
      <c r="B94" s="18" t="s">
        <v>136</v>
      </c>
      <c r="C94" s="22" t="s">
        <v>137</v>
      </c>
      <c r="D94" s="20">
        <f t="shared" si="15"/>
        <v>937.82</v>
      </c>
      <c r="E94" s="20">
        <f t="shared" si="16"/>
        <v>481.32</v>
      </c>
      <c r="F94" s="20">
        <f t="shared" si="17"/>
        <v>456.5</v>
      </c>
      <c r="G94" s="20"/>
      <c r="H94" s="53"/>
      <c r="I94" s="36"/>
      <c r="J94" s="36"/>
      <c r="K94" s="36"/>
      <c r="L94" s="36"/>
      <c r="M94" s="36"/>
      <c r="N94" s="36"/>
      <c r="O94" s="44" t="s">
        <v>59</v>
      </c>
      <c r="P94" s="43">
        <f t="shared" si="19"/>
        <v>937.82</v>
      </c>
      <c r="Q94" s="43">
        <v>105.8</v>
      </c>
      <c r="R94" s="43">
        <v>77.28</v>
      </c>
      <c r="S94" s="43">
        <v>375.52</v>
      </c>
      <c r="T94" s="43">
        <v>379.22</v>
      </c>
      <c r="U94" s="43"/>
      <c r="V94" s="43"/>
      <c r="W94" s="43"/>
      <c r="X94" s="43"/>
      <c r="Y94" s="43"/>
      <c r="Z94" s="43"/>
      <c r="AA94" s="43"/>
    </row>
    <row r="95" ht="24" spans="1:27">
      <c r="A95" s="18" t="s">
        <v>138</v>
      </c>
      <c r="B95" s="18" t="s">
        <v>139</v>
      </c>
      <c r="C95" s="22" t="s">
        <v>140</v>
      </c>
      <c r="D95" s="20">
        <f t="shared" si="15"/>
        <v>214.94</v>
      </c>
      <c r="E95" s="20">
        <f t="shared" si="16"/>
        <v>111.88</v>
      </c>
      <c r="F95" s="20">
        <f t="shared" si="17"/>
        <v>103.06</v>
      </c>
      <c r="G95" s="20"/>
      <c r="H95" s="53"/>
      <c r="I95" s="36"/>
      <c r="J95" s="36"/>
      <c r="K95" s="36"/>
      <c r="L95" s="36"/>
      <c r="M95" s="36"/>
      <c r="N95" s="36"/>
      <c r="O95" s="44" t="s">
        <v>59</v>
      </c>
      <c r="P95" s="43">
        <f t="shared" si="19"/>
        <v>214.94</v>
      </c>
      <c r="Q95" s="43">
        <v>41.58</v>
      </c>
      <c r="R95" s="43">
        <v>31.28</v>
      </c>
      <c r="S95" s="43">
        <v>70.3</v>
      </c>
      <c r="T95" s="43">
        <v>71.78</v>
      </c>
      <c r="U95" s="43"/>
      <c r="V95" s="43"/>
      <c r="W95" s="43"/>
      <c r="X95" s="43"/>
      <c r="Y95" s="43"/>
      <c r="Z95" s="43"/>
      <c r="AA95" s="43"/>
    </row>
    <row r="96" ht="24" spans="1:27">
      <c r="A96" s="18" t="s">
        <v>141</v>
      </c>
      <c r="B96" s="51" t="s">
        <v>142</v>
      </c>
      <c r="C96" s="22" t="s">
        <v>143</v>
      </c>
      <c r="D96" s="20">
        <f t="shared" si="15"/>
        <v>609.63</v>
      </c>
      <c r="E96" s="20">
        <f t="shared" si="16"/>
        <v>313</v>
      </c>
      <c r="F96" s="20">
        <f t="shared" si="17"/>
        <v>296.63</v>
      </c>
      <c r="G96" s="20"/>
      <c r="H96" s="53"/>
      <c r="I96" s="36"/>
      <c r="J96" s="36"/>
      <c r="K96" s="36"/>
      <c r="L96" s="36"/>
      <c r="M96" s="36"/>
      <c r="N96" s="36"/>
      <c r="O96" s="44" t="s">
        <v>59</v>
      </c>
      <c r="P96" s="43">
        <f t="shared" si="19"/>
        <v>609.63</v>
      </c>
      <c r="Q96" s="43">
        <v>69.74</v>
      </c>
      <c r="R96" s="43">
        <v>51.52</v>
      </c>
      <c r="S96" s="43">
        <v>243.26</v>
      </c>
      <c r="T96" s="43">
        <v>245.11</v>
      </c>
      <c r="U96" s="43"/>
      <c r="V96" s="43"/>
      <c r="W96" s="43"/>
      <c r="X96" s="43"/>
      <c r="Y96" s="43"/>
      <c r="Z96" s="43"/>
      <c r="AA96" s="43"/>
    </row>
    <row r="97" ht="13.5" spans="1:27">
      <c r="A97" s="18" t="s">
        <v>144</v>
      </c>
      <c r="B97" s="18" t="s">
        <v>145</v>
      </c>
      <c r="C97" s="22" t="s">
        <v>146</v>
      </c>
      <c r="D97" s="20">
        <f t="shared" si="15"/>
        <v>0</v>
      </c>
      <c r="E97" s="20">
        <f t="shared" si="16"/>
        <v>0</v>
      </c>
      <c r="F97" s="20">
        <f t="shared" si="17"/>
        <v>0</v>
      </c>
      <c r="G97" s="20"/>
      <c r="H97" s="53"/>
      <c r="I97" s="36"/>
      <c r="J97" s="36"/>
      <c r="K97" s="36"/>
      <c r="L97" s="36"/>
      <c r="M97" s="36"/>
      <c r="N97" s="36"/>
      <c r="O97" s="36"/>
      <c r="P97" s="43">
        <f t="shared" si="19"/>
        <v>0</v>
      </c>
      <c r="Q97" s="43">
        <v>0</v>
      </c>
      <c r="R97" s="43">
        <v>0</v>
      </c>
      <c r="S97" s="43">
        <v>0</v>
      </c>
      <c r="T97" s="43">
        <v>0</v>
      </c>
      <c r="U97" s="43"/>
      <c r="V97" s="43"/>
      <c r="W97" s="43"/>
      <c r="X97" s="43"/>
      <c r="Y97" s="43"/>
      <c r="Z97" s="43"/>
      <c r="AA97" s="43"/>
    </row>
    <row r="98" ht="24" spans="1:27">
      <c r="A98" s="18" t="s">
        <v>147</v>
      </c>
      <c r="B98" s="18">
        <v>205006</v>
      </c>
      <c r="C98" s="22" t="s">
        <v>148</v>
      </c>
      <c r="D98" s="20">
        <f t="shared" si="15"/>
        <v>59.69</v>
      </c>
      <c r="E98" s="20">
        <f t="shared" si="16"/>
        <v>31.04</v>
      </c>
      <c r="F98" s="20">
        <f t="shared" si="17"/>
        <v>28.65</v>
      </c>
      <c r="G98" s="20"/>
      <c r="H98" s="53"/>
      <c r="I98" s="36"/>
      <c r="J98" s="36"/>
      <c r="K98" s="36"/>
      <c r="L98" s="36"/>
      <c r="M98" s="36"/>
      <c r="N98" s="36"/>
      <c r="O98" s="44" t="s">
        <v>59</v>
      </c>
      <c r="P98" s="43">
        <f t="shared" si="19"/>
        <v>59.69</v>
      </c>
      <c r="Q98" s="43">
        <v>6.07</v>
      </c>
      <c r="R98" s="43">
        <v>3.68</v>
      </c>
      <c r="S98" s="43">
        <v>24.97</v>
      </c>
      <c r="T98" s="43">
        <v>24.97</v>
      </c>
      <c r="U98" s="43"/>
      <c r="V98" s="43"/>
      <c r="W98" s="43"/>
      <c r="X98" s="43"/>
      <c r="Y98" s="43"/>
      <c r="Z98" s="43"/>
      <c r="AA98" s="43"/>
    </row>
    <row r="99" ht="24" spans="1:27">
      <c r="A99" s="18" t="s">
        <v>149</v>
      </c>
      <c r="B99" s="18">
        <v>364003</v>
      </c>
      <c r="C99" s="22" t="s">
        <v>150</v>
      </c>
      <c r="D99" s="20">
        <f t="shared" si="15"/>
        <v>265.99</v>
      </c>
      <c r="E99" s="20">
        <f t="shared" si="16"/>
        <v>135.46</v>
      </c>
      <c r="F99" s="20">
        <f t="shared" si="17"/>
        <v>130.53</v>
      </c>
      <c r="G99" s="20"/>
      <c r="H99" s="53"/>
      <c r="I99" s="36"/>
      <c r="J99" s="36"/>
      <c r="K99" s="36"/>
      <c r="L99" s="36"/>
      <c r="M99" s="36"/>
      <c r="N99" s="36"/>
      <c r="O99" s="44" t="s">
        <v>59</v>
      </c>
      <c r="P99" s="43">
        <f t="shared" si="19"/>
        <v>265.99</v>
      </c>
      <c r="Q99" s="43">
        <v>25.39</v>
      </c>
      <c r="R99" s="43">
        <v>19.5</v>
      </c>
      <c r="S99" s="43">
        <v>110.07</v>
      </c>
      <c r="T99" s="43">
        <v>111.03</v>
      </c>
      <c r="U99" s="43"/>
      <c r="V99" s="43"/>
      <c r="W99" s="43"/>
      <c r="X99" s="43"/>
      <c r="Y99" s="43"/>
      <c r="Z99" s="43"/>
      <c r="AA99" s="43"/>
    </row>
    <row r="100" ht="24" spans="1:27">
      <c r="A100" s="18" t="s">
        <v>115</v>
      </c>
      <c r="B100" s="18">
        <v>999888</v>
      </c>
      <c r="C100" s="22" t="s">
        <v>151</v>
      </c>
      <c r="D100" s="20">
        <f t="shared" si="15"/>
        <v>764.77</v>
      </c>
      <c r="E100" s="20">
        <f t="shared" si="16"/>
        <v>388.54</v>
      </c>
      <c r="F100" s="20">
        <f t="shared" si="17"/>
        <v>376.23</v>
      </c>
      <c r="G100" s="20"/>
      <c r="H100" s="53"/>
      <c r="I100" s="36"/>
      <c r="J100" s="36"/>
      <c r="K100" s="36"/>
      <c r="L100" s="36"/>
      <c r="M100" s="36"/>
      <c r="N100" s="36"/>
      <c r="O100" s="44" t="s">
        <v>59</v>
      </c>
      <c r="P100" s="43">
        <f t="shared" si="19"/>
        <v>764.77</v>
      </c>
      <c r="Q100" s="43">
        <v>57.41</v>
      </c>
      <c r="R100" s="43">
        <v>41.4</v>
      </c>
      <c r="S100" s="43">
        <v>331.13</v>
      </c>
      <c r="T100" s="43">
        <v>334.83</v>
      </c>
      <c r="U100" s="43"/>
      <c r="V100" s="43"/>
      <c r="W100" s="43"/>
      <c r="X100" s="43"/>
      <c r="Y100" s="43"/>
      <c r="Z100" s="43"/>
      <c r="AA100" s="43"/>
    </row>
    <row r="101" ht="24" spans="1:27">
      <c r="A101" s="18" t="s">
        <v>115</v>
      </c>
      <c r="B101" s="18">
        <v>999152</v>
      </c>
      <c r="C101" s="22" t="s">
        <v>152</v>
      </c>
      <c r="D101" s="20">
        <f t="shared" si="15"/>
        <v>302.66</v>
      </c>
      <c r="E101" s="20">
        <f t="shared" si="16"/>
        <v>154.49</v>
      </c>
      <c r="F101" s="20">
        <f t="shared" si="17"/>
        <v>148.17</v>
      </c>
      <c r="G101" s="20"/>
      <c r="H101" s="53"/>
      <c r="I101" s="36"/>
      <c r="J101" s="36"/>
      <c r="K101" s="36"/>
      <c r="L101" s="36"/>
      <c r="M101" s="36"/>
      <c r="N101" s="36"/>
      <c r="O101" s="44" t="s">
        <v>59</v>
      </c>
      <c r="P101" s="43">
        <f t="shared" si="19"/>
        <v>302.66</v>
      </c>
      <c r="Q101" s="43">
        <v>29.62</v>
      </c>
      <c r="R101" s="43">
        <v>21.53</v>
      </c>
      <c r="S101" s="43">
        <v>124.87</v>
      </c>
      <c r="T101" s="43">
        <v>126.64</v>
      </c>
      <c r="U101" s="43"/>
      <c r="V101" s="43"/>
      <c r="W101" s="43"/>
      <c r="X101" s="43"/>
      <c r="Y101" s="43"/>
      <c r="Z101" s="43"/>
      <c r="AA101" s="43"/>
    </row>
    <row r="102" ht="36" spans="1:27">
      <c r="A102" s="18" t="s">
        <v>115</v>
      </c>
      <c r="B102" s="18">
        <v>999649</v>
      </c>
      <c r="C102" s="22" t="s">
        <v>153</v>
      </c>
      <c r="D102" s="20">
        <f t="shared" si="15"/>
        <v>160.34</v>
      </c>
      <c r="E102" s="20">
        <f t="shared" si="16"/>
        <v>82.05</v>
      </c>
      <c r="F102" s="20">
        <f t="shared" si="17"/>
        <v>78.29</v>
      </c>
      <c r="G102" s="20"/>
      <c r="H102" s="53"/>
      <c r="I102" s="36"/>
      <c r="J102" s="36"/>
      <c r="K102" s="36"/>
      <c r="L102" s="36"/>
      <c r="M102" s="36"/>
      <c r="N102" s="36"/>
      <c r="O102" s="44" t="s">
        <v>59</v>
      </c>
      <c r="P102" s="43">
        <f t="shared" si="19"/>
        <v>160.34</v>
      </c>
      <c r="Q102" s="43">
        <v>17.3</v>
      </c>
      <c r="R102" s="43">
        <v>12.51</v>
      </c>
      <c r="S102" s="43">
        <v>64.75</v>
      </c>
      <c r="T102" s="43">
        <v>65.78</v>
      </c>
      <c r="U102" s="43"/>
      <c r="V102" s="43"/>
      <c r="W102" s="43"/>
      <c r="X102" s="43"/>
      <c r="Y102" s="43"/>
      <c r="Z102" s="43"/>
      <c r="AA102" s="43"/>
    </row>
    <row r="103" ht="36" spans="1:27">
      <c r="A103" s="18" t="s">
        <v>115</v>
      </c>
      <c r="B103" s="18">
        <v>999056</v>
      </c>
      <c r="C103" s="22" t="s">
        <v>154</v>
      </c>
      <c r="D103" s="20">
        <f t="shared" si="15"/>
        <v>10.71</v>
      </c>
      <c r="E103" s="20">
        <f t="shared" si="16"/>
        <v>5.54</v>
      </c>
      <c r="F103" s="20">
        <f t="shared" si="17"/>
        <v>5.17</v>
      </c>
      <c r="G103" s="20"/>
      <c r="H103" s="53"/>
      <c r="I103" s="36"/>
      <c r="J103" s="36"/>
      <c r="K103" s="36"/>
      <c r="L103" s="36"/>
      <c r="M103" s="36"/>
      <c r="N103" s="36"/>
      <c r="O103" s="44" t="s">
        <v>59</v>
      </c>
      <c r="P103" s="43">
        <f t="shared" si="19"/>
        <v>10.71</v>
      </c>
      <c r="Q103" s="43">
        <v>0.92</v>
      </c>
      <c r="R103" s="43">
        <v>0.92</v>
      </c>
      <c r="S103" s="43">
        <v>4.62</v>
      </c>
      <c r="T103" s="43">
        <v>4.25</v>
      </c>
      <c r="U103" s="43"/>
      <c r="V103" s="43"/>
      <c r="W103" s="43"/>
      <c r="X103" s="43"/>
      <c r="Y103" s="43"/>
      <c r="Z103" s="43"/>
      <c r="AA103" s="43"/>
    </row>
    <row r="104" ht="24" spans="1:27">
      <c r="A104" s="18" t="s">
        <v>115</v>
      </c>
      <c r="B104" s="18">
        <v>999145</v>
      </c>
      <c r="C104" s="22" t="s">
        <v>155</v>
      </c>
      <c r="D104" s="20">
        <f t="shared" si="15"/>
        <v>26.63</v>
      </c>
      <c r="E104" s="20">
        <f t="shared" si="16"/>
        <v>13.85</v>
      </c>
      <c r="F104" s="20">
        <f t="shared" si="17"/>
        <v>12.78</v>
      </c>
      <c r="G104" s="20"/>
      <c r="H104" s="53"/>
      <c r="I104" s="36"/>
      <c r="J104" s="36"/>
      <c r="K104" s="36"/>
      <c r="L104" s="36"/>
      <c r="M104" s="36"/>
      <c r="N104" s="36"/>
      <c r="O104" s="44" t="s">
        <v>59</v>
      </c>
      <c r="P104" s="43">
        <f t="shared" si="19"/>
        <v>26.63</v>
      </c>
      <c r="Q104" s="43">
        <v>4.6</v>
      </c>
      <c r="R104" s="43">
        <v>2.94</v>
      </c>
      <c r="S104" s="43">
        <v>9.25</v>
      </c>
      <c r="T104" s="43">
        <v>9.84</v>
      </c>
      <c r="U104" s="43"/>
      <c r="V104" s="43"/>
      <c r="W104" s="43"/>
      <c r="X104" s="43"/>
      <c r="Y104" s="43"/>
      <c r="Z104" s="43"/>
      <c r="AA104" s="43"/>
    </row>
    <row r="105" ht="24" spans="1:27">
      <c r="A105" s="18" t="s">
        <v>22</v>
      </c>
      <c r="B105" s="18">
        <v>100077</v>
      </c>
      <c r="C105" s="22" t="s">
        <v>156</v>
      </c>
      <c r="D105" s="20">
        <f t="shared" si="15"/>
        <v>0.3</v>
      </c>
      <c r="E105" s="20">
        <f t="shared" si="16"/>
        <v>0</v>
      </c>
      <c r="F105" s="20">
        <f t="shared" si="17"/>
        <v>0.3</v>
      </c>
      <c r="G105" s="20"/>
      <c r="H105" s="53"/>
      <c r="I105" s="36"/>
      <c r="J105" s="36"/>
      <c r="K105" s="36"/>
      <c r="L105" s="36"/>
      <c r="M105" s="36"/>
      <c r="N105" s="36"/>
      <c r="O105" s="44" t="s">
        <v>59</v>
      </c>
      <c r="P105" s="43">
        <f t="shared" si="19"/>
        <v>0.3</v>
      </c>
      <c r="Q105" s="43">
        <v>0</v>
      </c>
      <c r="R105" s="43">
        <v>0</v>
      </c>
      <c r="S105" s="43">
        <v>0</v>
      </c>
      <c r="T105" s="43">
        <v>0.3</v>
      </c>
      <c r="U105" s="43"/>
      <c r="V105" s="43"/>
      <c r="W105" s="43"/>
      <c r="X105" s="43"/>
      <c r="Y105" s="43"/>
      <c r="Z105" s="43"/>
      <c r="AA105" s="43"/>
    </row>
    <row r="106" ht="24" spans="1:27">
      <c r="A106" s="18" t="s">
        <v>22</v>
      </c>
      <c r="B106" s="51" t="s">
        <v>157</v>
      </c>
      <c r="C106" s="22" t="s">
        <v>158</v>
      </c>
      <c r="D106" s="20">
        <f t="shared" si="15"/>
        <v>171.88</v>
      </c>
      <c r="E106" s="20">
        <f t="shared" si="16"/>
        <v>62.63</v>
      </c>
      <c r="F106" s="20">
        <f t="shared" si="17"/>
        <v>109.25</v>
      </c>
      <c r="G106" s="20"/>
      <c r="H106" s="53"/>
      <c r="I106" s="36"/>
      <c r="J106" s="36"/>
      <c r="K106" s="36"/>
      <c r="L106" s="36"/>
      <c r="M106" s="36"/>
      <c r="N106" s="36"/>
      <c r="O106" s="44" t="s">
        <v>59</v>
      </c>
      <c r="P106" s="43">
        <f t="shared" si="19"/>
        <v>171.88</v>
      </c>
      <c r="Q106" s="43">
        <v>5.28</v>
      </c>
      <c r="R106" s="43">
        <v>4.1</v>
      </c>
      <c r="S106" s="43">
        <v>57.35</v>
      </c>
      <c r="T106" s="43">
        <v>105.15</v>
      </c>
      <c r="U106" s="43"/>
      <c r="V106" s="43"/>
      <c r="W106" s="43"/>
      <c r="X106" s="43"/>
      <c r="Y106" s="43"/>
      <c r="Z106" s="43"/>
      <c r="AA106" s="43"/>
    </row>
    <row r="107" ht="24" spans="1:27">
      <c r="A107" s="18" t="s">
        <v>22</v>
      </c>
      <c r="B107" s="18">
        <v>100081</v>
      </c>
      <c r="C107" s="22" t="s">
        <v>159</v>
      </c>
      <c r="D107" s="20">
        <f t="shared" si="15"/>
        <v>37.59</v>
      </c>
      <c r="E107" s="20">
        <f t="shared" si="16"/>
        <v>12.95</v>
      </c>
      <c r="F107" s="20">
        <f t="shared" si="17"/>
        <v>24.64</v>
      </c>
      <c r="G107" s="20"/>
      <c r="H107" s="53"/>
      <c r="I107" s="36"/>
      <c r="J107" s="36"/>
      <c r="K107" s="36"/>
      <c r="L107" s="36"/>
      <c r="M107" s="36"/>
      <c r="N107" s="36"/>
      <c r="O107" s="44" t="s">
        <v>59</v>
      </c>
      <c r="P107" s="43">
        <f t="shared" si="19"/>
        <v>37.59</v>
      </c>
      <c r="Q107" s="43">
        <v>0</v>
      </c>
      <c r="R107" s="43">
        <v>0</v>
      </c>
      <c r="S107" s="43">
        <v>12.95</v>
      </c>
      <c r="T107" s="43">
        <v>24.64</v>
      </c>
      <c r="U107" s="43"/>
      <c r="V107" s="43"/>
      <c r="W107" s="43"/>
      <c r="X107" s="43"/>
      <c r="Y107" s="43"/>
      <c r="Z107" s="43"/>
      <c r="AA107" s="43"/>
    </row>
    <row r="108" ht="24" spans="1:27">
      <c r="A108" s="18" t="s">
        <v>149</v>
      </c>
      <c r="B108" s="18">
        <v>364003</v>
      </c>
      <c r="C108" s="22" t="s">
        <v>160</v>
      </c>
      <c r="D108" s="20">
        <f t="shared" si="15"/>
        <v>598.48</v>
      </c>
      <c r="E108" s="20">
        <f t="shared" si="16"/>
        <v>232.84</v>
      </c>
      <c r="F108" s="20">
        <f t="shared" si="17"/>
        <v>365.64</v>
      </c>
      <c r="G108" s="20"/>
      <c r="H108" s="53"/>
      <c r="I108" s="36"/>
      <c r="J108" s="36"/>
      <c r="K108" s="36"/>
      <c r="L108" s="36"/>
      <c r="M108" s="36"/>
      <c r="N108" s="36"/>
      <c r="O108" s="44" t="s">
        <v>59</v>
      </c>
      <c r="P108" s="43">
        <f t="shared" si="19"/>
        <v>598.48</v>
      </c>
      <c r="Q108" s="43">
        <v>54.33</v>
      </c>
      <c r="R108" s="43">
        <v>40.99</v>
      </c>
      <c r="S108" s="43">
        <v>178.51</v>
      </c>
      <c r="T108" s="43">
        <v>324.65</v>
      </c>
      <c r="U108" s="43"/>
      <c r="V108" s="43"/>
      <c r="W108" s="43"/>
      <c r="X108" s="43"/>
      <c r="Y108" s="43"/>
      <c r="Z108" s="43"/>
      <c r="AA108" s="43"/>
    </row>
    <row r="109" ht="24" spans="1:27">
      <c r="A109" s="18" t="s">
        <v>130</v>
      </c>
      <c r="B109" s="18">
        <v>350015</v>
      </c>
      <c r="C109" s="22" t="s">
        <v>161</v>
      </c>
      <c r="D109" s="20">
        <f t="shared" si="15"/>
        <v>1349.03</v>
      </c>
      <c r="E109" s="20">
        <f t="shared" si="16"/>
        <v>495.81</v>
      </c>
      <c r="F109" s="20">
        <f t="shared" si="17"/>
        <v>853.22</v>
      </c>
      <c r="G109" s="20"/>
      <c r="H109" s="53"/>
      <c r="I109" s="36"/>
      <c r="J109" s="36"/>
      <c r="K109" s="36"/>
      <c r="L109" s="36"/>
      <c r="M109" s="36"/>
      <c r="N109" s="36"/>
      <c r="O109" s="44" t="s">
        <v>59</v>
      </c>
      <c r="P109" s="43">
        <f t="shared" si="19"/>
        <v>1349.03</v>
      </c>
      <c r="Q109" s="43">
        <v>47.22</v>
      </c>
      <c r="R109" s="43">
        <v>35.02</v>
      </c>
      <c r="S109" s="43">
        <v>448.59</v>
      </c>
      <c r="T109" s="43">
        <v>818.2</v>
      </c>
      <c r="U109" s="43"/>
      <c r="V109" s="43"/>
      <c r="W109" s="43"/>
      <c r="X109" s="43"/>
      <c r="Y109" s="43"/>
      <c r="Z109" s="43"/>
      <c r="AA109" s="43"/>
    </row>
    <row r="110" ht="24" spans="1:27">
      <c r="A110" s="18" t="s">
        <v>130</v>
      </c>
      <c r="B110" s="18">
        <v>350016</v>
      </c>
      <c r="C110" s="22" t="s">
        <v>162</v>
      </c>
      <c r="D110" s="20">
        <f t="shared" si="15"/>
        <v>1019.58</v>
      </c>
      <c r="E110" s="20">
        <f t="shared" si="16"/>
        <v>414.17</v>
      </c>
      <c r="F110" s="20">
        <f t="shared" si="17"/>
        <v>605.41</v>
      </c>
      <c r="G110" s="20"/>
      <c r="H110" s="53"/>
      <c r="I110" s="36"/>
      <c r="J110" s="36"/>
      <c r="K110" s="36"/>
      <c r="L110" s="36"/>
      <c r="M110" s="36"/>
      <c r="N110" s="36"/>
      <c r="O110" s="44" t="s">
        <v>59</v>
      </c>
      <c r="P110" s="43">
        <f t="shared" si="19"/>
        <v>1019.58</v>
      </c>
      <c r="Q110" s="43">
        <v>140.39</v>
      </c>
      <c r="R110" s="43">
        <v>105.8</v>
      </c>
      <c r="S110" s="43">
        <v>273.78</v>
      </c>
      <c r="T110" s="43">
        <v>499.61</v>
      </c>
      <c r="U110" s="43"/>
      <c r="V110" s="43"/>
      <c r="W110" s="43"/>
      <c r="X110" s="43"/>
      <c r="Y110" s="43"/>
      <c r="Z110" s="43"/>
      <c r="AA110" s="43"/>
    </row>
    <row r="111" ht="24" spans="1:27">
      <c r="A111" s="18" t="s">
        <v>130</v>
      </c>
      <c r="B111" s="18">
        <v>350017</v>
      </c>
      <c r="C111" s="22" t="s">
        <v>163</v>
      </c>
      <c r="D111" s="20">
        <f t="shared" si="15"/>
        <v>1650.96</v>
      </c>
      <c r="E111" s="20">
        <f t="shared" si="16"/>
        <v>608.83</v>
      </c>
      <c r="F111" s="20">
        <f t="shared" si="17"/>
        <v>1042.13</v>
      </c>
      <c r="G111" s="20"/>
      <c r="H111" s="53"/>
      <c r="I111" s="36"/>
      <c r="J111" s="36"/>
      <c r="K111" s="36"/>
      <c r="L111" s="36"/>
      <c r="M111" s="36"/>
      <c r="N111" s="36"/>
      <c r="O111" s="44" t="s">
        <v>59</v>
      </c>
      <c r="P111" s="43">
        <f t="shared" si="19"/>
        <v>1650.96</v>
      </c>
      <c r="Q111" s="43">
        <v>62.19</v>
      </c>
      <c r="R111" s="43">
        <v>45.82</v>
      </c>
      <c r="S111" s="43">
        <v>546.64</v>
      </c>
      <c r="T111" s="43">
        <v>996.31</v>
      </c>
      <c r="U111" s="43"/>
      <c r="V111" s="43"/>
      <c r="W111" s="43"/>
      <c r="X111" s="43"/>
      <c r="Y111" s="43"/>
      <c r="Z111" s="43"/>
      <c r="AA111" s="43"/>
    </row>
    <row r="112" ht="24" spans="1:27">
      <c r="A112" s="18" t="s">
        <v>130</v>
      </c>
      <c r="B112" s="18">
        <v>350014</v>
      </c>
      <c r="C112" s="22" t="s">
        <v>164</v>
      </c>
      <c r="D112" s="20">
        <f t="shared" si="15"/>
        <v>712.86</v>
      </c>
      <c r="E112" s="20">
        <f t="shared" si="16"/>
        <v>272.95</v>
      </c>
      <c r="F112" s="20">
        <f t="shared" si="17"/>
        <v>439.91</v>
      </c>
      <c r="G112" s="20"/>
      <c r="H112" s="53"/>
      <c r="I112" s="36"/>
      <c r="J112" s="36"/>
      <c r="K112" s="36"/>
      <c r="L112" s="36"/>
      <c r="M112" s="36"/>
      <c r="N112" s="36"/>
      <c r="O112" s="44" t="s">
        <v>59</v>
      </c>
      <c r="P112" s="43">
        <f t="shared" si="19"/>
        <v>712.86</v>
      </c>
      <c r="Q112" s="43">
        <v>52.81</v>
      </c>
      <c r="R112" s="43">
        <v>39.38</v>
      </c>
      <c r="S112" s="43">
        <v>220.14</v>
      </c>
      <c r="T112" s="43">
        <v>400.53</v>
      </c>
      <c r="U112" s="43"/>
      <c r="V112" s="43"/>
      <c r="W112" s="43"/>
      <c r="X112" s="43"/>
      <c r="Y112" s="43"/>
      <c r="Z112" s="43"/>
      <c r="AA112" s="43"/>
    </row>
    <row r="113" ht="24" spans="1:27">
      <c r="A113" s="18" t="s">
        <v>147</v>
      </c>
      <c r="B113" s="18">
        <v>205006</v>
      </c>
      <c r="C113" s="22" t="s">
        <v>165</v>
      </c>
      <c r="D113" s="20">
        <f t="shared" si="15"/>
        <v>1171.5</v>
      </c>
      <c r="E113" s="20">
        <f t="shared" si="16"/>
        <v>452.92</v>
      </c>
      <c r="F113" s="20">
        <f t="shared" si="17"/>
        <v>718.58</v>
      </c>
      <c r="G113" s="20"/>
      <c r="H113" s="53"/>
      <c r="I113" s="36"/>
      <c r="J113" s="36"/>
      <c r="K113" s="36"/>
      <c r="L113" s="36"/>
      <c r="M113" s="36"/>
      <c r="N113" s="36"/>
      <c r="O113" s="44" t="s">
        <v>59</v>
      </c>
      <c r="P113" s="43">
        <f t="shared" si="19"/>
        <v>1171.5</v>
      </c>
      <c r="Q113" s="43">
        <v>100.52</v>
      </c>
      <c r="R113" s="43">
        <v>76.49</v>
      </c>
      <c r="S113" s="43">
        <v>352.4</v>
      </c>
      <c r="T113" s="43">
        <v>642.09</v>
      </c>
      <c r="U113" s="43"/>
      <c r="V113" s="43"/>
      <c r="W113" s="43"/>
      <c r="X113" s="43"/>
      <c r="Y113" s="43"/>
      <c r="Z113" s="43"/>
      <c r="AA113" s="43"/>
    </row>
    <row r="114" ht="24" spans="1:27">
      <c r="A114" s="18" t="s">
        <v>141</v>
      </c>
      <c r="B114" s="51" t="s">
        <v>142</v>
      </c>
      <c r="C114" s="22" t="s">
        <v>166</v>
      </c>
      <c r="D114" s="20">
        <f t="shared" si="15"/>
        <v>908.32</v>
      </c>
      <c r="E114" s="20">
        <f t="shared" si="16"/>
        <v>352.26</v>
      </c>
      <c r="F114" s="20">
        <f t="shared" si="17"/>
        <v>556.06</v>
      </c>
      <c r="G114" s="20"/>
      <c r="H114" s="53"/>
      <c r="I114" s="36"/>
      <c r="J114" s="36"/>
      <c r="K114" s="36"/>
      <c r="L114" s="36"/>
      <c r="M114" s="36"/>
      <c r="N114" s="36"/>
      <c r="O114" s="44" t="s">
        <v>59</v>
      </c>
      <c r="P114" s="43">
        <f t="shared" si="19"/>
        <v>908.32</v>
      </c>
      <c r="Q114" s="43">
        <v>79.4</v>
      </c>
      <c r="R114" s="43">
        <v>58.78</v>
      </c>
      <c r="S114" s="43">
        <v>272.86</v>
      </c>
      <c r="T114" s="43">
        <v>497.28</v>
      </c>
      <c r="U114" s="43"/>
      <c r="V114" s="43"/>
      <c r="W114" s="43"/>
      <c r="X114" s="43"/>
      <c r="Y114" s="43"/>
      <c r="Z114" s="43"/>
      <c r="AA114" s="43"/>
    </row>
    <row r="115" ht="24" spans="1:27">
      <c r="A115" s="18" t="s">
        <v>115</v>
      </c>
      <c r="B115" s="18">
        <v>998238</v>
      </c>
      <c r="C115" s="22" t="s">
        <v>167</v>
      </c>
      <c r="D115" s="20">
        <f t="shared" si="15"/>
        <v>263.76</v>
      </c>
      <c r="E115" s="20">
        <f t="shared" si="16"/>
        <v>99.44</v>
      </c>
      <c r="F115" s="20">
        <f t="shared" si="17"/>
        <v>164.32</v>
      </c>
      <c r="G115" s="20"/>
      <c r="H115" s="53"/>
      <c r="I115" s="36"/>
      <c r="J115" s="36"/>
      <c r="K115" s="36"/>
      <c r="L115" s="36"/>
      <c r="M115" s="36"/>
      <c r="N115" s="36"/>
      <c r="O115" s="44" t="s">
        <v>59</v>
      </c>
      <c r="P115" s="43">
        <f t="shared" si="19"/>
        <v>263.76</v>
      </c>
      <c r="Q115" s="43">
        <v>15.27</v>
      </c>
      <c r="R115" s="43">
        <v>11.41</v>
      </c>
      <c r="S115" s="43">
        <v>84.17</v>
      </c>
      <c r="T115" s="43">
        <v>152.91</v>
      </c>
      <c r="U115" s="43"/>
      <c r="V115" s="43"/>
      <c r="W115" s="43"/>
      <c r="X115" s="43"/>
      <c r="Y115" s="43"/>
      <c r="Z115" s="43"/>
      <c r="AA115" s="43"/>
    </row>
    <row r="116" ht="24" spans="1:27">
      <c r="A116" s="18" t="s">
        <v>115</v>
      </c>
      <c r="B116" s="18">
        <v>998239</v>
      </c>
      <c r="C116" s="22" t="s">
        <v>168</v>
      </c>
      <c r="D116" s="20">
        <f t="shared" si="15"/>
        <v>205.36</v>
      </c>
      <c r="E116" s="20">
        <f t="shared" si="16"/>
        <v>77.54</v>
      </c>
      <c r="F116" s="20">
        <f t="shared" si="17"/>
        <v>127.82</v>
      </c>
      <c r="G116" s="20"/>
      <c r="H116" s="53"/>
      <c r="I116" s="36"/>
      <c r="J116" s="36"/>
      <c r="K116" s="36"/>
      <c r="L116" s="36"/>
      <c r="M116" s="36"/>
      <c r="N116" s="36"/>
      <c r="O116" s="44" t="s">
        <v>59</v>
      </c>
      <c r="P116" s="43">
        <f t="shared" si="19"/>
        <v>205.36</v>
      </c>
      <c r="Q116" s="43">
        <v>10.94</v>
      </c>
      <c r="R116" s="43">
        <v>7.65</v>
      </c>
      <c r="S116" s="43">
        <v>66.6</v>
      </c>
      <c r="T116" s="43">
        <v>120.17</v>
      </c>
      <c r="U116" s="43"/>
      <c r="V116" s="43"/>
      <c r="W116" s="43"/>
      <c r="X116" s="43"/>
      <c r="Y116" s="43"/>
      <c r="Z116" s="43"/>
      <c r="AA116" s="43"/>
    </row>
    <row r="117" ht="36" spans="1:27">
      <c r="A117" s="18" t="s">
        <v>115</v>
      </c>
      <c r="B117" s="18">
        <v>999649</v>
      </c>
      <c r="C117" s="22" t="s">
        <v>169</v>
      </c>
      <c r="D117" s="20">
        <f t="shared" si="15"/>
        <v>903.09</v>
      </c>
      <c r="E117" s="20">
        <f t="shared" si="16"/>
        <v>358.25</v>
      </c>
      <c r="F117" s="20">
        <f t="shared" si="17"/>
        <v>544.84</v>
      </c>
      <c r="G117" s="20"/>
      <c r="H117" s="53"/>
      <c r="I117" s="36"/>
      <c r="J117" s="36"/>
      <c r="K117" s="36"/>
      <c r="L117" s="36"/>
      <c r="M117" s="36"/>
      <c r="N117" s="36"/>
      <c r="O117" s="44" t="s">
        <v>59</v>
      </c>
      <c r="P117" s="43">
        <f t="shared" si="19"/>
        <v>903.09</v>
      </c>
      <c r="Q117" s="43">
        <v>102.97</v>
      </c>
      <c r="R117" s="43">
        <v>78.82</v>
      </c>
      <c r="S117" s="43">
        <v>255.28</v>
      </c>
      <c r="T117" s="43">
        <v>466.02</v>
      </c>
      <c r="U117" s="43"/>
      <c r="V117" s="43"/>
      <c r="W117" s="43"/>
      <c r="X117" s="43"/>
      <c r="Y117" s="43"/>
      <c r="Z117" s="43"/>
      <c r="AA117" s="43"/>
    </row>
    <row r="118" ht="24" spans="1:27">
      <c r="A118" s="18" t="s">
        <v>115</v>
      </c>
      <c r="B118" s="18">
        <v>999056</v>
      </c>
      <c r="C118" s="22" t="s">
        <v>170</v>
      </c>
      <c r="D118" s="20">
        <f t="shared" si="15"/>
        <v>93.35</v>
      </c>
      <c r="E118" s="20">
        <f t="shared" si="16"/>
        <v>35.4</v>
      </c>
      <c r="F118" s="20">
        <f t="shared" si="17"/>
        <v>57.95</v>
      </c>
      <c r="G118" s="20"/>
      <c r="H118" s="53"/>
      <c r="I118" s="36"/>
      <c r="J118" s="36"/>
      <c r="K118" s="36"/>
      <c r="L118" s="36"/>
      <c r="M118" s="36"/>
      <c r="N118" s="36"/>
      <c r="O118" s="44" t="s">
        <v>59</v>
      </c>
      <c r="P118" s="43">
        <f t="shared" si="19"/>
        <v>93.35</v>
      </c>
      <c r="Q118" s="43">
        <v>6.73</v>
      </c>
      <c r="R118" s="43">
        <v>5.23</v>
      </c>
      <c r="S118" s="43">
        <v>28.67</v>
      </c>
      <c r="T118" s="43">
        <v>52.72</v>
      </c>
      <c r="U118" s="43"/>
      <c r="V118" s="43"/>
      <c r="W118" s="43"/>
      <c r="X118" s="43"/>
      <c r="Y118" s="43"/>
      <c r="Z118" s="43"/>
      <c r="AA118" s="43"/>
    </row>
    <row r="119" ht="24" spans="1:27">
      <c r="A119" s="18" t="s">
        <v>115</v>
      </c>
      <c r="B119" s="18">
        <v>999145</v>
      </c>
      <c r="C119" s="22" t="s">
        <v>171</v>
      </c>
      <c r="D119" s="20">
        <f t="shared" si="15"/>
        <v>351.47</v>
      </c>
      <c r="E119" s="20">
        <f t="shared" si="16"/>
        <v>134.66</v>
      </c>
      <c r="F119" s="20">
        <f t="shared" si="17"/>
        <v>216.81</v>
      </c>
      <c r="G119" s="20"/>
      <c r="H119" s="53"/>
      <c r="I119" s="36"/>
      <c r="J119" s="36"/>
      <c r="K119" s="36"/>
      <c r="L119" s="36"/>
      <c r="M119" s="36"/>
      <c r="N119" s="36"/>
      <c r="O119" s="44" t="s">
        <v>59</v>
      </c>
      <c r="P119" s="43">
        <f t="shared" si="19"/>
        <v>351.47</v>
      </c>
      <c r="Q119" s="43">
        <v>28.29</v>
      </c>
      <c r="R119" s="43">
        <v>21.57</v>
      </c>
      <c r="S119" s="43">
        <v>106.37</v>
      </c>
      <c r="T119" s="43">
        <v>195.24</v>
      </c>
      <c r="U119" s="43"/>
      <c r="V119" s="43"/>
      <c r="W119" s="43"/>
      <c r="X119" s="43"/>
      <c r="Y119" s="43"/>
      <c r="Z119" s="43"/>
      <c r="AA119" s="43"/>
    </row>
    <row r="120" ht="24" spans="1:27">
      <c r="A120" s="18" t="s">
        <v>115</v>
      </c>
      <c r="B120" s="18">
        <v>999310</v>
      </c>
      <c r="C120" s="22" t="s">
        <v>172</v>
      </c>
      <c r="D120" s="20">
        <f t="shared" si="15"/>
        <v>448.98</v>
      </c>
      <c r="E120" s="20">
        <f t="shared" si="16"/>
        <v>185.09</v>
      </c>
      <c r="F120" s="20">
        <f t="shared" si="17"/>
        <v>263.89</v>
      </c>
      <c r="G120" s="20"/>
      <c r="H120" s="53"/>
      <c r="I120" s="36"/>
      <c r="J120" s="36"/>
      <c r="K120" s="36"/>
      <c r="L120" s="36"/>
      <c r="M120" s="36"/>
      <c r="N120" s="36"/>
      <c r="O120" s="44" t="s">
        <v>59</v>
      </c>
      <c r="P120" s="43">
        <f t="shared" si="19"/>
        <v>448.98</v>
      </c>
      <c r="Q120" s="43">
        <v>69.47</v>
      </c>
      <c r="R120" s="43">
        <v>53.63</v>
      </c>
      <c r="S120" s="43">
        <v>115.62</v>
      </c>
      <c r="T120" s="43">
        <v>210.26</v>
      </c>
      <c r="U120" s="43"/>
      <c r="V120" s="43"/>
      <c r="W120" s="43"/>
      <c r="X120" s="43"/>
      <c r="Y120" s="43"/>
      <c r="Z120" s="43"/>
      <c r="AA120" s="43"/>
    </row>
    <row r="121" ht="24" spans="1:27">
      <c r="A121" s="18" t="s">
        <v>115</v>
      </c>
      <c r="B121" s="18">
        <v>999152</v>
      </c>
      <c r="C121" s="22" t="s">
        <v>173</v>
      </c>
      <c r="D121" s="20">
        <f t="shared" si="15"/>
        <v>254.07</v>
      </c>
      <c r="E121" s="20">
        <f t="shared" si="16"/>
        <v>100.1</v>
      </c>
      <c r="F121" s="20">
        <f t="shared" si="17"/>
        <v>153.97</v>
      </c>
      <c r="G121" s="20"/>
      <c r="H121" s="53"/>
      <c r="I121" s="36"/>
      <c r="J121" s="36"/>
      <c r="K121" s="36"/>
      <c r="L121" s="36"/>
      <c r="M121" s="36"/>
      <c r="N121" s="36"/>
      <c r="O121" s="44" t="s">
        <v>59</v>
      </c>
      <c r="P121" s="43">
        <f t="shared" si="19"/>
        <v>254.07</v>
      </c>
      <c r="Q121" s="43">
        <v>26.11</v>
      </c>
      <c r="R121" s="43">
        <v>19.89</v>
      </c>
      <c r="S121" s="43">
        <v>73.99</v>
      </c>
      <c r="T121" s="43">
        <v>134.08</v>
      </c>
      <c r="U121" s="43"/>
      <c r="V121" s="43"/>
      <c r="W121" s="43"/>
      <c r="X121" s="43"/>
      <c r="Y121" s="43"/>
      <c r="Z121" s="43"/>
      <c r="AA121" s="43"/>
    </row>
    <row r="122" ht="24" spans="1:27">
      <c r="A122" s="18" t="s">
        <v>22</v>
      </c>
      <c r="B122" s="18">
        <v>100037</v>
      </c>
      <c r="C122" s="22" t="s">
        <v>174</v>
      </c>
      <c r="D122" s="20">
        <f t="shared" si="15"/>
        <v>13</v>
      </c>
      <c r="E122" s="20">
        <f t="shared" si="16"/>
        <v>10</v>
      </c>
      <c r="F122" s="20">
        <f t="shared" si="17"/>
        <v>3</v>
      </c>
      <c r="G122" s="20"/>
      <c r="H122" s="53"/>
      <c r="I122" s="36"/>
      <c r="J122" s="36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54" t="s">
        <v>175</v>
      </c>
      <c r="V122" s="36">
        <f>SUM(W122:AA122)</f>
        <v>13</v>
      </c>
      <c r="W122" s="36">
        <v>1</v>
      </c>
      <c r="X122" s="55">
        <v>9</v>
      </c>
      <c r="Y122" s="55">
        <v>0</v>
      </c>
      <c r="Z122" s="55">
        <v>1</v>
      </c>
      <c r="AA122" s="55">
        <v>2</v>
      </c>
    </row>
    <row r="123" ht="24" spans="1:27">
      <c r="A123" s="18" t="s">
        <v>22</v>
      </c>
      <c r="B123" s="18">
        <v>100038</v>
      </c>
      <c r="C123" s="52" t="s">
        <v>176</v>
      </c>
      <c r="D123" s="20">
        <f t="shared" si="15"/>
        <v>17</v>
      </c>
      <c r="E123" s="20">
        <f t="shared" si="16"/>
        <v>15</v>
      </c>
      <c r="F123" s="20">
        <f t="shared" si="17"/>
        <v>2</v>
      </c>
      <c r="G123" s="20"/>
      <c r="H123" s="53"/>
      <c r="I123" s="36"/>
      <c r="J123" s="36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54" t="s">
        <v>175</v>
      </c>
      <c r="V123" s="36">
        <f t="shared" ref="V123:V124" si="20">SUM(W123:AA123)</f>
        <v>17</v>
      </c>
      <c r="W123" s="36">
        <v>1</v>
      </c>
      <c r="X123" s="55">
        <v>13</v>
      </c>
      <c r="Y123" s="55">
        <v>0</v>
      </c>
      <c r="Z123" s="55">
        <v>2</v>
      </c>
      <c r="AA123" s="55">
        <v>1</v>
      </c>
    </row>
    <row r="124" ht="24" spans="1:27">
      <c r="A124" s="18" t="s">
        <v>22</v>
      </c>
      <c r="B124" s="18">
        <v>100002</v>
      </c>
      <c r="C124" s="52" t="s">
        <v>177</v>
      </c>
      <c r="D124" s="20">
        <f t="shared" si="15"/>
        <v>3.25</v>
      </c>
      <c r="E124" s="20">
        <f t="shared" si="16"/>
        <v>3</v>
      </c>
      <c r="F124" s="20">
        <f t="shared" si="17"/>
        <v>0.25</v>
      </c>
      <c r="G124" s="20"/>
      <c r="H124" s="53"/>
      <c r="I124" s="36"/>
      <c r="J124" s="36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54" t="s">
        <v>175</v>
      </c>
      <c r="V124" s="36">
        <f t="shared" si="20"/>
        <v>3.25</v>
      </c>
      <c r="W124" s="36">
        <v>0</v>
      </c>
      <c r="X124" s="55">
        <v>2</v>
      </c>
      <c r="Y124" s="55">
        <v>0.25</v>
      </c>
      <c r="Z124" s="55">
        <v>1</v>
      </c>
      <c r="AA124" s="55">
        <v>0</v>
      </c>
    </row>
  </sheetData>
  <autoFilter ref="A7:AA124">
    <extLst/>
  </autoFilter>
  <mergeCells count="38">
    <mergeCell ref="A2:AA2"/>
    <mergeCell ref="A3:AA3"/>
    <mergeCell ref="G4:N4"/>
    <mergeCell ref="O4:T4"/>
    <mergeCell ref="U4:AA4"/>
    <mergeCell ref="H5:J5"/>
    <mergeCell ref="K5:L5"/>
    <mergeCell ref="M5:N5"/>
    <mergeCell ref="Q5:R5"/>
    <mergeCell ref="S5:T5"/>
    <mergeCell ref="X5:Y5"/>
    <mergeCell ref="Z5:AA5"/>
    <mergeCell ref="A4:A6"/>
    <mergeCell ref="A8:A78"/>
    <mergeCell ref="A85:A90"/>
    <mergeCell ref="B4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9:B30"/>
    <mergeCell ref="B31:B32"/>
    <mergeCell ref="B34:B35"/>
    <mergeCell ref="B38:B39"/>
    <mergeCell ref="C4:C6"/>
    <mergeCell ref="G5:G6"/>
    <mergeCell ref="O5:O6"/>
    <mergeCell ref="P5:P6"/>
    <mergeCell ref="U5:U6"/>
    <mergeCell ref="V5:V6"/>
    <mergeCell ref="W5:W6"/>
    <mergeCell ref="D4:F5"/>
  </mergeCells>
  <pageMargins left="0.708661417322835" right="0.708661417322835" top="0.748031496062992" bottom="0.748031496062992" header="0.31496062992126" footer="0.31496062992126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中央资金--汇总表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greatwall</cp:lastModifiedBy>
  <dcterms:created xsi:type="dcterms:W3CDTF">2021-11-18T08:46:00Z</dcterms:created>
  <cp:lastPrinted>2024-12-20T11:11:00Z</cp:lastPrinted>
  <dcterms:modified xsi:type="dcterms:W3CDTF">2025-01-21T17:21:20Z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0B756BAA46354AEBA14B43EC900816E7</vt:lpwstr>
  </property>
  <property fmtid="{D5CDD505-2E9C-101B-9397-08002B2CF9AE}" pid="3" name="KSOProductBuildVer">
    <vt:lpwstr>2052-11.8.2.10125</vt:lpwstr>
  </property>
</Properties>
</file>