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8800" windowHeight="12465" tabRatio="703"/>
  </bookViews>
  <sheets>
    <sheet name="附件1" sheetId="20" r:id="rId1"/>
    <sheet name="附件2" sheetId="25" r:id="rId2"/>
    <sheet name="附件3" sheetId="26" r:id="rId3"/>
    <sheet name="附件4" sheetId="24" r:id="rId4"/>
  </sheets>
  <definedNames>
    <definedName name="_xlnm._FilterDatabase" localSheetId="0" hidden="1">附件1!$A$6:$E$172</definedName>
    <definedName name="_xlnm.Print_Titles" localSheetId="0">附件1!$4:$4</definedName>
  </definedNames>
  <calcPr calcId="144525"/>
</workbook>
</file>

<file path=xl/sharedStrings.xml><?xml version="1.0" encoding="utf-8"?>
<sst xmlns="http://schemas.openxmlformats.org/spreadsheetml/2006/main" count="273" uniqueCount="240">
  <si>
    <t>附件1</t>
  </si>
  <si>
    <r>
      <rPr>
        <sz val="16"/>
        <color theme="1"/>
        <rFont val="方正小标宋_GBK"/>
        <charset val="134"/>
      </rPr>
      <t>提前下达2</t>
    </r>
    <r>
      <rPr>
        <sz val="16"/>
        <color rgb="FF000000"/>
        <rFont val="方正小标宋_GBK"/>
        <charset val="134"/>
      </rPr>
      <t>025年城乡义务教育经费保障机制综合奖补中央资金分配表</t>
    </r>
  </si>
  <si>
    <t>单位：万元</t>
  </si>
  <si>
    <t>市州</t>
  </si>
  <si>
    <t>县市区/单位</t>
  </si>
  <si>
    <t>小计</t>
  </si>
  <si>
    <t>改善农村学校办学条件</t>
  </si>
  <si>
    <t>原建档立卡学生资助</t>
  </si>
  <si>
    <t>全省合计</t>
  </si>
  <si>
    <t>长沙市</t>
  </si>
  <si>
    <t>长沙市合计</t>
  </si>
  <si>
    <t>市本级及所辖区小计</t>
  </si>
  <si>
    <t>长沙市本级</t>
  </si>
  <si>
    <t>芙蓉区</t>
  </si>
  <si>
    <t>天心区</t>
  </si>
  <si>
    <t>岳麓区</t>
  </si>
  <si>
    <t>开福区</t>
  </si>
  <si>
    <t>雨花区</t>
  </si>
  <si>
    <t>望城区</t>
  </si>
  <si>
    <t>长沙县</t>
  </si>
  <si>
    <t>浏阳市</t>
  </si>
  <si>
    <t>宁乡市</t>
  </si>
  <si>
    <t>株洲市</t>
  </si>
  <si>
    <t>株洲市合计</t>
  </si>
  <si>
    <t>荷塘区</t>
  </si>
  <si>
    <t>芦淞区</t>
  </si>
  <si>
    <t>天元区</t>
  </si>
  <si>
    <t>石峰区</t>
  </si>
  <si>
    <t>渌口区</t>
  </si>
  <si>
    <t>醴陵市</t>
  </si>
  <si>
    <t>攸县</t>
  </si>
  <si>
    <t>茶陵县</t>
  </si>
  <si>
    <t>炎陵县</t>
  </si>
  <si>
    <t>湘潭市</t>
  </si>
  <si>
    <t>湘潭市合计</t>
  </si>
  <si>
    <t>湘潭市本级</t>
  </si>
  <si>
    <t>雨湖区</t>
  </si>
  <si>
    <t>岳塘区</t>
  </si>
  <si>
    <t>湘潭县</t>
  </si>
  <si>
    <t>湘乡市</t>
  </si>
  <si>
    <t>韶山市</t>
  </si>
  <si>
    <t>衡阳市</t>
  </si>
  <si>
    <t>衡阳市合计</t>
  </si>
  <si>
    <t>衡阳市本级</t>
  </si>
  <si>
    <t>石鼓区</t>
  </si>
  <si>
    <t>蒸湘区</t>
  </si>
  <si>
    <t>雁峰区</t>
  </si>
  <si>
    <t>珠晖区</t>
  </si>
  <si>
    <t>南岳区</t>
  </si>
  <si>
    <t>衡阳县</t>
  </si>
  <si>
    <t>衡东县</t>
  </si>
  <si>
    <t>衡山县</t>
  </si>
  <si>
    <t>衡南县</t>
  </si>
  <si>
    <t>祁东县</t>
  </si>
  <si>
    <t>常宁市</t>
  </si>
  <si>
    <t>耒阳市</t>
  </si>
  <si>
    <t>邵阳市</t>
  </si>
  <si>
    <t>邵阳市合计</t>
  </si>
  <si>
    <t>邵阳市本级</t>
  </si>
  <si>
    <t>双清区</t>
  </si>
  <si>
    <t>大祥区</t>
  </si>
  <si>
    <t>北塔区</t>
  </si>
  <si>
    <t>邵东市</t>
  </si>
  <si>
    <t>新邵县</t>
  </si>
  <si>
    <t>邵阳县</t>
  </si>
  <si>
    <t>隆回县</t>
  </si>
  <si>
    <t>洞口县</t>
  </si>
  <si>
    <t>新宁县</t>
  </si>
  <si>
    <t>绥宁县</t>
  </si>
  <si>
    <t>城步县</t>
  </si>
  <si>
    <t>武冈市</t>
  </si>
  <si>
    <t>岳阳市</t>
  </si>
  <si>
    <t>岳阳市合计</t>
  </si>
  <si>
    <t>岳阳市本级</t>
  </si>
  <si>
    <t>岳阳楼区</t>
  </si>
  <si>
    <t>云溪区</t>
  </si>
  <si>
    <t>君山区</t>
  </si>
  <si>
    <t>屈原管理区</t>
  </si>
  <si>
    <t>平江县</t>
  </si>
  <si>
    <t>岳阳县</t>
  </si>
  <si>
    <t>华容县</t>
  </si>
  <si>
    <t>湘阴县</t>
  </si>
  <si>
    <t>临湘市</t>
  </si>
  <si>
    <t>汨罗市</t>
  </si>
  <si>
    <t>常德市</t>
  </si>
  <si>
    <t>常德市合计</t>
  </si>
  <si>
    <t>常德市本级</t>
  </si>
  <si>
    <t>武陵区</t>
  </si>
  <si>
    <t>鼎城区</t>
  </si>
  <si>
    <t>西湖管理区</t>
  </si>
  <si>
    <t>西洞庭管理区</t>
  </si>
  <si>
    <t>安乡县</t>
  </si>
  <si>
    <t>汉寿县</t>
  </si>
  <si>
    <t>临澧县</t>
  </si>
  <si>
    <t>澧县</t>
  </si>
  <si>
    <t>桃源县</t>
  </si>
  <si>
    <t>石门县</t>
  </si>
  <si>
    <t>津市市</t>
  </si>
  <si>
    <t>益阳市</t>
  </si>
  <si>
    <t>益阳市合计</t>
  </si>
  <si>
    <t>赫山区</t>
  </si>
  <si>
    <t>资阳区</t>
  </si>
  <si>
    <t>南县</t>
  </si>
  <si>
    <t>沅江市</t>
  </si>
  <si>
    <t>桃江县</t>
  </si>
  <si>
    <t>安化县</t>
  </si>
  <si>
    <t>大通湖管理区</t>
  </si>
  <si>
    <t>张家界市</t>
  </si>
  <si>
    <t>张家界市合计</t>
  </si>
  <si>
    <t>张家界市本级</t>
  </si>
  <si>
    <t>永定区</t>
  </si>
  <si>
    <t>武陵源区</t>
  </si>
  <si>
    <t>慈利县</t>
  </si>
  <si>
    <t>桑植县</t>
  </si>
  <si>
    <t>永州市</t>
  </si>
  <si>
    <t>永州市合计</t>
  </si>
  <si>
    <t>永州市本级</t>
  </si>
  <si>
    <t>冷水滩区</t>
  </si>
  <si>
    <t>零陵区</t>
  </si>
  <si>
    <t>祁阳市</t>
  </si>
  <si>
    <t>东安县</t>
  </si>
  <si>
    <t>双牌县</t>
  </si>
  <si>
    <t>道县</t>
  </si>
  <si>
    <t>宁远县</t>
  </si>
  <si>
    <t>新田县</t>
  </si>
  <si>
    <t>蓝山县</t>
  </si>
  <si>
    <t>江华县</t>
  </si>
  <si>
    <t>江永县</t>
  </si>
  <si>
    <t>金洞管理区</t>
  </si>
  <si>
    <t>回龙圩管理区</t>
  </si>
  <si>
    <t>郴州市</t>
  </si>
  <si>
    <t>郴州市合计</t>
  </si>
  <si>
    <t>郴州市本级</t>
  </si>
  <si>
    <t>北湖区</t>
  </si>
  <si>
    <t>苏仙区</t>
  </si>
  <si>
    <t>资兴市</t>
  </si>
  <si>
    <t>桂阳县</t>
  </si>
  <si>
    <t>永兴县</t>
  </si>
  <si>
    <t>宜章县</t>
  </si>
  <si>
    <t>嘉禾县</t>
  </si>
  <si>
    <t>临武县</t>
  </si>
  <si>
    <t>汝城县</t>
  </si>
  <si>
    <t>桂东县</t>
  </si>
  <si>
    <t>安仁县</t>
  </si>
  <si>
    <t>娄底市</t>
  </si>
  <si>
    <t>娄底市合计</t>
  </si>
  <si>
    <t>娄底市本级</t>
  </si>
  <si>
    <t>娄星区</t>
  </si>
  <si>
    <t>冷水江市</t>
  </si>
  <si>
    <t>涟源市</t>
  </si>
  <si>
    <t>双峰县</t>
  </si>
  <si>
    <t>新化县</t>
  </si>
  <si>
    <t>怀化市</t>
  </si>
  <si>
    <t>怀化市合计</t>
  </si>
  <si>
    <t>怀化市本级</t>
  </si>
  <si>
    <t>鹤城区</t>
  </si>
  <si>
    <t>沅陵县</t>
  </si>
  <si>
    <t>辰溪县</t>
  </si>
  <si>
    <t>溆浦县</t>
  </si>
  <si>
    <t>麻阳县</t>
  </si>
  <si>
    <t>新晃县</t>
  </si>
  <si>
    <t>芷江县</t>
  </si>
  <si>
    <t>中方县</t>
  </si>
  <si>
    <t>洪江市</t>
  </si>
  <si>
    <t>洪江区</t>
  </si>
  <si>
    <t>会同县</t>
  </si>
  <si>
    <t>靖州县</t>
  </si>
  <si>
    <t>通道县</t>
  </si>
  <si>
    <t>湘西土家族苗族自治州</t>
  </si>
  <si>
    <t>湘西州合计</t>
  </si>
  <si>
    <t>吉首市</t>
  </si>
  <si>
    <t>泸溪县</t>
  </si>
  <si>
    <t>凤凰县</t>
  </si>
  <si>
    <t>古丈县</t>
  </si>
  <si>
    <t>花垣县</t>
  </si>
  <si>
    <t>保靖县</t>
  </si>
  <si>
    <t>永顺县</t>
  </si>
  <si>
    <t>龙山县</t>
  </si>
  <si>
    <t>附件2</t>
  </si>
  <si>
    <t>2025年中央城乡义务教育经费保障机制综合奖补资金（改善农村义务教育学校办学条件）
绩效目标申报表</t>
  </si>
  <si>
    <t>市县名称</t>
  </si>
  <si>
    <t>绩效指标分解</t>
  </si>
  <si>
    <t>备注</t>
  </si>
  <si>
    <t>数量指标</t>
  </si>
  <si>
    <t>质量指标</t>
  </si>
  <si>
    <t>时效指标</t>
  </si>
  <si>
    <t>效益指标</t>
  </si>
  <si>
    <t>服务对象满意度指标</t>
  </si>
  <si>
    <t>维修改造校舍面积</t>
  </si>
  <si>
    <t>改扩建校舍面积</t>
  </si>
  <si>
    <t>设施设备采购数量</t>
  </si>
  <si>
    <t>维修改造项目质量达标率</t>
  </si>
  <si>
    <t>设备采购质量合格率</t>
  </si>
  <si>
    <t>资金是否及时足额拨付</t>
  </si>
  <si>
    <t>乡村学校办学条件改善情况</t>
  </si>
  <si>
    <t>学校和老师满意度</t>
  </si>
  <si>
    <t>家长和学生满意度</t>
  </si>
  <si>
    <t>市（州）合计</t>
  </si>
  <si>
    <t>××县</t>
  </si>
  <si>
    <t>……</t>
  </si>
  <si>
    <t>填表说明：
1.2025年绩效目标申报表根据下达的中央城乡义务教育经费保障机制综合奖补资金（改善农村义务教育学校办学条件）实际可产生效益进行填报，可综合考虑2025年度项目预计完成情况和清算资金规模情况。
2.相关指标解释：
①数量指标：填写数值。
②质量指标：填写比例，例如：≥90%。
③时效指标：填写“是”或者“否”。
④效益指标：简要描述。
⑤服务对象满意度指标：填写比例，例如：≥90%。</t>
  </si>
  <si>
    <t>附件3</t>
  </si>
  <si>
    <t>2025年中央城乡义务教育经费保障机制改革综合奖补中央直达资金（原建档立卡学生资助）绩效目标申报表</t>
  </si>
  <si>
    <t>单位：万人/万元</t>
  </si>
  <si>
    <t>指标1：资助人数</t>
  </si>
  <si>
    <t>指标2：资助金额</t>
  </si>
  <si>
    <t>指标1：资助标准</t>
  </si>
  <si>
    <t>指标1：资金到位</t>
  </si>
  <si>
    <t>指标2：及时使用资金</t>
  </si>
  <si>
    <t>指标1：资金投入总水平</t>
  </si>
  <si>
    <t>指标1：受助学生满意度</t>
  </si>
  <si>
    <t>指标2：社会满意度</t>
  </si>
  <si>
    <t>市本级</t>
  </si>
  <si>
    <t>填表说明：
1.2025年绩效目标申报表根据下达的中央直达资金实际可产生效益进行填报，可综合考虑2025年度项目预计完成情况。
2.相关指标解释：
①数量指标：项目资金使用情况。
②质量指标：是否严格按照综合奖补资金规定使用范围执行。
③时效指标：2025年是否全部足额使用。
④效益指标：根据项目实际产生效益填报。
⑤服务对象满意度指标：受助对象和社会满意度不低于90%。</t>
  </si>
  <si>
    <t>附件4</t>
  </si>
  <si>
    <t>2025年改善农村义务教育学校办学条件项目安排备案表</t>
  </si>
  <si>
    <t>　市（州）教育局、财政局盖章：</t>
  </si>
  <si>
    <t>填表人：</t>
  </si>
  <si>
    <t>单位：万元、平方米、米、台、套、件</t>
  </si>
  <si>
    <t>县市区</t>
  </si>
  <si>
    <t>学校名称</t>
  </si>
  <si>
    <t>学校性质</t>
  </si>
  <si>
    <t>实施内容</t>
  </si>
  <si>
    <t>投资合计</t>
  </si>
  <si>
    <t>校舍及附属设施建设</t>
  </si>
  <si>
    <t>购置设备</t>
  </si>
  <si>
    <t>投资计划</t>
  </si>
  <si>
    <t>建设性质</t>
  </si>
  <si>
    <t>建设规模</t>
  </si>
  <si>
    <t>建设内容</t>
  </si>
  <si>
    <t>购置项目</t>
  </si>
  <si>
    <t>购置数量</t>
  </si>
  <si>
    <t>╳╳市（州）合计</t>
  </si>
  <si>
    <t>╳╳县小计</t>
  </si>
  <si>
    <r>
      <rPr>
        <sz val="10"/>
        <rFont val="仿宋_GB2312"/>
        <charset val="134"/>
      </rPr>
      <t>╳╳</t>
    </r>
    <r>
      <rPr>
        <sz val="9"/>
        <rFont val="宋体"/>
        <charset val="134"/>
      </rPr>
      <t>市</t>
    </r>
  </si>
  <si>
    <t>╳╳县</t>
  </si>
  <si>
    <t>╳╳学校</t>
  </si>
  <si>
    <t>备注：</t>
  </si>
  <si>
    <t xml:space="preserve"> 1、表间关系：5=6+10；</t>
  </si>
  <si>
    <t xml:space="preserve"> 2、建设性质：拆除重建、改扩建、维修改造；</t>
  </si>
</sst>
</file>

<file path=xl/styles.xml><?xml version="1.0" encoding="utf-8"?>
<styleSheet xmlns="http://schemas.openxmlformats.org/spreadsheetml/2006/main">
  <numFmts count="5">
    <numFmt numFmtId="42" formatCode="_ &quot;￥&quot;* #,##0_ ;_ &quot;￥&quot;* \-#,##0_ ;_ &quot;￥&quot;* &quot;-&quot;_ ;_ @_ "/>
    <numFmt numFmtId="176" formatCode="0_ "/>
    <numFmt numFmtId="43" formatCode="_ * #,##0.00_ ;_ * \-#,##0.00_ ;_ * &quot;-&quot;??_ ;_ @_ "/>
    <numFmt numFmtId="44" formatCode="_ &quot;￥&quot;* #,##0.00_ ;_ &quot;￥&quot;* \-#,##0.00_ ;_ &quot;￥&quot;* &quot;-&quot;??_ ;_ @_ "/>
    <numFmt numFmtId="41" formatCode="_ * #,##0_ ;_ * \-#,##0_ ;_ * &quot;-&quot;_ ;_ @_ "/>
  </numFmts>
  <fonts count="53">
    <font>
      <sz val="11"/>
      <color theme="1"/>
      <name val="宋体"/>
      <charset val="134"/>
      <scheme val="minor"/>
    </font>
    <font>
      <sz val="9"/>
      <color theme="1"/>
      <name val="宋体"/>
      <charset val="134"/>
      <scheme val="minor"/>
    </font>
    <font>
      <sz val="11"/>
      <color theme="1"/>
      <name val="宋体"/>
      <charset val="134"/>
      <scheme val="minor"/>
    </font>
    <font>
      <sz val="14"/>
      <name val="黑体"/>
      <charset val="134"/>
    </font>
    <font>
      <sz val="12"/>
      <name val="黑体"/>
      <charset val="134"/>
    </font>
    <font>
      <sz val="18"/>
      <name val="方正小标宋简体"/>
      <charset val="134"/>
    </font>
    <font>
      <sz val="24"/>
      <name val="方正小标宋简体"/>
      <charset val="134"/>
    </font>
    <font>
      <sz val="9"/>
      <name val="宋体"/>
      <charset val="134"/>
    </font>
    <font>
      <sz val="9"/>
      <name val="宋体"/>
      <charset val="134"/>
      <scheme val="minor"/>
    </font>
    <font>
      <b/>
      <sz val="9"/>
      <name val="宋体"/>
      <charset val="134"/>
      <scheme val="minor"/>
    </font>
    <font>
      <sz val="10"/>
      <name val="仿宋_GB2312"/>
      <charset val="134"/>
    </font>
    <font>
      <sz val="10"/>
      <name val="宋体"/>
      <charset val="134"/>
      <scheme val="minor"/>
    </font>
    <font>
      <sz val="12"/>
      <name val="宋体"/>
      <charset val="134"/>
      <scheme val="minor"/>
    </font>
    <font>
      <b/>
      <sz val="12"/>
      <name val="宋体"/>
      <charset val="134"/>
      <scheme val="minor"/>
    </font>
    <font>
      <sz val="12"/>
      <name val="仿宋_GB2312"/>
      <charset val="134"/>
    </font>
    <font>
      <sz val="12"/>
      <color theme="1"/>
      <name val="宋体"/>
      <charset val="134"/>
      <scheme val="minor"/>
    </font>
    <font>
      <sz val="14"/>
      <color theme="1"/>
      <name val="黑体"/>
      <charset val="134"/>
    </font>
    <font>
      <sz val="14"/>
      <color theme="1"/>
      <name val="宋体"/>
      <charset val="134"/>
      <scheme val="minor"/>
    </font>
    <font>
      <b/>
      <sz val="10"/>
      <color theme="1"/>
      <name val="宋体"/>
      <charset val="134"/>
      <scheme val="minor"/>
    </font>
    <font>
      <sz val="16"/>
      <color theme="1"/>
      <name val="宋体"/>
      <charset val="134"/>
      <scheme val="minor"/>
    </font>
    <font>
      <sz val="10"/>
      <color theme="1"/>
      <name val="宋体"/>
      <charset val="134"/>
      <scheme val="minor"/>
    </font>
    <font>
      <b/>
      <sz val="11"/>
      <color theme="1"/>
      <name val="宋体"/>
      <charset val="134"/>
      <scheme val="minor"/>
    </font>
    <font>
      <sz val="11"/>
      <name val="宋体"/>
      <charset val="134"/>
      <scheme val="minor"/>
    </font>
    <font>
      <sz val="16"/>
      <color theme="1"/>
      <name val="方正小标宋_GBK"/>
      <charset val="134"/>
    </font>
    <font>
      <sz val="11"/>
      <color theme="1"/>
      <name val="宋体"/>
      <charset val="134"/>
    </font>
    <font>
      <b/>
      <sz val="11"/>
      <color indexed="8"/>
      <name val="宋体"/>
      <charset val="134"/>
    </font>
    <font>
      <b/>
      <sz val="11"/>
      <color rgb="FF000000"/>
      <name val="宋体"/>
      <charset val="134"/>
    </font>
    <font>
      <b/>
      <sz val="11"/>
      <color theme="1"/>
      <name val="宋体"/>
      <charset val="134"/>
    </font>
    <font>
      <b/>
      <sz val="11"/>
      <name val="宋体"/>
      <charset val="134"/>
    </font>
    <font>
      <b/>
      <sz val="11"/>
      <name val="宋体"/>
      <charset val="134"/>
      <scheme val="minor"/>
    </font>
    <font>
      <sz val="10"/>
      <name val="宋体"/>
      <charset val="134"/>
    </font>
    <font>
      <sz val="11"/>
      <color theme="0"/>
      <name val="宋体"/>
      <charset val="0"/>
      <scheme val="minor"/>
    </font>
    <font>
      <sz val="11"/>
      <color theme="1"/>
      <name val="宋体"/>
      <charset val="0"/>
      <scheme val="minor"/>
    </font>
    <font>
      <b/>
      <sz val="11"/>
      <color theme="1"/>
      <name val="宋体"/>
      <charset val="0"/>
      <scheme val="minor"/>
    </font>
    <font>
      <i/>
      <sz val="11"/>
      <color rgb="FF7F7F7F"/>
      <name val="宋体"/>
      <charset val="0"/>
      <scheme val="minor"/>
    </font>
    <font>
      <b/>
      <sz val="13"/>
      <color theme="3"/>
      <name val="宋体"/>
      <charset val="134"/>
      <scheme val="minor"/>
    </font>
    <font>
      <sz val="12"/>
      <name val="宋体"/>
      <charset val="134"/>
    </font>
    <font>
      <sz val="11"/>
      <color rgb="FFFA7D00"/>
      <name val="宋体"/>
      <charset val="0"/>
      <scheme val="minor"/>
    </font>
    <font>
      <u/>
      <sz val="11"/>
      <color rgb="FF0000FF"/>
      <name val="宋体"/>
      <charset val="0"/>
      <scheme val="minor"/>
    </font>
    <font>
      <b/>
      <sz val="11"/>
      <color theme="3"/>
      <name val="宋体"/>
      <charset val="134"/>
      <scheme val="minor"/>
    </font>
    <font>
      <b/>
      <sz val="11"/>
      <color rgb="FF3F3F3F"/>
      <name val="宋体"/>
      <charset val="0"/>
      <scheme val="minor"/>
    </font>
    <font>
      <b/>
      <sz val="15"/>
      <color theme="3"/>
      <name val="宋体"/>
      <charset val="134"/>
      <scheme val="minor"/>
    </font>
    <font>
      <b/>
      <sz val="18"/>
      <color theme="3"/>
      <name val="宋体"/>
      <charset val="134"/>
      <scheme val="minor"/>
    </font>
    <font>
      <u/>
      <sz val="11"/>
      <color rgb="FF800080"/>
      <name val="宋体"/>
      <charset val="0"/>
      <scheme val="minor"/>
    </font>
    <font>
      <sz val="11"/>
      <color rgb="FF3F3F76"/>
      <name val="宋体"/>
      <charset val="0"/>
      <scheme val="minor"/>
    </font>
    <font>
      <sz val="12"/>
      <name val="Times New Roman"/>
      <charset val="134"/>
    </font>
    <font>
      <sz val="11"/>
      <color rgb="FFFF0000"/>
      <name val="宋体"/>
      <charset val="0"/>
      <scheme val="minor"/>
    </font>
    <font>
      <sz val="11"/>
      <color rgb="FF006100"/>
      <name val="宋体"/>
      <charset val="0"/>
      <scheme val="minor"/>
    </font>
    <font>
      <b/>
      <sz val="11"/>
      <color rgb="FFFFFFFF"/>
      <name val="宋体"/>
      <charset val="0"/>
      <scheme val="minor"/>
    </font>
    <font>
      <sz val="11"/>
      <color rgb="FF9C6500"/>
      <name val="宋体"/>
      <charset val="0"/>
      <scheme val="minor"/>
    </font>
    <font>
      <sz val="11"/>
      <color rgb="FF9C0006"/>
      <name val="宋体"/>
      <charset val="0"/>
      <scheme val="minor"/>
    </font>
    <font>
      <b/>
      <sz val="11"/>
      <color rgb="FFFA7D00"/>
      <name val="宋体"/>
      <charset val="0"/>
      <scheme val="minor"/>
    </font>
    <font>
      <sz val="16"/>
      <color rgb="FF000000"/>
      <name val="方正小标宋_GBK"/>
      <charset val="134"/>
    </font>
  </fonts>
  <fills count="34">
    <fill>
      <patternFill patternType="none"/>
    </fill>
    <fill>
      <patternFill patternType="gray125"/>
    </fill>
    <fill>
      <patternFill patternType="solid">
        <fgColor theme="0"/>
        <bgColor indexed="64"/>
      </patternFill>
    </fill>
    <fill>
      <patternFill patternType="solid">
        <fgColor theme="7"/>
        <bgColor indexed="64"/>
      </patternFill>
    </fill>
    <fill>
      <patternFill patternType="solid">
        <fgColor theme="6"/>
        <bgColor indexed="64"/>
      </patternFill>
    </fill>
    <fill>
      <patternFill patternType="solid">
        <fgColor theme="8"/>
        <bgColor indexed="64"/>
      </patternFill>
    </fill>
    <fill>
      <patternFill patternType="solid">
        <fgColor theme="6" tint="0.599993896298105"/>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bgColor indexed="64"/>
      </patternFill>
    </fill>
    <fill>
      <patternFill patternType="solid">
        <fgColor theme="5"/>
        <bgColor indexed="64"/>
      </patternFill>
    </fill>
    <fill>
      <patternFill patternType="solid">
        <fgColor rgb="FFF2F2F2"/>
        <bgColor indexed="64"/>
      </patternFill>
    </fill>
    <fill>
      <patternFill patternType="solid">
        <fgColor theme="5" tint="0.599993896298105"/>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rgb="FFFFCC99"/>
        <bgColor indexed="64"/>
      </patternFill>
    </fill>
    <fill>
      <patternFill patternType="solid">
        <fgColor theme="7" tint="0.599993896298105"/>
        <bgColor indexed="64"/>
      </patternFill>
    </fill>
    <fill>
      <patternFill patternType="solid">
        <fgColor theme="5" tint="0.799981688894314"/>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rgb="FFFFFFCC"/>
        <bgColor indexed="64"/>
      </patternFill>
    </fill>
    <fill>
      <patternFill patternType="solid">
        <fgColor rgb="FFC6EFCE"/>
        <bgColor indexed="64"/>
      </patternFill>
    </fill>
    <fill>
      <patternFill patternType="solid">
        <fgColor theme="6" tint="0.399975585192419"/>
        <bgColor indexed="64"/>
      </patternFill>
    </fill>
    <fill>
      <patternFill patternType="solid">
        <fgColor theme="8" tint="0.799981688894314"/>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theme="4" tint="0.399975585192419"/>
        <bgColor indexed="64"/>
      </patternFill>
    </fill>
    <fill>
      <patternFill patternType="solid">
        <fgColor theme="4"/>
        <bgColor indexed="64"/>
      </patternFill>
    </fill>
    <fill>
      <patternFill patternType="solid">
        <fgColor theme="8" tint="0.399975585192419"/>
        <bgColor indexed="64"/>
      </patternFill>
    </fill>
    <fill>
      <patternFill patternType="solid">
        <fgColor theme="5" tint="0.399975585192419"/>
        <bgColor indexed="64"/>
      </patternFill>
    </fill>
  </fills>
  <borders count="17">
    <border>
      <left/>
      <right/>
      <top/>
      <bottom/>
      <diagonal/>
    </border>
    <border>
      <left/>
      <right/>
      <top/>
      <bottom style="thin">
        <color auto="true"/>
      </bottom>
      <diagonal/>
    </border>
    <border>
      <left style="thin">
        <color auto="true"/>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top style="thin">
        <color auto="true"/>
      </top>
      <bottom style="thin">
        <color auto="true"/>
      </bottom>
      <diagonal/>
    </border>
    <border>
      <left/>
      <right/>
      <top style="thin">
        <color auto="true"/>
      </top>
      <bottom style="thin">
        <color auto="true"/>
      </bottom>
      <diagonal/>
    </border>
    <border>
      <left style="thin">
        <color auto="true"/>
      </left>
      <right style="thin">
        <color auto="true"/>
      </right>
      <top/>
      <bottom/>
      <diagonal/>
    </border>
    <border>
      <left style="thin">
        <color auto="true"/>
      </left>
      <right style="thin">
        <color auto="true"/>
      </right>
      <top/>
      <bottom style="thin">
        <color auto="true"/>
      </bottom>
      <diagonal/>
    </border>
    <border>
      <left/>
      <right style="thin">
        <color auto="true"/>
      </right>
      <top style="thin">
        <color auto="true"/>
      </top>
      <bottom style="thin">
        <color auto="true"/>
      </bottom>
      <diagonal/>
    </border>
    <border>
      <left/>
      <right/>
      <top style="thin">
        <color theme="4"/>
      </top>
      <bottom style="double">
        <color theme="4"/>
      </bottom>
      <diagonal/>
    </border>
    <border>
      <left/>
      <right/>
      <top/>
      <bottom style="medium">
        <color theme="4"/>
      </bottom>
      <diagonal/>
    </border>
    <border>
      <left/>
      <right/>
      <top/>
      <bottom style="double">
        <color rgb="FFFF8001"/>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s>
  <cellStyleXfs count="53">
    <xf numFmtId="0" fontId="0" fillId="0" borderId="0">
      <alignment vertical="center"/>
    </xf>
    <xf numFmtId="0" fontId="45" fillId="0" borderId="0"/>
    <xf numFmtId="0" fontId="2" fillId="0" borderId="0">
      <alignment vertical="center"/>
    </xf>
    <xf numFmtId="0" fontId="31" fillId="16" borderId="0" applyNumberFormat="false" applyBorder="false" applyAlignment="false" applyProtection="false">
      <alignment vertical="center"/>
    </xf>
    <xf numFmtId="0" fontId="32" fillId="9" borderId="0" applyNumberFormat="false" applyBorder="false" applyAlignment="false" applyProtection="false">
      <alignment vertical="center"/>
    </xf>
    <xf numFmtId="0" fontId="40" fillId="13" borderId="13" applyNumberFormat="false" applyAlignment="false" applyProtection="false">
      <alignment vertical="center"/>
    </xf>
    <xf numFmtId="0" fontId="48" fillId="27" borderId="16" applyNumberFormat="false" applyAlignment="false" applyProtection="false">
      <alignment vertical="center"/>
    </xf>
    <xf numFmtId="0" fontId="50" fillId="29" borderId="0" applyNumberFormat="false" applyBorder="false" applyAlignment="false" applyProtection="false">
      <alignment vertical="center"/>
    </xf>
    <xf numFmtId="0" fontId="41" fillId="0" borderId="10" applyNumberFormat="false" applyFill="false" applyAlignment="false" applyProtection="false">
      <alignment vertical="center"/>
    </xf>
    <xf numFmtId="0" fontId="36" fillId="0" borderId="0">
      <alignment vertical="center"/>
    </xf>
    <xf numFmtId="0" fontId="34" fillId="0" borderId="0" applyNumberFormat="false" applyFill="false" applyBorder="false" applyAlignment="false" applyProtection="false">
      <alignment vertical="center"/>
    </xf>
    <xf numFmtId="0" fontId="35" fillId="0" borderId="10" applyNumberFormat="false" applyFill="false" applyAlignment="false" applyProtection="false">
      <alignment vertical="center"/>
    </xf>
    <xf numFmtId="0" fontId="32" fillId="7"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32" fillId="10" borderId="0" applyNumberFormat="false" applyBorder="false" applyAlignment="false" applyProtection="false">
      <alignment vertical="center"/>
    </xf>
    <xf numFmtId="0" fontId="38" fillId="0" borderId="0" applyNumberFormat="false" applyFill="false" applyBorder="false" applyAlignment="false" applyProtection="false">
      <alignment vertical="center"/>
    </xf>
    <xf numFmtId="0" fontId="31" fillId="5" borderId="0" applyNumberFormat="false" applyBorder="false" applyAlignment="false" applyProtection="false">
      <alignment vertical="center"/>
    </xf>
    <xf numFmtId="0" fontId="39" fillId="0" borderId="12" applyNumberFormat="false" applyFill="false" applyAlignment="false" applyProtection="false">
      <alignment vertical="center"/>
    </xf>
    <xf numFmtId="0" fontId="33" fillId="0" borderId="9" applyNumberFormat="false" applyFill="false" applyAlignment="false" applyProtection="false">
      <alignment vertical="center"/>
    </xf>
    <xf numFmtId="0" fontId="32" fillId="22" borderId="0" applyNumberFormat="false" applyBorder="false" applyAlignment="false" applyProtection="false">
      <alignment vertical="center"/>
    </xf>
    <xf numFmtId="0" fontId="32" fillId="21" borderId="0" applyNumberFormat="false" applyBorder="false" applyAlignment="false" applyProtection="false">
      <alignment vertical="center"/>
    </xf>
    <xf numFmtId="0" fontId="31" fillId="1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42" fillId="0" borderId="0" applyNumberFormat="false" applyFill="false" applyBorder="false" applyAlignment="false" applyProtection="false">
      <alignment vertical="center"/>
    </xf>
    <xf numFmtId="0" fontId="43" fillId="0" borderId="0" applyNumberFormat="false" applyFill="false" applyBorder="false" applyAlignment="false" applyProtection="false">
      <alignment vertical="center"/>
    </xf>
    <xf numFmtId="0" fontId="32" fillId="18" borderId="0" applyNumberFormat="false" applyBorder="false" applyAlignment="false" applyProtection="false">
      <alignment vertical="center"/>
    </xf>
    <xf numFmtId="0" fontId="37" fillId="0" borderId="11" applyNumberFormat="false" applyFill="false" applyAlignment="false" applyProtection="false">
      <alignment vertical="center"/>
    </xf>
    <xf numFmtId="0" fontId="2" fillId="0" borderId="0">
      <alignment vertical="center"/>
    </xf>
    <xf numFmtId="0" fontId="39" fillId="0" borderId="0" applyNumberFormat="false" applyFill="false" applyBorder="false" applyAlignment="false" applyProtection="false">
      <alignment vertical="center"/>
    </xf>
    <xf numFmtId="0" fontId="32" fillId="19"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46" fillId="0" borderId="0" applyNumberFormat="false" applyFill="false" applyBorder="false" applyAlignment="false" applyProtection="false">
      <alignment vertical="center"/>
    </xf>
    <xf numFmtId="0" fontId="32" fillId="14" borderId="0" applyNumberFormat="false" applyBorder="false" applyAlignment="false" applyProtection="false">
      <alignment vertical="center"/>
    </xf>
    <xf numFmtId="0" fontId="0" fillId="23" borderId="15" applyNumberFormat="false" applyFont="false" applyAlignment="false" applyProtection="false">
      <alignment vertical="center"/>
    </xf>
    <xf numFmtId="0" fontId="31" fillId="25" borderId="0" applyNumberFormat="false" applyBorder="false" applyAlignment="false" applyProtection="false">
      <alignment vertical="center"/>
    </xf>
    <xf numFmtId="0" fontId="47" fillId="24" borderId="0" applyNumberFormat="false" applyBorder="false" applyAlignment="false" applyProtection="false">
      <alignment vertical="center"/>
    </xf>
    <xf numFmtId="0" fontId="32" fillId="26" borderId="0" applyNumberFormat="false" applyBorder="false" applyAlignment="false" applyProtection="false">
      <alignment vertical="center"/>
    </xf>
    <xf numFmtId="0" fontId="49" fillId="28" borderId="0" applyNumberFormat="false" applyBorder="false" applyAlignment="false" applyProtection="false">
      <alignment vertical="center"/>
    </xf>
    <xf numFmtId="0" fontId="51" fillId="13" borderId="14" applyNumberFormat="false" applyAlignment="false" applyProtection="false">
      <alignment vertical="center"/>
    </xf>
    <xf numFmtId="0" fontId="31" fillId="31" borderId="0" applyNumberFormat="false" applyBorder="false" applyAlignment="false" applyProtection="false">
      <alignment vertical="center"/>
    </xf>
    <xf numFmtId="0" fontId="31" fillId="20" borderId="0" applyNumberFormat="false" applyBorder="false" applyAlignment="false" applyProtection="false">
      <alignment vertical="center"/>
    </xf>
    <xf numFmtId="0" fontId="31" fillId="30" borderId="0" applyNumberFormat="false" applyBorder="false" applyAlignment="false" applyProtection="false">
      <alignment vertical="center"/>
    </xf>
    <xf numFmtId="0" fontId="31" fillId="12" borderId="0" applyNumberFormat="false" applyBorder="false" applyAlignment="false" applyProtection="false">
      <alignment vertical="center"/>
    </xf>
    <xf numFmtId="0" fontId="31" fillId="32"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31" fillId="33"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31" fillId="4" borderId="0" applyNumberFormat="false" applyBorder="false" applyAlignment="false" applyProtection="false">
      <alignment vertical="center"/>
    </xf>
    <xf numFmtId="0" fontId="32" fillId="15" borderId="0" applyNumberFormat="false" applyBorder="false" applyAlignment="false" applyProtection="false">
      <alignment vertical="center"/>
    </xf>
    <xf numFmtId="0" fontId="44" fillId="17" borderId="14" applyNumberFormat="false" applyAlignment="false" applyProtection="false">
      <alignment vertical="center"/>
    </xf>
    <xf numFmtId="0" fontId="32" fillId="6" borderId="0" applyNumberFormat="false" applyBorder="false" applyAlignment="false" applyProtection="false">
      <alignment vertical="center"/>
    </xf>
    <xf numFmtId="0" fontId="31" fillId="3" borderId="0" applyNumberFormat="false" applyBorder="false" applyAlignment="false" applyProtection="false">
      <alignment vertical="center"/>
    </xf>
    <xf numFmtId="0" fontId="32" fillId="8" borderId="0" applyNumberFormat="false" applyBorder="false" applyAlignment="false" applyProtection="false">
      <alignment vertical="center"/>
    </xf>
  </cellStyleXfs>
  <cellXfs count="84">
    <xf numFmtId="0" fontId="0" fillId="0" borderId="0" xfId="0">
      <alignment vertical="center"/>
    </xf>
    <xf numFmtId="0" fontId="1" fillId="0" borderId="0" xfId="27" applyFont="true" applyProtection="true">
      <alignment vertical="center"/>
      <protection locked="false"/>
    </xf>
    <xf numFmtId="0" fontId="2" fillId="0" borderId="0" xfId="27" applyProtection="true">
      <alignment vertical="center"/>
      <protection locked="false"/>
    </xf>
    <xf numFmtId="0" fontId="3" fillId="0" borderId="0" xfId="1" applyFont="true" applyAlignment="true" applyProtection="true">
      <alignment horizontal="left" vertical="center"/>
      <protection locked="false"/>
    </xf>
    <xf numFmtId="0" fontId="4" fillId="0" borderId="0" xfId="1" applyFont="true" applyAlignment="true" applyProtection="true">
      <alignment horizontal="left" vertical="center"/>
      <protection locked="false"/>
    </xf>
    <xf numFmtId="0" fontId="5" fillId="0" borderId="0" xfId="27" applyFont="true" applyAlignment="true" applyProtection="true">
      <alignment horizontal="center" vertical="center"/>
      <protection locked="false"/>
    </xf>
    <xf numFmtId="0" fontId="6" fillId="0" borderId="0" xfId="27" applyFont="true" applyAlignment="true" applyProtection="true">
      <alignment horizontal="center" vertical="center"/>
      <protection locked="false"/>
    </xf>
    <xf numFmtId="0" fontId="7" fillId="0" borderId="1" xfId="1" applyFont="true" applyBorder="true" applyAlignment="true" applyProtection="true">
      <alignment horizontal="left" vertical="center"/>
      <protection locked="false"/>
    </xf>
    <xf numFmtId="0" fontId="8" fillId="0" borderId="2" xfId="27" applyFont="true" applyBorder="true" applyAlignment="true" applyProtection="true">
      <alignment horizontal="center" vertical="center" wrapText="true"/>
      <protection locked="false"/>
    </xf>
    <xf numFmtId="0" fontId="8" fillId="0" borderId="2" xfId="27" applyFont="true" applyBorder="true" applyAlignment="true" applyProtection="true">
      <alignment horizontal="center" vertical="center"/>
      <protection locked="false"/>
    </xf>
    <xf numFmtId="0" fontId="9" fillId="0" borderId="2" xfId="27" applyFont="true" applyBorder="true" applyAlignment="true" applyProtection="true">
      <alignment horizontal="center" vertical="center"/>
      <protection locked="false"/>
    </xf>
    <xf numFmtId="0" fontId="10" fillId="0" borderId="2" xfId="9" applyFont="true" applyBorder="true" applyAlignment="true" applyProtection="true">
      <alignment horizontal="center" vertical="center" wrapText="true"/>
      <protection locked="false"/>
    </xf>
    <xf numFmtId="0" fontId="11" fillId="0" borderId="2" xfId="9" applyFont="true" applyBorder="true" applyAlignment="true" applyProtection="true">
      <alignment horizontal="center" vertical="center" wrapText="true"/>
      <protection locked="false"/>
    </xf>
    <xf numFmtId="0" fontId="12" fillId="0" borderId="2" xfId="27" applyFont="true" applyBorder="true" applyAlignment="true" applyProtection="true">
      <alignment horizontal="center" vertical="center"/>
      <protection locked="false"/>
    </xf>
    <xf numFmtId="0" fontId="13" fillId="0" borderId="2" xfId="27" applyFont="true" applyBorder="true" applyAlignment="true" applyProtection="true">
      <alignment horizontal="center" vertical="center"/>
      <protection locked="false"/>
    </xf>
    <xf numFmtId="0" fontId="12" fillId="0" borderId="0" xfId="27" applyFont="true" applyBorder="true" applyAlignment="true" applyProtection="true">
      <alignment horizontal="center" vertical="center"/>
      <protection locked="false"/>
    </xf>
    <xf numFmtId="0" fontId="8" fillId="0" borderId="0" xfId="1" applyFont="true" applyAlignment="true" applyProtection="true">
      <alignment horizontal="center" vertical="center"/>
      <protection locked="false"/>
    </xf>
    <xf numFmtId="0" fontId="8" fillId="0" borderId="0" xfId="1" applyFont="true" applyAlignment="true" applyProtection="true">
      <alignment horizontal="left" vertical="center"/>
      <protection locked="false"/>
    </xf>
    <xf numFmtId="0" fontId="12" fillId="0" borderId="0" xfId="27" applyFont="true" applyProtection="true">
      <alignment vertical="center"/>
      <protection locked="false"/>
    </xf>
    <xf numFmtId="0" fontId="14" fillId="0" borderId="0" xfId="27" applyFont="true" applyProtection="true">
      <alignment vertical="center"/>
      <protection locked="false"/>
    </xf>
    <xf numFmtId="0" fontId="1" fillId="0" borderId="1" xfId="27" applyFont="true" applyBorder="true" applyAlignment="true" applyProtection="true">
      <alignment horizontal="center" vertical="center"/>
      <protection locked="false"/>
    </xf>
    <xf numFmtId="0" fontId="8" fillId="2" borderId="2" xfId="27" applyFont="true" applyFill="true" applyBorder="true" applyAlignment="true" applyProtection="true">
      <alignment horizontal="center" vertical="center"/>
    </xf>
    <xf numFmtId="0" fontId="2" fillId="0" borderId="2" xfId="27" applyBorder="true" applyProtection="true">
      <alignment vertical="center"/>
      <protection locked="false"/>
    </xf>
    <xf numFmtId="0" fontId="8" fillId="2" borderId="0" xfId="27" applyFont="true" applyFill="true" applyBorder="true" applyAlignment="true" applyProtection="true">
      <alignment horizontal="center" vertical="center"/>
    </xf>
    <xf numFmtId="0" fontId="2" fillId="0" borderId="0" xfId="27" applyBorder="true" applyProtection="true">
      <alignment vertical="center"/>
      <protection locked="false"/>
    </xf>
    <xf numFmtId="0" fontId="2" fillId="0" borderId="1" xfId="27" applyBorder="true" applyAlignment="true" applyProtection="true">
      <alignment vertical="center"/>
      <protection locked="false"/>
    </xf>
    <xf numFmtId="0" fontId="15" fillId="0" borderId="0" xfId="0" applyFont="true" applyAlignment="true">
      <alignment horizontal="center" vertical="center" wrapText="true"/>
    </xf>
    <xf numFmtId="0" fontId="16" fillId="0" borderId="0" xfId="0" applyFont="true" applyAlignment="true"/>
    <xf numFmtId="0" fontId="17" fillId="0" borderId="0" xfId="0" applyFont="true" applyBorder="true" applyAlignment="true">
      <alignment horizontal="center" vertical="center"/>
    </xf>
    <xf numFmtId="0" fontId="15" fillId="0" borderId="3" xfId="0" applyFont="true" applyBorder="true" applyAlignment="true">
      <alignment horizontal="center" vertical="center" wrapText="true"/>
    </xf>
    <xf numFmtId="0" fontId="15" fillId="0" borderId="4" xfId="0" applyFont="true" applyBorder="true" applyAlignment="true">
      <alignment horizontal="center" vertical="center" wrapText="true"/>
    </xf>
    <xf numFmtId="0" fontId="15" fillId="0" borderId="5" xfId="0" applyFont="true" applyBorder="true" applyAlignment="true">
      <alignment horizontal="center" vertical="center" wrapText="true"/>
    </xf>
    <xf numFmtId="0" fontId="15" fillId="0" borderId="6" xfId="0" applyFont="true" applyBorder="true" applyAlignment="true">
      <alignment horizontal="center" vertical="center" wrapText="true"/>
    </xf>
    <xf numFmtId="0" fontId="15" fillId="0" borderId="2" xfId="0" applyFont="true" applyBorder="true" applyAlignment="true">
      <alignment horizontal="center" vertical="center" wrapText="true"/>
    </xf>
    <xf numFmtId="0" fontId="15" fillId="0" borderId="7" xfId="0" applyFont="true" applyBorder="true" applyAlignment="true">
      <alignment horizontal="center" vertical="center" wrapText="true"/>
    </xf>
    <xf numFmtId="0" fontId="1" fillId="0" borderId="2" xfId="0" applyFont="true" applyBorder="true" applyAlignment="true">
      <alignment horizontal="center" vertical="center" wrapText="true"/>
    </xf>
    <xf numFmtId="0" fontId="18" fillId="0" borderId="2" xfId="0" applyFont="true" applyBorder="true" applyAlignment="true">
      <alignment horizontal="center" vertical="center" wrapText="true"/>
    </xf>
    <xf numFmtId="0" fontId="15" fillId="0" borderId="0" xfId="0" applyFont="true" applyFill="true" applyBorder="true" applyAlignment="true">
      <alignment horizontal="left" vertical="top" wrapText="true"/>
    </xf>
    <xf numFmtId="0" fontId="18" fillId="0" borderId="0" xfId="0" applyFont="true" applyFill="true" applyBorder="true" applyAlignment="true">
      <alignment horizontal="left" vertical="top" wrapText="true"/>
    </xf>
    <xf numFmtId="0" fontId="15" fillId="0" borderId="0" xfId="0" applyFont="true" applyBorder="true" applyAlignment="true">
      <alignment horizontal="right" vertical="center"/>
    </xf>
    <xf numFmtId="0" fontId="15" fillId="0" borderId="0" xfId="0" applyFont="true" applyAlignment="true">
      <alignment horizontal="right" vertical="center"/>
    </xf>
    <xf numFmtId="0" fontId="15" fillId="0" borderId="8" xfId="0" applyFont="true" applyBorder="true" applyAlignment="true">
      <alignment horizontal="center" vertical="center" wrapText="true"/>
    </xf>
    <xf numFmtId="0" fontId="19" fillId="0" borderId="0" xfId="0" applyFont="true" applyBorder="true" applyAlignment="true">
      <alignment horizontal="center" vertical="center" wrapText="true"/>
    </xf>
    <xf numFmtId="0" fontId="19" fillId="0" borderId="0" xfId="0" applyFont="true" applyBorder="true" applyAlignment="true">
      <alignment horizontal="center" vertical="center"/>
    </xf>
    <xf numFmtId="0" fontId="20" fillId="0" borderId="3" xfId="0" applyFont="true" applyBorder="true" applyAlignment="true">
      <alignment horizontal="center" vertical="center" wrapText="true"/>
    </xf>
    <xf numFmtId="0" fontId="20" fillId="0" borderId="5" xfId="0" applyFont="true" applyBorder="true" applyAlignment="true">
      <alignment horizontal="center" vertical="center" wrapText="true"/>
    </xf>
    <xf numFmtId="0" fontId="20" fillId="0" borderId="6" xfId="0" applyFont="true" applyBorder="true" applyAlignment="true">
      <alignment horizontal="center" vertical="center" wrapText="true"/>
    </xf>
    <xf numFmtId="0" fontId="20" fillId="0" borderId="8" xfId="0" applyFont="true" applyBorder="true" applyAlignment="true">
      <alignment horizontal="center" vertical="center" wrapText="true"/>
    </xf>
    <xf numFmtId="0" fontId="20" fillId="0" borderId="7" xfId="0" applyFont="true" applyBorder="true" applyAlignment="true">
      <alignment horizontal="center" vertical="center" wrapText="true"/>
    </xf>
    <xf numFmtId="0" fontId="20" fillId="0" borderId="2" xfId="0" applyFont="true" applyBorder="true" applyAlignment="true">
      <alignment horizontal="center" vertical="center" wrapText="true"/>
    </xf>
    <xf numFmtId="0" fontId="20" fillId="0" borderId="0" xfId="0" applyFont="true" applyFill="true" applyBorder="true" applyAlignment="true">
      <alignment horizontal="left" vertical="top" wrapText="true"/>
    </xf>
    <xf numFmtId="0" fontId="20" fillId="0" borderId="4" xfId="0" applyFont="true" applyBorder="true" applyAlignment="true">
      <alignment horizontal="center" vertical="center" wrapText="true"/>
    </xf>
    <xf numFmtId="0" fontId="20" fillId="0" borderId="2" xfId="0" applyFont="true" applyFill="true" applyBorder="true" applyAlignment="true">
      <alignment horizontal="center" vertical="center" wrapText="true"/>
    </xf>
    <xf numFmtId="0" fontId="21" fillId="0" borderId="0" xfId="0" applyFont="true" applyFill="true">
      <alignment vertical="center"/>
    </xf>
    <xf numFmtId="0" fontId="0" fillId="0" borderId="0" xfId="0" applyFill="true">
      <alignment vertical="center"/>
    </xf>
    <xf numFmtId="176" fontId="22" fillId="0" borderId="0" xfId="0" applyNumberFormat="true" applyFont="true" applyFill="true">
      <alignment vertical="center"/>
    </xf>
    <xf numFmtId="0" fontId="16" fillId="0" borderId="0" xfId="0" applyFont="true" applyFill="true">
      <alignment vertical="center"/>
    </xf>
    <xf numFmtId="0" fontId="23" fillId="0" borderId="0" xfId="0" applyFont="true" applyFill="true" applyAlignment="true">
      <alignment horizontal="center" vertical="center" wrapText="true"/>
    </xf>
    <xf numFmtId="0" fontId="0" fillId="0" borderId="0" xfId="0" applyFont="true" applyFill="true">
      <alignment vertical="center"/>
    </xf>
    <xf numFmtId="0" fontId="0" fillId="0" borderId="0" xfId="0" applyFill="true" applyAlignment="true">
      <alignment horizontal="center" vertical="center"/>
    </xf>
    <xf numFmtId="0" fontId="24" fillId="0" borderId="3" xfId="0" applyFont="true" applyFill="true" applyBorder="true" applyAlignment="true">
      <alignment horizontal="center" vertical="center" wrapText="true"/>
    </xf>
    <xf numFmtId="0" fontId="25" fillId="0" borderId="3" xfId="0" applyFont="true" applyFill="true" applyBorder="true" applyAlignment="true">
      <alignment horizontal="center" vertical="center"/>
    </xf>
    <xf numFmtId="0" fontId="25" fillId="0" borderId="3" xfId="0" applyFont="true" applyFill="true" applyBorder="true" applyAlignment="true">
      <alignment horizontal="center" vertical="center" wrapText="true"/>
    </xf>
    <xf numFmtId="0" fontId="26" fillId="0" borderId="4" xfId="0" applyFont="true" applyFill="true" applyBorder="true" applyAlignment="true">
      <alignment horizontal="center" vertical="center" wrapText="true"/>
    </xf>
    <xf numFmtId="0" fontId="26" fillId="0" borderId="8" xfId="0" applyFont="true" applyFill="true" applyBorder="true" applyAlignment="true">
      <alignment horizontal="center" vertical="center" wrapText="true"/>
    </xf>
    <xf numFmtId="176" fontId="26" fillId="0" borderId="8" xfId="0" applyNumberFormat="true" applyFont="true" applyFill="true" applyBorder="true" applyAlignment="true">
      <alignment horizontal="center" vertical="center" wrapText="true"/>
    </xf>
    <xf numFmtId="0" fontId="27" fillId="0" borderId="2" xfId="0" applyFont="true" applyFill="true" applyBorder="true" applyAlignment="true">
      <alignment horizontal="center" vertical="center"/>
    </xf>
    <xf numFmtId="0" fontId="26" fillId="0" borderId="2" xfId="0" applyFont="true" applyFill="true" applyBorder="true" applyAlignment="true">
      <alignment horizontal="center" vertical="center" wrapText="true"/>
    </xf>
    <xf numFmtId="176" fontId="26" fillId="0" borderId="2" xfId="0" applyNumberFormat="true" applyFont="true" applyFill="true" applyBorder="true" applyAlignment="true">
      <alignment horizontal="center" vertical="center" wrapText="true"/>
    </xf>
    <xf numFmtId="0" fontId="28" fillId="0" borderId="2" xfId="0" applyFont="true" applyFill="true" applyBorder="true" applyAlignment="true">
      <alignment horizontal="center" vertical="center"/>
    </xf>
    <xf numFmtId="176" fontId="28" fillId="0" borderId="2" xfId="0" applyNumberFormat="true" applyFont="true" applyFill="true" applyBorder="true" applyAlignment="true">
      <alignment horizontal="center" vertical="center"/>
    </xf>
    <xf numFmtId="0" fontId="24" fillId="0" borderId="2" xfId="0" applyFont="true" applyFill="true" applyBorder="true" applyAlignment="true">
      <alignment horizontal="center" vertical="center"/>
    </xf>
    <xf numFmtId="0" fontId="0" fillId="0" borderId="2" xfId="0" applyFill="true" applyBorder="true" applyAlignment="true">
      <alignment horizontal="center" vertical="center"/>
    </xf>
    <xf numFmtId="176" fontId="0" fillId="0" borderId="2" xfId="0" applyNumberFormat="true" applyFill="true" applyBorder="true" applyAlignment="true">
      <alignment horizontal="center" vertical="center"/>
    </xf>
    <xf numFmtId="0" fontId="0" fillId="0" borderId="2" xfId="0" applyFill="true" applyBorder="true">
      <alignment vertical="center"/>
    </xf>
    <xf numFmtId="176" fontId="23" fillId="0" borderId="0" xfId="0" applyNumberFormat="true" applyFont="true" applyFill="true" applyAlignment="true">
      <alignment horizontal="center" vertical="center" wrapText="true"/>
    </xf>
    <xf numFmtId="176" fontId="29" fillId="0" borderId="3" xfId="0" applyNumberFormat="true" applyFont="true" applyFill="true" applyBorder="true" applyAlignment="true">
      <alignment horizontal="center" vertical="center" wrapText="true"/>
    </xf>
    <xf numFmtId="176" fontId="30" fillId="0" borderId="2" xfId="0" applyNumberFormat="true" applyFont="true" applyFill="true" applyBorder="true" applyAlignment="true">
      <alignment horizontal="center" vertical="center" wrapText="true"/>
    </xf>
    <xf numFmtId="0" fontId="0" fillId="0" borderId="2" xfId="0" applyFont="true" applyFill="true" applyBorder="true" applyAlignment="true">
      <alignment horizontal="center" vertical="center"/>
    </xf>
    <xf numFmtId="0" fontId="22" fillId="0" borderId="2" xfId="0" applyFont="true" applyFill="true" applyBorder="true" applyAlignment="true">
      <alignment horizontal="center" vertical="center"/>
    </xf>
    <xf numFmtId="0" fontId="22" fillId="0" borderId="2" xfId="0" applyFont="true" applyFill="true" applyBorder="true">
      <alignment vertical="center"/>
    </xf>
    <xf numFmtId="0" fontId="2" fillId="0" borderId="2" xfId="0" applyFont="true" applyFill="true" applyBorder="true">
      <alignment vertical="center"/>
    </xf>
    <xf numFmtId="0" fontId="27" fillId="0" borderId="2" xfId="0" applyFont="true" applyFill="true" applyBorder="true" applyAlignment="true">
      <alignment horizontal="center" vertical="center" wrapText="true"/>
    </xf>
    <xf numFmtId="0" fontId="24" fillId="0" borderId="2" xfId="0" applyFont="true" applyFill="true" applyBorder="true" applyAlignment="true">
      <alignment horizontal="center" vertical="center" wrapText="true"/>
    </xf>
  </cellXfs>
  <cellStyles count="53">
    <cellStyle name="常规" xfId="0" builtinId="0"/>
    <cellStyle name="常规_2013薄弱学校改造计划中央专项资金(1)" xfId="1"/>
    <cellStyle name="常规 2" xfId="2"/>
    <cellStyle name="60% - 强调文字颜色 6" xfId="3" builtinId="52"/>
    <cellStyle name="20% - 强调文字颜色 6" xfId="4" builtinId="50"/>
    <cellStyle name="输出" xfId="5" builtinId="21"/>
    <cellStyle name="检查单元格" xfId="6" builtinId="23"/>
    <cellStyle name="差" xfId="7" builtinId="27"/>
    <cellStyle name="标题 1" xfId="8" builtinId="16"/>
    <cellStyle name="常规 2 2 2" xfId="9"/>
    <cellStyle name="解释性文本" xfId="10" builtinId="53"/>
    <cellStyle name="标题 2" xfId="11" builtinId="17"/>
    <cellStyle name="40% - 强调文字颜色 5" xfId="12" builtinId="47"/>
    <cellStyle name="千位分隔[0]" xfId="13" builtinId="6"/>
    <cellStyle name="40% - 强调文字颜色 6" xfId="14" builtinId="51"/>
    <cellStyle name="超链接" xfId="15" builtinId="8"/>
    <cellStyle name="强调文字颜色 5" xfId="16" builtinId="45"/>
    <cellStyle name="标题 3" xfId="17" builtinId="18"/>
    <cellStyle name="汇总" xfId="18" builtinId="25"/>
    <cellStyle name="20% - 强调文字颜色 1" xfId="19" builtinId="30"/>
    <cellStyle name="40% - 强调文字颜色 1" xfId="20" builtinId="31"/>
    <cellStyle name="强调文字颜色 6" xfId="21" builtinId="49"/>
    <cellStyle name="千位分隔" xfId="22" builtinId="3"/>
    <cellStyle name="标题" xfId="23" builtinId="15"/>
    <cellStyle name="已访问的超链接" xfId="24" builtinId="9"/>
    <cellStyle name="40% - 强调文字颜色 4" xfId="25" builtinId="43"/>
    <cellStyle name="链接单元格" xfId="26" builtinId="24"/>
    <cellStyle name="常规 2 2 7" xfId="27"/>
    <cellStyle name="标题 4" xfId="28" builtinId="19"/>
    <cellStyle name="20% - 强调文字颜色 2" xfId="29" builtinId="34"/>
    <cellStyle name="货币[0]" xfId="30" builtinId="7"/>
    <cellStyle name="警告文本" xfId="31" builtinId="11"/>
    <cellStyle name="40% - 强调文字颜色 2" xfId="32" builtinId="35"/>
    <cellStyle name="注释" xfId="33" builtinId="10"/>
    <cellStyle name="60% - 强调文字颜色 3" xfId="34" builtinId="40"/>
    <cellStyle name="好" xfId="35" builtinId="26"/>
    <cellStyle name="20% - 强调文字颜色 5" xfId="36" builtinId="46"/>
    <cellStyle name="适中" xfId="37" builtinId="28"/>
    <cellStyle name="计算" xfId="38" builtinId="22"/>
    <cellStyle name="强调文字颜色 1" xfId="39" builtinId="29"/>
    <cellStyle name="60% - 强调文字颜色 4" xfId="40" builtinId="44"/>
    <cellStyle name="60% - 强调文字颜色 1" xfId="41" builtinId="32"/>
    <cellStyle name="强调文字颜色 2" xfId="42" builtinId="33"/>
    <cellStyle name="60% - 强调文字颜色 5" xfId="43" builtinId="48"/>
    <cellStyle name="百分比" xfId="44" builtinId="5"/>
    <cellStyle name="60% - 强调文字颜色 2" xfId="45" builtinId="36"/>
    <cellStyle name="货币" xfId="46" builtinId="4"/>
    <cellStyle name="强调文字颜色 3" xfId="47" builtinId="37"/>
    <cellStyle name="20% - 强调文字颜色 3" xfId="48" builtinId="38"/>
    <cellStyle name="输入" xfId="49" builtinId="20"/>
    <cellStyle name="40% - 强调文字颜色 3" xfId="50" builtinId="39"/>
    <cellStyle name="强调文字颜色 4" xfId="51" builtinId="41"/>
    <cellStyle name="20% - 强调文字颜色 4" xfId="52" builtinId="42"/>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E172"/>
  <sheetViews>
    <sheetView tabSelected="1" workbookViewId="0">
      <selection activeCell="D171" sqref="D171"/>
    </sheetView>
  </sheetViews>
  <sheetFormatPr defaultColWidth="9" defaultRowHeight="13.5" outlineLevelCol="4"/>
  <cols>
    <col min="1" max="1" width="14.25" style="54" customWidth="true"/>
    <col min="2" max="2" width="34.875" style="54" customWidth="true"/>
    <col min="3" max="3" width="15.875" style="54" customWidth="true"/>
    <col min="4" max="4" width="19.375" style="54" customWidth="true"/>
    <col min="5" max="5" width="16.25" style="55" customWidth="true"/>
    <col min="6" max="16384" width="9" style="54"/>
  </cols>
  <sheetData>
    <row r="1" ht="18.75" spans="1:1">
      <c r="A1" s="56" t="s">
        <v>0</v>
      </c>
    </row>
    <row r="2" ht="21" spans="1:5">
      <c r="A2" s="57" t="s">
        <v>1</v>
      </c>
      <c r="B2" s="57"/>
      <c r="C2" s="57"/>
      <c r="D2" s="57"/>
      <c r="E2" s="75"/>
    </row>
    <row r="3" spans="1:5">
      <c r="A3" s="58"/>
      <c r="B3" s="59"/>
      <c r="C3" s="59"/>
      <c r="D3" s="59"/>
      <c r="E3" s="55" t="s">
        <v>2</v>
      </c>
    </row>
    <row r="4" ht="27" spans="1:5">
      <c r="A4" s="60" t="s">
        <v>3</v>
      </c>
      <c r="B4" s="61" t="s">
        <v>4</v>
      </c>
      <c r="C4" s="61" t="s">
        <v>5</v>
      </c>
      <c r="D4" s="62" t="s">
        <v>6</v>
      </c>
      <c r="E4" s="76" t="s">
        <v>7</v>
      </c>
    </row>
    <row r="5" s="53" customFormat="true" spans="1:5">
      <c r="A5" s="63" t="s">
        <v>8</v>
      </c>
      <c r="B5" s="64"/>
      <c r="C5" s="65">
        <f>C6+C18+C29+C52+C67+C80+C94+C103+C110+C126+C140+C148+C164+C37</f>
        <v>43440</v>
      </c>
      <c r="D5" s="65">
        <f>D6+D18+D29+D52+D67+D80+D94+D103+D110+D126+D140+D148+D164+D37</f>
        <v>33440</v>
      </c>
      <c r="E5" s="65">
        <f>E6+E18+E29+E52+E67+E80+E94+E103+E110+E126+E140+E148+E164+E37</f>
        <v>10000</v>
      </c>
    </row>
    <row r="6" s="53" customFormat="true" spans="1:5">
      <c r="A6" s="66" t="s">
        <v>9</v>
      </c>
      <c r="B6" s="67" t="s">
        <v>10</v>
      </c>
      <c r="C6" s="68">
        <f>SUM(C8:C17)</f>
        <v>1530</v>
      </c>
      <c r="D6" s="68">
        <f t="shared" ref="D6:E6" si="0">SUM(D8:D17)</f>
        <v>1238</v>
      </c>
      <c r="E6" s="68">
        <f t="shared" si="0"/>
        <v>292</v>
      </c>
    </row>
    <row r="7" s="53" customFormat="true" spans="1:5">
      <c r="A7" s="66"/>
      <c r="B7" s="69" t="s">
        <v>11</v>
      </c>
      <c r="C7" s="70">
        <f>SUM(C8:C15)</f>
        <v>149</v>
      </c>
      <c r="D7" s="70">
        <f t="shared" ref="D7:E7" si="1">SUM(D8:D15)</f>
        <v>0</v>
      </c>
      <c r="E7" s="70">
        <f t="shared" si="1"/>
        <v>149</v>
      </c>
    </row>
    <row r="8" s="53" customFormat="true" spans="1:5">
      <c r="A8" s="71"/>
      <c r="B8" s="72" t="s">
        <v>12</v>
      </c>
      <c r="C8" s="73">
        <f>D8+E8</f>
        <v>11</v>
      </c>
      <c r="D8" s="72"/>
      <c r="E8" s="77">
        <v>11</v>
      </c>
    </row>
    <row r="9" spans="1:5">
      <c r="A9" s="71"/>
      <c r="B9" s="72" t="s">
        <v>13</v>
      </c>
      <c r="C9" s="73">
        <f t="shared" ref="C9:C17" si="2">D9+E9</f>
        <v>8</v>
      </c>
      <c r="D9" s="72"/>
      <c r="E9" s="77">
        <v>8</v>
      </c>
    </row>
    <row r="10" spans="1:5">
      <c r="A10" s="71"/>
      <c r="B10" s="72" t="s">
        <v>14</v>
      </c>
      <c r="C10" s="73">
        <f t="shared" si="2"/>
        <v>12</v>
      </c>
      <c r="D10" s="72"/>
      <c r="E10" s="77">
        <v>12</v>
      </c>
    </row>
    <row r="11" spans="1:5">
      <c r="A11" s="71"/>
      <c r="B11" s="72" t="s">
        <v>15</v>
      </c>
      <c r="C11" s="73">
        <f t="shared" si="2"/>
        <v>26</v>
      </c>
      <c r="D11" s="72"/>
      <c r="E11" s="77">
        <v>26</v>
      </c>
    </row>
    <row r="12" spans="1:5">
      <c r="A12" s="71"/>
      <c r="B12" s="72" t="s">
        <v>16</v>
      </c>
      <c r="C12" s="73">
        <f t="shared" si="2"/>
        <v>8</v>
      </c>
      <c r="D12" s="72"/>
      <c r="E12" s="77">
        <v>8</v>
      </c>
    </row>
    <row r="13" spans="1:5">
      <c r="A13" s="71"/>
      <c r="B13" s="72" t="s">
        <v>17</v>
      </c>
      <c r="C13" s="73">
        <f t="shared" si="2"/>
        <v>17</v>
      </c>
      <c r="D13" s="72"/>
      <c r="E13" s="77">
        <v>17</v>
      </c>
    </row>
    <row r="14" spans="1:5">
      <c r="A14" s="71"/>
      <c r="B14" s="72" t="s">
        <v>18</v>
      </c>
      <c r="C14" s="73">
        <f t="shared" si="2"/>
        <v>26</v>
      </c>
      <c r="D14" s="72"/>
      <c r="E14" s="77">
        <v>26</v>
      </c>
    </row>
    <row r="15" spans="1:5">
      <c r="A15" s="71"/>
      <c r="B15" s="72" t="s">
        <v>19</v>
      </c>
      <c r="C15" s="73">
        <f t="shared" si="2"/>
        <v>41</v>
      </c>
      <c r="D15" s="72"/>
      <c r="E15" s="77">
        <v>41</v>
      </c>
    </row>
    <row r="16" spans="1:5">
      <c r="A16" s="71"/>
      <c r="B16" s="74" t="s">
        <v>20</v>
      </c>
      <c r="C16" s="73">
        <f t="shared" si="2"/>
        <v>638</v>
      </c>
      <c r="D16" s="72">
        <v>557</v>
      </c>
      <c r="E16" s="77">
        <v>81</v>
      </c>
    </row>
    <row r="17" spans="1:5">
      <c r="A17" s="71"/>
      <c r="B17" s="74" t="s">
        <v>21</v>
      </c>
      <c r="C17" s="73">
        <f t="shared" si="2"/>
        <v>743</v>
      </c>
      <c r="D17" s="72">
        <v>681</v>
      </c>
      <c r="E17" s="77">
        <v>62</v>
      </c>
    </row>
    <row r="18" s="53" customFormat="true" spans="1:5">
      <c r="A18" s="66" t="s">
        <v>22</v>
      </c>
      <c r="B18" s="67" t="s">
        <v>23</v>
      </c>
      <c r="C18" s="68">
        <f>SUM(C20:C28)</f>
        <v>1577</v>
      </c>
      <c r="D18" s="68">
        <v>1288</v>
      </c>
      <c r="E18" s="68">
        <f>SUM(E20:E28)</f>
        <v>289</v>
      </c>
    </row>
    <row r="19" s="53" customFormat="true" spans="1:5">
      <c r="A19" s="66"/>
      <c r="B19" s="69" t="s">
        <v>11</v>
      </c>
      <c r="C19" s="70">
        <f>SUM(C20:C23)</f>
        <v>36</v>
      </c>
      <c r="D19" s="70">
        <v>0</v>
      </c>
      <c r="E19" s="70">
        <f>SUM(E20:E23)</f>
        <v>36</v>
      </c>
    </row>
    <row r="20" spans="1:5">
      <c r="A20" s="71"/>
      <c r="B20" s="72" t="s">
        <v>24</v>
      </c>
      <c r="C20" s="73">
        <f t="shared" ref="C20:C28" si="3">D20+E20</f>
        <v>14</v>
      </c>
      <c r="D20" s="72"/>
      <c r="E20" s="77">
        <v>14</v>
      </c>
    </row>
    <row r="21" spans="1:5">
      <c r="A21" s="71"/>
      <c r="B21" s="72" t="s">
        <v>25</v>
      </c>
      <c r="C21" s="73">
        <f t="shared" si="3"/>
        <v>7</v>
      </c>
      <c r="D21" s="72"/>
      <c r="E21" s="77">
        <v>7</v>
      </c>
    </row>
    <row r="22" spans="1:5">
      <c r="A22" s="71"/>
      <c r="B22" s="72" t="s">
        <v>26</v>
      </c>
      <c r="C22" s="73">
        <f t="shared" si="3"/>
        <v>9</v>
      </c>
      <c r="D22" s="72"/>
      <c r="E22" s="77">
        <v>9</v>
      </c>
    </row>
    <row r="23" spans="1:5">
      <c r="A23" s="71"/>
      <c r="B23" s="72" t="s">
        <v>27</v>
      </c>
      <c r="C23" s="73">
        <f t="shared" si="3"/>
        <v>6</v>
      </c>
      <c r="D23" s="72"/>
      <c r="E23" s="77">
        <v>6</v>
      </c>
    </row>
    <row r="24" spans="1:5">
      <c r="A24" s="71"/>
      <c r="B24" s="74" t="s">
        <v>28</v>
      </c>
      <c r="C24" s="73">
        <f t="shared" si="3"/>
        <v>153</v>
      </c>
      <c r="D24" s="72">
        <v>143</v>
      </c>
      <c r="E24" s="77">
        <v>10</v>
      </c>
    </row>
    <row r="25" spans="1:5">
      <c r="A25" s="71"/>
      <c r="B25" s="74" t="s">
        <v>29</v>
      </c>
      <c r="C25" s="73">
        <f t="shared" si="3"/>
        <v>343</v>
      </c>
      <c r="D25" s="72">
        <v>293</v>
      </c>
      <c r="E25" s="77">
        <v>50</v>
      </c>
    </row>
    <row r="26" spans="1:5">
      <c r="A26" s="71"/>
      <c r="B26" s="74" t="s">
        <v>30</v>
      </c>
      <c r="C26" s="73">
        <f t="shared" si="3"/>
        <v>409</v>
      </c>
      <c r="D26" s="72">
        <v>365</v>
      </c>
      <c r="E26" s="77">
        <v>44</v>
      </c>
    </row>
    <row r="27" spans="1:5">
      <c r="A27" s="71"/>
      <c r="B27" s="74" t="s">
        <v>31</v>
      </c>
      <c r="C27" s="73">
        <f t="shared" si="3"/>
        <v>480</v>
      </c>
      <c r="D27" s="72">
        <v>358</v>
      </c>
      <c r="E27" s="77">
        <v>122</v>
      </c>
    </row>
    <row r="28" spans="1:5">
      <c r="A28" s="71"/>
      <c r="B28" s="74" t="s">
        <v>32</v>
      </c>
      <c r="C28" s="73">
        <f t="shared" si="3"/>
        <v>156</v>
      </c>
      <c r="D28" s="72">
        <v>129</v>
      </c>
      <c r="E28" s="77">
        <v>27</v>
      </c>
    </row>
    <row r="29" s="53" customFormat="true" spans="1:5">
      <c r="A29" s="66" t="s">
        <v>33</v>
      </c>
      <c r="B29" s="67" t="s">
        <v>34</v>
      </c>
      <c r="C29" s="68">
        <f>SUM(C31:C36)</f>
        <v>1134</v>
      </c>
      <c r="D29" s="68">
        <v>1023</v>
      </c>
      <c r="E29" s="68">
        <f t="shared" ref="E29" si="4">SUM(E31:E36)</f>
        <v>111</v>
      </c>
    </row>
    <row r="30" s="53" customFormat="true" spans="1:5">
      <c r="A30" s="66"/>
      <c r="B30" s="69" t="s">
        <v>11</v>
      </c>
      <c r="C30" s="70">
        <f>SUM(C31:C33)</f>
        <v>23</v>
      </c>
      <c r="D30" s="70">
        <v>0</v>
      </c>
      <c r="E30" s="70">
        <f t="shared" ref="E30" si="5">SUM(E31:E33)</f>
        <v>23</v>
      </c>
    </row>
    <row r="31" spans="1:5">
      <c r="A31" s="71"/>
      <c r="B31" s="72" t="s">
        <v>35</v>
      </c>
      <c r="C31" s="73">
        <f t="shared" ref="C31:C36" si="6">D31+E31</f>
        <v>11</v>
      </c>
      <c r="D31" s="72"/>
      <c r="E31" s="77">
        <v>11</v>
      </c>
    </row>
    <row r="32" spans="1:5">
      <c r="A32" s="71"/>
      <c r="B32" s="72" t="s">
        <v>36</v>
      </c>
      <c r="C32" s="73">
        <f t="shared" si="6"/>
        <v>6</v>
      </c>
      <c r="D32" s="72"/>
      <c r="E32" s="77">
        <v>6</v>
      </c>
    </row>
    <row r="33" spans="1:5">
      <c r="A33" s="71"/>
      <c r="B33" s="72" t="s">
        <v>37</v>
      </c>
      <c r="C33" s="73">
        <f t="shared" si="6"/>
        <v>6</v>
      </c>
      <c r="D33" s="72"/>
      <c r="E33" s="77">
        <v>6</v>
      </c>
    </row>
    <row r="34" spans="1:5">
      <c r="A34" s="71"/>
      <c r="B34" s="74" t="s">
        <v>38</v>
      </c>
      <c r="C34" s="73">
        <f t="shared" si="6"/>
        <v>500</v>
      </c>
      <c r="D34" s="72">
        <v>463</v>
      </c>
      <c r="E34" s="77">
        <v>37</v>
      </c>
    </row>
    <row r="35" spans="1:5">
      <c r="A35" s="71"/>
      <c r="B35" s="74" t="s">
        <v>39</v>
      </c>
      <c r="C35" s="73">
        <f t="shared" si="6"/>
        <v>450</v>
      </c>
      <c r="D35" s="72">
        <v>403</v>
      </c>
      <c r="E35" s="77">
        <v>47</v>
      </c>
    </row>
    <row r="36" spans="1:5">
      <c r="A36" s="71"/>
      <c r="B36" s="74" t="s">
        <v>40</v>
      </c>
      <c r="C36" s="73">
        <f t="shared" si="6"/>
        <v>161</v>
      </c>
      <c r="D36" s="72">
        <v>157</v>
      </c>
      <c r="E36" s="77">
        <v>4</v>
      </c>
    </row>
    <row r="37" s="53" customFormat="true" spans="1:5">
      <c r="A37" s="66" t="s">
        <v>41</v>
      </c>
      <c r="B37" s="67" t="s">
        <v>42</v>
      </c>
      <c r="C37" s="68">
        <f>SUM(C39:C51)</f>
        <v>5389</v>
      </c>
      <c r="D37" s="68">
        <v>4874</v>
      </c>
      <c r="E37" s="68">
        <f t="shared" ref="E37" si="7">SUM(E39:E51)</f>
        <v>515</v>
      </c>
    </row>
    <row r="38" s="53" customFormat="true" spans="1:5">
      <c r="A38" s="66"/>
      <c r="B38" s="69" t="s">
        <v>11</v>
      </c>
      <c r="C38" s="70">
        <f>SUM(C39:C44)</f>
        <v>32</v>
      </c>
      <c r="D38" s="70">
        <v>0</v>
      </c>
      <c r="E38" s="70">
        <f t="shared" ref="E38" si="8">SUM(E39:E44)</f>
        <v>32</v>
      </c>
    </row>
    <row r="39" spans="1:5">
      <c r="A39" s="71"/>
      <c r="B39" s="72" t="s">
        <v>43</v>
      </c>
      <c r="C39" s="73">
        <f t="shared" ref="C39:C51" si="9">D39+E39</f>
        <v>1</v>
      </c>
      <c r="D39" s="72"/>
      <c r="E39" s="77">
        <v>1</v>
      </c>
    </row>
    <row r="40" spans="1:5">
      <c r="A40" s="71"/>
      <c r="B40" s="72" t="s">
        <v>44</v>
      </c>
      <c r="C40" s="73">
        <f t="shared" si="9"/>
        <v>6</v>
      </c>
      <c r="D40" s="72"/>
      <c r="E40" s="77">
        <v>6</v>
      </c>
    </row>
    <row r="41" spans="1:5">
      <c r="A41" s="71"/>
      <c r="B41" s="72" t="s">
        <v>45</v>
      </c>
      <c r="C41" s="73">
        <f t="shared" si="9"/>
        <v>9</v>
      </c>
      <c r="D41" s="72"/>
      <c r="E41" s="77">
        <v>9</v>
      </c>
    </row>
    <row r="42" spans="1:5">
      <c r="A42" s="71"/>
      <c r="B42" s="72" t="s">
        <v>46</v>
      </c>
      <c r="C42" s="73">
        <f t="shared" si="9"/>
        <v>5</v>
      </c>
      <c r="D42" s="72"/>
      <c r="E42" s="77">
        <v>5</v>
      </c>
    </row>
    <row r="43" spans="1:5">
      <c r="A43" s="71"/>
      <c r="B43" s="72" t="s">
        <v>47</v>
      </c>
      <c r="C43" s="73">
        <f t="shared" si="9"/>
        <v>7</v>
      </c>
      <c r="D43" s="72"/>
      <c r="E43" s="77">
        <v>7</v>
      </c>
    </row>
    <row r="44" spans="1:5">
      <c r="A44" s="71"/>
      <c r="B44" s="72" t="s">
        <v>48</v>
      </c>
      <c r="C44" s="73">
        <f t="shared" si="9"/>
        <v>4</v>
      </c>
      <c r="D44" s="72"/>
      <c r="E44" s="77">
        <v>4</v>
      </c>
    </row>
    <row r="45" spans="1:5">
      <c r="A45" s="71"/>
      <c r="B45" s="74" t="s">
        <v>49</v>
      </c>
      <c r="C45" s="73">
        <f t="shared" si="9"/>
        <v>586</v>
      </c>
      <c r="D45" s="72">
        <v>517</v>
      </c>
      <c r="E45" s="77">
        <v>69</v>
      </c>
    </row>
    <row r="46" spans="1:5">
      <c r="A46" s="71"/>
      <c r="B46" s="74" t="s">
        <v>50</v>
      </c>
      <c r="C46" s="73">
        <f t="shared" si="9"/>
        <v>590</v>
      </c>
      <c r="D46" s="72">
        <v>550</v>
      </c>
      <c r="E46" s="77">
        <v>40</v>
      </c>
    </row>
    <row r="47" spans="1:5">
      <c r="A47" s="71"/>
      <c r="B47" s="74" t="s">
        <v>51</v>
      </c>
      <c r="C47" s="73">
        <f t="shared" si="9"/>
        <v>286</v>
      </c>
      <c r="D47" s="72">
        <v>257</v>
      </c>
      <c r="E47" s="77">
        <v>29</v>
      </c>
    </row>
    <row r="48" spans="1:5">
      <c r="A48" s="71"/>
      <c r="B48" s="74" t="s">
        <v>52</v>
      </c>
      <c r="C48" s="73">
        <f t="shared" si="9"/>
        <v>784</v>
      </c>
      <c r="D48" s="72">
        <v>710</v>
      </c>
      <c r="E48" s="77">
        <v>74</v>
      </c>
    </row>
    <row r="49" spans="1:5">
      <c r="A49" s="71"/>
      <c r="B49" s="74" t="s">
        <v>53</v>
      </c>
      <c r="C49" s="73">
        <f t="shared" si="9"/>
        <v>955</v>
      </c>
      <c r="D49" s="72">
        <v>844</v>
      </c>
      <c r="E49" s="77">
        <v>111</v>
      </c>
    </row>
    <row r="50" spans="1:5">
      <c r="A50" s="71"/>
      <c r="B50" s="74" t="s">
        <v>54</v>
      </c>
      <c r="C50" s="73">
        <f t="shared" si="9"/>
        <v>635</v>
      </c>
      <c r="D50" s="72">
        <v>554</v>
      </c>
      <c r="E50" s="77">
        <v>81</v>
      </c>
    </row>
    <row r="51" spans="1:5">
      <c r="A51" s="71"/>
      <c r="B51" s="74" t="s">
        <v>55</v>
      </c>
      <c r="C51" s="73">
        <f t="shared" si="9"/>
        <v>1521</v>
      </c>
      <c r="D51" s="72">
        <v>1442</v>
      </c>
      <c r="E51" s="77">
        <v>79</v>
      </c>
    </row>
    <row r="52" s="53" customFormat="true" spans="1:5">
      <c r="A52" s="66" t="s">
        <v>56</v>
      </c>
      <c r="B52" s="67" t="s">
        <v>57</v>
      </c>
      <c r="C52" s="68">
        <f>SUM(C54:C66)</f>
        <v>4835</v>
      </c>
      <c r="D52" s="68">
        <v>3123</v>
      </c>
      <c r="E52" s="68">
        <f t="shared" ref="E52" si="10">SUM(E54:E66)</f>
        <v>1712</v>
      </c>
    </row>
    <row r="53" s="53" customFormat="true" spans="1:5">
      <c r="A53" s="66"/>
      <c r="B53" s="69" t="s">
        <v>11</v>
      </c>
      <c r="C53" s="70">
        <f>SUM(C54:C57)</f>
        <v>67</v>
      </c>
      <c r="D53" s="70">
        <v>0</v>
      </c>
      <c r="E53" s="70">
        <f t="shared" ref="E53" si="11">SUM(E54:E57)</f>
        <v>67</v>
      </c>
    </row>
    <row r="54" spans="1:5">
      <c r="A54" s="71"/>
      <c r="B54" s="72" t="s">
        <v>58</v>
      </c>
      <c r="C54" s="73">
        <f t="shared" ref="C54:C66" si="12">D54+E54</f>
        <v>22</v>
      </c>
      <c r="D54" s="72"/>
      <c r="E54" s="77">
        <v>22</v>
      </c>
    </row>
    <row r="55" spans="1:5">
      <c r="A55" s="71"/>
      <c r="B55" s="72" t="s">
        <v>59</v>
      </c>
      <c r="C55" s="73">
        <f t="shared" si="12"/>
        <v>16</v>
      </c>
      <c r="D55" s="72"/>
      <c r="E55" s="77">
        <v>16</v>
      </c>
    </row>
    <row r="56" spans="1:5">
      <c r="A56" s="71"/>
      <c r="B56" s="72" t="s">
        <v>60</v>
      </c>
      <c r="C56" s="73">
        <f t="shared" si="12"/>
        <v>18</v>
      </c>
      <c r="D56" s="72"/>
      <c r="E56" s="77">
        <v>18</v>
      </c>
    </row>
    <row r="57" spans="1:5">
      <c r="A57" s="71"/>
      <c r="B57" s="72" t="s">
        <v>61</v>
      </c>
      <c r="C57" s="73">
        <f t="shared" si="12"/>
        <v>11</v>
      </c>
      <c r="D57" s="72"/>
      <c r="E57" s="77">
        <v>11</v>
      </c>
    </row>
    <row r="58" spans="1:5">
      <c r="A58" s="71"/>
      <c r="B58" s="74" t="s">
        <v>62</v>
      </c>
      <c r="C58" s="73">
        <f t="shared" si="12"/>
        <v>385</v>
      </c>
      <c r="D58" s="72">
        <v>279</v>
      </c>
      <c r="E58" s="77">
        <v>106</v>
      </c>
    </row>
    <row r="59" spans="1:5">
      <c r="A59" s="71"/>
      <c r="B59" s="74" t="s">
        <v>63</v>
      </c>
      <c r="C59" s="73">
        <f t="shared" si="12"/>
        <v>570</v>
      </c>
      <c r="D59" s="72">
        <v>375</v>
      </c>
      <c r="E59" s="77">
        <v>195</v>
      </c>
    </row>
    <row r="60" spans="1:5">
      <c r="A60" s="71"/>
      <c r="B60" s="74" t="s">
        <v>64</v>
      </c>
      <c r="C60" s="73">
        <f t="shared" si="12"/>
        <v>633</v>
      </c>
      <c r="D60" s="72">
        <v>440</v>
      </c>
      <c r="E60" s="77">
        <v>193</v>
      </c>
    </row>
    <row r="61" spans="1:5">
      <c r="A61" s="71"/>
      <c r="B61" s="74" t="s">
        <v>65</v>
      </c>
      <c r="C61" s="73">
        <f t="shared" si="12"/>
        <v>776</v>
      </c>
      <c r="D61" s="72">
        <v>398</v>
      </c>
      <c r="E61" s="77">
        <v>378</v>
      </c>
    </row>
    <row r="62" spans="1:5">
      <c r="A62" s="71"/>
      <c r="B62" s="74" t="s">
        <v>66</v>
      </c>
      <c r="C62" s="73">
        <f t="shared" si="12"/>
        <v>458</v>
      </c>
      <c r="D62" s="72">
        <v>263</v>
      </c>
      <c r="E62" s="77">
        <v>195</v>
      </c>
    </row>
    <row r="63" spans="1:5">
      <c r="A63" s="71"/>
      <c r="B63" s="74" t="s">
        <v>67</v>
      </c>
      <c r="C63" s="73">
        <f t="shared" si="12"/>
        <v>579</v>
      </c>
      <c r="D63" s="72">
        <v>342</v>
      </c>
      <c r="E63" s="77">
        <v>237</v>
      </c>
    </row>
    <row r="64" spans="1:5">
      <c r="A64" s="71"/>
      <c r="B64" s="74" t="s">
        <v>68</v>
      </c>
      <c r="C64" s="73">
        <f t="shared" si="12"/>
        <v>369</v>
      </c>
      <c r="D64" s="72">
        <v>279</v>
      </c>
      <c r="E64" s="77">
        <v>90</v>
      </c>
    </row>
    <row r="65" spans="1:5">
      <c r="A65" s="71"/>
      <c r="B65" s="74" t="s">
        <v>69</v>
      </c>
      <c r="C65" s="73">
        <f t="shared" si="12"/>
        <v>372</v>
      </c>
      <c r="D65" s="72">
        <v>278</v>
      </c>
      <c r="E65" s="77">
        <v>94</v>
      </c>
    </row>
    <row r="66" spans="1:5">
      <c r="A66" s="71"/>
      <c r="B66" s="74" t="s">
        <v>70</v>
      </c>
      <c r="C66" s="73">
        <f t="shared" si="12"/>
        <v>626</v>
      </c>
      <c r="D66" s="72">
        <v>469</v>
      </c>
      <c r="E66" s="77">
        <v>157</v>
      </c>
    </row>
    <row r="67" s="53" customFormat="true" spans="1:5">
      <c r="A67" s="66" t="s">
        <v>71</v>
      </c>
      <c r="B67" s="67" t="s">
        <v>72</v>
      </c>
      <c r="C67" s="68">
        <f>SUM(C69:C79)</f>
        <v>2701</v>
      </c>
      <c r="D67" s="68">
        <v>2251</v>
      </c>
      <c r="E67" s="68">
        <f t="shared" ref="E67" si="13">SUM(E69:E79)</f>
        <v>450</v>
      </c>
    </row>
    <row r="68" s="53" customFormat="true" spans="1:5">
      <c r="A68" s="66"/>
      <c r="B68" s="69" t="s">
        <v>11</v>
      </c>
      <c r="C68" s="70">
        <f>SUM(C69:C73)</f>
        <v>142</v>
      </c>
      <c r="D68" s="70">
        <v>95</v>
      </c>
      <c r="E68" s="70">
        <f t="shared" ref="E68" si="14">SUM(E69:E73)</f>
        <v>47</v>
      </c>
    </row>
    <row r="69" spans="1:5">
      <c r="A69" s="71"/>
      <c r="B69" s="72" t="s">
        <v>73</v>
      </c>
      <c r="C69" s="73">
        <f t="shared" ref="C69:C79" si="15">D69+E69</f>
        <v>15</v>
      </c>
      <c r="D69" s="72"/>
      <c r="E69" s="77">
        <v>15</v>
      </c>
    </row>
    <row r="70" spans="1:5">
      <c r="A70" s="71"/>
      <c r="B70" s="72" t="s">
        <v>74</v>
      </c>
      <c r="C70" s="73">
        <f t="shared" si="15"/>
        <v>13</v>
      </c>
      <c r="D70" s="72"/>
      <c r="E70" s="77">
        <v>13</v>
      </c>
    </row>
    <row r="71" spans="1:5">
      <c r="A71" s="71"/>
      <c r="B71" s="72" t="s">
        <v>75</v>
      </c>
      <c r="C71" s="73">
        <f t="shared" si="15"/>
        <v>8</v>
      </c>
      <c r="D71" s="72"/>
      <c r="E71" s="77">
        <v>8</v>
      </c>
    </row>
    <row r="72" spans="1:5">
      <c r="A72" s="71"/>
      <c r="B72" s="72" t="s">
        <v>76</v>
      </c>
      <c r="C72" s="73">
        <f t="shared" si="15"/>
        <v>7</v>
      </c>
      <c r="D72" s="72"/>
      <c r="E72" s="77">
        <v>7</v>
      </c>
    </row>
    <row r="73" spans="1:5">
      <c r="A73" s="71"/>
      <c r="B73" s="72" t="s">
        <v>77</v>
      </c>
      <c r="C73" s="73">
        <f t="shared" si="15"/>
        <v>99</v>
      </c>
      <c r="D73" s="72">
        <v>95</v>
      </c>
      <c r="E73" s="77">
        <v>4</v>
      </c>
    </row>
    <row r="74" spans="1:5">
      <c r="A74" s="71"/>
      <c r="B74" s="74" t="s">
        <v>78</v>
      </c>
      <c r="C74" s="73">
        <f t="shared" si="15"/>
        <v>752</v>
      </c>
      <c r="D74" s="72">
        <v>516</v>
      </c>
      <c r="E74" s="77">
        <v>236</v>
      </c>
    </row>
    <row r="75" spans="1:5">
      <c r="A75" s="71"/>
      <c r="B75" s="74" t="s">
        <v>79</v>
      </c>
      <c r="C75" s="73">
        <f t="shared" si="15"/>
        <v>388</v>
      </c>
      <c r="D75" s="72">
        <v>344</v>
      </c>
      <c r="E75" s="77">
        <v>44</v>
      </c>
    </row>
    <row r="76" spans="1:5">
      <c r="A76" s="71"/>
      <c r="B76" s="74" t="s">
        <v>80</v>
      </c>
      <c r="C76" s="73">
        <f t="shared" si="15"/>
        <v>310</v>
      </c>
      <c r="D76" s="72">
        <v>290</v>
      </c>
      <c r="E76" s="77">
        <v>20</v>
      </c>
    </row>
    <row r="77" spans="1:5">
      <c r="A77" s="71"/>
      <c r="B77" s="74" t="s">
        <v>81</v>
      </c>
      <c r="C77" s="73">
        <f t="shared" si="15"/>
        <v>347</v>
      </c>
      <c r="D77" s="72">
        <v>304</v>
      </c>
      <c r="E77" s="77">
        <v>43</v>
      </c>
    </row>
    <row r="78" spans="1:5">
      <c r="A78" s="71"/>
      <c r="B78" s="74" t="s">
        <v>82</v>
      </c>
      <c r="C78" s="73">
        <f t="shared" si="15"/>
        <v>387</v>
      </c>
      <c r="D78" s="72">
        <v>366</v>
      </c>
      <c r="E78" s="77">
        <v>21</v>
      </c>
    </row>
    <row r="79" spans="1:5">
      <c r="A79" s="71"/>
      <c r="B79" s="74" t="s">
        <v>83</v>
      </c>
      <c r="C79" s="73">
        <f t="shared" si="15"/>
        <v>375</v>
      </c>
      <c r="D79" s="72">
        <v>336</v>
      </c>
      <c r="E79" s="77">
        <v>39</v>
      </c>
    </row>
    <row r="80" s="53" customFormat="true" spans="1:5">
      <c r="A80" s="66" t="s">
        <v>84</v>
      </c>
      <c r="B80" s="67" t="s">
        <v>85</v>
      </c>
      <c r="C80" s="68">
        <f>SUM(C82:C93)</f>
        <v>2871</v>
      </c>
      <c r="D80" s="68">
        <v>2468</v>
      </c>
      <c r="E80" s="68">
        <f t="shared" ref="E80" si="16">SUM(E82:E93)</f>
        <v>403</v>
      </c>
    </row>
    <row r="81" s="53" customFormat="true" spans="1:5">
      <c r="A81" s="66"/>
      <c r="B81" s="69" t="s">
        <v>11</v>
      </c>
      <c r="C81" s="70">
        <f>SUM(C82:C86)</f>
        <v>274</v>
      </c>
      <c r="D81" s="70">
        <v>205</v>
      </c>
      <c r="E81" s="70">
        <f t="shared" ref="E81" si="17">SUM(E82:E86)</f>
        <v>69</v>
      </c>
    </row>
    <row r="82" spans="1:5">
      <c r="A82" s="71"/>
      <c r="B82" s="72" t="s">
        <v>86</v>
      </c>
      <c r="C82" s="73">
        <f t="shared" ref="C82:C93" si="18">D82+E82</f>
        <v>15</v>
      </c>
      <c r="D82" s="72"/>
      <c r="E82" s="77">
        <v>15</v>
      </c>
    </row>
    <row r="83" spans="1:5">
      <c r="A83" s="71"/>
      <c r="B83" s="72" t="s">
        <v>87</v>
      </c>
      <c r="C83" s="73">
        <f t="shared" si="18"/>
        <v>8</v>
      </c>
      <c r="D83" s="72"/>
      <c r="E83" s="77">
        <v>8</v>
      </c>
    </row>
    <row r="84" spans="1:5">
      <c r="A84" s="71"/>
      <c r="B84" s="72" t="s">
        <v>88</v>
      </c>
      <c r="C84" s="73">
        <f t="shared" si="18"/>
        <v>38</v>
      </c>
      <c r="D84" s="72"/>
      <c r="E84" s="77">
        <v>38</v>
      </c>
    </row>
    <row r="85" spans="1:5">
      <c r="A85" s="71"/>
      <c r="B85" s="78" t="s">
        <v>89</v>
      </c>
      <c r="C85" s="73">
        <f t="shared" si="18"/>
        <v>112</v>
      </c>
      <c r="D85" s="72">
        <v>107</v>
      </c>
      <c r="E85" s="77">
        <v>5</v>
      </c>
    </row>
    <row r="86" spans="1:5">
      <c r="A86" s="71"/>
      <c r="B86" s="78" t="s">
        <v>90</v>
      </c>
      <c r="C86" s="73">
        <f t="shared" si="18"/>
        <v>101</v>
      </c>
      <c r="D86" s="72">
        <v>98</v>
      </c>
      <c r="E86" s="77">
        <v>3</v>
      </c>
    </row>
    <row r="87" spans="1:5">
      <c r="A87" s="71"/>
      <c r="B87" s="74" t="s">
        <v>91</v>
      </c>
      <c r="C87" s="73">
        <f t="shared" si="18"/>
        <v>331</v>
      </c>
      <c r="D87" s="72">
        <v>300</v>
      </c>
      <c r="E87" s="77">
        <v>31</v>
      </c>
    </row>
    <row r="88" spans="1:5">
      <c r="A88" s="71"/>
      <c r="B88" s="74" t="s">
        <v>92</v>
      </c>
      <c r="C88" s="73">
        <f t="shared" si="18"/>
        <v>460</v>
      </c>
      <c r="D88" s="72">
        <v>407</v>
      </c>
      <c r="E88" s="77">
        <v>53</v>
      </c>
    </row>
    <row r="89" spans="1:5">
      <c r="A89" s="71"/>
      <c r="B89" s="74" t="s">
        <v>93</v>
      </c>
      <c r="C89" s="73">
        <f t="shared" si="18"/>
        <v>269</v>
      </c>
      <c r="D89" s="72">
        <v>237</v>
      </c>
      <c r="E89" s="77">
        <v>32</v>
      </c>
    </row>
    <row r="90" spans="1:5">
      <c r="A90" s="71"/>
      <c r="B90" s="74" t="s">
        <v>94</v>
      </c>
      <c r="C90" s="73">
        <f t="shared" si="18"/>
        <v>530</v>
      </c>
      <c r="D90" s="72">
        <v>478</v>
      </c>
      <c r="E90" s="77">
        <v>52</v>
      </c>
    </row>
    <row r="91" spans="1:5">
      <c r="A91" s="71"/>
      <c r="B91" s="74" t="s">
        <v>95</v>
      </c>
      <c r="C91" s="73">
        <f t="shared" si="18"/>
        <v>407</v>
      </c>
      <c r="D91" s="72">
        <v>332</v>
      </c>
      <c r="E91" s="77">
        <v>75</v>
      </c>
    </row>
    <row r="92" spans="1:5">
      <c r="A92" s="71"/>
      <c r="B92" s="74" t="s">
        <v>96</v>
      </c>
      <c r="C92" s="73">
        <f t="shared" si="18"/>
        <v>412</v>
      </c>
      <c r="D92" s="72">
        <v>327</v>
      </c>
      <c r="E92" s="77">
        <v>85</v>
      </c>
    </row>
    <row r="93" spans="1:5">
      <c r="A93" s="71"/>
      <c r="B93" s="74" t="s">
        <v>97</v>
      </c>
      <c r="C93" s="73">
        <f t="shared" si="18"/>
        <v>188</v>
      </c>
      <c r="D93" s="72">
        <v>182</v>
      </c>
      <c r="E93" s="77">
        <v>6</v>
      </c>
    </row>
    <row r="94" s="53" customFormat="true" spans="1:5">
      <c r="A94" s="66" t="s">
        <v>98</v>
      </c>
      <c r="B94" s="67" t="s">
        <v>99</v>
      </c>
      <c r="C94" s="68">
        <f>SUM(C96:C102)</f>
        <v>1742</v>
      </c>
      <c r="D94" s="68">
        <v>1283</v>
      </c>
      <c r="E94" s="68">
        <f>SUM(E96:E102)</f>
        <v>459</v>
      </c>
    </row>
    <row r="95" s="53" customFormat="true" spans="1:5">
      <c r="A95" s="66"/>
      <c r="B95" s="69" t="s">
        <v>11</v>
      </c>
      <c r="C95" s="70">
        <f>SUM(C96:C97)</f>
        <v>86</v>
      </c>
      <c r="D95" s="70">
        <v>0</v>
      </c>
      <c r="E95" s="70">
        <f>SUM(E96:E97)</f>
        <v>86</v>
      </c>
    </row>
    <row r="96" spans="1:5">
      <c r="A96" s="71"/>
      <c r="B96" s="79" t="s">
        <v>100</v>
      </c>
      <c r="C96" s="73">
        <f t="shared" ref="C96:C102" si="19">D96+E96</f>
        <v>60</v>
      </c>
      <c r="D96" s="72"/>
      <c r="E96" s="77">
        <v>60</v>
      </c>
    </row>
    <row r="97" spans="1:5">
      <c r="A97" s="71"/>
      <c r="B97" s="79" t="s">
        <v>101</v>
      </c>
      <c r="C97" s="73">
        <f t="shared" si="19"/>
        <v>26</v>
      </c>
      <c r="D97" s="72"/>
      <c r="E97" s="77">
        <v>26</v>
      </c>
    </row>
    <row r="98" spans="1:5">
      <c r="A98" s="71"/>
      <c r="B98" s="80" t="s">
        <v>102</v>
      </c>
      <c r="C98" s="73">
        <f t="shared" si="19"/>
        <v>296</v>
      </c>
      <c r="D98" s="72">
        <v>263</v>
      </c>
      <c r="E98" s="77">
        <v>33</v>
      </c>
    </row>
    <row r="99" spans="1:5">
      <c r="A99" s="71"/>
      <c r="B99" s="80" t="s">
        <v>103</v>
      </c>
      <c r="C99" s="73">
        <f t="shared" si="19"/>
        <v>223</v>
      </c>
      <c r="D99" s="72">
        <v>193</v>
      </c>
      <c r="E99" s="77">
        <v>30</v>
      </c>
    </row>
    <row r="100" spans="1:5">
      <c r="A100" s="71"/>
      <c r="B100" s="80" t="s">
        <v>104</v>
      </c>
      <c r="C100" s="73">
        <f t="shared" si="19"/>
        <v>306</v>
      </c>
      <c r="D100" s="72">
        <v>255</v>
      </c>
      <c r="E100" s="77">
        <v>51</v>
      </c>
    </row>
    <row r="101" spans="1:5">
      <c r="A101" s="71"/>
      <c r="B101" s="80" t="s">
        <v>105</v>
      </c>
      <c r="C101" s="73">
        <f t="shared" si="19"/>
        <v>719</v>
      </c>
      <c r="D101" s="72">
        <v>467</v>
      </c>
      <c r="E101" s="77">
        <v>252</v>
      </c>
    </row>
    <row r="102" spans="1:5">
      <c r="A102" s="71"/>
      <c r="B102" s="80" t="s">
        <v>106</v>
      </c>
      <c r="C102" s="73">
        <f t="shared" si="19"/>
        <v>112</v>
      </c>
      <c r="D102" s="72">
        <v>105</v>
      </c>
      <c r="E102" s="77">
        <v>7</v>
      </c>
    </row>
    <row r="103" s="53" customFormat="true" spans="1:5">
      <c r="A103" s="66" t="s">
        <v>107</v>
      </c>
      <c r="B103" s="67" t="s">
        <v>108</v>
      </c>
      <c r="C103" s="68">
        <f>SUM(C105:C109)</f>
        <v>1443</v>
      </c>
      <c r="D103" s="68">
        <v>1052</v>
      </c>
      <c r="E103" s="68">
        <f t="shared" ref="E103" si="20">SUM(E105:E109)</f>
        <v>391</v>
      </c>
    </row>
    <row r="104" s="53" customFormat="true" spans="1:5">
      <c r="A104" s="66"/>
      <c r="B104" s="69" t="s">
        <v>11</v>
      </c>
      <c r="C104" s="70">
        <f>SUM(C105:C107)</f>
        <v>461</v>
      </c>
      <c r="D104" s="70">
        <v>331</v>
      </c>
      <c r="E104" s="70">
        <f t="shared" ref="E104" si="21">SUM(E105:E107)</f>
        <v>130</v>
      </c>
    </row>
    <row r="105" spans="1:5">
      <c r="A105" s="71"/>
      <c r="B105" s="78" t="s">
        <v>109</v>
      </c>
      <c r="C105" s="73">
        <f t="shared" ref="C105:C109" si="22">D105+E105</f>
        <v>31</v>
      </c>
      <c r="D105" s="72"/>
      <c r="E105" s="77">
        <v>31</v>
      </c>
    </row>
    <row r="106" spans="1:5">
      <c r="A106" s="71"/>
      <c r="B106" s="72" t="s">
        <v>110</v>
      </c>
      <c r="C106" s="73">
        <f t="shared" si="22"/>
        <v>307</v>
      </c>
      <c r="D106" s="72">
        <v>213</v>
      </c>
      <c r="E106" s="77">
        <v>94</v>
      </c>
    </row>
    <row r="107" spans="1:5">
      <c r="A107" s="71"/>
      <c r="B107" s="72" t="s">
        <v>111</v>
      </c>
      <c r="C107" s="73">
        <f t="shared" si="22"/>
        <v>123</v>
      </c>
      <c r="D107" s="72">
        <v>118</v>
      </c>
      <c r="E107" s="77">
        <v>5</v>
      </c>
    </row>
    <row r="108" spans="1:5">
      <c r="A108" s="71"/>
      <c r="B108" s="74" t="s">
        <v>112</v>
      </c>
      <c r="C108" s="73">
        <f t="shared" si="22"/>
        <v>503</v>
      </c>
      <c r="D108" s="72">
        <v>384</v>
      </c>
      <c r="E108" s="77">
        <v>119</v>
      </c>
    </row>
    <row r="109" spans="1:5">
      <c r="A109" s="71"/>
      <c r="B109" s="74" t="s">
        <v>113</v>
      </c>
      <c r="C109" s="73">
        <f t="shared" si="22"/>
        <v>479</v>
      </c>
      <c r="D109" s="72">
        <v>337</v>
      </c>
      <c r="E109" s="77">
        <v>142</v>
      </c>
    </row>
    <row r="110" s="53" customFormat="true" spans="1:5">
      <c r="A110" s="66" t="s">
        <v>114</v>
      </c>
      <c r="B110" s="67" t="s">
        <v>115</v>
      </c>
      <c r="C110" s="68">
        <f>SUM(C112:C125)</f>
        <v>5008</v>
      </c>
      <c r="D110" s="68">
        <v>3793</v>
      </c>
      <c r="E110" s="68">
        <f t="shared" ref="E110" si="23">SUM(E112:E125)</f>
        <v>1215</v>
      </c>
    </row>
    <row r="111" s="53" customFormat="true" spans="1:5">
      <c r="A111" s="66"/>
      <c r="B111" s="69" t="s">
        <v>11</v>
      </c>
      <c r="C111" s="70">
        <f>SUM(C112:C114)</f>
        <v>143</v>
      </c>
      <c r="D111" s="70">
        <v>0</v>
      </c>
      <c r="E111" s="70">
        <f t="shared" ref="E111" si="24">SUM(E112:E114)</f>
        <v>143</v>
      </c>
    </row>
    <row r="112" spans="1:5">
      <c r="A112" s="71"/>
      <c r="B112" s="72" t="s">
        <v>116</v>
      </c>
      <c r="C112" s="73">
        <f t="shared" ref="C112:C125" si="25">D112+E112</f>
        <v>9</v>
      </c>
      <c r="D112" s="72"/>
      <c r="E112" s="77">
        <v>9</v>
      </c>
    </row>
    <row r="113" spans="1:5">
      <c r="A113" s="71"/>
      <c r="B113" s="72" t="s">
        <v>117</v>
      </c>
      <c r="C113" s="73">
        <f t="shared" si="25"/>
        <v>60</v>
      </c>
      <c r="D113" s="72"/>
      <c r="E113" s="77">
        <v>60</v>
      </c>
    </row>
    <row r="114" spans="1:5">
      <c r="A114" s="71"/>
      <c r="B114" s="72" t="s">
        <v>118</v>
      </c>
      <c r="C114" s="73">
        <f t="shared" si="25"/>
        <v>74</v>
      </c>
      <c r="D114" s="72"/>
      <c r="E114" s="77">
        <v>74</v>
      </c>
    </row>
    <row r="115" spans="1:5">
      <c r="A115" s="71"/>
      <c r="B115" s="81" t="s">
        <v>119</v>
      </c>
      <c r="C115" s="73">
        <f t="shared" si="25"/>
        <v>721</v>
      </c>
      <c r="D115" s="72">
        <v>588</v>
      </c>
      <c r="E115" s="77">
        <v>133</v>
      </c>
    </row>
    <row r="116" spans="1:5">
      <c r="A116" s="71"/>
      <c r="B116" s="74" t="s">
        <v>120</v>
      </c>
      <c r="C116" s="73">
        <f t="shared" si="25"/>
        <v>511</v>
      </c>
      <c r="D116" s="72">
        <v>443</v>
      </c>
      <c r="E116" s="77">
        <v>68</v>
      </c>
    </row>
    <row r="117" spans="1:5">
      <c r="A117" s="71"/>
      <c r="B117" s="74" t="s">
        <v>121</v>
      </c>
      <c r="C117" s="73">
        <f t="shared" si="25"/>
        <v>249</v>
      </c>
      <c r="D117" s="72">
        <v>206</v>
      </c>
      <c r="E117" s="77">
        <v>43</v>
      </c>
    </row>
    <row r="118" spans="1:5">
      <c r="A118" s="71"/>
      <c r="B118" s="74" t="s">
        <v>122</v>
      </c>
      <c r="C118" s="73">
        <f t="shared" si="25"/>
        <v>673</v>
      </c>
      <c r="D118" s="72">
        <v>586</v>
      </c>
      <c r="E118" s="77">
        <v>87</v>
      </c>
    </row>
    <row r="119" spans="1:5">
      <c r="A119" s="71"/>
      <c r="B119" s="74" t="s">
        <v>123</v>
      </c>
      <c r="C119" s="73">
        <f t="shared" si="25"/>
        <v>716</v>
      </c>
      <c r="D119" s="72">
        <v>542</v>
      </c>
      <c r="E119" s="77">
        <v>174</v>
      </c>
    </row>
    <row r="120" spans="1:5">
      <c r="A120" s="71"/>
      <c r="B120" s="74" t="s">
        <v>124</v>
      </c>
      <c r="C120" s="73">
        <f t="shared" si="25"/>
        <v>406</v>
      </c>
      <c r="D120" s="72">
        <v>249</v>
      </c>
      <c r="E120" s="77">
        <v>157</v>
      </c>
    </row>
    <row r="121" spans="1:5">
      <c r="A121" s="71"/>
      <c r="B121" s="74" t="s">
        <v>125</v>
      </c>
      <c r="C121" s="73">
        <f t="shared" si="25"/>
        <v>316</v>
      </c>
      <c r="D121" s="72">
        <v>260</v>
      </c>
      <c r="E121" s="77">
        <v>56</v>
      </c>
    </row>
    <row r="122" spans="1:5">
      <c r="A122" s="71"/>
      <c r="B122" s="81" t="s">
        <v>126</v>
      </c>
      <c r="C122" s="73">
        <f t="shared" si="25"/>
        <v>690</v>
      </c>
      <c r="D122" s="72">
        <v>458</v>
      </c>
      <c r="E122" s="77">
        <v>232</v>
      </c>
    </row>
    <row r="123" spans="1:5">
      <c r="A123" s="71"/>
      <c r="B123" s="74" t="s">
        <v>127</v>
      </c>
      <c r="C123" s="73">
        <f t="shared" si="25"/>
        <v>334</v>
      </c>
      <c r="D123" s="72">
        <v>245</v>
      </c>
      <c r="E123" s="77">
        <v>89</v>
      </c>
    </row>
    <row r="124" spans="1:5">
      <c r="A124" s="71"/>
      <c r="B124" s="74" t="s">
        <v>128</v>
      </c>
      <c r="C124" s="73">
        <f t="shared" si="25"/>
        <v>139</v>
      </c>
      <c r="D124" s="72">
        <v>110</v>
      </c>
      <c r="E124" s="77">
        <v>29</v>
      </c>
    </row>
    <row r="125" spans="1:5">
      <c r="A125" s="71"/>
      <c r="B125" s="74" t="s">
        <v>129</v>
      </c>
      <c r="C125" s="73">
        <f t="shared" si="25"/>
        <v>110</v>
      </c>
      <c r="D125" s="72">
        <v>106</v>
      </c>
      <c r="E125" s="77">
        <v>4</v>
      </c>
    </row>
    <row r="126" s="53" customFormat="true" spans="1:5">
      <c r="A126" s="66" t="s">
        <v>130</v>
      </c>
      <c r="B126" s="67" t="s">
        <v>131</v>
      </c>
      <c r="C126" s="68">
        <f>SUM(C128:C139)</f>
        <v>3987</v>
      </c>
      <c r="D126" s="68">
        <v>3291</v>
      </c>
      <c r="E126" s="68">
        <f t="shared" ref="E126" si="26">SUM(E128:E139)</f>
        <v>696</v>
      </c>
    </row>
    <row r="127" s="53" customFormat="true" spans="1:5">
      <c r="A127" s="66"/>
      <c r="B127" s="69" t="s">
        <v>11</v>
      </c>
      <c r="C127" s="70">
        <f>SUM(C128:C130)</f>
        <v>53</v>
      </c>
      <c r="D127" s="70">
        <v>0</v>
      </c>
      <c r="E127" s="70">
        <f t="shared" ref="E127" si="27">SUM(E128:E130)</f>
        <v>53</v>
      </c>
    </row>
    <row r="128" spans="1:5">
      <c r="A128" s="71"/>
      <c r="B128" s="72" t="s">
        <v>132</v>
      </c>
      <c r="C128" s="73">
        <f t="shared" ref="C128:C139" si="28">D128+E128</f>
        <v>2</v>
      </c>
      <c r="D128" s="72"/>
      <c r="E128" s="77">
        <v>2</v>
      </c>
    </row>
    <row r="129" spans="1:5">
      <c r="A129" s="71"/>
      <c r="B129" s="72" t="s">
        <v>133</v>
      </c>
      <c r="C129" s="73">
        <f t="shared" si="28"/>
        <v>25</v>
      </c>
      <c r="D129" s="72"/>
      <c r="E129" s="77">
        <v>25</v>
      </c>
    </row>
    <row r="130" spans="1:5">
      <c r="A130" s="71"/>
      <c r="B130" s="72" t="s">
        <v>134</v>
      </c>
      <c r="C130" s="73">
        <f t="shared" si="28"/>
        <v>26</v>
      </c>
      <c r="D130" s="72"/>
      <c r="E130" s="77">
        <v>26</v>
      </c>
    </row>
    <row r="131" spans="1:5">
      <c r="A131" s="71"/>
      <c r="B131" s="74" t="s">
        <v>135</v>
      </c>
      <c r="C131" s="73">
        <f t="shared" si="28"/>
        <v>223</v>
      </c>
      <c r="D131" s="72">
        <v>200</v>
      </c>
      <c r="E131" s="77">
        <v>23</v>
      </c>
    </row>
    <row r="132" spans="1:5">
      <c r="A132" s="71"/>
      <c r="B132" s="74" t="s">
        <v>136</v>
      </c>
      <c r="C132" s="73">
        <f t="shared" si="28"/>
        <v>393</v>
      </c>
      <c r="D132" s="72">
        <v>350</v>
      </c>
      <c r="E132" s="77">
        <v>43</v>
      </c>
    </row>
    <row r="133" spans="1:5">
      <c r="A133" s="71"/>
      <c r="B133" s="74" t="s">
        <v>137</v>
      </c>
      <c r="C133" s="73">
        <f t="shared" si="28"/>
        <v>452</v>
      </c>
      <c r="D133" s="72">
        <v>401</v>
      </c>
      <c r="E133" s="77">
        <v>51</v>
      </c>
    </row>
    <row r="134" spans="1:5">
      <c r="A134" s="71"/>
      <c r="B134" s="74" t="s">
        <v>138</v>
      </c>
      <c r="C134" s="73">
        <f t="shared" si="28"/>
        <v>910</v>
      </c>
      <c r="D134" s="72">
        <v>760</v>
      </c>
      <c r="E134" s="77">
        <v>150</v>
      </c>
    </row>
    <row r="135" spans="1:5">
      <c r="A135" s="71"/>
      <c r="B135" s="74" t="s">
        <v>139</v>
      </c>
      <c r="C135" s="73">
        <f t="shared" si="28"/>
        <v>354</v>
      </c>
      <c r="D135" s="72">
        <v>324</v>
      </c>
      <c r="E135" s="77">
        <v>30</v>
      </c>
    </row>
    <row r="136" spans="1:5">
      <c r="A136" s="71"/>
      <c r="B136" s="74" t="s">
        <v>140</v>
      </c>
      <c r="C136" s="73">
        <f t="shared" si="28"/>
        <v>373</v>
      </c>
      <c r="D136" s="72">
        <v>329</v>
      </c>
      <c r="E136" s="77">
        <v>44</v>
      </c>
    </row>
    <row r="137" spans="1:5">
      <c r="A137" s="71"/>
      <c r="B137" s="74" t="s">
        <v>141</v>
      </c>
      <c r="C137" s="73">
        <f t="shared" si="28"/>
        <v>405</v>
      </c>
      <c r="D137" s="72">
        <v>290</v>
      </c>
      <c r="E137" s="77">
        <v>115</v>
      </c>
    </row>
    <row r="138" spans="1:5">
      <c r="A138" s="71"/>
      <c r="B138" s="74" t="s">
        <v>142</v>
      </c>
      <c r="C138" s="73">
        <f t="shared" si="28"/>
        <v>289</v>
      </c>
      <c r="D138" s="72">
        <v>226</v>
      </c>
      <c r="E138" s="77">
        <v>63</v>
      </c>
    </row>
    <row r="139" spans="1:5">
      <c r="A139" s="71"/>
      <c r="B139" s="74" t="s">
        <v>143</v>
      </c>
      <c r="C139" s="73">
        <f t="shared" si="28"/>
        <v>535</v>
      </c>
      <c r="D139" s="72">
        <v>411</v>
      </c>
      <c r="E139" s="77">
        <v>124</v>
      </c>
    </row>
    <row r="140" s="53" customFormat="true" spans="1:5">
      <c r="A140" s="66" t="s">
        <v>144</v>
      </c>
      <c r="B140" s="67" t="s">
        <v>145</v>
      </c>
      <c r="C140" s="68">
        <f>SUM(C142:C147)</f>
        <v>2288</v>
      </c>
      <c r="D140" s="68">
        <v>1446</v>
      </c>
      <c r="E140" s="68">
        <f t="shared" ref="E140" si="29">SUM(E142:E147)</f>
        <v>842</v>
      </c>
    </row>
    <row r="141" s="53" customFormat="true" spans="1:5">
      <c r="A141" s="66"/>
      <c r="B141" s="69" t="s">
        <v>11</v>
      </c>
      <c r="C141" s="70">
        <f>SUM(C142:C143)</f>
        <v>90</v>
      </c>
      <c r="D141" s="70">
        <v>0</v>
      </c>
      <c r="E141" s="70">
        <f t="shared" ref="E141" si="30">SUM(E142:E143)</f>
        <v>90</v>
      </c>
    </row>
    <row r="142" spans="1:5">
      <c r="A142" s="71"/>
      <c r="B142" s="72" t="s">
        <v>146</v>
      </c>
      <c r="C142" s="73">
        <f t="shared" ref="C142:C147" si="31">D142+E142</f>
        <v>35</v>
      </c>
      <c r="D142" s="72"/>
      <c r="E142" s="77">
        <v>35</v>
      </c>
    </row>
    <row r="143" spans="1:5">
      <c r="A143" s="71"/>
      <c r="B143" s="72" t="s">
        <v>147</v>
      </c>
      <c r="C143" s="73">
        <f t="shared" si="31"/>
        <v>55</v>
      </c>
      <c r="D143" s="72"/>
      <c r="E143" s="77">
        <v>55</v>
      </c>
    </row>
    <row r="144" spans="1:5">
      <c r="A144" s="71"/>
      <c r="B144" s="74" t="s">
        <v>148</v>
      </c>
      <c r="C144" s="73">
        <f t="shared" si="31"/>
        <v>226</v>
      </c>
      <c r="D144" s="72">
        <v>190</v>
      </c>
      <c r="E144" s="77">
        <v>36</v>
      </c>
    </row>
    <row r="145" spans="1:5">
      <c r="A145" s="71"/>
      <c r="B145" s="74" t="s">
        <v>149</v>
      </c>
      <c r="C145" s="73">
        <f t="shared" si="31"/>
        <v>632</v>
      </c>
      <c r="D145" s="72">
        <v>410</v>
      </c>
      <c r="E145" s="77">
        <v>222</v>
      </c>
    </row>
    <row r="146" spans="1:5">
      <c r="A146" s="71"/>
      <c r="B146" s="74" t="s">
        <v>150</v>
      </c>
      <c r="C146" s="73">
        <f t="shared" si="31"/>
        <v>487</v>
      </c>
      <c r="D146" s="72">
        <v>348</v>
      </c>
      <c r="E146" s="77">
        <v>139</v>
      </c>
    </row>
    <row r="147" spans="1:5">
      <c r="A147" s="71"/>
      <c r="B147" s="74" t="s">
        <v>151</v>
      </c>
      <c r="C147" s="73">
        <f t="shared" si="31"/>
        <v>853</v>
      </c>
      <c r="D147" s="72">
        <v>498</v>
      </c>
      <c r="E147" s="77">
        <v>355</v>
      </c>
    </row>
    <row r="148" s="53" customFormat="true" spans="1:5">
      <c r="A148" s="66" t="s">
        <v>152</v>
      </c>
      <c r="B148" s="67" t="s">
        <v>153</v>
      </c>
      <c r="C148" s="68">
        <f>SUM(C150:C163)</f>
        <v>4817</v>
      </c>
      <c r="D148" s="68">
        <v>3512</v>
      </c>
      <c r="E148" s="68">
        <f t="shared" ref="E148" si="32">SUM(E150:E163)</f>
        <v>1305</v>
      </c>
    </row>
    <row r="149" s="53" customFormat="true" spans="1:5">
      <c r="A149" s="66"/>
      <c r="B149" s="69" t="s">
        <v>11</v>
      </c>
      <c r="C149" s="70">
        <f>SUM(C150:C151)</f>
        <v>300</v>
      </c>
      <c r="D149" s="70">
        <v>200</v>
      </c>
      <c r="E149" s="70">
        <f t="shared" ref="E149" si="33">SUM(E150:E151)</f>
        <v>100</v>
      </c>
    </row>
    <row r="150" spans="1:5">
      <c r="A150" s="71"/>
      <c r="B150" s="72" t="s">
        <v>154</v>
      </c>
      <c r="C150" s="73">
        <f t="shared" ref="C150:C163" si="34">D150+E150</f>
        <v>19</v>
      </c>
      <c r="D150" s="72"/>
      <c r="E150" s="77">
        <v>19</v>
      </c>
    </row>
    <row r="151" spans="1:5">
      <c r="A151" s="71"/>
      <c r="B151" s="72" t="s">
        <v>155</v>
      </c>
      <c r="C151" s="73">
        <f t="shared" si="34"/>
        <v>281</v>
      </c>
      <c r="D151" s="72">
        <v>200</v>
      </c>
      <c r="E151" s="77">
        <v>81</v>
      </c>
    </row>
    <row r="152" spans="1:5">
      <c r="A152" s="71"/>
      <c r="B152" s="74" t="s">
        <v>156</v>
      </c>
      <c r="C152" s="73">
        <f t="shared" si="34"/>
        <v>380</v>
      </c>
      <c r="D152" s="72">
        <v>216</v>
      </c>
      <c r="E152" s="77">
        <v>164</v>
      </c>
    </row>
    <row r="153" spans="1:5">
      <c r="A153" s="71"/>
      <c r="B153" s="74" t="s">
        <v>157</v>
      </c>
      <c r="C153" s="73">
        <f t="shared" si="34"/>
        <v>411</v>
      </c>
      <c r="D153" s="72">
        <v>284</v>
      </c>
      <c r="E153" s="77">
        <v>127</v>
      </c>
    </row>
    <row r="154" spans="1:5">
      <c r="A154" s="71"/>
      <c r="B154" s="74" t="s">
        <v>158</v>
      </c>
      <c r="C154" s="73">
        <f t="shared" si="34"/>
        <v>893</v>
      </c>
      <c r="D154" s="72">
        <v>641</v>
      </c>
      <c r="E154" s="77">
        <v>252</v>
      </c>
    </row>
    <row r="155" spans="1:5">
      <c r="A155" s="71"/>
      <c r="B155" s="81" t="s">
        <v>159</v>
      </c>
      <c r="C155" s="73">
        <f t="shared" si="34"/>
        <v>456</v>
      </c>
      <c r="D155" s="72">
        <v>331</v>
      </c>
      <c r="E155" s="77">
        <v>125</v>
      </c>
    </row>
    <row r="156" spans="1:5">
      <c r="A156" s="71"/>
      <c r="B156" s="81" t="s">
        <v>160</v>
      </c>
      <c r="C156" s="73">
        <f t="shared" si="34"/>
        <v>302</v>
      </c>
      <c r="D156" s="72">
        <v>230</v>
      </c>
      <c r="E156" s="77">
        <v>72</v>
      </c>
    </row>
    <row r="157" spans="1:5">
      <c r="A157" s="71"/>
      <c r="B157" s="81" t="s">
        <v>161</v>
      </c>
      <c r="C157" s="73">
        <f t="shared" si="34"/>
        <v>410</v>
      </c>
      <c r="D157" s="72">
        <v>337</v>
      </c>
      <c r="E157" s="77">
        <v>73</v>
      </c>
    </row>
    <row r="158" spans="1:5">
      <c r="A158" s="71"/>
      <c r="B158" s="74" t="s">
        <v>162</v>
      </c>
      <c r="C158" s="73">
        <f t="shared" si="34"/>
        <v>277</v>
      </c>
      <c r="D158" s="72">
        <v>223</v>
      </c>
      <c r="E158" s="77">
        <v>54</v>
      </c>
    </row>
    <row r="159" spans="1:5">
      <c r="A159" s="71"/>
      <c r="B159" s="74" t="s">
        <v>163</v>
      </c>
      <c r="C159" s="73">
        <f t="shared" si="34"/>
        <v>272</v>
      </c>
      <c r="D159" s="72">
        <v>210</v>
      </c>
      <c r="E159" s="77">
        <v>62</v>
      </c>
    </row>
    <row r="160" spans="1:5">
      <c r="A160" s="71"/>
      <c r="B160" s="74" t="s">
        <v>164</v>
      </c>
      <c r="C160" s="73">
        <f t="shared" si="34"/>
        <v>116</v>
      </c>
      <c r="D160" s="72">
        <v>110</v>
      </c>
      <c r="E160" s="77">
        <v>6</v>
      </c>
    </row>
    <row r="161" spans="1:5">
      <c r="A161" s="71"/>
      <c r="B161" s="74" t="s">
        <v>165</v>
      </c>
      <c r="C161" s="73">
        <f t="shared" si="34"/>
        <v>376</v>
      </c>
      <c r="D161" s="72">
        <v>260</v>
      </c>
      <c r="E161" s="77">
        <v>116</v>
      </c>
    </row>
    <row r="162" spans="1:5">
      <c r="A162" s="71"/>
      <c r="B162" s="81" t="s">
        <v>166</v>
      </c>
      <c r="C162" s="73">
        <f t="shared" si="34"/>
        <v>274</v>
      </c>
      <c r="D162" s="72">
        <v>196</v>
      </c>
      <c r="E162" s="77">
        <v>78</v>
      </c>
    </row>
    <row r="163" spans="1:5">
      <c r="A163" s="71"/>
      <c r="B163" s="81" t="s">
        <v>167</v>
      </c>
      <c r="C163" s="73">
        <f t="shared" si="34"/>
        <v>350</v>
      </c>
      <c r="D163" s="72">
        <v>274</v>
      </c>
      <c r="E163" s="77">
        <v>76</v>
      </c>
    </row>
    <row r="164" s="53" customFormat="true" spans="1:5">
      <c r="A164" s="82" t="s">
        <v>168</v>
      </c>
      <c r="B164" s="67" t="s">
        <v>169</v>
      </c>
      <c r="C164" s="68">
        <f>SUM(C165:C172)</f>
        <v>4118</v>
      </c>
      <c r="D164" s="68">
        <v>2798</v>
      </c>
      <c r="E164" s="68">
        <f>SUM(E165:E172)</f>
        <v>1320</v>
      </c>
    </row>
    <row r="165" spans="1:5">
      <c r="A165" s="83"/>
      <c r="B165" s="74" t="s">
        <v>170</v>
      </c>
      <c r="C165" s="73">
        <f t="shared" ref="C165:C172" si="35">D165+E165</f>
        <v>414</v>
      </c>
      <c r="D165" s="72">
        <v>263</v>
      </c>
      <c r="E165" s="77">
        <v>151</v>
      </c>
    </row>
    <row r="166" spans="1:5">
      <c r="A166" s="83"/>
      <c r="B166" s="74" t="s">
        <v>171</v>
      </c>
      <c r="C166" s="73">
        <f t="shared" si="35"/>
        <v>479</v>
      </c>
      <c r="D166" s="72">
        <v>357</v>
      </c>
      <c r="E166" s="77">
        <v>122</v>
      </c>
    </row>
    <row r="167" spans="1:5">
      <c r="A167" s="83"/>
      <c r="B167" s="74" t="s">
        <v>172</v>
      </c>
      <c r="C167" s="73">
        <f t="shared" si="35"/>
        <v>647</v>
      </c>
      <c r="D167" s="72">
        <v>459</v>
      </c>
      <c r="E167" s="77">
        <v>188</v>
      </c>
    </row>
    <row r="168" spans="1:5">
      <c r="A168" s="83"/>
      <c r="B168" s="74" t="s">
        <v>173</v>
      </c>
      <c r="C168" s="73">
        <f t="shared" si="35"/>
        <v>289</v>
      </c>
      <c r="D168" s="72">
        <v>235</v>
      </c>
      <c r="E168" s="77">
        <v>54</v>
      </c>
    </row>
    <row r="169" spans="1:5">
      <c r="A169" s="83"/>
      <c r="B169" s="74" t="s">
        <v>174</v>
      </c>
      <c r="C169" s="73">
        <f t="shared" si="35"/>
        <v>506</v>
      </c>
      <c r="D169" s="72">
        <v>350</v>
      </c>
      <c r="E169" s="77">
        <v>156</v>
      </c>
    </row>
    <row r="170" spans="1:5">
      <c r="A170" s="83"/>
      <c r="B170" s="74" t="s">
        <v>175</v>
      </c>
      <c r="C170" s="73">
        <f t="shared" si="35"/>
        <v>431</v>
      </c>
      <c r="D170" s="72">
        <v>290</v>
      </c>
      <c r="E170" s="77">
        <v>141</v>
      </c>
    </row>
    <row r="171" spans="1:5">
      <c r="A171" s="83"/>
      <c r="B171" s="74" t="s">
        <v>176</v>
      </c>
      <c r="C171" s="73">
        <f t="shared" si="35"/>
        <v>840</v>
      </c>
      <c r="D171" s="72">
        <v>574</v>
      </c>
      <c r="E171" s="77">
        <v>266</v>
      </c>
    </row>
    <row r="172" spans="1:5">
      <c r="A172" s="83"/>
      <c r="B172" s="74" t="s">
        <v>177</v>
      </c>
      <c r="C172" s="73">
        <f t="shared" si="35"/>
        <v>512</v>
      </c>
      <c r="D172" s="72">
        <v>270</v>
      </c>
      <c r="E172" s="77">
        <v>242</v>
      </c>
    </row>
  </sheetData>
  <autoFilter ref="A6:E172">
    <extLst/>
  </autoFilter>
  <mergeCells count="16">
    <mergeCell ref="A2:E2"/>
    <mergeCell ref="A5:B5"/>
    <mergeCell ref="A6:A17"/>
    <mergeCell ref="A18:A28"/>
    <mergeCell ref="A29:A36"/>
    <mergeCell ref="A37:A51"/>
    <mergeCell ref="A52:A66"/>
    <mergeCell ref="A67:A79"/>
    <mergeCell ref="A80:A93"/>
    <mergeCell ref="A94:A102"/>
    <mergeCell ref="A103:A109"/>
    <mergeCell ref="A110:A125"/>
    <mergeCell ref="A126:A139"/>
    <mergeCell ref="A140:A147"/>
    <mergeCell ref="A148:A163"/>
    <mergeCell ref="A164:A172"/>
  </mergeCells>
  <pageMargins left="0.708661417322835" right="0.708661417322835" top="0.551181102362205" bottom="0.551181102362205" header="0.31496062992126" footer="0.31496062992126"/>
  <pageSetup paperSize="9" scale="88" fitToHeight="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1"/>
  <sheetViews>
    <sheetView workbookViewId="0">
      <selection activeCell="H16" sqref="H16"/>
    </sheetView>
  </sheetViews>
  <sheetFormatPr defaultColWidth="9" defaultRowHeight="13.5"/>
  <cols>
    <col min="1" max="1" width="11.25" customWidth="true"/>
    <col min="2" max="10" width="11" customWidth="true"/>
    <col min="11" max="11" width="16.375" customWidth="true"/>
  </cols>
  <sheetData>
    <row r="1" ht="18.75" spans="1:1">
      <c r="A1" s="27" t="s">
        <v>178</v>
      </c>
    </row>
    <row r="2" ht="47" customHeight="true" spans="1:11">
      <c r="A2" s="42" t="s">
        <v>179</v>
      </c>
      <c r="B2" s="43"/>
      <c r="C2" s="43"/>
      <c r="D2" s="43"/>
      <c r="E2" s="43"/>
      <c r="F2" s="43"/>
      <c r="G2" s="43"/>
      <c r="H2" s="43"/>
      <c r="I2" s="43"/>
      <c r="J2" s="43"/>
      <c r="K2" s="43"/>
    </row>
    <row r="3" spans="1:11">
      <c r="A3" s="44" t="s">
        <v>180</v>
      </c>
      <c r="B3" s="45" t="s">
        <v>181</v>
      </c>
      <c r="C3" s="45"/>
      <c r="D3" s="45"/>
      <c r="E3" s="45"/>
      <c r="F3" s="45"/>
      <c r="G3" s="45"/>
      <c r="H3" s="45"/>
      <c r="I3" s="45"/>
      <c r="J3" s="47"/>
      <c r="K3" s="44" t="s">
        <v>182</v>
      </c>
    </row>
    <row r="4" spans="1:11">
      <c r="A4" s="46"/>
      <c r="B4" s="45" t="s">
        <v>183</v>
      </c>
      <c r="C4" s="45"/>
      <c r="D4" s="47"/>
      <c r="E4" s="51" t="s">
        <v>184</v>
      </c>
      <c r="F4" s="47"/>
      <c r="G4" s="49" t="s">
        <v>185</v>
      </c>
      <c r="H4" s="51" t="s">
        <v>186</v>
      </c>
      <c r="I4" s="51" t="s">
        <v>187</v>
      </c>
      <c r="J4" s="47"/>
      <c r="K4" s="46"/>
    </row>
    <row r="5" ht="24" spans="1:11">
      <c r="A5" s="48"/>
      <c r="B5" s="49" t="s">
        <v>188</v>
      </c>
      <c r="C5" s="49" t="s">
        <v>189</v>
      </c>
      <c r="D5" s="49" t="s">
        <v>190</v>
      </c>
      <c r="E5" s="52" t="s">
        <v>191</v>
      </c>
      <c r="F5" s="52" t="s">
        <v>192</v>
      </c>
      <c r="G5" s="49" t="s">
        <v>193</v>
      </c>
      <c r="H5" s="49" t="s">
        <v>194</v>
      </c>
      <c r="I5" s="52" t="s">
        <v>195</v>
      </c>
      <c r="J5" s="52" t="s">
        <v>196</v>
      </c>
      <c r="K5" s="48"/>
    </row>
    <row r="6" ht="14.25" spans="1:11">
      <c r="A6" s="49" t="s">
        <v>197</v>
      </c>
      <c r="B6" s="33"/>
      <c r="C6" s="33"/>
      <c r="D6" s="33"/>
      <c r="E6" s="33"/>
      <c r="F6" s="33"/>
      <c r="G6" s="33"/>
      <c r="H6" s="33"/>
      <c r="I6" s="33"/>
      <c r="J6" s="33"/>
      <c r="K6" s="33"/>
    </row>
    <row r="7" ht="14.25" spans="1:11">
      <c r="A7" s="49" t="s">
        <v>198</v>
      </c>
      <c r="B7" s="33"/>
      <c r="C7" s="33"/>
      <c r="D7" s="33"/>
      <c r="E7" s="33"/>
      <c r="F7" s="33"/>
      <c r="G7" s="33"/>
      <c r="H7" s="33"/>
      <c r="I7" s="33"/>
      <c r="J7" s="33"/>
      <c r="K7" s="33"/>
    </row>
    <row r="8" ht="14.25" spans="1:11">
      <c r="A8" s="49" t="s">
        <v>198</v>
      </c>
      <c r="B8" s="33"/>
      <c r="C8" s="33"/>
      <c r="D8" s="33"/>
      <c r="E8" s="33"/>
      <c r="F8" s="33"/>
      <c r="G8" s="33"/>
      <c r="H8" s="33"/>
      <c r="I8" s="33"/>
      <c r="J8" s="33"/>
      <c r="K8" s="33"/>
    </row>
    <row r="9" ht="14.25" spans="1:11">
      <c r="A9" s="49" t="s">
        <v>198</v>
      </c>
      <c r="B9" s="33"/>
      <c r="C9" s="33"/>
      <c r="D9" s="33"/>
      <c r="E9" s="33"/>
      <c r="F9" s="33"/>
      <c r="G9" s="33"/>
      <c r="H9" s="33"/>
      <c r="I9" s="33"/>
      <c r="J9" s="33"/>
      <c r="K9" s="33"/>
    </row>
    <row r="10" ht="14.25" spans="1:11">
      <c r="A10" s="49" t="s">
        <v>199</v>
      </c>
      <c r="B10" s="33"/>
      <c r="C10" s="33"/>
      <c r="D10" s="33"/>
      <c r="E10" s="33"/>
      <c r="F10" s="33"/>
      <c r="G10" s="33"/>
      <c r="H10" s="33"/>
      <c r="I10" s="33"/>
      <c r="J10" s="33"/>
      <c r="K10" s="33"/>
    </row>
    <row r="11" spans="1:11">
      <c r="A11" s="50" t="s">
        <v>200</v>
      </c>
      <c r="B11" s="50"/>
      <c r="C11" s="50"/>
      <c r="D11" s="50"/>
      <c r="E11" s="50"/>
      <c r="F11" s="50"/>
      <c r="G11" s="50"/>
      <c r="H11" s="50"/>
      <c r="I11" s="50"/>
      <c r="J11" s="50"/>
      <c r="K11" s="50"/>
    </row>
  </sheetData>
  <mergeCells count="8">
    <mergeCell ref="A2:K2"/>
    <mergeCell ref="B3:J3"/>
    <mergeCell ref="B4:D4"/>
    <mergeCell ref="E4:F4"/>
    <mergeCell ref="I4:J4"/>
    <mergeCell ref="A11:K11"/>
    <mergeCell ref="A3:A5"/>
    <mergeCell ref="K3:K5"/>
  </mergeCells>
  <pageMargins left="0.7" right="0.7" top="0.75" bottom="0.75" header="0.3" footer="0.3"/>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3"/>
  <sheetViews>
    <sheetView workbookViewId="0">
      <selection activeCell="G20" sqref="G20"/>
    </sheetView>
  </sheetViews>
  <sheetFormatPr defaultColWidth="9" defaultRowHeight="13.5"/>
  <cols>
    <col min="1" max="1" width="10.875" customWidth="true"/>
    <col min="2" max="2" width="14.125" customWidth="true"/>
    <col min="3" max="3" width="14.625" customWidth="true"/>
    <col min="4" max="4" width="13.125" customWidth="true"/>
    <col min="5" max="5" width="15.5" customWidth="true"/>
    <col min="6" max="6" width="13.375" customWidth="true"/>
    <col min="7" max="7" width="12.25" customWidth="true"/>
    <col min="8" max="8" width="11.5" customWidth="true"/>
    <col min="9" max="9" width="10.5" customWidth="true"/>
  </cols>
  <sheetData>
    <row r="1" ht="18.75" spans="1:2">
      <c r="A1" s="27" t="s">
        <v>201</v>
      </c>
      <c r="B1" s="27"/>
    </row>
    <row r="2" ht="18.75" spans="1:10">
      <c r="A2" s="28" t="s">
        <v>202</v>
      </c>
      <c r="B2" s="28"/>
      <c r="C2" s="28"/>
      <c r="D2" s="28"/>
      <c r="E2" s="28"/>
      <c r="F2" s="28"/>
      <c r="G2" s="28"/>
      <c r="H2" s="28"/>
      <c r="I2" s="28"/>
      <c r="J2" s="28"/>
    </row>
    <row r="3" ht="18.75" spans="1:10">
      <c r="A3" s="28"/>
      <c r="B3" s="28"/>
      <c r="C3" s="28"/>
      <c r="D3" s="28"/>
      <c r="E3" s="28"/>
      <c r="F3" s="28"/>
      <c r="G3" s="28"/>
      <c r="H3" s="39" t="s">
        <v>203</v>
      </c>
      <c r="I3" s="40"/>
      <c r="J3" s="39"/>
    </row>
    <row r="4" s="26" customFormat="true" ht="14.25" spans="1:10">
      <c r="A4" s="29" t="s">
        <v>180</v>
      </c>
      <c r="B4" s="30" t="s">
        <v>181</v>
      </c>
      <c r="C4" s="31"/>
      <c r="D4" s="31"/>
      <c r="E4" s="31"/>
      <c r="F4" s="31"/>
      <c r="G4" s="31"/>
      <c r="H4" s="31"/>
      <c r="I4" s="41"/>
      <c r="J4" s="33" t="s">
        <v>182</v>
      </c>
    </row>
    <row r="5" s="26" customFormat="true" ht="14.25" spans="1:10">
      <c r="A5" s="32"/>
      <c r="B5" s="33" t="s">
        <v>183</v>
      </c>
      <c r="C5" s="33"/>
      <c r="D5" s="33" t="s">
        <v>184</v>
      </c>
      <c r="E5" s="33" t="s">
        <v>185</v>
      </c>
      <c r="F5" s="33"/>
      <c r="G5" s="33" t="s">
        <v>186</v>
      </c>
      <c r="H5" s="33" t="s">
        <v>187</v>
      </c>
      <c r="I5" s="33"/>
      <c r="J5" s="33"/>
    </row>
    <row r="6" s="26" customFormat="true" ht="22.5" spans="1:10">
      <c r="A6" s="34"/>
      <c r="B6" s="35" t="s">
        <v>204</v>
      </c>
      <c r="C6" s="35" t="s">
        <v>205</v>
      </c>
      <c r="D6" s="35" t="s">
        <v>206</v>
      </c>
      <c r="E6" s="35" t="s">
        <v>207</v>
      </c>
      <c r="F6" s="35" t="s">
        <v>208</v>
      </c>
      <c r="G6" s="35" t="s">
        <v>209</v>
      </c>
      <c r="H6" s="35" t="s">
        <v>210</v>
      </c>
      <c r="I6" s="35" t="s">
        <v>211</v>
      </c>
      <c r="J6" s="33"/>
    </row>
    <row r="7" s="26" customFormat="true" ht="24" spans="1:10">
      <c r="A7" s="36" t="s">
        <v>197</v>
      </c>
      <c r="B7" s="36"/>
      <c r="C7" s="33"/>
      <c r="D7" s="33"/>
      <c r="E7" s="33"/>
      <c r="F7" s="33"/>
      <c r="G7" s="33"/>
      <c r="H7" s="33"/>
      <c r="I7" s="33"/>
      <c r="J7" s="33"/>
    </row>
    <row r="8" s="26" customFormat="true" ht="14.25" spans="1:10">
      <c r="A8" s="36" t="s">
        <v>212</v>
      </c>
      <c r="B8" s="36"/>
      <c r="C8" s="33"/>
      <c r="D8" s="33"/>
      <c r="E8" s="33"/>
      <c r="F8" s="33"/>
      <c r="G8" s="33"/>
      <c r="H8" s="33"/>
      <c r="I8" s="33"/>
      <c r="J8" s="33"/>
    </row>
    <row r="9" s="26" customFormat="true" ht="14.25" spans="1:10">
      <c r="A9" s="36" t="s">
        <v>198</v>
      </c>
      <c r="B9" s="36"/>
      <c r="C9" s="33"/>
      <c r="D9" s="33"/>
      <c r="E9" s="33"/>
      <c r="F9" s="33"/>
      <c r="G9" s="33"/>
      <c r="H9" s="33"/>
      <c r="I9" s="33"/>
      <c r="J9" s="33"/>
    </row>
    <row r="10" s="26" customFormat="true" ht="14.25" spans="1:10">
      <c r="A10" s="36" t="s">
        <v>198</v>
      </c>
      <c r="B10" s="36"/>
      <c r="C10" s="33"/>
      <c r="D10" s="33"/>
      <c r="E10" s="33"/>
      <c r="F10" s="33"/>
      <c r="G10" s="33"/>
      <c r="H10" s="33"/>
      <c r="I10" s="33"/>
      <c r="J10" s="33"/>
    </row>
    <row r="11" s="26" customFormat="true" ht="14.25" spans="1:10">
      <c r="A11" s="36" t="s">
        <v>198</v>
      </c>
      <c r="B11" s="36"/>
      <c r="C11" s="33"/>
      <c r="D11" s="33"/>
      <c r="E11" s="33"/>
      <c r="F11" s="33"/>
      <c r="G11" s="33"/>
      <c r="H11" s="33"/>
      <c r="I11" s="33"/>
      <c r="J11" s="33"/>
    </row>
    <row r="12" s="26" customFormat="true" ht="14.25" spans="1:10">
      <c r="A12" s="36" t="s">
        <v>199</v>
      </c>
      <c r="B12" s="36"/>
      <c r="C12" s="33"/>
      <c r="D12" s="33"/>
      <c r="E12" s="33"/>
      <c r="F12" s="33"/>
      <c r="G12" s="33"/>
      <c r="H12" s="33"/>
      <c r="I12" s="33"/>
      <c r="J12" s="33"/>
    </row>
    <row r="13" ht="14.25" spans="1:10">
      <c r="A13" s="37" t="s">
        <v>213</v>
      </c>
      <c r="B13" s="37"/>
      <c r="C13" s="38"/>
      <c r="D13" s="38"/>
      <c r="E13" s="38"/>
      <c r="F13" s="38"/>
      <c r="G13" s="38"/>
      <c r="H13" s="38"/>
      <c r="I13" s="38"/>
      <c r="J13" s="38"/>
    </row>
  </sheetData>
  <mergeCells count="9">
    <mergeCell ref="A2:J2"/>
    <mergeCell ref="H3:J3"/>
    <mergeCell ref="B4:I4"/>
    <mergeCell ref="B5:C5"/>
    <mergeCell ref="E5:F5"/>
    <mergeCell ref="H5:I5"/>
    <mergeCell ref="A13:J13"/>
    <mergeCell ref="A4:A6"/>
    <mergeCell ref="J4:J5"/>
  </mergeCells>
  <pageMargins left="0.7" right="0.7" top="0.75" bottom="0.75" header="0.3" footer="0.3"/>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3"/>
  <sheetViews>
    <sheetView workbookViewId="0">
      <selection activeCell="M25" sqref="M25"/>
    </sheetView>
  </sheetViews>
  <sheetFormatPr defaultColWidth="9" defaultRowHeight="13.5"/>
  <cols>
    <col min="1" max="1" width="6.625" style="2" customWidth="true"/>
    <col min="2" max="2" width="6.375" style="2" customWidth="true"/>
    <col min="3" max="3" width="8" style="2" customWidth="true"/>
    <col min="4" max="4" width="7.25" style="2" customWidth="true"/>
    <col min="5" max="5" width="8.75" style="2" customWidth="true"/>
    <col min="6" max="7" width="8.625" style="2" customWidth="true"/>
    <col min="8" max="8" width="12.25" style="2" customWidth="true"/>
    <col min="9" max="9" width="26.625" style="2" customWidth="true"/>
    <col min="10" max="10" width="9.5" style="2" customWidth="true"/>
    <col min="11" max="11" width="18.125" style="2" customWidth="true"/>
    <col min="12" max="12" width="12" style="2" customWidth="true"/>
    <col min="13" max="16384" width="9" style="2"/>
  </cols>
  <sheetData>
    <row r="1" ht="18.75" customHeight="true" spans="1:4">
      <c r="A1" s="3" t="s">
        <v>214</v>
      </c>
      <c r="B1" s="3"/>
      <c r="C1" s="4"/>
      <c r="D1" s="4"/>
    </row>
    <row r="2" ht="24" spans="1:12">
      <c r="A2" s="5" t="s">
        <v>215</v>
      </c>
      <c r="B2" s="5"/>
      <c r="C2" s="5"/>
      <c r="D2" s="5"/>
      <c r="E2" s="5"/>
      <c r="F2" s="5"/>
      <c r="G2" s="5"/>
      <c r="H2" s="5"/>
      <c r="I2" s="5"/>
      <c r="J2" s="5"/>
      <c r="K2" s="5"/>
      <c r="L2" s="5"/>
    </row>
    <row r="3" ht="32.25" spans="1:12">
      <c r="A3" s="6"/>
      <c r="B3" s="6"/>
      <c r="C3" s="6"/>
      <c r="D3" s="6"/>
      <c r="E3" s="6"/>
      <c r="F3" s="6"/>
      <c r="G3" s="6"/>
      <c r="H3" s="6"/>
      <c r="I3" s="6"/>
      <c r="J3" s="6"/>
      <c r="K3" s="6"/>
      <c r="L3" s="6"/>
    </row>
    <row r="4" spans="1:12">
      <c r="A4" s="7" t="s">
        <v>216</v>
      </c>
      <c r="B4" s="7"/>
      <c r="C4" s="7"/>
      <c r="D4" s="7"/>
      <c r="E4" s="7"/>
      <c r="H4" s="20" t="s">
        <v>217</v>
      </c>
      <c r="I4" s="20"/>
      <c r="J4" s="25"/>
      <c r="K4" s="20" t="s">
        <v>218</v>
      </c>
      <c r="L4" s="20"/>
    </row>
    <row r="5" s="1" customFormat="true" ht="11.25" spans="1:12">
      <c r="A5" s="8" t="s">
        <v>3</v>
      </c>
      <c r="B5" s="8" t="s">
        <v>219</v>
      </c>
      <c r="C5" s="8" t="s">
        <v>220</v>
      </c>
      <c r="D5" s="8" t="s">
        <v>221</v>
      </c>
      <c r="E5" s="9" t="s">
        <v>222</v>
      </c>
      <c r="F5" s="9"/>
      <c r="G5" s="9"/>
      <c r="H5" s="9"/>
      <c r="I5" s="9"/>
      <c r="J5" s="9"/>
      <c r="K5" s="9"/>
      <c r="L5" s="9"/>
    </row>
    <row r="6" s="1" customFormat="true" ht="11.25" spans="1:12">
      <c r="A6" s="8"/>
      <c r="B6" s="8"/>
      <c r="C6" s="8"/>
      <c r="D6" s="8"/>
      <c r="E6" s="8" t="s">
        <v>223</v>
      </c>
      <c r="F6" s="8" t="s">
        <v>224</v>
      </c>
      <c r="G6" s="8"/>
      <c r="H6" s="8"/>
      <c r="I6" s="8"/>
      <c r="J6" s="8" t="s">
        <v>225</v>
      </c>
      <c r="K6" s="8"/>
      <c r="L6" s="8"/>
    </row>
    <row r="7" s="1" customFormat="true" ht="11.25" spans="1:12">
      <c r="A7" s="8"/>
      <c r="B7" s="8"/>
      <c r="C7" s="8"/>
      <c r="D7" s="8"/>
      <c r="E7" s="8"/>
      <c r="F7" s="8" t="s">
        <v>226</v>
      </c>
      <c r="G7" s="8" t="s">
        <v>227</v>
      </c>
      <c r="H7" s="8" t="s">
        <v>228</v>
      </c>
      <c r="I7" s="8" t="s">
        <v>229</v>
      </c>
      <c r="J7" s="8" t="s">
        <v>226</v>
      </c>
      <c r="K7" s="8" t="s">
        <v>230</v>
      </c>
      <c r="L7" s="8" t="s">
        <v>231</v>
      </c>
    </row>
    <row r="8" s="1" customFormat="true" ht="11.25" spans="1:12">
      <c r="A8" s="8"/>
      <c r="B8" s="8"/>
      <c r="C8" s="8"/>
      <c r="D8" s="8"/>
      <c r="E8" s="8"/>
      <c r="F8" s="8"/>
      <c r="G8" s="8"/>
      <c r="H8" s="8"/>
      <c r="I8" s="8"/>
      <c r="J8" s="8"/>
      <c r="K8" s="8"/>
      <c r="L8" s="8"/>
    </row>
    <row r="9" s="1" customFormat="true" ht="11.25" spans="1:12">
      <c r="A9" s="9">
        <v>1</v>
      </c>
      <c r="B9" s="9">
        <v>2</v>
      </c>
      <c r="C9" s="9">
        <v>3</v>
      </c>
      <c r="D9" s="9">
        <v>4</v>
      </c>
      <c r="E9" s="9">
        <v>5</v>
      </c>
      <c r="F9" s="9">
        <v>6</v>
      </c>
      <c r="G9" s="9">
        <v>7</v>
      </c>
      <c r="H9" s="9">
        <v>8</v>
      </c>
      <c r="I9" s="9">
        <v>9</v>
      </c>
      <c r="J9" s="9">
        <v>10</v>
      </c>
      <c r="K9" s="9">
        <v>11</v>
      </c>
      <c r="L9" s="9">
        <v>12</v>
      </c>
    </row>
    <row r="10" s="1" customFormat="true" ht="11.25" spans="1:12">
      <c r="A10" s="10" t="s">
        <v>232</v>
      </c>
      <c r="B10" s="10"/>
      <c r="C10" s="10"/>
      <c r="D10" s="10"/>
      <c r="E10" s="21"/>
      <c r="F10" s="9"/>
      <c r="G10" s="9"/>
      <c r="H10" s="9"/>
      <c r="I10" s="9"/>
      <c r="J10" s="9"/>
      <c r="K10" s="9"/>
      <c r="L10" s="9"/>
    </row>
    <row r="11" s="1" customFormat="true" ht="11.25" spans="1:12">
      <c r="A11" s="10" t="s">
        <v>233</v>
      </c>
      <c r="B11" s="10"/>
      <c r="C11" s="10"/>
      <c r="D11" s="10"/>
      <c r="E11" s="21"/>
      <c r="F11" s="9"/>
      <c r="G11" s="9"/>
      <c r="H11" s="9"/>
      <c r="I11" s="9"/>
      <c r="J11" s="9"/>
      <c r="K11" s="9"/>
      <c r="L11" s="9"/>
    </row>
    <row r="12" spans="1:12">
      <c r="A12" s="11" t="s">
        <v>234</v>
      </c>
      <c r="B12" s="11" t="s">
        <v>235</v>
      </c>
      <c r="C12" s="11" t="s">
        <v>236</v>
      </c>
      <c r="D12" s="11"/>
      <c r="E12" s="21"/>
      <c r="F12" s="22"/>
      <c r="G12" s="22"/>
      <c r="H12" s="22"/>
      <c r="I12" s="22"/>
      <c r="J12" s="22"/>
      <c r="K12" s="22"/>
      <c r="L12" s="22"/>
    </row>
    <row r="13" spans="1:12">
      <c r="A13" s="11" t="s">
        <v>234</v>
      </c>
      <c r="B13" s="11" t="s">
        <v>235</v>
      </c>
      <c r="C13" s="11" t="s">
        <v>236</v>
      </c>
      <c r="D13" s="11"/>
      <c r="E13" s="21"/>
      <c r="F13" s="22"/>
      <c r="G13" s="22"/>
      <c r="H13" s="22"/>
      <c r="I13" s="22"/>
      <c r="J13" s="22"/>
      <c r="K13" s="22"/>
      <c r="L13" s="22"/>
    </row>
    <row r="14" spans="1:12">
      <c r="A14" s="12" t="s">
        <v>199</v>
      </c>
      <c r="B14" s="12"/>
      <c r="C14" s="12"/>
      <c r="D14" s="12"/>
      <c r="E14" s="21"/>
      <c r="F14" s="22"/>
      <c r="G14" s="22"/>
      <c r="H14" s="22"/>
      <c r="I14" s="22"/>
      <c r="J14" s="22"/>
      <c r="K14" s="22"/>
      <c r="L14" s="22"/>
    </row>
    <row r="15" ht="14.25" spans="1:12">
      <c r="A15" s="13"/>
      <c r="B15" s="13"/>
      <c r="C15" s="13"/>
      <c r="D15" s="13"/>
      <c r="E15" s="21"/>
      <c r="F15" s="22"/>
      <c r="G15" s="22"/>
      <c r="H15" s="22"/>
      <c r="I15" s="22"/>
      <c r="J15" s="22"/>
      <c r="K15" s="22"/>
      <c r="L15" s="22"/>
    </row>
    <row r="16" ht="14.25" spans="1:12">
      <c r="A16" s="14"/>
      <c r="B16" s="14"/>
      <c r="C16" s="14"/>
      <c r="D16" s="14"/>
      <c r="E16" s="21"/>
      <c r="F16" s="22"/>
      <c r="G16" s="22"/>
      <c r="H16" s="22"/>
      <c r="I16" s="22"/>
      <c r="J16" s="22"/>
      <c r="K16" s="22"/>
      <c r="L16" s="22"/>
    </row>
    <row r="17" ht="14.25" spans="1:12">
      <c r="A17" s="15"/>
      <c r="B17" s="15"/>
      <c r="C17" s="15"/>
      <c r="D17" s="15"/>
      <c r="E17" s="23"/>
      <c r="F17" s="24"/>
      <c r="G17" s="24"/>
      <c r="H17" s="24"/>
      <c r="I17" s="24"/>
      <c r="J17" s="24"/>
      <c r="K17" s="24"/>
      <c r="L17" s="24"/>
    </row>
    <row r="18" spans="1:9">
      <c r="A18" s="16" t="s">
        <v>237</v>
      </c>
      <c r="B18" s="17" t="s">
        <v>238</v>
      </c>
      <c r="C18" s="17"/>
      <c r="D18" s="17"/>
      <c r="E18" s="17"/>
      <c r="F18" s="17"/>
      <c r="G18" s="17"/>
      <c r="H18" s="17"/>
      <c r="I18" s="17"/>
    </row>
    <row r="19" ht="14.25" spans="1:9">
      <c r="A19" s="18"/>
      <c r="B19" s="17" t="s">
        <v>239</v>
      </c>
      <c r="C19" s="17"/>
      <c r="D19" s="17"/>
      <c r="E19" s="17"/>
      <c r="F19" s="17"/>
      <c r="G19" s="17"/>
      <c r="H19" s="17"/>
      <c r="I19" s="17"/>
    </row>
    <row r="20" ht="14.25" spans="1:9">
      <c r="A20" s="18"/>
      <c r="B20" s="17"/>
      <c r="C20" s="17"/>
      <c r="D20" s="17"/>
      <c r="E20" s="17"/>
      <c r="F20" s="17"/>
      <c r="G20" s="17"/>
      <c r="H20" s="17"/>
      <c r="I20" s="17"/>
    </row>
    <row r="23" ht="14.25" spans="1:4">
      <c r="A23" s="19"/>
      <c r="B23" s="19"/>
      <c r="C23" s="19"/>
      <c r="D23" s="19"/>
    </row>
  </sheetData>
  <mergeCells count="26">
    <mergeCell ref="A1:B1"/>
    <mergeCell ref="A2:L2"/>
    <mergeCell ref="A4:E4"/>
    <mergeCell ref="H4:I4"/>
    <mergeCell ref="K4:L4"/>
    <mergeCell ref="E5:L5"/>
    <mergeCell ref="F6:I6"/>
    <mergeCell ref="J6:L6"/>
    <mergeCell ref="A10:C10"/>
    <mergeCell ref="A11:C11"/>
    <mergeCell ref="A14:C14"/>
    <mergeCell ref="B18:I18"/>
    <mergeCell ref="B19:I19"/>
    <mergeCell ref="B20:I20"/>
    <mergeCell ref="A5:A8"/>
    <mergeCell ref="B5:B8"/>
    <mergeCell ref="C5:C8"/>
    <mergeCell ref="D5:D8"/>
    <mergeCell ref="E6:E8"/>
    <mergeCell ref="F7:F8"/>
    <mergeCell ref="G7:G8"/>
    <mergeCell ref="H7:H8"/>
    <mergeCell ref="I7:I8"/>
    <mergeCell ref="J7:J8"/>
    <mergeCell ref="K7:K8"/>
    <mergeCell ref="L7:L8"/>
  </mergeCells>
  <pageMargins left="0.7" right="0.7" top="0.75" bottom="0.75" header="0.3" footer="0.3"/>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附件1</vt:lpstr>
      <vt:lpstr>附件2</vt:lpstr>
      <vt:lpstr>附件3</vt:lpstr>
      <vt:lpstr>附件4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夏军</dc:creator>
  <cp:lastModifiedBy>greatwall</cp:lastModifiedBy>
  <dcterms:created xsi:type="dcterms:W3CDTF">2020-12-11T08:04:00Z</dcterms:created>
  <cp:lastPrinted>2024-12-25T19:01:00Z</cp:lastPrinted>
  <dcterms:modified xsi:type="dcterms:W3CDTF">2025-01-21T16:50:58Z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6CCE888EB425467C8C4BA85B8DD0543B</vt:lpwstr>
  </property>
  <property fmtid="{D5CDD505-2E9C-101B-9397-08002B2CF9AE}" pid="4" name="KSOReadingLayout">
    <vt:bool>true</vt:bool>
  </property>
</Properties>
</file>