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 tabRatio="612" activeTab="5"/>
  </bookViews>
  <sheets>
    <sheet name="分配表" sheetId="24" r:id="rId1"/>
    <sheet name="总表" sheetId="13" r:id="rId2"/>
    <sheet name="公用经费总表" sheetId="15" r:id="rId3"/>
    <sheet name="一补总表" sheetId="16" r:id="rId4"/>
    <sheet name="校舍维修总表" sheetId="17" r:id="rId5"/>
    <sheet name="附件6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分配表!$A$7:$WVU$163</definedName>
    <definedName name="_xlnm._FilterDatabase" localSheetId="1" hidden="1">总表!$A$7:$V$162</definedName>
    <definedName name="_xlnm._FilterDatabase" localSheetId="2" hidden="1">公用经费总表!$A$9:$WWA$9</definedName>
    <definedName name="_xlnm._FilterDatabase" localSheetId="4" hidden="1">校舍维修总表!$A$9:$Y$163</definedName>
    <definedName name="\q">[1]国家!#REF!</definedName>
    <definedName name="\z">[2]中央!#REF!</definedName>
    <definedName name="_6_其他">#REF!</definedName>
    <definedName name="_xlnm._FilterDatabase" localSheetId="3" hidden="1">一补总表!$A$7:$WWU$163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0">分配表!$4:$6</definedName>
    <definedName name="_xlnm.Print_Titles" localSheetId="2">公用经费总表!$4:$6</definedName>
    <definedName name="_xlnm.Print_Titles" localSheetId="4">校舍维修总表!$4:$6</definedName>
    <definedName name="_xlnm.Print_Titles" localSheetId="3">一补总表!$4:$6</definedName>
    <definedName name="_xlnm.Print_Titles" localSheetId="1">总表!$4:$5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'[12]P1012001'!$A$6:$E$117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<sst xmlns="http://schemas.openxmlformats.org/spreadsheetml/2006/main" count="1508" uniqueCount="243">
  <si>
    <t>附件1：</t>
  </si>
  <si>
    <t>2023年城乡义务教育保障机制省级资金分配表</t>
  </si>
  <si>
    <t>单位：万元</t>
  </si>
  <si>
    <t>市县名称</t>
  </si>
  <si>
    <t>省级应安排资金</t>
  </si>
  <si>
    <t>湘财预〔2022〕280号已下达省级补助资金</t>
  </si>
  <si>
    <t>此次下达</t>
  </si>
  <si>
    <t>小计</t>
  </si>
  <si>
    <t>公用经费补助资金</t>
  </si>
  <si>
    <t>家庭经济困难生活补助资金</t>
  </si>
  <si>
    <t>校舍维修补助资金</t>
  </si>
  <si>
    <t>公用经费资金</t>
  </si>
  <si>
    <t>其中乡村小规模学校优化调整省级资金不减少</t>
  </si>
  <si>
    <t>全省合计</t>
  </si>
  <si>
    <t>长沙市小计</t>
  </si>
  <si>
    <t>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</si>
  <si>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</si>
  <si>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</si>
  <si>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</si>
  <si>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</si>
  <si>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</si>
  <si>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</si>
  <si>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</si>
  <si>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</si>
  <si>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</si>
  <si>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</si>
  <si>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</si>
  <si>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</si>
  <si>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</si>
  <si>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</si>
  <si>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</si>
  <si>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</si>
  <si>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</si>
  <si>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</si>
  <si>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</si>
  <si>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湘潭市小计</t>
  </si>
  <si>
    <t>雨湖区</t>
  </si>
  <si>
    <t>岳塘区</t>
  </si>
  <si>
    <t>湘潭县</t>
  </si>
  <si>
    <t>湘乡市</t>
  </si>
  <si>
    <t>韶山市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</si>
  <si>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</si>
  <si>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</si>
  <si>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</si>
  <si>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</si>
  <si>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</si>
  <si>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</si>
  <si>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</si>
  <si>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</si>
  <si>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</si>
  <si>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</si>
  <si>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</si>
  <si>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</si>
  <si>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</si>
  <si>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</si>
  <si>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</si>
  <si>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</si>
  <si>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</si>
  <si>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</si>
  <si>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</si>
  <si>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</si>
  <si>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</si>
  <si>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</si>
  <si>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</si>
  <si>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</si>
  <si>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</si>
  <si>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</si>
  <si>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</si>
  <si>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</si>
  <si>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</si>
  <si>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</si>
  <si>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</si>
  <si>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</si>
  <si>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</si>
  <si>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</si>
  <si>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</si>
  <si>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</si>
  <si>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</si>
  <si>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</si>
  <si>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</si>
  <si>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</si>
  <si>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</si>
  <si>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</si>
  <si>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</si>
  <si>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</si>
  <si>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</si>
  <si>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</si>
  <si>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</si>
  <si>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</si>
  <si>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</si>
  <si>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</si>
  <si>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</si>
  <si>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</si>
  <si>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</si>
  <si>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</si>
  <si>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</si>
  <si>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</si>
  <si>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</si>
  <si>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</si>
  <si>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</si>
  <si>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</si>
  <si>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</si>
  <si>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</si>
  <si>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</si>
  <si>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</si>
  <si>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</si>
  <si>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</si>
  <si>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</si>
  <si>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</si>
  <si>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</si>
  <si>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</si>
  <si>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</si>
  <si>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</si>
  <si>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</si>
  <si>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</si>
  <si>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</si>
  <si>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</si>
  <si>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</si>
  <si>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</si>
  <si>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</si>
  <si>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</si>
  <si>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</si>
  <si>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</si>
  <si>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</si>
  <si>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</si>
  <si>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</si>
  <si>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</si>
  <si>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</si>
  <si>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</si>
  <si>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</si>
  <si>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</si>
  <si>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涟源市</t>
  </si>
  <si>
    <t>冷水江市</t>
  </si>
  <si>
    <t>双峰县</t>
  </si>
  <si>
    <t>新化县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</si>
  <si>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</si>
  <si>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</si>
  <si>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</si>
  <si>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</si>
  <si>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</si>
  <si>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</si>
  <si>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</si>
  <si>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</si>
  <si>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</si>
  <si>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</si>
  <si>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</si>
  <si>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</si>
  <si>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</si>
  <si>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</si>
  <si>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</si>
  <si>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</si>
  <si>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</si>
  <si>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</si>
  <si>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</si>
  <si>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</si>
  <si>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</si>
  <si>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</si>
  <si>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</si>
  <si>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</si>
  <si>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2023年城乡义务教育保障机制资金测算总表</t>
  </si>
  <si>
    <t>总计</t>
  </si>
  <si>
    <t>校舍安全保障资金</t>
  </si>
  <si>
    <t>中央</t>
  </si>
  <si>
    <t>省级</t>
  </si>
  <si>
    <t>市级</t>
  </si>
  <si>
    <t>县级</t>
  </si>
  <si>
    <t>市县小计</t>
  </si>
  <si>
    <t>附件3</t>
  </si>
  <si>
    <t>2023年义务教育阶段公用经费补助资金明细表</t>
  </si>
  <si>
    <t>市县</t>
  </si>
  <si>
    <t>2022年学生人数</t>
  </si>
  <si>
    <t>2022年寄宿生人数</t>
  </si>
  <si>
    <t>2022年不足100人的学校</t>
  </si>
  <si>
    <t>各级分担比例</t>
  </si>
  <si>
    <t>全年应安排公用经费补助资金（万元）</t>
  </si>
  <si>
    <t>已提前下达（万元）</t>
  </si>
  <si>
    <t>还需下达（万元）</t>
  </si>
  <si>
    <t>乡村小规模学校优化调整省级资金不减少应安排资金</t>
  </si>
  <si>
    <t>合计共应安排资金</t>
  </si>
  <si>
    <t>普通小学</t>
  </si>
  <si>
    <t>普通初中</t>
  </si>
  <si>
    <t>特教小学</t>
  </si>
  <si>
    <t>特教初中</t>
  </si>
  <si>
    <t>小学</t>
  </si>
  <si>
    <t>初中</t>
  </si>
  <si>
    <t>小学个数</t>
  </si>
  <si>
    <t>小学实有人数</t>
  </si>
  <si>
    <t>初中个数</t>
  </si>
  <si>
    <t>初中实有人数</t>
  </si>
  <si>
    <t>中央与地方</t>
  </si>
  <si>
    <t>（小学650元、初中850元）</t>
  </si>
  <si>
    <t>地方</t>
  </si>
  <si>
    <t>分档</t>
  </si>
  <si>
    <t>市区</t>
  </si>
  <si>
    <t>合计</t>
  </si>
  <si>
    <t>一档</t>
  </si>
  <si>
    <t>三档</t>
  </si>
  <si>
    <t>二档</t>
  </si>
  <si>
    <t>将永定区、武陵源区中央分担比例从60%提高至80%，提高部分由省级财政承担，其中永定区370万元，武陵源区40万元。</t>
  </si>
  <si>
    <t>附件4</t>
  </si>
  <si>
    <t>2023年义务教育阶段家庭经济困难学生生活费补助资金明细表</t>
  </si>
  <si>
    <t>2022年学生人数（人）</t>
  </si>
  <si>
    <t>2022年寄宿生人数（人）</t>
  </si>
  <si>
    <r>
      <rPr>
        <b/>
        <sz val="9"/>
        <rFont val="宋体"/>
        <charset val="134"/>
      </rPr>
      <t>补助面（</t>
    </r>
    <r>
      <rPr>
        <b/>
        <sz val="9"/>
        <rFont val="Times New Roman"/>
        <charset val="134"/>
      </rPr>
      <t>%</t>
    </r>
    <r>
      <rPr>
        <b/>
        <sz val="9"/>
        <rFont val="宋体"/>
        <charset val="134"/>
      </rPr>
      <t>）</t>
    </r>
  </si>
  <si>
    <t>寄宿生补助人数（人）</t>
  </si>
  <si>
    <t>2022年非寄宿生人数（人）</t>
  </si>
  <si>
    <t>非寄宿贫困学生补助人数（人）</t>
  </si>
  <si>
    <t>各级资金分担比例</t>
  </si>
  <si>
    <t>全年应安排学生生活费
补助资金（万元）</t>
  </si>
  <si>
    <t>已提前下达资金（万元）</t>
  </si>
  <si>
    <t>（小学1000元、初中1250元）</t>
  </si>
  <si>
    <t>特殊小学</t>
  </si>
  <si>
    <t>特殊初中</t>
  </si>
  <si>
    <t>5.5</t>
  </si>
  <si>
    <t>17</t>
  </si>
  <si>
    <t>7.5</t>
  </si>
  <si>
    <t>附件5</t>
  </si>
  <si>
    <t>2023年义务教育阶段中小学校舍维修改造长效机制补助资金明细表</t>
  </si>
  <si>
    <t>2022年学生数（人）</t>
  </si>
  <si>
    <t>全年校舍维修长效机制资金分担额（万元）</t>
  </si>
  <si>
    <t>已下达资金（万元）</t>
  </si>
  <si>
    <t>农村</t>
  </si>
  <si>
    <t>城市</t>
  </si>
  <si>
    <t>中央与地方(农村）</t>
  </si>
  <si>
    <t>标准部分（农村、城市800元）</t>
  </si>
  <si>
    <t>附件6：</t>
  </si>
  <si>
    <t>2023年度城乡义务教育阶段学校校舍维修改造资金项目实施备案表</t>
  </si>
  <si>
    <t xml:space="preserve">      教育局（盖章）</t>
  </si>
  <si>
    <t xml:space="preserve">         财政局（盖章）</t>
  </si>
  <si>
    <t>单位名称</t>
  </si>
  <si>
    <t>危房面积(平方米)</t>
  </si>
  <si>
    <t>危房等级</t>
  </si>
  <si>
    <t>改造形式</t>
  </si>
  <si>
    <t>维修改造面积
(平方米)</t>
  </si>
  <si>
    <t>总投资(万元)</t>
  </si>
  <si>
    <t>中央资金</t>
  </si>
  <si>
    <t>省级资金</t>
  </si>
  <si>
    <t>市县安排资金</t>
  </si>
  <si>
    <t>XX市（州）合计</t>
  </si>
  <si>
    <t xml:space="preserve">  XX县（市、区）</t>
  </si>
  <si>
    <t>XX学校</t>
  </si>
  <si>
    <t>……</t>
  </si>
  <si>
    <t>备注：中央资金严格按使用方向分项填列</t>
  </si>
</sst>
</file>

<file path=xl/styles.xml><?xml version="1.0" encoding="utf-8"?>
<styleSheet xmlns="http://schemas.openxmlformats.org/spreadsheetml/2006/main">
  <numFmts count="44">
    <numFmt numFmtId="176" formatCode="0.00_ "/>
    <numFmt numFmtId="177" formatCode="0.00_);[Red]\(0.00\)"/>
    <numFmt numFmtId="178" formatCode="0_ ;[Red]\-0\ "/>
    <numFmt numFmtId="179" formatCode="0_);[Red]\(0\)"/>
    <numFmt numFmtId="180" formatCode="_-&quot;$&quot;* #,##0.00_-;\-&quot;$&quot;* #,##0.00_-;_-&quot;$&quot;* &quot;-&quot;??_-;_-@_-"/>
    <numFmt numFmtId="181" formatCode="#,##0;\(#,##0\)"/>
    <numFmt numFmtId="182" formatCode="* #,##0;* \-#,##0;* &quot;-&quot;;@"/>
    <numFmt numFmtId="183" formatCode="&quot;$&quot;#,##0.00_);[Red]\(&quot;$&quot;#,##0.00\)"/>
    <numFmt numFmtId="184" formatCode="_(* #,##0_);_(* \(#,##0\);_(* &quot;-&quot;_);_(@_)"/>
    <numFmt numFmtId="185" formatCode="_(\¥* #,##0.00_);_(\¥* \(#,##0.00\);_(\¥* &quot;-&quot;??_);_(@_)"/>
    <numFmt numFmtId="186" formatCode="&quot;$&quot;#,##0_);\(&quot;$&quot;#,##0\)"/>
    <numFmt numFmtId="187" formatCode="_-* #,##0&quot;$&quot;_-;\-* #,##0&quot;$&quot;_-;_-* &quot;-&quot;&quot;$&quot;_-;_-@_-"/>
    <numFmt numFmtId="44" formatCode="_ &quot;￥&quot;* #,##0.00_ ;_ &quot;￥&quot;* \-#,##0.00_ ;_ &quot;￥&quot;* &quot;-&quot;??_ ;_ @_ "/>
    <numFmt numFmtId="188" formatCode="#\ ??/??"/>
    <numFmt numFmtId="189" formatCode="#,##0;\-#,##0;&quot;-&quot;"/>
    <numFmt numFmtId="190" formatCode="0_ "/>
    <numFmt numFmtId="191" formatCode="0.00_)"/>
    <numFmt numFmtId="192" formatCode="yy\.mm\.dd"/>
    <numFmt numFmtId="41" formatCode="_ * #,##0_ ;_ * \-#,##0_ ;_ * &quot;-&quot;_ ;_ @_ "/>
    <numFmt numFmtId="193" formatCode="0;_琀"/>
    <numFmt numFmtId="194" formatCode="_-* #,##0.00&quot;$&quot;_-;\-* #,##0.00&quot;$&quot;_-;_-* &quot;-&quot;??&quot;$&quot;_-;_-@_-"/>
    <numFmt numFmtId="195" formatCode="&quot;綅&quot;\t#,##0_);[Red]\(&quot;綅&quot;\t#,##0\)"/>
    <numFmt numFmtId="196" formatCode="_(* #,##0.00_);_(* \(#,##0.00\);_(* &quot;-&quot;??_);_(@_)"/>
    <numFmt numFmtId="197" formatCode="_-* #,##0.00_$_-;\-* #,##0.00_$_-;_-* &quot;-&quot;??_$_-;_-@_-"/>
    <numFmt numFmtId="198" formatCode="_-* #,##0.00\ _k_r_-;\-* #,##0.00\ _k_r_-;_-* &quot;-&quot;??\ _k_r_-;_-@_-"/>
    <numFmt numFmtId="199" formatCode="&quot;$&quot;#,##0_);[Red]\(&quot;$&quot;#,##0\)"/>
    <numFmt numFmtId="200" formatCode="_-* #,##0.00_-;\-* #,##0.00_-;_-* &quot;-&quot;??_-;_-@_-"/>
    <numFmt numFmtId="201" formatCode="_-* #,##0_$_-;\-* #,##0_$_-;_-* &quot;-&quot;_$_-;_-@_-"/>
    <numFmt numFmtId="202" formatCode="\$#,##0;\(\$#,##0\)"/>
    <numFmt numFmtId="203" formatCode="#,##0;[Red]\(#,##0\)"/>
    <numFmt numFmtId="204" formatCode="_-&quot;$&quot;* #,##0_-;\-&quot;$&quot;* #,##0_-;_-&quot;$&quot;* &quot;-&quot;_-;_-@_-"/>
    <numFmt numFmtId="205" formatCode="#,##0.0_);\(#,##0.0\)"/>
    <numFmt numFmtId="42" formatCode="_ &quot;￥&quot;* #,##0_ ;_ &quot;￥&quot;* \-#,##0_ ;_ &quot;￥&quot;* &quot;-&quot;_ ;_ @_ "/>
    <numFmt numFmtId="206" formatCode="_ \¥* #,##0.00_ ;_ \¥* \-#,##0.00_ ;_ \¥* &quot;-&quot;??_ ;_ @_ "/>
    <numFmt numFmtId="207" formatCode="_-&quot;$&quot;\ * #,##0.00_-;_-&quot;$&quot;\ * #,##0.00\-;_-&quot;$&quot;\ * &quot;-&quot;??_-;_-@_-"/>
    <numFmt numFmtId="208" formatCode="_-&quot;$&quot;\ * #,##0_-;_-&quot;$&quot;\ * #,##0\-;_-&quot;$&quot;\ * &quot;-&quot;_-;_-@_-"/>
    <numFmt numFmtId="209" formatCode="&quot;$&quot;\ #,##0.00_-;[Red]&quot;$&quot;\ #,##0.00\-"/>
    <numFmt numFmtId="210" formatCode="0.0"/>
    <numFmt numFmtId="43" formatCode="_ * #,##0.00_ ;_ * \-#,##0.00_ ;_ * &quot;-&quot;??_ ;_ @_ "/>
    <numFmt numFmtId="211" formatCode="&quot;?\t#,##0_);[Red]\(&quot;&quot;?&quot;\t#,##0\)"/>
    <numFmt numFmtId="212" formatCode="_(&quot;$&quot;* #,##0.00_);_(&quot;$&quot;* \(#,##0.00\);_(&quot;$&quot;* &quot;-&quot;??_);_(@_)"/>
    <numFmt numFmtId="213" formatCode="_(&quot;$&quot;* #,##0_);_(&quot;$&quot;* \(#,##0\);_(&quot;$&quot;* &quot;-&quot;_);_(@_)"/>
    <numFmt numFmtId="214" formatCode="\$#,##0.00;\(\$#,##0.00\)"/>
    <numFmt numFmtId="215" formatCode="_-* #,##0\ _k_r_-;\-* #,##0\ _k_r_-;_-* &quot;-&quot;\ _k_r_-;_-@_-"/>
  </numFmts>
  <fonts count="1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黑体"/>
      <charset val="134"/>
    </font>
    <font>
      <b/>
      <sz val="9"/>
      <name val="宋体"/>
      <charset val="134"/>
    </font>
    <font>
      <sz val="18"/>
      <name val="方正小标宋_GBK"/>
      <charset val="134"/>
    </font>
    <font>
      <b/>
      <sz val="9"/>
      <name val="Times New Roman"/>
      <charset val="134"/>
    </font>
    <font>
      <b/>
      <sz val="10"/>
      <name val="宋体"/>
      <charset val="134"/>
    </font>
    <font>
      <sz val="9"/>
      <name val="Times New Roman"/>
      <charset val="134"/>
    </font>
    <font>
      <sz val="14"/>
      <name val="仿宋_GB2312"/>
      <charset val="134"/>
    </font>
    <font>
      <b/>
      <sz val="9"/>
      <name val="黑体"/>
      <charset val="134"/>
    </font>
    <font>
      <b/>
      <sz val="12"/>
      <name val="宋体"/>
      <charset val="134"/>
    </font>
    <font>
      <sz val="16"/>
      <name val="Times New Roman"/>
      <charset val="134"/>
    </font>
    <font>
      <sz val="18"/>
      <name val="Times New Roman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2"/>
      <name val="方正小标宋_GBK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1"/>
      <color theme="0"/>
      <name val="宋体"/>
      <charset val="0"/>
      <scheme val="minor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2"/>
      <color indexed="17"/>
      <name val="楷体_GB2312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2"/>
      <color indexed="16"/>
      <name val="宋体"/>
      <charset val="134"/>
    </font>
    <font>
      <sz val="12"/>
      <color indexed="20"/>
      <name val="楷体_GB2312"/>
      <charset val="134"/>
    </font>
    <font>
      <b/>
      <sz val="12"/>
      <color indexed="8"/>
      <name val="楷体_GB2312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sz val="12"/>
      <color indexed="8"/>
      <name val="楷体_GB2312"/>
      <charset val="134"/>
    </font>
    <font>
      <sz val="10"/>
      <color indexed="17"/>
      <name val="宋体"/>
      <charset val="134"/>
    </font>
    <font>
      <sz val="12"/>
      <name val="官帕眉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sz val="10"/>
      <name val="Helv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Arial"/>
      <charset val="134"/>
    </font>
    <font>
      <b/>
      <sz val="18"/>
      <color indexed="62"/>
      <name val="宋体"/>
      <charset val="134"/>
    </font>
    <font>
      <u/>
      <sz val="7.5"/>
      <color indexed="12"/>
      <name val="Arial"/>
      <charset val="134"/>
    </font>
    <font>
      <sz val="11"/>
      <name val="宋体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u/>
      <sz val="7.5"/>
      <color indexed="36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sz val="12"/>
      <color indexed="52"/>
      <name val="楷体_GB2312"/>
      <charset val="134"/>
    </font>
    <font>
      <sz val="12"/>
      <name val="Courier"/>
      <charset val="134"/>
    </font>
    <font>
      <sz val="12"/>
      <name val="Helv"/>
      <charset val="134"/>
    </font>
    <font>
      <b/>
      <sz val="10"/>
      <name val="Tms Rmn"/>
      <charset val="134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name val="ＭＳ Ｐゴシック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楷体_GB2312"/>
      <charset val="134"/>
    </font>
    <font>
      <b/>
      <sz val="12"/>
      <name val="Arial"/>
      <charset val="134"/>
    </font>
    <font>
      <sz val="12"/>
      <color indexed="9"/>
      <name val="Helv"/>
      <charset val="134"/>
    </font>
    <font>
      <b/>
      <sz val="18"/>
      <color theme="3"/>
      <name val="宋体"/>
      <charset val="134"/>
      <scheme val="minor"/>
    </font>
    <font>
      <sz val="7"/>
      <name val="Helv"/>
      <charset val="134"/>
    </font>
    <font>
      <sz val="12"/>
      <color indexed="60"/>
      <name val="楷体_GB2312"/>
      <charset val="134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i/>
      <sz val="12"/>
      <color indexed="23"/>
      <name val="楷体_GB2312"/>
      <charset val="134"/>
    </font>
    <font>
      <sz val="11"/>
      <color rgb="FF9C6500"/>
      <name val="宋体"/>
      <charset val="0"/>
      <scheme val="minor"/>
    </font>
    <font>
      <sz val="12"/>
      <name val="바탕체"/>
      <charset val="134"/>
    </font>
    <font>
      <b/>
      <sz val="12"/>
      <color indexed="63"/>
      <name val="楷体_GB2312"/>
      <charset val="134"/>
    </font>
    <font>
      <b/>
      <sz val="10"/>
      <name val="Arial"/>
      <charset val="134"/>
    </font>
    <font>
      <b/>
      <sz val="12"/>
      <color indexed="52"/>
      <name val="楷体_GB2312"/>
      <charset val="134"/>
    </font>
    <font>
      <sz val="10"/>
      <name val="楷体"/>
      <charset val="134"/>
    </font>
    <font>
      <b/>
      <sz val="14"/>
      <name val="楷体"/>
      <charset val="134"/>
    </font>
    <font>
      <sz val="10"/>
      <color indexed="8"/>
      <name val="MS Sans Serif"/>
      <charset val="134"/>
    </font>
    <font>
      <sz val="10"/>
      <name val="Geneva"/>
      <charset val="134"/>
    </font>
    <font>
      <u/>
      <sz val="12"/>
      <color indexed="12"/>
      <name val="宋体"/>
      <charset val="134"/>
    </font>
    <font>
      <sz val="8"/>
      <name val="Times New Roman"/>
      <charset val="134"/>
    </font>
    <font>
      <sz val="12"/>
      <name val="新細明體"/>
      <charset val="134"/>
    </font>
    <font>
      <b/>
      <sz val="15"/>
      <color indexed="56"/>
      <name val="楷体_GB2312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i/>
      <sz val="16"/>
      <name val="Helv"/>
      <charset val="134"/>
    </font>
    <font>
      <b/>
      <sz val="9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Courier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7"/>
      <color indexed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theme="9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mediumGray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54"/>
      </patternFill>
    </fill>
  </fills>
  <borders count="3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true"/>
      </bottom>
      <diagonal/>
    </border>
  </borders>
  <cellStyleXfs count="2602">
    <xf numFmtId="0" fontId="0" fillId="0" borderId="0"/>
    <xf numFmtId="0" fontId="93" fillId="0" borderId="0"/>
    <xf numFmtId="0" fontId="81" fillId="0" borderId="0" applyFont="false" applyFill="false" applyBorder="false" applyAlignment="false" applyProtection="false"/>
    <xf numFmtId="40" fontId="81" fillId="0" borderId="0" applyFont="false" applyFill="false" applyBorder="false" applyAlignment="false" applyProtection="false"/>
    <xf numFmtId="0" fontId="54" fillId="34" borderId="24" applyNumberFormat="false" applyFont="false" applyAlignment="false" applyProtection="false">
      <alignment vertical="center"/>
    </xf>
    <xf numFmtId="0" fontId="1" fillId="34" borderId="24" applyNumberFormat="false" applyFont="false" applyAlignment="false" applyProtection="false">
      <alignment vertical="center"/>
    </xf>
    <xf numFmtId="0" fontId="1" fillId="34" borderId="24" applyNumberFormat="false" applyFont="false" applyAlignment="false" applyProtection="false">
      <alignment vertical="center"/>
    </xf>
    <xf numFmtId="0" fontId="1" fillId="34" borderId="24" applyNumberFormat="false" applyFont="false" applyAlignment="false" applyProtection="false">
      <alignment vertical="center"/>
    </xf>
    <xf numFmtId="0" fontId="1" fillId="34" borderId="24" applyNumberFormat="false" applyFont="false" applyAlignment="false" applyProtection="false">
      <alignment vertical="center"/>
    </xf>
    <xf numFmtId="0" fontId="1" fillId="34" borderId="24" applyNumberFormat="false" applyFont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80" fillId="0" borderId="0"/>
    <xf numFmtId="0" fontId="103" fillId="0" borderId="0"/>
    <xf numFmtId="210" fontId="69" fillId="0" borderId="2">
      <alignment vertical="center"/>
      <protection locked="false"/>
    </xf>
    <xf numFmtId="210" fontId="69" fillId="0" borderId="2">
      <alignment vertical="center"/>
      <protection locked="false"/>
    </xf>
    <xf numFmtId="0" fontId="7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69" fillId="0" borderId="2">
      <alignment vertical="center"/>
      <protection locked="false"/>
    </xf>
    <xf numFmtId="1" fontId="69" fillId="0" borderId="2">
      <alignment vertical="center"/>
      <protection locked="false"/>
    </xf>
    <xf numFmtId="1" fontId="38" fillId="0" borderId="11" applyFill="false" applyProtection="false">
      <alignment horizontal="center"/>
    </xf>
    <xf numFmtId="0" fontId="47" fillId="14" borderId="18" applyNumberFormat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56" fillId="14" borderId="18" applyNumberFormat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0" fontId="65" fillId="29" borderId="23" applyNumberFormat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94" fillId="29" borderId="23" applyNumberFormat="false" applyAlignment="false" applyProtection="false">
      <alignment vertical="center"/>
    </xf>
    <xf numFmtId="0" fontId="94" fillId="29" borderId="23" applyNumberFormat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88" fillId="19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1" fillId="2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1" fillId="38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/>
    <xf numFmtId="0" fontId="26" fillId="3" borderId="0" applyNumberFormat="false" applyBorder="false" applyAlignment="false" applyProtection="false"/>
    <xf numFmtId="0" fontId="26" fillId="3" borderId="0" applyNumberFormat="false" applyBorder="false" applyAlignment="false" applyProtection="false"/>
    <xf numFmtId="0" fontId="26" fillId="37" borderId="0" applyNumberFormat="false" applyBorder="false" applyAlignment="false" applyProtection="false"/>
    <xf numFmtId="184" fontId="40" fillId="0" borderId="0" applyFont="false" applyFill="false" applyBorder="false" applyAlignment="false" applyProtection="false">
      <alignment vertical="center"/>
    </xf>
    <xf numFmtId="184" fontId="40" fillId="0" borderId="0" applyFont="false" applyFill="false" applyBorder="false" applyAlignment="false" applyProtection="false">
      <alignment vertical="center"/>
    </xf>
    <xf numFmtId="184" fontId="40" fillId="0" borderId="0" applyFont="false" applyFill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196" fontId="29" fillId="0" borderId="0" applyFont="false" applyFill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196" fontId="29" fillId="0" borderId="0" applyFont="false" applyFill="false" applyBorder="false" applyAlignment="false" applyProtection="false">
      <alignment vertical="center"/>
    </xf>
    <xf numFmtId="196" fontId="29" fillId="0" borderId="0" applyFont="false" applyFill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196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43" fontId="21" fillId="0" borderId="0" applyFont="false" applyFill="false" applyBorder="false" applyAlignment="false" applyProtection="false"/>
    <xf numFmtId="41" fontId="21" fillId="0" borderId="0" applyFont="false" applyFill="false" applyBorder="false" applyAlignment="false" applyProtection="false"/>
    <xf numFmtId="0" fontId="21" fillId="0" borderId="0"/>
    <xf numFmtId="197" fontId="20" fillId="0" borderId="0" applyFont="false" applyFill="false" applyBorder="false" applyAlignment="false" applyProtection="false"/>
    <xf numFmtId="0" fontId="48" fillId="0" borderId="19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75" fillId="0" borderId="19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0" fillId="0" borderId="0" applyNumberFormat="false" applyFill="false" applyBorder="false" applyAlignment="false" applyProtection="false">
      <alignment vertical="center"/>
    </xf>
    <xf numFmtId="0" fontId="97" fillId="0" borderId="11" applyNumberFormat="false" applyFill="false" applyProtection="false">
      <alignment horizontal="left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89" fillId="25" borderId="21" applyNumberFormat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96" fillId="29" borderId="18" applyNumberFormat="false" applyAlignment="false" applyProtection="false">
      <alignment vertical="center"/>
    </xf>
    <xf numFmtId="0" fontId="96" fillId="29" borderId="18" applyNumberFormat="false" applyAlignment="false" applyProtection="false">
      <alignment vertical="center"/>
    </xf>
    <xf numFmtId="204" fontId="103" fillId="0" borderId="0" applyFont="false" applyFill="false" applyBorder="false" applyAlignment="false" applyProtection="false"/>
    <xf numFmtId="206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206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206" fontId="1" fillId="0" borderId="0" applyFont="false" applyFill="false" applyBorder="false" applyAlignment="false" applyProtection="false"/>
    <xf numFmtId="185" fontId="1" fillId="0" borderId="0" applyFont="false" applyFill="false" applyBorder="false" applyAlignment="false" applyProtection="false"/>
    <xf numFmtId="206" fontId="1" fillId="0" borderId="0" applyFont="false" applyFill="false" applyBorder="false" applyAlignment="false" applyProtection="false"/>
    <xf numFmtId="0" fontId="50" fillId="0" borderId="16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44" fillId="0" borderId="16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1" fillId="3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87" fontId="20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38" fontId="81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7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10" fontId="69" fillId="0" borderId="2">
      <alignment vertical="center"/>
      <protection locked="false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81" fillId="0" borderId="0" applyFont="false" applyFill="false" applyBorder="false" applyAlignment="false" applyProtection="false"/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35" fillId="2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34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1" fontId="20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34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6" fillId="36" borderId="0" applyNumberFormat="false" applyBorder="false" applyAlignment="false" applyProtection="false"/>
    <xf numFmtId="0" fontId="39" fillId="13" borderId="0" applyNumberFormat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9" fontId="63" fillId="0" borderId="0" applyFont="false" applyFill="false" applyBorder="false" applyAlignment="false" applyProtection="false"/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protection locked="false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35" fillId="6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29" fillId="23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9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212" fontId="38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8" fillId="14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211" fontId="20" fillId="0" borderId="0" applyFont="false" applyFill="false" applyBorder="false" applyAlignment="false" applyProtection="false"/>
    <xf numFmtId="0" fontId="29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50" fillId="0" borderId="16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50" fillId="0" borderId="16" applyNumberFormat="false" applyFill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50" fillId="0" borderId="16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92" fillId="4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8" fillId="41" borderId="12">
      <protection locked="false"/>
    </xf>
    <xf numFmtId="0" fontId="34" fillId="6" borderId="0" applyNumberFormat="false" applyBorder="false" applyAlignment="false" applyProtection="false">
      <alignment vertical="center"/>
    </xf>
    <xf numFmtId="15" fontId="80" fillId="0" borderId="0" applyFont="false" applyFill="false" applyBorder="false" applyAlignment="false" applyProtection="false"/>
    <xf numFmtId="0" fontId="51" fillId="0" borderId="0" applyNumberFormat="false" applyFill="false" applyBorder="false" applyAlignment="false" applyProtection="false">
      <alignment vertical="top"/>
      <protection locked="false"/>
    </xf>
    <xf numFmtId="0" fontId="65" fillId="29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37" fillId="0" borderId="0">
      <alignment vertical="center"/>
    </xf>
    <xf numFmtId="0" fontId="29" fillId="34" borderId="24" applyNumberFormat="false" applyFon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9" fillId="34" borderId="24" applyNumberFormat="false" applyFont="false" applyAlignment="false" applyProtection="false">
      <alignment vertical="center"/>
    </xf>
    <xf numFmtId="0" fontId="1" fillId="0" borderId="0"/>
    <xf numFmtId="0" fontId="29" fillId="4" borderId="0" applyNumberFormat="false" applyBorder="false" applyAlignment="false" applyProtection="false">
      <alignment vertical="center"/>
    </xf>
    <xf numFmtId="0" fontId="63" fillId="0" borderId="0"/>
    <xf numFmtId="0" fontId="26" fillId="36" borderId="0" applyNumberFormat="false" applyBorder="false" applyAlignment="false" applyProtection="false"/>
    <xf numFmtId="0" fontId="25" fillId="6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52" fillId="19" borderId="0" applyNumberFormat="false" applyBorder="false" applyAlignment="false" applyProtection="false">
      <alignment vertical="center"/>
    </xf>
    <xf numFmtId="0" fontId="1" fillId="0" borderId="0"/>
    <xf numFmtId="208" fontId="38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9" fillId="34" borderId="24" applyNumberFormat="false" applyFont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209" fontId="38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199" fontId="80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93" fontId="95" fillId="0" borderId="0" applyFont="false" applyFill="false" applyBorder="false" applyAlignment="false" applyProtection="false"/>
    <xf numFmtId="0" fontId="48" fillId="0" borderId="19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5" fontId="77" fillId="40" borderId="0"/>
    <xf numFmtId="0" fontId="47" fillId="14" borderId="18" applyNumberFormat="false" applyAlignment="false" applyProtection="false">
      <alignment vertical="center"/>
    </xf>
    <xf numFmtId="38" fontId="80" fillId="0" borderId="0" applyFont="false" applyFill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59" fillId="6" borderId="0" applyNumberFormat="false" applyBorder="false" applyAlignment="false" applyProtection="false">
      <alignment vertical="center"/>
    </xf>
    <xf numFmtId="0" fontId="1" fillId="0" borderId="0"/>
    <xf numFmtId="0" fontId="47" fillId="14" borderId="18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4" fillId="0" borderId="0" applyProtection="false"/>
    <xf numFmtId="0" fontId="40" fillId="1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74" fillId="0" borderId="0" applyProtection="false"/>
    <xf numFmtId="0" fontId="82" fillId="0" borderId="25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0" fontId="62" fillId="34" borderId="2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58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5" fillId="2" borderId="0" applyNumberFormat="false" applyBorder="false" applyAlignment="false" applyProtection="false">
      <alignment vertical="center"/>
    </xf>
    <xf numFmtId="196" fontId="1" fillId="0" borderId="0" applyFont="false" applyFill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58" fillId="4" borderId="0" applyNumberFormat="false" applyBorder="false" applyAlignment="false" applyProtection="false">
      <alignment vertical="center"/>
    </xf>
    <xf numFmtId="9" fontId="60" fillId="0" borderId="0" applyFont="false" applyFill="false" applyBorder="false" applyAlignment="false" applyProtection="false"/>
    <xf numFmtId="0" fontId="45" fillId="0" borderId="17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" fillId="0" borderId="0">
      <alignment vertical="center"/>
    </xf>
    <xf numFmtId="2" fontId="66" fillId="0" borderId="0" applyProtection="false"/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7" fillId="0" borderId="0"/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66" fillId="0" borderId="0" applyProtection="false"/>
    <xf numFmtId="0" fontId="27" fillId="5" borderId="0" applyNumberFormat="false" applyBorder="false" applyAlignment="false" applyProtection="false">
      <alignment vertical="center"/>
    </xf>
    <xf numFmtId="203" fontId="38" fillId="0" borderId="0"/>
    <xf numFmtId="0" fontId="27" fillId="5" borderId="0" applyNumberFormat="false" applyBorder="false" applyAlignment="false" applyProtection="false">
      <alignment vertical="center"/>
    </xf>
    <xf numFmtId="0" fontId="79" fillId="49" borderId="0" applyNumberFormat="false" applyBorder="false" applyAlignment="false" applyProtection="false">
      <alignment vertical="center"/>
    </xf>
    <xf numFmtId="200" fontId="38" fillId="0" borderId="0" applyFont="false" applyFill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206" fontId="1" fillId="0" borderId="0" applyFont="false" applyFill="false" applyBorder="false" applyAlignment="false" applyProtection="false"/>
    <xf numFmtId="0" fontId="30" fillId="35" borderId="0" applyNumberFormat="false" applyBorder="false" applyAlignment="false" applyProtection="false">
      <alignment vertical="center"/>
    </xf>
    <xf numFmtId="184" fontId="38" fillId="0" borderId="0" applyFont="false" applyFill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46" fillId="4" borderId="0" applyNumberFormat="false" applyBorder="false" applyAlignment="false" applyProtection="false">
      <alignment vertical="center"/>
    </xf>
    <xf numFmtId="0" fontId="26" fillId="37" borderId="0" applyNumberFormat="false" applyBorder="false" applyAlignment="false" applyProtection="false"/>
    <xf numFmtId="0" fontId="1" fillId="0" borderId="0"/>
    <xf numFmtId="0" fontId="70" fillId="0" borderId="0" applyNumberFormat="false" applyFill="false" applyBorder="false" applyAlignment="false" applyProtection="false"/>
    <xf numFmtId="0" fontId="55" fillId="25" borderId="21" applyNumberFormat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75" fillId="0" borderId="19" applyNumberFormat="false" applyFill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58" fillId="32" borderId="0" applyNumberFormat="false" applyBorder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31" fillId="35" borderId="0" applyNumberFormat="false" applyBorder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71" fillId="29" borderId="18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8" fillId="41" borderId="12">
      <protection locked="false"/>
    </xf>
    <xf numFmtId="189" fontId="54" fillId="0" borderId="0" applyFill="false" applyBorder="false" applyAlignment="false"/>
    <xf numFmtId="3" fontId="87" fillId="0" borderId="0"/>
    <xf numFmtId="0" fontId="25" fillId="2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98" fillId="0" borderId="14" applyNumberFormat="false" applyFill="false" applyProtection="false">
      <alignment horizont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9" fillId="5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204" fontId="1" fillId="0" borderId="0">
      <alignment vertical="center"/>
    </xf>
    <xf numFmtId="0" fontId="30" fillId="3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7" fillId="0" borderId="0" applyNumberFormat="false" applyFill="false" applyBorder="false" applyAlignment="false" applyProtection="false"/>
    <xf numFmtId="0" fontId="30" fillId="3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10" fontId="38" fillId="0" borderId="0" applyFont="false" applyFill="false" applyBorder="false" applyAlignment="false" applyProtection="false"/>
    <xf numFmtId="0" fontId="39" fillId="28" borderId="0" applyNumberFormat="false" applyBorder="false" applyAlignment="false" applyProtection="false"/>
    <xf numFmtId="0" fontId="39" fillId="28" borderId="0" applyNumberFormat="false" applyBorder="false" applyAlignment="false" applyProtection="false"/>
    <xf numFmtId="0" fontId="58" fillId="24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/>
    <xf numFmtId="0" fontId="29" fillId="5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/>
    <xf numFmtId="0" fontId="58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40" fillId="26" borderId="0" applyNumberFormat="false" applyBorder="false" applyAlignment="false" applyProtection="false"/>
    <xf numFmtId="0" fontId="40" fillId="2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191" fontId="107" fillId="0" borderId="0"/>
    <xf numFmtId="0" fontId="30" fillId="21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39" fillId="1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40" fillId="11" borderId="0" applyNumberFormat="false" applyBorder="false" applyAlignment="false" applyProtection="false"/>
    <xf numFmtId="215" fontId="38" fillId="0" borderId="0" applyFont="false" applyFill="false" applyBorder="false" applyAlignment="false" applyProtection="false"/>
    <xf numFmtId="0" fontId="104" fillId="0" borderId="2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40" fillId="11" borderId="0" applyNumberFormat="false" applyBorder="false" applyAlignment="false" applyProtection="false"/>
    <xf numFmtId="0" fontId="29" fillId="5" borderId="0" applyNumberFormat="false" applyBorder="false" applyAlignment="false" applyProtection="false">
      <alignment vertical="center"/>
    </xf>
    <xf numFmtId="0" fontId="40" fillId="44" borderId="0" applyNumberFormat="false" applyBorder="false" applyAlignment="false" applyProtection="false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40" fillId="44" borderId="0" applyNumberFormat="false" applyBorder="false" applyAlignment="false" applyProtection="false"/>
    <xf numFmtId="0" fontId="1" fillId="0" borderId="0"/>
    <xf numFmtId="0" fontId="25" fillId="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63" fillId="0" borderId="0"/>
    <xf numFmtId="0" fontId="30" fillId="9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1" fillId="0" borderId="0"/>
    <xf numFmtId="0" fontId="33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39" fillId="13" borderId="0" applyNumberFormat="false" applyBorder="false" applyAlignment="false" applyProtection="false"/>
    <xf numFmtId="0" fontId="39" fillId="13" borderId="0" applyNumberFormat="false" applyBorder="false" applyAlignment="false" applyProtection="false"/>
    <xf numFmtId="0" fontId="39" fillId="28" borderId="0" applyNumberFormat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40" fillId="13" borderId="0" applyNumberFormat="false" applyBorder="false" applyAlignment="false" applyProtection="false"/>
    <xf numFmtId="0" fontId="5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37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40" fillId="13" borderId="0" applyNumberFormat="false" applyBorder="false" applyAlignment="false" applyProtection="false"/>
    <xf numFmtId="0" fontId="46" fillId="4" borderId="0" applyNumberFormat="false" applyBorder="false" applyAlignment="false" applyProtection="false">
      <alignment vertical="center"/>
    </xf>
    <xf numFmtId="0" fontId="26" fillId="37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40" fillId="13" borderId="0" applyNumberFormat="false" applyBorder="false" applyAlignment="false" applyProtection="false"/>
    <xf numFmtId="0" fontId="34" fillId="6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35" fillId="2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83" fillId="0" borderId="17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2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58" fillId="32" borderId="0" applyNumberFormat="false" applyBorder="false" applyAlignment="false" applyProtection="false">
      <alignment vertical="center"/>
    </xf>
    <xf numFmtId="0" fontId="1" fillId="0" borderId="0"/>
    <xf numFmtId="0" fontId="30" fillId="22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8" fillId="17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1" fillId="0" borderId="0"/>
    <xf numFmtId="0" fontId="30" fillId="3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9" fillId="30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38" fillId="0" borderId="14" applyNumberFormat="false" applyFill="false" applyProtection="false">
      <alignment horizontal="left"/>
    </xf>
    <xf numFmtId="43" fontId="1" fillId="0" borderId="0" applyFont="false" applyFill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30" fillId="18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/>
    <xf numFmtId="0" fontId="30" fillId="9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8" fillId="0" borderId="0"/>
    <xf numFmtId="0" fontId="67" fillId="0" borderId="0" applyNumberFormat="false" applyFill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26" fillId="3" borderId="0" applyNumberFormat="false" applyBorder="false" applyAlignment="false" applyProtection="false"/>
    <xf numFmtId="0" fontId="40" fillId="20" borderId="0" applyNumberFormat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/>
    <xf numFmtId="185" fontId="1" fillId="0" borderId="0" applyFont="false" applyFill="false" applyBorder="false" applyAlignment="false" applyProtection="false"/>
    <xf numFmtId="0" fontId="29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32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47" fillId="14" borderId="18" applyNumberFormat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206" fontId="1" fillId="0" borderId="0" applyFont="false" applyFill="false" applyBorder="false" applyAlignment="false" applyProtection="false"/>
    <xf numFmtId="0" fontId="101" fillId="0" borderId="0" applyNumberFormat="false" applyFill="false" applyBorder="false" applyAlignment="false" applyProtection="false">
      <alignment vertical="top"/>
      <protection locked="false"/>
    </xf>
    <xf numFmtId="0" fontId="47" fillId="14" borderId="18" applyNumberFormat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40" fillId="13" borderId="0" applyNumberFormat="false" applyBorder="false" applyAlignment="false" applyProtection="false"/>
    <xf numFmtId="0" fontId="30" fillId="21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0"/>
    <xf numFmtId="0" fontId="29" fillId="6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58" fillId="17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8" fillId="2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42" fillId="26" borderId="0" applyNumberFormat="false" applyBorder="false" applyAlignment="false" applyProtection="false"/>
    <xf numFmtId="206" fontId="1" fillId="0" borderId="0" applyFont="false" applyFill="false" applyBorder="false" applyAlignment="false" applyProtection="false"/>
    <xf numFmtId="0" fontId="58" fillId="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208" fontId="38" fillId="0" borderId="0" applyFont="false" applyFill="false" applyBorder="false" applyAlignment="false" applyProtection="false"/>
    <xf numFmtId="0" fontId="30" fillId="3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6" fillId="36" borderId="0" applyNumberFormat="false" applyBorder="false" applyAlignment="false" applyProtection="false"/>
    <xf numFmtId="0" fontId="29" fillId="30" borderId="0" applyNumberFormat="false" applyBorder="false" applyAlignment="false" applyProtection="false">
      <alignment vertical="center"/>
    </xf>
    <xf numFmtId="202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7" fillId="0" borderId="22" applyNumberFormat="false" applyFill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/>
    <xf numFmtId="0" fontId="40" fillId="28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8" fillId="2" borderId="0" applyNumberFormat="false" applyBorder="false" applyAlignment="false" applyProtection="false">
      <alignment vertical="center"/>
    </xf>
    <xf numFmtId="196" fontId="1" fillId="0" borderId="0" applyFon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58" fillId="30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4" fontId="102" fillId="0" borderId="0">
      <alignment horizontal="center" wrapText="true"/>
      <protection locked="false"/>
    </xf>
    <xf numFmtId="0" fontId="30" fillId="33" borderId="0" applyNumberFormat="false" applyBorder="false" applyAlignment="false" applyProtection="false">
      <alignment vertical="center"/>
    </xf>
    <xf numFmtId="0" fontId="58" fillId="5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/>
    <xf numFmtId="0" fontId="45" fillId="0" borderId="0" applyNumberFormat="false" applyFill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9" fillId="23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38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206" fontId="1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5" fillId="0" borderId="17" applyNumberFormat="false" applyFill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2" fillId="57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9" fillId="1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49" fontId="38" fillId="0" borderId="0" applyFont="false" applyFill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58" fillId="30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112" fillId="5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0" fillId="0" borderId="0"/>
    <xf numFmtId="0" fontId="29" fillId="0" borderId="0">
      <alignment vertical="center"/>
    </xf>
    <xf numFmtId="0" fontId="29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183" fontId="80" fillId="0" borderId="0" applyFont="false" applyFill="false" applyBorder="false" applyAlignment="false" applyProtection="false"/>
    <xf numFmtId="0" fontId="29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35" fillId="6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206" fontId="1" fillId="0" borderId="0" applyFont="false" applyFill="false" applyBorder="false" applyAlignment="false" applyProtection="false"/>
    <xf numFmtId="0" fontId="29" fillId="6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30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3" fontId="80" fillId="0" borderId="0" applyFont="false" applyFill="false" applyBorder="false" applyAlignment="false" applyProtection="false"/>
    <xf numFmtId="0" fontId="40" fillId="11" borderId="0" applyNumberFormat="false" applyBorder="false" applyAlignment="false" applyProtection="false"/>
    <xf numFmtId="0" fontId="83" fillId="0" borderId="17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9" fillId="5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1" fillId="0" borderId="0"/>
    <xf numFmtId="0" fontId="20" fillId="0" borderId="0"/>
    <xf numFmtId="0" fontId="67" fillId="0" borderId="0" applyNumberFormat="false" applyFill="false" applyBorder="false" applyAlignment="false" applyProtection="false"/>
    <xf numFmtId="0" fontId="80" fillId="0" borderId="0" applyNumberFormat="false" applyFont="false" applyFill="false" applyBorder="false" applyAlignment="false" applyProtection="false">
      <alignment horizontal="left"/>
    </xf>
    <xf numFmtId="0" fontId="35" fillId="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97" fillId="0" borderId="11" applyNumberFormat="false" applyFill="false" applyProtection="false">
      <alignment horizontal="center"/>
    </xf>
    <xf numFmtId="0" fontId="29" fillId="1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79" fillId="6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32" fillId="60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58" fillId="4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84" fillId="0" borderId="5">
      <alignment horizontal="left" vertical="center"/>
    </xf>
    <xf numFmtId="0" fontId="29" fillId="2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6" fillId="36" borderId="0" applyNumberFormat="false" applyBorder="false" applyAlignment="false" applyProtection="false"/>
    <xf numFmtId="0" fontId="39" fillId="13" borderId="0" applyNumberFormat="false" applyBorder="false" applyAlignment="false" applyProtection="false"/>
    <xf numFmtId="9" fontId="64" fillId="0" borderId="0" applyFont="false" applyFill="false" applyBorder="false" applyAlignment="false" applyProtection="false">
      <alignment vertical="center"/>
    </xf>
    <xf numFmtId="37" fontId="113" fillId="0" borderId="0"/>
    <xf numFmtId="0" fontId="114" fillId="61" borderId="28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6" fillId="54" borderId="28" applyNumberFormat="false" applyAlignment="false" applyProtection="false">
      <alignment vertical="center"/>
    </xf>
    <xf numFmtId="0" fontId="115" fillId="6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84" fillId="0" borderId="26" applyNumberFormat="false" applyAlignment="false" applyProtection="false">
      <alignment horizontal="left" vertical="center"/>
    </xf>
    <xf numFmtId="0" fontId="58" fillId="24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1" fillId="0" borderId="0">
      <protection locked="false"/>
    </xf>
    <xf numFmtId="0" fontId="30" fillId="3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41" fontId="40" fillId="0" borderId="0" applyFont="false" applyFill="false" applyBorder="false" applyAlignment="false" applyProtection="false">
      <alignment vertical="center"/>
    </xf>
    <xf numFmtId="40" fontId="80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8" fillId="0" borderId="0"/>
    <xf numFmtId="0" fontId="41" fillId="0" borderId="0" applyNumberFormat="false" applyFill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79" fillId="4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1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40" fillId="44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79" fillId="4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43" fontId="64" fillId="0" borderId="0" applyFont="false" applyFill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116" fillId="0" borderId="0" applyNumberFormat="false" applyFill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17" fillId="0" borderId="0"/>
    <xf numFmtId="0" fontId="25" fillId="2" borderId="0" applyNumberFormat="false" applyBorder="false" applyAlignment="false" applyProtection="false">
      <alignment vertical="center"/>
    </xf>
    <xf numFmtId="0" fontId="79" fillId="46" borderId="0" applyNumberFormat="false" applyBorder="false" applyAlignment="false" applyProtection="false">
      <alignment vertical="center"/>
    </xf>
    <xf numFmtId="0" fontId="1" fillId="0" borderId="0"/>
    <xf numFmtId="0" fontId="109" fillId="0" borderId="29" applyNumberFormat="false" applyFill="false" applyAlignment="false" applyProtection="false">
      <alignment vertical="center"/>
    </xf>
    <xf numFmtId="0" fontId="40" fillId="2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100" fillId="0" borderId="0"/>
    <xf numFmtId="0" fontId="30" fillId="21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/>
    <xf numFmtId="0" fontId="30" fillId="21" borderId="0" applyNumberFormat="false" applyBorder="false" applyAlignment="false" applyProtection="false">
      <alignment vertical="center"/>
    </xf>
    <xf numFmtId="0" fontId="64" fillId="64" borderId="31" applyNumberFormat="false" applyFont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9" fillId="1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8" fillId="14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33" fillId="4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53" fillId="0" borderId="0" applyNumberForma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99" fillId="0" borderId="0"/>
    <xf numFmtId="0" fontId="45" fillId="0" borderId="17" applyNumberFormat="false" applyFill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44" fontId="64" fillId="0" borderId="0" applyFont="false" applyFill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30" fillId="32" borderId="0" applyNumberFormat="false" applyBorder="false" applyAlignment="false" applyProtection="false">
      <alignment vertical="center"/>
    </xf>
    <xf numFmtId="0" fontId="40" fillId="20" borderId="0" applyNumberFormat="false" applyBorder="false" applyAlignment="false" applyProtection="false"/>
    <xf numFmtId="0" fontId="20" fillId="0" borderId="0"/>
    <xf numFmtId="0" fontId="30" fillId="18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214" fontId="21" fillId="0" borderId="0"/>
    <xf numFmtId="0" fontId="42" fillId="12" borderId="0" applyNumberFormat="false" applyBorder="false" applyAlignment="false" applyProtection="false"/>
    <xf numFmtId="0" fontId="40" fillId="11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79" fillId="5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2" fillId="55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1" fillId="0" borderId="0">
      <alignment vertical="center"/>
    </xf>
    <xf numFmtId="0" fontId="38" fillId="0" borderId="0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79" fillId="66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30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29" fillId="4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1" fillId="0" borderId="0"/>
    <xf numFmtId="0" fontId="30" fillId="22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2" fillId="6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top"/>
      <protection locked="false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center"/>
    </xf>
    <xf numFmtId="0" fontId="79" fillId="50" borderId="0" applyNumberFormat="false" applyBorder="false" applyAlignment="false" applyProtection="false">
      <alignment vertical="center"/>
    </xf>
    <xf numFmtId="0" fontId="1" fillId="0" borderId="0"/>
    <xf numFmtId="0" fontId="58" fillId="4" borderId="0" applyNumberFormat="false" applyBorder="false" applyAlignment="false" applyProtection="false">
      <alignment vertical="center"/>
    </xf>
    <xf numFmtId="0" fontId="78" fillId="41" borderId="12">
      <protection locked="false"/>
    </xf>
    <xf numFmtId="0" fontId="65" fillId="29" borderId="23" applyNumberFormat="false" applyAlignment="false" applyProtection="false">
      <alignment vertical="center"/>
    </xf>
    <xf numFmtId="0" fontId="39" fillId="1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47" fillId="14" borderId="18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protection locked="false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/>
    <xf numFmtId="0" fontId="29" fillId="23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58" fillId="6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0" fillId="0" borderId="0"/>
    <xf numFmtId="0" fontId="38" fillId="0" borderId="0"/>
    <xf numFmtId="0" fontId="3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9" fillId="6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protection locked="false"/>
    </xf>
    <xf numFmtId="0" fontId="63" fillId="0" borderId="0"/>
    <xf numFmtId="182" fontId="95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18" fillId="0" borderId="32" applyNumberFormat="false" applyFill="false" applyAlignment="false" applyProtection="false">
      <alignment vertical="center"/>
    </xf>
    <xf numFmtId="0" fontId="79" fillId="69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2" fillId="70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30" fillId="7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25" fillId="2" borderId="0" applyNumberFormat="false" applyBorder="false" applyAlignment="false" applyProtection="false">
      <alignment vertical="center"/>
    </xf>
    <xf numFmtId="9" fontId="29" fillId="0" borderId="0" applyFon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3" fillId="0" borderId="0"/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2" fillId="4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0" fillId="0" borderId="0"/>
    <xf numFmtId="0" fontId="67" fillId="0" borderId="0" applyNumberFormat="false" applyFill="false" applyBorder="false" applyAlignment="false" applyProtection="false"/>
    <xf numFmtId="0" fontId="1" fillId="34" borderId="24" applyNumberFormat="false" applyFont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29" fillId="23" borderId="0" applyNumberFormat="false" applyBorder="false" applyAlignment="false" applyProtection="false">
      <alignment vertical="center"/>
    </xf>
    <xf numFmtId="205" fontId="85" fillId="43" borderId="0"/>
    <xf numFmtId="0" fontId="1" fillId="0" borderId="0">
      <alignment vertical="center"/>
    </xf>
    <xf numFmtId="0" fontId="1" fillId="0" borderId="0"/>
    <xf numFmtId="0" fontId="79" fillId="7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86" fillId="0" borderId="0" applyNumberFormat="false" applyFill="false" applyBorder="false" applyAlignment="false" applyProtection="false">
      <alignment vertical="center"/>
    </xf>
    <xf numFmtId="0" fontId="63" fillId="0" borderId="0"/>
    <xf numFmtId="0" fontId="29" fillId="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119" fillId="61" borderId="33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1" fillId="0" borderId="0"/>
    <xf numFmtId="0" fontId="29" fillId="30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20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13" fontId="38" fillId="0" borderId="0" applyFont="false" applyFill="false" applyBorder="false" applyAlignment="false" applyProtection="false"/>
    <xf numFmtId="0" fontId="53" fillId="0" borderId="0" applyNumberFormat="false" applyFill="false" applyBorder="false" applyAlignment="false" applyProtection="false">
      <alignment vertical="center"/>
    </xf>
    <xf numFmtId="0" fontId="105" fillId="0" borderId="27" applyNumberFormat="false" applyFill="false" applyAlignment="false" applyProtection="false">
      <alignment vertical="center"/>
    </xf>
    <xf numFmtId="0" fontId="20" fillId="0" borderId="0"/>
    <xf numFmtId="0" fontId="40" fillId="44" borderId="0" applyNumberFormat="false" applyBorder="false" applyAlignment="false" applyProtection="false"/>
    <xf numFmtId="9" fontId="29" fillId="0" borderId="0" applyFont="false" applyFill="false" applyBorder="false" applyAlignment="false" applyProtection="false">
      <alignment vertical="center"/>
    </xf>
    <xf numFmtId="0" fontId="31" fillId="33" borderId="0" applyNumberFormat="false" applyBorder="false" applyAlignment="false" applyProtection="false">
      <alignment vertical="center"/>
    </xf>
    <xf numFmtId="0" fontId="20" fillId="0" borderId="0"/>
    <xf numFmtId="0" fontId="30" fillId="21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7" fillId="0" borderId="0" applyNumberFormat="false" applyFill="false" applyBorder="false" applyAlignment="false" applyProtection="false"/>
    <xf numFmtId="0" fontId="1" fillId="0" borderId="0"/>
    <xf numFmtId="0" fontId="31" fillId="21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41" fontId="64" fillId="0" borderId="0" applyFont="false" applyFill="false" applyBorder="false" applyAlignment="false" applyProtection="false">
      <alignment vertical="center"/>
    </xf>
    <xf numFmtId="0" fontId="32" fillId="72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58" fillId="30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/>
    <xf numFmtId="0" fontId="39" fillId="13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" fillId="0" borderId="0"/>
    <xf numFmtId="0" fontId="34" fillId="6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122" fillId="0" borderId="0" applyNumberFormat="false" applyFill="false" applyBorder="false" applyAlignment="false" applyProtection="false">
      <alignment vertical="center"/>
    </xf>
    <xf numFmtId="1" fontId="69" fillId="0" borderId="2">
      <alignment vertical="center"/>
      <protection locked="false"/>
    </xf>
    <xf numFmtId="0" fontId="30" fillId="35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8" fillId="0" borderId="0"/>
    <xf numFmtId="0" fontId="29" fillId="30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34" fillId="20" borderId="0" applyNumberFormat="false" applyBorder="false" applyAlignment="false" applyProtection="false"/>
    <xf numFmtId="0" fontId="29" fillId="24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4" fontId="80" fillId="0" borderId="0" applyFont="false" applyFill="false" applyBorder="false" applyAlignment="false" applyProtection="false"/>
    <xf numFmtId="0" fontId="29" fillId="30" borderId="0" applyNumberFormat="false" applyBorder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88" fillId="19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1" fillId="0" borderId="0">
      <alignment vertical="center"/>
    </xf>
    <xf numFmtId="0" fontId="29" fillId="32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71" fillId="29" borderId="18" applyNumberFormat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9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214" fontId="1" fillId="0" borderId="0">
      <alignment vertical="center"/>
    </xf>
    <xf numFmtId="0" fontId="73" fillId="0" borderId="22" applyNumberFormat="false" applyFill="false" applyAlignment="false" applyProtection="false">
      <alignment vertical="center"/>
    </xf>
    <xf numFmtId="0" fontId="1" fillId="0" borderId="0">
      <alignment vertical="center"/>
    </xf>
    <xf numFmtId="0" fontId="29" fillId="3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29" fillId="0" borderId="0">
      <alignment vertical="center"/>
    </xf>
    <xf numFmtId="0" fontId="29" fillId="32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1" fillId="21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63" fillId="0" borderId="0"/>
    <xf numFmtId="0" fontId="27" fillId="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9" fillId="24" borderId="0" applyNumberFormat="false" applyBorder="false" applyAlignment="false" applyProtection="false">
      <alignment vertical="center"/>
    </xf>
    <xf numFmtId="0" fontId="31" fillId="24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195" fontId="20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198" fontId="38" fillId="0" borderId="0" applyFont="false" applyFill="false" applyBorder="false" applyAlignment="false" applyProtection="false"/>
    <xf numFmtId="0" fontId="30" fillId="7" borderId="0" applyNumberFormat="false" applyBorder="false" applyAlignment="false" applyProtection="false">
      <alignment vertical="center"/>
    </xf>
    <xf numFmtId="0" fontId="63" fillId="0" borderId="0"/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40" fillId="44" borderId="0" applyNumberFormat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49" fillId="0" borderId="2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10" fillId="56" borderId="30" applyNumberFormat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1" fillId="35" borderId="0" applyNumberFormat="false" applyBorder="false" applyAlignment="false" applyProtection="false">
      <alignment vertical="center"/>
    </xf>
    <xf numFmtId="0" fontId="71" fillId="29" borderId="18" applyNumberFormat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97" fontId="1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8" fillId="0" borderId="0"/>
    <xf numFmtId="0" fontId="123" fillId="0" borderId="32" applyNumberFormat="false" applyFill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3" fontId="121" fillId="0" borderId="0"/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4" fillId="0" borderId="2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30" fillId="33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4" borderId="24" applyNumberFormat="false" applyFont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30" fillId="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" fontId="69" fillId="0" borderId="2">
      <alignment vertical="center"/>
      <protection locked="false"/>
    </xf>
    <xf numFmtId="0" fontId="30" fillId="35" borderId="0" applyNumberFormat="false" applyBorder="false" applyAlignment="false" applyProtection="false">
      <alignment vertical="center"/>
    </xf>
    <xf numFmtId="181" fontId="21" fillId="0" borderId="0"/>
    <xf numFmtId="0" fontId="25" fillId="2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30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53" fillId="0" borderId="0" applyNumberFormat="false" applyFill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0" fillId="0" borderId="0"/>
    <xf numFmtId="0" fontId="1" fillId="0" borderId="0">
      <alignment vertical="center"/>
    </xf>
    <xf numFmtId="0" fontId="30" fillId="3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204" fontId="38" fillId="0" borderId="0" applyFont="false" applyFill="false" applyBorder="false" applyAlignment="false" applyProtection="false"/>
    <xf numFmtId="0" fontId="1" fillId="0" borderId="0"/>
    <xf numFmtId="0" fontId="25" fillId="6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24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/>
    <xf numFmtId="0" fontId="30" fillId="24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8" fillId="4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9" fillId="25" borderId="21" applyNumberFormat="false" applyAlignment="false" applyProtection="false">
      <alignment vertical="center"/>
    </xf>
    <xf numFmtId="0" fontId="70" fillId="0" borderId="34">
      <alignment horizont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40" fillId="2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180" fontId="103" fillId="0" borderId="0" applyFont="false" applyFill="false" applyBorder="false" applyAlignment="false" applyProtection="false"/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0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37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30" fillId="38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9" fillId="73" borderId="0" applyNumberFormat="false" applyBorder="false" applyAlignment="false" applyProtection="false"/>
    <xf numFmtId="0" fontId="80" fillId="63" borderId="0" applyNumberFormat="false" applyFont="false" applyBorder="false" applyAlignment="false" applyProtection="false"/>
    <xf numFmtId="0" fontId="40" fillId="2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38" fillId="0" borderId="0" applyFont="false" applyFill="false" applyBorder="false" applyAlignment="false" applyProtection="false"/>
    <xf numFmtId="0" fontId="63" fillId="0" borderId="0"/>
    <xf numFmtId="0" fontId="27" fillId="5" borderId="0" applyNumberFormat="false" applyBorder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39" fillId="16" borderId="0" applyNumberFormat="false" applyBorder="false" applyAlignment="false" applyProtection="false"/>
    <xf numFmtId="0" fontId="39" fillId="16" borderId="0" applyNumberFormat="false" applyBorder="false" applyAlignment="false" applyProtection="false"/>
    <xf numFmtId="188" fontId="38" fillId="0" borderId="0" applyFont="false" applyFill="false" applyProtection="false"/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42" fontId="64" fillId="0" borderId="0" applyFont="false" applyFill="false" applyBorder="false" applyAlignment="false" applyProtection="false">
      <alignment vertical="center"/>
    </xf>
    <xf numFmtId="0" fontId="39" fillId="31" borderId="0" applyNumberFormat="false" applyBorder="false" applyAlignment="false" applyProtection="false"/>
    <xf numFmtId="0" fontId="40" fillId="20" borderId="0" applyNumberFormat="false" applyBorder="false" applyAlignment="false" applyProtection="false"/>
    <xf numFmtId="0" fontId="49" fillId="0" borderId="20" applyNumberFormat="false" applyFill="false" applyAlignment="false" applyProtection="false">
      <alignment vertical="center"/>
    </xf>
    <xf numFmtId="0" fontId="21" fillId="0" borderId="0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9" fillId="30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63" fillId="0" borderId="0">
      <protection locked="false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193" fontId="1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38" fillId="0" borderId="14" applyNumberFormat="false" applyFill="false" applyProtection="false">
      <alignment horizontal="right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38" fontId="62" fillId="29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92" fontId="38" fillId="0" borderId="11" applyFill="false" applyProtection="false">
      <alignment horizontal="right"/>
    </xf>
    <xf numFmtId="0" fontId="27" fillId="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2" fillId="5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32" fillId="2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8" fillId="2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7" fillId="0" borderId="22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42" fillId="1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1" fillId="0" borderId="0">
      <alignment vertical="center"/>
    </xf>
    <xf numFmtId="0" fontId="42" fillId="12" borderId="0" applyNumberFormat="false" applyBorder="false" applyAlignment="false" applyProtection="false"/>
    <xf numFmtId="0" fontId="30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85" fontId="1" fillId="0" borderId="0" applyFont="false" applyFill="false" applyBorder="false" applyAlignment="false" applyProtection="false"/>
    <xf numFmtId="0" fontId="42" fillId="12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28" fillId="5" borderId="0" applyNumberFormat="false" applyBorder="false" applyAlignment="false" applyProtection="false">
      <alignment vertical="center"/>
    </xf>
    <xf numFmtId="0" fontId="40" fillId="26" borderId="0" applyNumberFormat="false" applyBorder="false" applyAlignment="false" applyProtection="false"/>
    <xf numFmtId="0" fontId="33" fillId="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46" fillId="4" borderId="0" applyNumberFormat="false" applyBorder="false" applyAlignment="false" applyProtection="false">
      <alignment vertical="center"/>
    </xf>
    <xf numFmtId="0" fontId="56" fillId="14" borderId="18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/>
    <xf numFmtId="0" fontId="58" fillId="30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/>
    <xf numFmtId="0" fontId="2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5" fillId="25" borderId="21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4" fillId="0" borderId="0">
      <alignment vertical="top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0" fillId="0" borderId="0"/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1" fillId="0" borderId="0" applyNumberFormat="false" applyFill="false" applyBorder="false" applyAlignment="false" applyProtection="false"/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43" fontId="29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202" fontId="2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1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" fillId="0" borderId="0"/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34" fillId="20" borderId="0" applyNumberFormat="false" applyBorder="false" applyAlignment="false" applyProtection="false"/>
    <xf numFmtId="0" fontId="40" fillId="13" borderId="0" applyNumberFormat="false" applyBorder="false" applyAlignment="false" applyProtection="false"/>
    <xf numFmtId="0" fontId="2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52" fillId="19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2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94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2" fillId="1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50" fillId="0" borderId="16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50" fillId="0" borderId="16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9" fillId="0" borderId="20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2" fillId="39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8" fillId="0" borderId="19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190" fontId="1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186" fontId="70" fillId="0" borderId="8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/>
    <xf numFmtId="0" fontId="39" fillId="16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41" fontId="40" fillId="0" borderId="0" applyFont="false" applyFill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210" fontId="69" fillId="0" borderId="2">
      <alignment vertical="center"/>
      <protection locked="false"/>
    </xf>
    <xf numFmtId="0" fontId="39" fillId="10" borderId="0" applyNumberFormat="false" applyBorder="false" applyAlignment="false" applyProtection="false"/>
    <xf numFmtId="0" fontId="43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6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206" fontId="1" fillId="0" borderId="0" applyFont="false" applyFill="false" applyBorder="false" applyAlignment="false" applyProtection="false"/>
    <xf numFmtId="0" fontId="29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45" fillId="0" borderId="17" applyNumberFormat="false" applyFill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65" fillId="29" borderId="23" applyNumberFormat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7" fillId="5" borderId="0" applyNumberFormat="false" applyBorder="false" applyAlignment="false" applyProtection="false">
      <alignment vertical="center"/>
    </xf>
    <xf numFmtId="0" fontId="44" fillId="0" borderId="16" applyNumberFormat="false" applyFill="false" applyAlignment="false" applyProtection="false">
      <alignment vertical="center"/>
    </xf>
    <xf numFmtId="0" fontId="37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39" fillId="13" borderId="0" applyNumberFormat="false" applyBorder="false" applyAlignment="false" applyProtection="false"/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43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58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/>
    <xf numFmtId="204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194" fontId="20" fillId="0" borderId="0" applyFont="false" applyFill="false" applyBorder="false" applyAlignment="false" applyProtection="false"/>
    <xf numFmtId="0" fontId="41" fillId="0" borderId="0" applyNumberFormat="false" applyFill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9" fillId="2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29" fillId="0" borderId="0">
      <alignment vertical="center"/>
    </xf>
    <xf numFmtId="0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" fillId="0" borderId="0"/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27" fillId="4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3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40" fillId="11" borderId="0" applyNumberFormat="false" applyBorder="false" applyAlignment="false" applyProtection="false"/>
    <xf numFmtId="0" fontId="29" fillId="0" borderId="0">
      <alignment vertical="center"/>
    </xf>
    <xf numFmtId="0" fontId="39" fillId="10" borderId="0" applyNumberFormat="false" applyBorder="false" applyAlignment="false" applyProtection="false"/>
    <xf numFmtId="0" fontId="3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1" fillId="21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1" fillId="0" borderId="0"/>
    <xf numFmtId="0" fontId="1" fillId="0" borderId="0"/>
    <xf numFmtId="0" fontId="1" fillId="0" borderId="0"/>
    <xf numFmtId="197" fontId="1" fillId="0" borderId="0">
      <alignment vertical="center"/>
    </xf>
    <xf numFmtId="193" fontId="1" fillId="0" borderId="0">
      <alignment vertical="center"/>
    </xf>
    <xf numFmtId="0" fontId="27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212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204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190" fontId="1" fillId="0" borderId="0">
      <alignment vertical="center"/>
    </xf>
    <xf numFmtId="0" fontId="1" fillId="0" borderId="0"/>
    <xf numFmtId="0" fontId="27" fillId="4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/>
    <xf numFmtId="0" fontId="27" fillId="5" borderId="0" applyNumberFormat="false" applyBorder="false" applyAlignment="false" applyProtection="false">
      <alignment vertical="center"/>
    </xf>
    <xf numFmtId="0" fontId="1" fillId="0" borderId="0"/>
    <xf numFmtId="206" fontId="1" fillId="0" borderId="0" applyFont="false" applyFill="false" applyBorder="false" applyAlignment="false" applyProtection="false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37" fillId="0" borderId="0"/>
    <xf numFmtId="0" fontId="27" fillId="4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7" fillId="0" borderId="0">
      <alignment vertical="center"/>
    </xf>
    <xf numFmtId="0" fontId="37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42" fillId="12" borderId="0" applyNumberFormat="false" applyBorder="false" applyAlignment="false" applyProtection="false"/>
    <xf numFmtId="0" fontId="1" fillId="0" borderId="0">
      <alignment vertical="center"/>
    </xf>
    <xf numFmtId="0" fontId="27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0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7" fillId="0" borderId="0">
      <alignment vertical="center"/>
    </xf>
    <xf numFmtId="0" fontId="1" fillId="0" borderId="0"/>
    <xf numFmtId="0" fontId="36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02" fillId="0" borderId="0">
      <alignment horizontal="center" wrapText="true"/>
      <protection locked="false"/>
    </xf>
    <xf numFmtId="0" fontId="25" fillId="2" borderId="0" applyNumberFormat="false" applyBorder="false" applyAlignment="false" applyProtection="false">
      <alignment vertical="center"/>
    </xf>
    <xf numFmtId="0" fontId="31" fillId="9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0" fillId="9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34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34" fillId="6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73" fillId="0" borderId="22" applyNumberFormat="false" applyFill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1" fillId="0" borderId="0"/>
    <xf numFmtId="0" fontId="25" fillId="6" borderId="0" applyNumberFormat="false" applyBorder="false" applyAlignment="false" applyProtection="false">
      <alignment vertical="center"/>
    </xf>
    <xf numFmtId="0" fontId="1" fillId="0" borderId="0"/>
    <xf numFmtId="0" fontId="27" fillId="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7" fillId="14" borderId="18" applyNumberFormat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" fillId="0" borderId="0"/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1" fillId="0" borderId="0"/>
    <xf numFmtId="0" fontId="25" fillId="2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9" fillId="6" borderId="0" applyNumberFormat="false" applyBorder="false" applyAlignment="false" applyProtection="false">
      <alignment vertical="center"/>
    </xf>
    <xf numFmtId="0" fontId="32" fillId="8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207" fontId="38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>
      <alignment vertical="center"/>
    </xf>
    <xf numFmtId="0" fontId="30" fillId="7" borderId="0" applyNumberFormat="false" applyBorder="false" applyAlignment="false" applyProtection="false">
      <alignment vertical="center"/>
    </xf>
    <xf numFmtId="0" fontId="29" fillId="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8" fillId="0" borderId="0"/>
    <xf numFmtId="0" fontId="25" fillId="2" borderId="0" applyNumberFormat="false" applyBorder="false" applyAlignment="false" applyProtection="false">
      <alignment vertical="center"/>
    </xf>
    <xf numFmtId="0" fontId="27" fillId="4" borderId="0" applyNumberFormat="false" applyBorder="false" applyAlignment="false" applyProtection="false">
      <alignment vertical="center"/>
    </xf>
    <xf numFmtId="0" fontId="42" fillId="12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6" fillId="3" borderId="0" applyNumberFormat="false" applyBorder="false" applyAlignment="false" applyProtection="false"/>
    <xf numFmtId="0" fontId="25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</cellStyleXfs>
  <cellXfs count="167">
    <xf numFmtId="0" fontId="0" fillId="0" borderId="0" xfId="0"/>
    <xf numFmtId="0" fontId="1" fillId="0" borderId="0" xfId="2476"/>
    <xf numFmtId="0" fontId="2" fillId="0" borderId="0" xfId="2524" applyFont="true"/>
    <xf numFmtId="0" fontId="3" fillId="0" borderId="0" xfId="2370" applyFont="true"/>
    <xf numFmtId="0" fontId="4" fillId="0" borderId="0" xfId="2370" applyFont="true" applyFill="true" applyBorder="true" applyAlignment="true">
      <alignment horizontal="center" vertical="center" wrapText="true"/>
    </xf>
    <xf numFmtId="0" fontId="5" fillId="0" borderId="1" xfId="2370" applyFont="true" applyFill="true" applyBorder="true" applyAlignment="true">
      <alignment horizontal="left" vertical="center" wrapText="true"/>
    </xf>
    <xf numFmtId="0" fontId="3" fillId="0" borderId="2" xfId="2370" applyFont="true" applyFill="true" applyBorder="true" applyAlignment="true">
      <alignment horizontal="center" vertical="center" wrapText="true"/>
    </xf>
    <xf numFmtId="0" fontId="6" fillId="0" borderId="2" xfId="2370" applyFont="true" applyBorder="true" applyAlignment="true">
      <alignment vertical="center"/>
    </xf>
    <xf numFmtId="0" fontId="1" fillId="0" borderId="2" xfId="2370" applyBorder="true"/>
    <xf numFmtId="0" fontId="6" fillId="0" borderId="2" xfId="2370" applyFont="true" applyBorder="true" applyAlignment="true">
      <alignment horizontal="left" vertical="center"/>
    </xf>
    <xf numFmtId="0" fontId="1" fillId="0" borderId="2" xfId="2370" applyBorder="true" applyAlignment="true">
      <alignment horizontal="center" vertical="center"/>
    </xf>
    <xf numFmtId="0" fontId="1" fillId="0" borderId="2" xfId="2370" applyBorder="true" applyAlignment="true">
      <alignment vertical="center"/>
    </xf>
    <xf numFmtId="0" fontId="1" fillId="0" borderId="0" xfId="2370" applyAlignment="true">
      <alignment vertical="center"/>
    </xf>
    <xf numFmtId="0" fontId="1" fillId="0" borderId="0" xfId="2370"/>
    <xf numFmtId="0" fontId="7" fillId="0" borderId="0" xfId="2370" applyFont="true" applyFill="true" applyBorder="true" applyAlignment="true">
      <alignment horizontal="center" vertical="center" wrapText="true"/>
    </xf>
    <xf numFmtId="0" fontId="5" fillId="0" borderId="0" xfId="2370" applyFont="true" applyFill="true" applyBorder="true" applyAlignment="true">
      <alignment horizontal="left" vertical="center" wrapText="true"/>
    </xf>
    <xf numFmtId="0" fontId="3" fillId="0" borderId="3" xfId="2370" applyFont="true" applyFill="true" applyBorder="true" applyAlignment="true">
      <alignment horizontal="center" vertical="center" wrapText="true"/>
    </xf>
    <xf numFmtId="0" fontId="5" fillId="0" borderId="0" xfId="2370" applyFont="true" applyFill="true" applyBorder="true" applyAlignment="true">
      <alignment vertical="center" wrapText="true"/>
    </xf>
    <xf numFmtId="0" fontId="8" fillId="0" borderId="0" xfId="874" applyFont="true" applyFill="true">
      <alignment vertical="center"/>
    </xf>
    <xf numFmtId="0" fontId="3" fillId="0" borderId="0" xfId="874" applyFont="true" applyFill="true">
      <alignment vertical="center"/>
    </xf>
    <xf numFmtId="0" fontId="1" fillId="0" borderId="0" xfId="874" applyFont="true" applyFill="true">
      <alignment vertical="center"/>
    </xf>
    <xf numFmtId="0" fontId="2" fillId="0" borderId="0" xfId="0" applyFont="true" applyFill="true" applyAlignment="true">
      <alignment vertical="center"/>
    </xf>
    <xf numFmtId="0" fontId="9" fillId="0" borderId="0" xfId="874" applyFont="true" applyFill="true" applyBorder="true" applyAlignment="true">
      <alignment horizontal="center" vertical="center" wrapText="true"/>
    </xf>
    <xf numFmtId="0" fontId="9" fillId="0" borderId="1" xfId="874" applyFont="true" applyFill="true" applyBorder="true" applyAlignment="true">
      <alignment horizontal="center" vertical="center" wrapText="true"/>
    </xf>
    <xf numFmtId="0" fontId="8" fillId="0" borderId="2" xfId="2108" applyFont="true" applyFill="true" applyBorder="true" applyAlignment="true">
      <alignment horizontal="center" vertical="center" wrapText="true"/>
    </xf>
    <xf numFmtId="0" fontId="8" fillId="0" borderId="4" xfId="2108" applyFont="true" applyFill="true" applyBorder="true" applyAlignment="true">
      <alignment horizontal="center" vertical="center" wrapText="true"/>
    </xf>
    <xf numFmtId="0" fontId="8" fillId="0" borderId="5" xfId="2108" applyFont="true" applyFill="true" applyBorder="true" applyAlignment="true">
      <alignment horizontal="center" vertical="center" wrapText="true"/>
    </xf>
    <xf numFmtId="0" fontId="8" fillId="0" borderId="2" xfId="2108" applyFont="true" applyFill="true" applyBorder="true" applyAlignment="true">
      <alignment horizontal="center" vertical="center"/>
    </xf>
    <xf numFmtId="190" fontId="10" fillId="0" borderId="2" xfId="874" applyNumberFormat="true" applyFont="true" applyFill="true" applyBorder="true" applyAlignment="true">
      <alignment horizontal="center" vertical="center"/>
    </xf>
    <xf numFmtId="0" fontId="11" fillId="0" borderId="2" xfId="2108" applyFont="true" applyFill="true" applyBorder="true" applyAlignment="true">
      <alignment horizontal="center" vertical="center" wrapText="true"/>
    </xf>
    <xf numFmtId="0" fontId="10" fillId="0" borderId="2" xfId="2108" applyFont="true" applyFill="true" applyBorder="true" applyAlignment="true">
      <alignment horizontal="center" vertical="center" wrapText="true"/>
    </xf>
    <xf numFmtId="0" fontId="6" fillId="0" borderId="2" xfId="2108" applyFont="true" applyFill="true" applyBorder="true" applyAlignment="true">
      <alignment horizontal="center" vertical="center" wrapText="true"/>
    </xf>
    <xf numFmtId="179" fontId="12" fillId="0" borderId="2" xfId="874" applyNumberFormat="true" applyFont="true" applyFill="true" applyBorder="true" applyAlignment="true">
      <alignment horizontal="center" vertical="center" wrapText="true"/>
    </xf>
    <xf numFmtId="0" fontId="6" fillId="0" borderId="2" xfId="2108" applyFont="true" applyFill="true" applyBorder="true" applyAlignment="true">
      <alignment horizontal="left" vertical="center" wrapText="true"/>
    </xf>
    <xf numFmtId="0" fontId="6" fillId="0" borderId="2" xfId="2108" applyFont="true" applyFill="true" applyBorder="true" applyAlignment="true">
      <alignment horizontal="center" vertical="center"/>
    </xf>
    <xf numFmtId="0" fontId="6" fillId="0" borderId="2" xfId="2108" applyFont="true" applyFill="true" applyBorder="true" applyAlignment="true">
      <alignment horizontal="left" vertical="center"/>
    </xf>
    <xf numFmtId="0" fontId="8" fillId="0" borderId="6" xfId="2108" applyFont="true" applyFill="true" applyBorder="true" applyAlignment="true">
      <alignment horizontal="center" vertical="center" wrapText="true"/>
    </xf>
    <xf numFmtId="0" fontId="8" fillId="0" borderId="4" xfId="874" applyFont="true" applyFill="true" applyBorder="true" applyAlignment="true">
      <alignment horizontal="center" vertical="center" wrapText="true"/>
    </xf>
    <xf numFmtId="0" fontId="8" fillId="0" borderId="5" xfId="874" applyFont="true" applyFill="true" applyBorder="true" applyAlignment="true">
      <alignment horizontal="center" vertical="center" wrapText="true"/>
    </xf>
    <xf numFmtId="0" fontId="8" fillId="0" borderId="2" xfId="874" applyFont="true" applyFill="true" applyBorder="true" applyAlignment="true">
      <alignment horizontal="center" vertical="center" wrapText="true"/>
    </xf>
    <xf numFmtId="9" fontId="12" fillId="0" borderId="2" xfId="2108" applyNumberFormat="true" applyFont="true" applyFill="true" applyBorder="true" applyAlignment="true">
      <alignment horizontal="center" vertical="center" wrapText="true"/>
    </xf>
    <xf numFmtId="9" fontId="10" fillId="0" borderId="2" xfId="2108" applyNumberFormat="true" applyFont="true" applyFill="true" applyBorder="true" applyAlignment="true">
      <alignment horizontal="center" vertical="center" wrapText="true"/>
    </xf>
    <xf numFmtId="0" fontId="8" fillId="0" borderId="6" xfId="874" applyFont="true" applyFill="true" applyBorder="true" applyAlignment="true">
      <alignment horizontal="center" vertical="center" wrapText="true"/>
    </xf>
    <xf numFmtId="9" fontId="3" fillId="0" borderId="2" xfId="2108" applyNumberFormat="true" applyFont="true" applyFill="true" applyBorder="true" applyAlignment="true">
      <alignment horizontal="center" vertical="center" wrapText="true"/>
    </xf>
    <xf numFmtId="9" fontId="12" fillId="0" borderId="2" xfId="874" applyNumberFormat="true" applyFont="true" applyFill="true" applyBorder="true" applyAlignment="true">
      <alignment horizontal="center" vertical="center" wrapText="true"/>
    </xf>
    <xf numFmtId="0" fontId="8" fillId="0" borderId="7" xfId="874" applyFont="true" applyFill="true" applyBorder="true" applyAlignment="true">
      <alignment horizontal="center" vertical="center" wrapText="true"/>
    </xf>
    <xf numFmtId="0" fontId="8" fillId="0" borderId="8" xfId="874" applyFont="true" applyFill="true" applyBorder="true" applyAlignment="true">
      <alignment horizontal="center" vertical="center" wrapText="true"/>
    </xf>
    <xf numFmtId="0" fontId="8" fillId="0" borderId="9" xfId="874" applyFont="true" applyFill="true" applyBorder="true" applyAlignment="true">
      <alignment horizontal="center" vertical="center" wrapText="true"/>
    </xf>
    <xf numFmtId="0" fontId="8" fillId="0" borderId="1" xfId="874" applyFont="true" applyFill="true" applyBorder="true" applyAlignment="true">
      <alignment horizontal="center" vertical="center" wrapText="true"/>
    </xf>
    <xf numFmtId="178" fontId="10" fillId="0" borderId="2" xfId="874" applyNumberFormat="true" applyFont="true" applyFill="true" applyBorder="true" applyAlignment="true">
      <alignment horizontal="center" vertical="center"/>
    </xf>
    <xf numFmtId="178" fontId="10" fillId="0" borderId="2" xfId="2108" applyNumberFormat="true" applyFont="true" applyFill="true" applyBorder="true" applyAlignment="true">
      <alignment horizontal="center" vertical="center" wrapText="true"/>
    </xf>
    <xf numFmtId="178" fontId="12" fillId="0" borderId="2" xfId="874" applyNumberFormat="true" applyFont="true" applyFill="true" applyBorder="true" applyAlignment="true">
      <alignment horizontal="center" vertical="center" wrapText="true"/>
    </xf>
    <xf numFmtId="0" fontId="13" fillId="0" borderId="1" xfId="874" applyFont="true" applyFill="true" applyBorder="true" applyAlignment="true">
      <alignment horizontal="center" vertical="center" wrapText="true"/>
    </xf>
    <xf numFmtId="0" fontId="8" fillId="0" borderId="10" xfId="874" applyFont="true" applyFill="true" applyBorder="true" applyAlignment="true">
      <alignment horizontal="center" vertical="center" wrapText="true"/>
    </xf>
    <xf numFmtId="0" fontId="8" fillId="0" borderId="11" xfId="874" applyFont="true" applyFill="true" applyBorder="true" applyAlignment="true">
      <alignment horizontal="center" vertical="center" wrapText="true"/>
    </xf>
    <xf numFmtId="0" fontId="14" fillId="0" borderId="2" xfId="2108" applyFont="true" applyFill="true" applyBorder="true" applyAlignment="true">
      <alignment horizontal="center" vertical="center" wrapText="true"/>
    </xf>
    <xf numFmtId="0" fontId="1" fillId="0" borderId="0" xfId="874" applyFont="true" applyFill="true" applyAlignment="true">
      <alignment vertical="center" wrapText="true"/>
    </xf>
    <xf numFmtId="9" fontId="10" fillId="0" borderId="2" xfId="1674" applyNumberFormat="true" applyFont="true" applyFill="true" applyBorder="true" applyAlignment="true">
      <alignment horizontal="center" vertical="center" wrapText="true"/>
    </xf>
    <xf numFmtId="0" fontId="15" fillId="0" borderId="0" xfId="874" applyFont="true" applyFill="true">
      <alignment vertical="center"/>
    </xf>
    <xf numFmtId="49" fontId="1" fillId="0" borderId="0" xfId="874" applyNumberFormat="true" applyFont="true" applyFill="true">
      <alignment vertical="center"/>
    </xf>
    <xf numFmtId="0" fontId="16" fillId="0" borderId="0" xfId="874" applyFont="true" applyFill="true">
      <alignment vertical="center"/>
    </xf>
    <xf numFmtId="49" fontId="16" fillId="0" borderId="0" xfId="874" applyNumberFormat="true" applyFont="true" applyFill="true">
      <alignment vertical="center"/>
    </xf>
    <xf numFmtId="0" fontId="17" fillId="0" borderId="1" xfId="874" applyFont="true" applyFill="true" applyBorder="true" applyAlignment="true">
      <alignment horizontal="center" vertical="center" wrapText="true"/>
    </xf>
    <xf numFmtId="0" fontId="17" fillId="0" borderId="0" xfId="874" applyFont="true" applyFill="true" applyBorder="true" applyAlignment="true">
      <alignment horizontal="center" vertical="center" wrapText="true"/>
    </xf>
    <xf numFmtId="0" fontId="18" fillId="0" borderId="2" xfId="2108" applyFont="true" applyFill="true" applyBorder="true" applyAlignment="true">
      <alignment horizontal="center" vertical="center" wrapText="true"/>
    </xf>
    <xf numFmtId="0" fontId="8" fillId="0" borderId="3" xfId="2108" applyFont="true" applyFill="true" applyBorder="true" applyAlignment="true">
      <alignment horizontal="center" vertical="center" wrapText="true"/>
    </xf>
    <xf numFmtId="49" fontId="8" fillId="0" borderId="7" xfId="2108" applyNumberFormat="true" applyFont="true" applyFill="true" applyBorder="true" applyAlignment="true">
      <alignment horizontal="center" vertical="center" wrapText="true"/>
    </xf>
    <xf numFmtId="49" fontId="8" fillId="0" borderId="8" xfId="2108" applyNumberFormat="true" applyFont="true" applyFill="true" applyBorder="true" applyAlignment="true">
      <alignment horizontal="center" vertical="center" wrapText="true"/>
    </xf>
    <xf numFmtId="0" fontId="19" fillId="0" borderId="2" xfId="2108" applyFont="true" applyFill="true" applyBorder="true" applyAlignment="true">
      <alignment horizontal="center" vertical="center" wrapText="true"/>
    </xf>
    <xf numFmtId="0" fontId="10" fillId="0" borderId="12" xfId="2108" applyFont="true" applyFill="true" applyBorder="true" applyAlignment="true">
      <alignment horizontal="center" vertical="center" wrapText="true"/>
    </xf>
    <xf numFmtId="49" fontId="8" fillId="0" borderId="13" xfId="2108" applyNumberFormat="true" applyFont="true" applyFill="true" applyBorder="true" applyAlignment="true">
      <alignment horizontal="center" vertical="center" wrapText="true"/>
    </xf>
    <xf numFmtId="49" fontId="8" fillId="0" borderId="0" xfId="2108" applyNumberFormat="true" applyFont="true" applyFill="true" applyBorder="true" applyAlignment="true">
      <alignment horizontal="center" vertical="center" wrapText="true"/>
    </xf>
    <xf numFmtId="0" fontId="10" fillId="0" borderId="14" xfId="2108" applyFont="true" applyFill="true" applyBorder="true" applyAlignment="true">
      <alignment horizontal="center" vertical="center" wrapText="true"/>
    </xf>
    <xf numFmtId="49" fontId="8" fillId="0" borderId="2" xfId="2108" applyNumberFormat="true" applyFont="true" applyFill="true" applyBorder="true" applyAlignment="true">
      <alignment horizontal="center" vertical="center" wrapText="true"/>
    </xf>
    <xf numFmtId="0" fontId="15" fillId="0" borderId="2" xfId="2108" applyFont="true" applyFill="true" applyBorder="true" applyAlignment="true">
      <alignment horizontal="center" vertical="center"/>
    </xf>
    <xf numFmtId="0" fontId="10" fillId="0" borderId="2" xfId="874" applyFont="true" applyFill="true" applyBorder="true" applyAlignment="true">
      <alignment horizontal="center" vertical="center"/>
    </xf>
    <xf numFmtId="179" fontId="10" fillId="0" borderId="2" xfId="874" applyNumberFormat="true" applyFont="true" applyFill="true" applyBorder="true" applyAlignment="true">
      <alignment horizontal="center" vertical="center"/>
    </xf>
    <xf numFmtId="179" fontId="10" fillId="0" borderId="2" xfId="2108" applyNumberFormat="true" applyFont="true" applyFill="true" applyBorder="true" applyAlignment="true">
      <alignment horizontal="center" vertical="center" wrapText="true"/>
    </xf>
    <xf numFmtId="177" fontId="12" fillId="0" borderId="2" xfId="874" applyNumberFormat="true" applyFont="true" applyFill="true" applyBorder="true" applyAlignment="true">
      <alignment horizontal="center" vertical="center" wrapText="true"/>
    </xf>
    <xf numFmtId="0" fontId="12" fillId="0" borderId="2" xfId="874" applyNumberFormat="true" applyFont="true" applyFill="true" applyBorder="true" applyAlignment="true">
      <alignment horizontal="center" vertical="center" wrapText="true"/>
    </xf>
    <xf numFmtId="0" fontId="12" fillId="0" borderId="2" xfId="874" applyFont="true" applyFill="true" applyBorder="true" applyAlignment="true">
      <alignment horizontal="center" vertical="center"/>
    </xf>
    <xf numFmtId="177" fontId="10" fillId="0" borderId="2" xfId="874" applyNumberFormat="true" applyFont="true" applyFill="true" applyBorder="true" applyAlignment="true">
      <alignment horizontal="center" vertical="center" wrapText="true"/>
    </xf>
    <xf numFmtId="0" fontId="10" fillId="0" borderId="2" xfId="874" applyNumberFormat="true" applyFont="true" applyFill="true" applyBorder="true" applyAlignment="true">
      <alignment horizontal="center" vertical="center" wrapText="true"/>
    </xf>
    <xf numFmtId="49" fontId="8" fillId="0" borderId="10" xfId="2108" applyNumberFormat="true" applyFont="true" applyFill="true" applyBorder="true" applyAlignment="true">
      <alignment horizontal="center" vertical="center" wrapText="true"/>
    </xf>
    <xf numFmtId="0" fontId="8" fillId="0" borderId="7" xfId="2108" applyFont="true" applyFill="true" applyBorder="true" applyAlignment="true">
      <alignment horizontal="center" vertical="center" wrapText="true"/>
    </xf>
    <xf numFmtId="49" fontId="8" fillId="0" borderId="15" xfId="2108" applyNumberFormat="true" applyFont="true" applyFill="true" applyBorder="true" applyAlignment="true">
      <alignment horizontal="center" vertical="center" wrapText="true"/>
    </xf>
    <xf numFmtId="0" fontId="8" fillId="0" borderId="9" xfId="2108" applyFont="true" applyFill="true" applyBorder="true" applyAlignment="true">
      <alignment horizontal="center" vertical="center" wrapText="true"/>
    </xf>
    <xf numFmtId="179" fontId="12" fillId="0" borderId="2" xfId="874" applyNumberFormat="true" applyFont="true" applyFill="true" applyBorder="true" applyAlignment="true">
      <alignment horizontal="center" vertical="center"/>
    </xf>
    <xf numFmtId="0" fontId="8" fillId="0" borderId="8" xfId="2108" applyFont="true" applyFill="true" applyBorder="true" applyAlignment="true">
      <alignment horizontal="center" vertical="center" wrapText="true"/>
    </xf>
    <xf numFmtId="0" fontId="8" fillId="0" borderId="10" xfId="2108" applyFont="true" applyFill="true" applyBorder="true" applyAlignment="true">
      <alignment horizontal="center" vertical="center" wrapText="true"/>
    </xf>
    <xf numFmtId="0" fontId="8" fillId="0" borderId="1" xfId="2108" applyFont="true" applyFill="true" applyBorder="true" applyAlignment="true">
      <alignment horizontal="center" vertical="center" wrapText="true"/>
    </xf>
    <xf numFmtId="0" fontId="8" fillId="0" borderId="11" xfId="2108" applyFont="true" applyFill="true" applyBorder="true" applyAlignment="true">
      <alignment horizontal="center" vertical="center" wrapText="true"/>
    </xf>
    <xf numFmtId="49" fontId="8" fillId="0" borderId="3" xfId="2108" applyNumberFormat="true" applyFont="true" applyFill="true" applyBorder="true" applyAlignment="true">
      <alignment horizontal="center" vertical="center" wrapText="true"/>
    </xf>
    <xf numFmtId="49" fontId="10" fillId="0" borderId="12" xfId="2108" applyNumberFormat="true" applyFont="true" applyFill="true" applyBorder="true" applyAlignment="true">
      <alignment horizontal="center" vertical="center" wrapText="true"/>
    </xf>
    <xf numFmtId="49" fontId="10" fillId="0" borderId="14" xfId="2108" applyNumberFormat="true" applyFont="true" applyFill="true" applyBorder="true" applyAlignment="true">
      <alignment horizontal="center" vertical="center" wrapText="true"/>
    </xf>
    <xf numFmtId="49" fontId="10" fillId="0" borderId="2" xfId="874" applyNumberFormat="true" applyFont="true" applyFill="true" applyBorder="true" applyAlignment="true">
      <alignment horizontal="center" vertical="center"/>
    </xf>
    <xf numFmtId="49" fontId="10" fillId="0" borderId="2" xfId="2108" applyNumberFormat="true" applyFont="true" applyFill="true" applyBorder="true" applyAlignment="true">
      <alignment horizontal="center" vertical="center" wrapText="true"/>
    </xf>
    <xf numFmtId="49" fontId="12" fillId="0" borderId="2" xfId="874" applyNumberFormat="true" applyFont="true" applyFill="true" applyBorder="true" applyAlignment="true">
      <alignment horizontal="center" vertical="center"/>
    </xf>
    <xf numFmtId="0" fontId="12" fillId="0" borderId="0" xfId="874" applyFont="true" applyFill="true">
      <alignment vertical="center"/>
    </xf>
    <xf numFmtId="0" fontId="10" fillId="0" borderId="5" xfId="874" applyFont="true" applyFill="true" applyBorder="true" applyAlignment="true">
      <alignment horizontal="center" vertical="center" wrapText="true"/>
    </xf>
    <xf numFmtId="0" fontId="14" fillId="0" borderId="7" xfId="874" applyFont="true" applyFill="true" applyBorder="true" applyAlignment="true">
      <alignment horizontal="center" vertical="center" wrapText="true"/>
    </xf>
    <xf numFmtId="0" fontId="10" fillId="0" borderId="9" xfId="874" applyFont="true" applyFill="true" applyBorder="true" applyAlignment="true">
      <alignment horizontal="center" vertical="center" wrapText="true"/>
    </xf>
    <xf numFmtId="0" fontId="12" fillId="0" borderId="2" xfId="2108" applyFont="true" applyFill="true" applyBorder="true" applyAlignment="true">
      <alignment horizontal="center" vertical="center"/>
    </xf>
    <xf numFmtId="190" fontId="12" fillId="0" borderId="2" xfId="874" applyNumberFormat="true" applyFont="true" applyFill="true" applyBorder="true" applyAlignment="true">
      <alignment horizontal="center" vertical="center" wrapText="true"/>
    </xf>
    <xf numFmtId="0" fontId="10" fillId="0" borderId="8" xfId="874" applyFont="true" applyFill="true" applyBorder="true" applyAlignment="true">
      <alignment horizontal="center" vertical="center" wrapText="true"/>
    </xf>
    <xf numFmtId="0" fontId="10" fillId="0" borderId="10" xfId="874" applyFont="true" applyFill="true" applyBorder="true" applyAlignment="true">
      <alignment horizontal="center" vertical="center" wrapText="true"/>
    </xf>
    <xf numFmtId="0" fontId="10" fillId="0" borderId="1" xfId="874" applyFont="true" applyFill="true" applyBorder="true" applyAlignment="true">
      <alignment horizontal="center" vertical="center" wrapText="true"/>
    </xf>
    <xf numFmtId="0" fontId="10" fillId="0" borderId="11" xfId="874" applyFont="true" applyFill="true" applyBorder="true" applyAlignment="true">
      <alignment horizontal="center" vertical="center" wrapText="true"/>
    </xf>
    <xf numFmtId="0" fontId="20" fillId="0" borderId="0" xfId="874" applyFont="true" applyFill="true">
      <alignment vertical="center"/>
    </xf>
    <xf numFmtId="0" fontId="14" fillId="0" borderId="8" xfId="874" applyFont="true" applyFill="true" applyBorder="true" applyAlignment="true">
      <alignment horizontal="center" vertical="center" wrapText="true"/>
    </xf>
    <xf numFmtId="0" fontId="6" fillId="0" borderId="0" xfId="2108" applyFont="true" applyFill="true" applyBorder="true" applyAlignment="true">
      <alignment horizontal="center" vertical="center"/>
    </xf>
    <xf numFmtId="49" fontId="6" fillId="0" borderId="0" xfId="2108" applyNumberFormat="true" applyFont="true" applyFill="true" applyBorder="true" applyAlignment="true">
      <alignment horizontal="center" vertical="center"/>
    </xf>
    <xf numFmtId="0" fontId="6" fillId="0" borderId="0" xfId="2108" applyFont="true" applyFill="true" applyAlignment="true">
      <alignment horizontal="center" vertical="center"/>
    </xf>
    <xf numFmtId="179" fontId="1" fillId="0" borderId="0" xfId="874" applyNumberFormat="true" applyFont="true" applyFill="true">
      <alignment vertical="center"/>
    </xf>
    <xf numFmtId="179" fontId="1" fillId="0" borderId="0" xfId="874" applyNumberFormat="true" applyFont="true" applyFill="true" applyAlignment="true">
      <alignment horizontal="center" vertical="center"/>
    </xf>
    <xf numFmtId="0" fontId="9" fillId="0" borderId="0" xfId="874" applyFont="true" applyFill="true" applyBorder="true" applyAlignment="true">
      <alignment horizontal="center" vertical="center"/>
    </xf>
    <xf numFmtId="179" fontId="9" fillId="0" borderId="0" xfId="874" applyNumberFormat="true" applyFont="true" applyFill="true" applyBorder="true" applyAlignment="true">
      <alignment horizontal="center" vertical="center"/>
    </xf>
    <xf numFmtId="179" fontId="8" fillId="0" borderId="7" xfId="874" applyNumberFormat="true" applyFont="true" applyFill="true" applyBorder="true" applyAlignment="true">
      <alignment horizontal="center" vertical="center" wrapText="true"/>
    </xf>
    <xf numFmtId="179" fontId="8" fillId="0" borderId="9" xfId="874" applyNumberFormat="true" applyFont="true" applyFill="true" applyBorder="true" applyAlignment="true">
      <alignment horizontal="center" vertical="center" wrapText="true"/>
    </xf>
    <xf numFmtId="179" fontId="8" fillId="0" borderId="2" xfId="2108" applyNumberFormat="true" applyFont="true" applyFill="true" applyBorder="true" applyAlignment="true">
      <alignment horizontal="center" vertical="center" wrapText="true"/>
    </xf>
    <xf numFmtId="179" fontId="8" fillId="0" borderId="8" xfId="874" applyNumberFormat="true" applyFont="true" applyFill="true" applyBorder="true" applyAlignment="true">
      <alignment horizontal="center" vertical="center" wrapText="true"/>
    </xf>
    <xf numFmtId="179" fontId="8" fillId="0" borderId="10" xfId="874" applyNumberFormat="true" applyFont="true" applyFill="true" applyBorder="true" applyAlignment="true">
      <alignment horizontal="center" vertical="center" wrapText="true"/>
    </xf>
    <xf numFmtId="179" fontId="8" fillId="0" borderId="1" xfId="874" applyNumberFormat="true" applyFont="true" applyFill="true" applyBorder="true" applyAlignment="true">
      <alignment horizontal="center" vertical="center" wrapText="true"/>
    </xf>
    <xf numFmtId="179" fontId="8" fillId="0" borderId="11" xfId="874" applyNumberFormat="true" applyFont="true" applyFill="true" applyBorder="true" applyAlignment="true">
      <alignment horizontal="center" vertical="center" wrapText="true"/>
    </xf>
    <xf numFmtId="179" fontId="19" fillId="0" borderId="2" xfId="2411" applyNumberFormat="true" applyFont="true" applyFill="true" applyBorder="true" applyAlignment="true">
      <alignment horizontal="center" vertical="center"/>
    </xf>
    <xf numFmtId="179" fontId="21" fillId="0" borderId="2" xfId="2411" applyNumberFormat="true" applyFont="true" applyFill="true" applyBorder="true" applyAlignment="true">
      <alignment horizontal="center" vertical="center"/>
    </xf>
    <xf numFmtId="179" fontId="21" fillId="0" borderId="2" xfId="874" applyNumberFormat="true" applyFont="true" applyFill="true" applyBorder="true" applyAlignment="true">
      <alignment horizontal="center" vertical="center"/>
    </xf>
    <xf numFmtId="179" fontId="22" fillId="0" borderId="0" xfId="874" applyNumberFormat="true" applyFont="true" applyFill="true" applyBorder="true" applyAlignment="true">
      <alignment horizontal="center" vertical="center"/>
    </xf>
    <xf numFmtId="179" fontId="8" fillId="0" borderId="3" xfId="874" applyNumberFormat="true" applyFont="true" applyFill="true" applyBorder="true" applyAlignment="true">
      <alignment horizontal="center" vertical="center" wrapText="true"/>
    </xf>
    <xf numFmtId="179" fontId="8" fillId="0" borderId="12" xfId="874" applyNumberFormat="true" applyFont="true" applyFill="true" applyBorder="true" applyAlignment="true">
      <alignment horizontal="center" vertical="center" wrapText="true"/>
    </xf>
    <xf numFmtId="179" fontId="8" fillId="0" borderId="14" xfId="874" applyNumberFormat="true" applyFont="true" applyFill="true" applyBorder="true" applyAlignment="true">
      <alignment horizontal="center" vertical="center" wrapText="true"/>
    </xf>
    <xf numFmtId="0" fontId="6" fillId="0" borderId="0" xfId="874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 wrapText="true"/>
    </xf>
    <xf numFmtId="0" fontId="11" fillId="0" borderId="0" xfId="0" applyFont="true" applyFill="true" applyAlignment="true">
      <alignment vertical="center"/>
    </xf>
    <xf numFmtId="0" fontId="15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179" fontId="15" fillId="0" borderId="0" xfId="0" applyNumberFormat="true" applyFont="true" applyFill="true" applyAlignment="true">
      <alignment vertical="center"/>
    </xf>
    <xf numFmtId="179" fontId="0" fillId="0" borderId="0" xfId="0" applyNumberFormat="true" applyFill="true" applyAlignment="true">
      <alignment vertical="center"/>
    </xf>
    <xf numFmtId="179" fontId="0" fillId="0" borderId="0" xfId="0" applyNumberFormat="true" applyFont="true" applyFill="true" applyAlignment="true">
      <alignment vertical="center"/>
    </xf>
    <xf numFmtId="0" fontId="9" fillId="0" borderId="0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 wrapText="true"/>
    </xf>
    <xf numFmtId="179" fontId="11" fillId="0" borderId="4" xfId="0" applyNumberFormat="true" applyFont="true" applyFill="true" applyBorder="true" applyAlignment="true">
      <alignment horizontal="center" vertical="center"/>
    </xf>
    <xf numFmtId="179" fontId="11" fillId="0" borderId="5" xfId="0" applyNumberFormat="true" applyFont="true" applyFill="true" applyBorder="true" applyAlignment="true">
      <alignment horizontal="center" vertical="center"/>
    </xf>
    <xf numFmtId="179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2108" applyFont="true" applyFill="true" applyBorder="true" applyAlignment="true">
      <alignment horizontal="center" vertical="center"/>
    </xf>
    <xf numFmtId="179" fontId="19" fillId="0" borderId="2" xfId="0" applyNumberFormat="true" applyFont="true" applyFill="true" applyBorder="true" applyAlignment="true">
      <alignment horizontal="center" vertical="center"/>
    </xf>
    <xf numFmtId="179" fontId="11" fillId="0" borderId="6" xfId="0" applyNumberFormat="true" applyFont="true" applyFill="true" applyBorder="true" applyAlignment="true">
      <alignment horizontal="center" vertical="center"/>
    </xf>
    <xf numFmtId="176" fontId="11" fillId="0" borderId="4" xfId="0" applyNumberFormat="true" applyFont="true" applyFill="true" applyBorder="true" applyAlignment="true">
      <alignment horizontal="center" vertical="center" wrapText="true"/>
    </xf>
    <xf numFmtId="176" fontId="11" fillId="0" borderId="5" xfId="0" applyNumberFormat="true" applyFont="true" applyFill="true" applyBorder="true" applyAlignment="true">
      <alignment horizontal="center" vertical="center" wrapText="true"/>
    </xf>
    <xf numFmtId="179" fontId="21" fillId="0" borderId="2" xfId="0" applyNumberFormat="true" applyFont="true" applyFill="true" applyBorder="true" applyAlignment="true">
      <alignment horizontal="center" vertical="center" wrapText="true"/>
    </xf>
    <xf numFmtId="176" fontId="11" fillId="0" borderId="6" xfId="0" applyNumberFormat="true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/>
    </xf>
    <xf numFmtId="190" fontId="21" fillId="0" borderId="2" xfId="0" applyNumberFormat="true" applyFont="true" applyFill="true" applyBorder="true" applyAlignment="true">
      <alignment horizontal="center" vertical="center"/>
    </xf>
    <xf numFmtId="178" fontId="0" fillId="0" borderId="0" xfId="0" applyNumberFormat="true" applyFill="true" applyAlignment="true">
      <alignment vertical="center"/>
    </xf>
    <xf numFmtId="178" fontId="15" fillId="0" borderId="0" xfId="0" applyNumberFormat="true" applyFont="true" applyFill="true" applyAlignment="true">
      <alignment vertical="center"/>
    </xf>
    <xf numFmtId="178" fontId="0" fillId="0" borderId="0" xfId="0" applyNumberFormat="true" applyFont="true" applyFill="true" applyAlignment="true">
      <alignment vertical="center"/>
    </xf>
    <xf numFmtId="0" fontId="2" fillId="0" borderId="0" xfId="0" applyFont="true" applyAlignment="true">
      <alignment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vertical="center" wrapText="true"/>
    </xf>
    <xf numFmtId="178" fontId="11" fillId="0" borderId="2" xfId="2108" applyNumberFormat="true" applyFont="true" applyFill="true" applyBorder="true" applyAlignment="true">
      <alignment horizontal="center" vertical="center"/>
    </xf>
    <xf numFmtId="178" fontId="6" fillId="0" borderId="2" xfId="2108" applyNumberFormat="true" applyFont="true" applyFill="true" applyBorder="true" applyAlignment="true">
      <alignment horizontal="center" vertical="center"/>
    </xf>
    <xf numFmtId="178" fontId="9" fillId="0" borderId="0" xfId="0" applyNumberFormat="true" applyFont="true" applyFill="true" applyBorder="true" applyAlignment="true">
      <alignment horizontal="center" vertical="center"/>
    </xf>
    <xf numFmtId="178" fontId="11" fillId="0" borderId="2" xfId="0" applyNumberFormat="true" applyFont="true" applyFill="true" applyBorder="true" applyAlignment="true">
      <alignment horizontal="center" vertical="center" wrapText="true"/>
    </xf>
    <xf numFmtId="178" fontId="24" fillId="0" borderId="0" xfId="0" applyNumberFormat="true" applyFont="true" applyFill="true" applyBorder="true" applyAlignment="true">
      <alignment horizontal="center" vertical="center"/>
    </xf>
  </cellXfs>
  <cellStyles count="2602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3 2" xfId="117"/>
    <cellStyle name="货币 2 3" xfId="118"/>
    <cellStyle name="货币 2 2 4" xfId="119"/>
    <cellStyle name="货币 2 2 3 2" xfId="120"/>
    <cellStyle name="货币 2 2 3" xfId="121"/>
    <cellStyle name="货币 2 2 2 2" xfId="122"/>
    <cellStyle name="货币 2 2 2" xfId="123"/>
    <cellStyle name="汇总 4" xfId="124"/>
    <cellStyle name="汇总 3 3" xfId="125"/>
    <cellStyle name="汇总 3 2" xfId="126"/>
    <cellStyle name="汇总 3" xfId="127"/>
    <cellStyle name="汇总 2_Sheet1" xfId="128"/>
    <cellStyle name="链接单元格 3" xfId="129"/>
    <cellStyle name="汇总 2 4" xfId="130"/>
    <cellStyle name="汇总 2" xfId="131"/>
    <cellStyle name="好_自行调整差异系数顺序_财力性转移支付2010年预算参考数" xfId="132"/>
    <cellStyle name="好_专项发文" xfId="133"/>
    <cellStyle name="好_重点民生支出需求测算表社保（农村低保）081112" xfId="134"/>
    <cellStyle name="好_指标五" xfId="135"/>
    <cellStyle name="好_指标四_Sheet1" xfId="136"/>
    <cellStyle name="好_指标四 3 2" xfId="137"/>
    <cellStyle name="好_指标四" xfId="138"/>
    <cellStyle name="好_云南水利电力有限公司_Sheet1" xfId="139"/>
    <cellStyle name="好_云南水利电力有限公司 3 2" xfId="140"/>
    <cellStyle name="好_云南水利电力有限公司 3" xfId="141"/>
    <cellStyle name="好_云南省2008年转移支付测算——州市本级考核部分及政策性测算 3" xfId="142"/>
    <cellStyle name="好_云南省2008年转移支付测算——州市本级考核部分及政策性测算 2" xfId="143"/>
    <cellStyle name="好_云南省2008年转移支付测算——州市本级考核部分及政策性测算" xfId="144"/>
    <cellStyle name="好_云南省2008年中小学教职工情况（教育厅提供20090101加工整理） 3" xfId="145"/>
    <cellStyle name="好_云南省2008年中小学教职工情况（教育厅提供20090101加工整理）" xfId="146"/>
    <cellStyle name="好_云南省2008年中小学教师人数统计表" xfId="147"/>
    <cellStyle name="好_云南 缺口县区测算(地方填报)_财力性转移支付2010年预算参考数" xfId="148"/>
    <cellStyle name="好_云南 缺口县区测算(地方填报)" xfId="149"/>
    <cellStyle name="好_银行账户情况表_2010年12月 2" xfId="150"/>
    <cellStyle name="好_银行账户情况表_2010年12月" xfId="151"/>
    <cellStyle name="好_义务教育阶段教职工人数（教育厅提供最终） 3 2" xfId="152"/>
    <cellStyle name="好_义务教育阶段教职工人数（教育厅提供最终） 2" xfId="153"/>
    <cellStyle name="好_义务教育阶段教职工人数（教育厅提供最终）" xfId="154"/>
    <cellStyle name="好_一般预算支出口径剔除表_财力性转移支付2010年预算参考数" xfId="155"/>
    <cellStyle name="好_一般预算支出口径剔除表" xfId="156"/>
    <cellStyle name="千位[0]_ 方正PC" xfId="157"/>
    <cellStyle name="好_业务工作量指标_Sheet1" xfId="158"/>
    <cellStyle name="好_业务工作量指标 3 2" xfId="159"/>
    <cellStyle name="好_县市旗测算-新科目（20080627）_县市旗测算-新科目（含人口规模效应）" xfId="160"/>
    <cellStyle name="强调文字颜色 6 4" xfId="161"/>
    <cellStyle name="好_县市旗测算-新科目（20080627）_财力性转移支付2010年预算参考数" xfId="162"/>
    <cellStyle name="好_县市旗测算-新科目（20080627）_不含人员经费系数_财力性转移支付2010年预算参考数" xfId="163"/>
    <cellStyle name="好_县市旗测算-新科目（20080627）_不含人员经费系数" xfId="164"/>
    <cellStyle name="好_县市旗测算-新科目（20080627）" xfId="165"/>
    <cellStyle name="好_县市旗测算-新科目（20080626）_县市旗测算-新科目（含人口规模效应）_财力性转移支付2010年预算参考数" xfId="166"/>
    <cellStyle name="好_县市旗测算-新科目（20080626）_县市旗测算-新科目（含人口规模效应）" xfId="167"/>
    <cellStyle name="好_县市旗测算-新科目（20080626）_民生政策最低支出需求_财力性转移支付2010年预算参考数" xfId="168"/>
    <cellStyle name="好_县市旗测算-新科目（20080626）_财力性转移支付2010年预算参考数" xfId="169"/>
    <cellStyle name="好_县市旗测算-新科目（20080626）_不含人员经费系数_财力性转移支付2010年预算参考数" xfId="170"/>
    <cellStyle name="好_县市旗测算-新科目（20080626）_不含人员经费系数" xfId="171"/>
    <cellStyle name="好_县市旗测算20080508_县市旗测算-新科目（含人口规模效应）_财力性转移支付2010年预算参考数" xfId="172"/>
    <cellStyle name="好_县市旗测算20080508_县市旗测算-新科目（含人口规模效应）" xfId="173"/>
    <cellStyle name="好_县市旗测算20080508_民生政策最低支出需求_财力性转移支付2010年预算参考数" xfId="174"/>
    <cellStyle name="好_县市旗测算20080508_不含人员经费系数_财力性转移支付2010年预算参考数" xfId="175"/>
    <cellStyle name="好_县市旗测算20080508_不含人员经费系数" xfId="176"/>
    <cellStyle name="好_县区合并测算20080423(按照各省比重）_县市旗测算-新科目（含人口规模效应）_财力性转移支付2010年预算参考数" xfId="177"/>
    <cellStyle name="好_县区合并测算20080423(按照各省比重）_县市旗测算-新科目（含人口规模效应）" xfId="178"/>
    <cellStyle name="好_县区合并测算20080423(按照各省比重）_民生政策最低支出需求_财力性转移支付2010年预算参考数" xfId="179"/>
    <cellStyle name="好_县区合并测算20080423(按照各省比重）_财力性转移支付2010年预算参考数" xfId="180"/>
    <cellStyle name="强调文字颜色 6 2_Sheet1" xfId="181"/>
    <cellStyle name="好_县区合并测算20080423(按照各省比重）_不含人员经费系数_财力性转移支付2010年预算参考数" xfId="182"/>
    <cellStyle name="好_县区合并测算20080423(按照各省比重）_不含人员经费系数" xfId="183"/>
    <cellStyle name="好_县区合并测算20080423(按照各省比重）" xfId="184"/>
    <cellStyle name="好_县区合并测算20080421_财力性转移支付2010年预算参考数" xfId="185"/>
    <cellStyle name="好_县区合并测算20080421_不含人员经费系数" xfId="186"/>
    <cellStyle name="好_县区合并测算20080421" xfId="187"/>
    <cellStyle name="好_县级公安机关公用经费标准奖励测算方案（定稿）_Sheet1" xfId="188"/>
    <cellStyle name="好_县级公安机关公用经费标准奖励测算方案（定稿） 2" xfId="189"/>
    <cellStyle name="好_县公司_Sheet1" xfId="190"/>
    <cellStyle name="好_县公司 3 2" xfId="191"/>
    <cellStyle name="好_县公司 3" xfId="192"/>
    <cellStyle name="好_下半年禁吸戒毒经费1000万元_Sheet1" xfId="193"/>
    <cellStyle name="好_下半年禁吸戒毒经费1000万元 3 2" xfId="194"/>
    <cellStyle name="好_下半年禁吸戒毒经费1000万元 2" xfId="195"/>
    <cellStyle name="好_下半年禁吸戒毒经费1000万元" xfId="196"/>
    <cellStyle name="好_文体广播事业(按照总人口测算）—20080416_民生政策最低支出需求_财力性转移支付2010年预算参考数" xfId="197"/>
    <cellStyle name="好_文体广播事业(按照总人口测算）—20080416_财力性转移支付2010年预算参考数" xfId="198"/>
    <cellStyle name="强调文字颜色 1 2" xfId="199"/>
    <cellStyle name="好_文体广播事业(按照总人口测算）—20080416_不含人员经费系数_财力性转移支付2010年预算参考数" xfId="200"/>
    <cellStyle name="好_文体广播事业(按照总人口测算）—20080416_不含人员经费系数" xfId="201"/>
    <cellStyle name="好_云南省2008年中小学教职工情况（教育厅提供20090101加工整理） 3 2" xfId="202"/>
    <cellStyle name="好_文体广播事业(按照总人口测算）—20080416" xfId="203"/>
    <cellStyle name="好_文体广播部门" xfId="204"/>
    <cellStyle name="好_卫生部门_财力性转移支付2010年预算参考数" xfId="205"/>
    <cellStyle name="烹拳 [0]_ +Foil &amp; -FOIL &amp; PAPER" xfId="206"/>
    <cellStyle name="好_卫生部门_Sheet1" xfId="207"/>
    <cellStyle name="好_卫生部门 3 2" xfId="208"/>
    <cellStyle name="콤마 [0]_BOILER-CO1" xfId="209"/>
    <cellStyle name="好_卫生部门 3" xfId="210"/>
    <cellStyle name="好_卫生部门 2" xfId="211"/>
    <cellStyle name="好_卫生(按照总人口测算）—20080416_县市旗测算-新科目（含人口规模效应）_财力性转移支付2010年预算参考数" xfId="212"/>
    <cellStyle name="好_卫生(按照总人口测算）—20080416_民生政策最低支出需求_财力性转移支付2010年预算参考数" xfId="213"/>
    <cellStyle name="好_卫生(按照总人口测算）—20080416_不含人员经费系数_财力性转移支付2010年预算参考数" xfId="214"/>
    <cellStyle name="好_卫生(按照总人口测算）—20080416_不含人员经费系数" xfId="215"/>
    <cellStyle name="好_云南水利电力有限公司" xfId="216"/>
    <cellStyle name="好_卫生(按照总人口测算）—20080416" xfId="217"/>
    <cellStyle name="强调 1 2" xfId="218"/>
    <cellStyle name="好_同德_财力性转移支付2010年预算参考数" xfId="219"/>
    <cellStyle name="好_市辖区测算-新科目（20080626）_县市旗测算-新科目（含人口规模效应）_财力性转移支付2010年预算参考数" xfId="220"/>
    <cellStyle name="好_市辖区测算-新科目（20080626）_民生政策最低支出需求" xfId="221"/>
    <cellStyle name="好_市辖区测算-新科目（20080626）_财力性转移支付2010年预算参考数" xfId="222"/>
    <cellStyle name="好_市辖区测算-新科目（20080626）_不含人员经费系数_财力性转移支付2010年预算参考数" xfId="223"/>
    <cellStyle name="好_市辖区测算20080510_县市旗测算-新科目（含人口规模效应）" xfId="224"/>
    <cellStyle name="输入 4" xfId="225"/>
    <cellStyle name="好_市辖区测算20080510_民生政策最低支出需求_财力性转移支付2010年预算参考数" xfId="226"/>
    <cellStyle name="好_云南省2008年转移支付测算——州市本级考核部分及政策性测算_财力性转移支付2010年预算参考数" xfId="227"/>
    <cellStyle name="好_市辖区测算20080510_民生政策最低支出需求" xfId="228"/>
    <cellStyle name="好_市辖区测算20080510_财力性转移支付2010年预算参考数" xfId="229"/>
    <cellStyle name="好_市辖区测算20080510" xfId="230"/>
    <cellStyle name="好_三季度－表二_Sheet1" xfId="231"/>
    <cellStyle name="好_三季度－表二 3 2" xfId="232"/>
    <cellStyle name="好_三季度－表二 2" xfId="233"/>
    <cellStyle name="好_三季度－表二" xfId="234"/>
    <cellStyle name="好_人员工资和公用经费3_财力性转移支付2010年预算参考数" xfId="235"/>
    <cellStyle name="好_人员工资和公用经费" xfId="236"/>
    <cellStyle name="好_缺口消化情况" xfId="237"/>
    <cellStyle name="好_缺口县区测算(按核定人数)" xfId="238"/>
    <cellStyle name="好_缺口县区测算(按2007支出增长25%测算)" xfId="239"/>
    <cellStyle name="好_缺口县区测算（11.13）_财力性转移支付2010年预算参考数" xfId="240"/>
    <cellStyle name="好_青海 缺口县区测算(地方填报)_财力性转移支付2010年预算参考数" xfId="241"/>
    <cellStyle name="好_青海 缺口县区测算(地方填报)" xfId="242"/>
    <cellStyle name="好_其他部门(按照总人口测算）—20080416_县市旗测算-新科目（含人口规模效应）_财力性转移支付2010年预算参考数" xfId="243"/>
    <cellStyle name="好_其他部门(按照总人口测算）—20080416_县市旗测算-新科目（含人口规模效应）" xfId="244"/>
    <cellStyle name="好_其他部门(按照总人口测算）—20080416_民生政策最低支出需求" xfId="245"/>
    <cellStyle name="好_其他部门(按照总人口测算）—20080416_财力性转移支付2010年预算参考数" xfId="246"/>
    <cellStyle name="好_平邑_财力性转移支付2010年预算参考数" xfId="247"/>
    <cellStyle name="好_平邑" xfId="248"/>
    <cellStyle name="好_农林水和城市维护标准支出20080505－县区合计_县市旗测算-新科目（含人口规模效应）_财力性转移支付2010年预算参考数" xfId="249"/>
    <cellStyle name="好_县级公安机关公用经费标准奖励测算方案（定稿）" xfId="250"/>
    <cellStyle name="好_农林水和城市维护标准支出20080505－县区合计_不含人员经费系数_财力性转移支付2010年预算参考数" xfId="251"/>
    <cellStyle name="好_农村义务教育学生和寄宿生数（去掉01-20主城区）（正式）" xfId="252"/>
    <cellStyle name="好_丽江汇总" xfId="253"/>
    <cellStyle name="好_教育厅提供义务教育及高中教师人数（2009年1月6日）_Sheet1" xfId="254"/>
    <cellStyle name="好_教育厅提供义务教育及高中教师人数（2009年1月6日） 3 2" xfId="255"/>
    <cellStyle name="好_教育厅提供义务教育及高中教师人数（2009年1月6日） 3" xfId="256"/>
    <cellStyle name="好_教育厅提供义务教育及高中教师人数（2009年1月6日） 2" xfId="257"/>
    <cellStyle name="好_教育厅提供义务教育及高中教师人数（2009年1月6日）" xfId="258"/>
    <cellStyle name="好_教育(按照总人口测算）—20080416_县市旗测算-新科目（含人口规模效应）_财力性转移支付2010年预算参考数" xfId="259"/>
    <cellStyle name="好_教育(按照总人口测算）—20080416_县市旗测算-新科目（含人口规模效应）" xfId="260"/>
    <cellStyle name="好_教育(按照总人口测算）—20080416_财力性转移支付2010年预算参考数" xfId="261"/>
    <cellStyle name="好_教育(按照总人口测算）—20080416_不含人员经费系数_财力性转移支付2010年预算参考数" xfId="262"/>
    <cellStyle name="好_教育(按照总人口测算）—20080416_不含人员经费系数" xfId="263"/>
    <cellStyle name="好_教育(按照总人口测算）—20080416" xfId="264"/>
    <cellStyle name="好_教师绩效工资测算表（离退休按各地上报数测算）2009年1月1日" xfId="265"/>
    <cellStyle name="好_奖励补助测算7.25 8" xfId="266"/>
    <cellStyle name="好_奖励补助测算7.25 7" xfId="267"/>
    <cellStyle name="好_奖励补助测算7.25 6" xfId="268"/>
    <cellStyle name="好_奖励补助测算7.25 5" xfId="269"/>
    <cellStyle name="好_文体广播事业(按照总人口测算）—20080416_县市旗测算-新科目（含人口规模效应）" xfId="270"/>
    <cellStyle name="好_奖励补助测算7.25 4" xfId="271"/>
    <cellStyle name="好_奖励补助测算7.25 2" xfId="272"/>
    <cellStyle name="好_奖励补助测算7.25 (version 1) (version 1)_Sheet1" xfId="273"/>
    <cellStyle name="好_奖励补助测算7.25 (version 1) (version 1) 2" xfId="274"/>
    <cellStyle name="好_奖励补助测算7.23_Sheet1" xfId="275"/>
    <cellStyle name="好_奖励补助测算7.23 3" xfId="276"/>
    <cellStyle name="好_奖励补助测算5.24冯铸 3" xfId="277"/>
    <cellStyle name="好_奖励补助测算5.24冯铸 2" xfId="278"/>
    <cellStyle name="好_奖励补助测算5.24冯铸" xfId="279"/>
    <cellStyle name="好_奖励补助测算5.23新 3" xfId="280"/>
    <cellStyle name="好_奖励补助测算5.23新 2" xfId="281"/>
    <cellStyle name="好_奖励补助测算5.23新" xfId="282"/>
    <cellStyle name="好_云南农村义务教育统计表_Sheet1" xfId="283"/>
    <cellStyle name="好_危改资金测算" xfId="284"/>
    <cellStyle name="好_奖励补助测算5.22测试_Sheet1" xfId="285"/>
    <cellStyle name="好_云南农村义务教育统计表 3 2" xfId="286"/>
    <cellStyle name="好_奖励补助测算5.22测试 3 2" xfId="287"/>
    <cellStyle name="好_云南农村义务教育统计表 3" xfId="288"/>
    <cellStyle name="好_奖励补助测算5.22测试 3" xfId="289"/>
    <cellStyle name="好_云南农村义务教育统计表 2" xfId="290"/>
    <cellStyle name="好_奖励补助测算5.22测试 2" xfId="291"/>
    <cellStyle name="小数" xfId="292"/>
    <cellStyle name="好_建行_Sheet1" xfId="293"/>
    <cellStyle name="好_建行 3 2" xfId="294"/>
    <cellStyle name="好_建行 3" xfId="295"/>
    <cellStyle name="好_建行 2" xfId="296"/>
    <cellStyle name="好_县区合并测算20080421_不含人员经费系数_财力性转移支付2010年预算参考数" xfId="297"/>
    <cellStyle name="好_建行" xfId="298"/>
    <cellStyle name="好_检验表（调整后）" xfId="299"/>
    <cellStyle name="好_架子九队员工实名制花名册(2011年）_Sheet1" xfId="300"/>
    <cellStyle name="好_架子九队员工实名制花名册(2011年） 3" xfId="301"/>
    <cellStyle name="好_架子九队员工实名制花名册(2011年） 2" xfId="302"/>
    <cellStyle name="好_基础数据分析 3 2" xfId="303"/>
    <cellStyle name="好_基础数据分析 3" xfId="304"/>
    <cellStyle name="好_基础数据分析 2" xfId="305"/>
    <cellStyle name="好_基础数据分析" xfId="306"/>
    <cellStyle name="好_汇总-县级财政报表附表 3 2" xfId="307"/>
    <cellStyle name="好_汇总-县级财政报表附表 3" xfId="308"/>
    <cellStyle name="好_汇总-县级财政报表附表 2" xfId="309"/>
    <cellStyle name="好_汇总表4" xfId="310"/>
    <cellStyle name="好_汇总表" xfId="311"/>
    <cellStyle name="强调文字颜色 3 4" xfId="312"/>
    <cellStyle name="好_汇总_财力性转移支付2010年预算参考数" xfId="313"/>
    <cellStyle name="好_汇总 3 2" xfId="314"/>
    <cellStyle name="好_汇总 2" xfId="315"/>
    <cellStyle name="好_汇总" xfId="316"/>
    <cellStyle name="好_核定人数下发表" xfId="317"/>
    <cellStyle name="适中 3 3" xfId="318"/>
    <cellStyle name="好_核定人数对比_财力性转移支付2010年预算参考数" xfId="319"/>
    <cellStyle name="好_核定人数对比" xfId="320"/>
    <cellStyle name="好_河南 缺口县区测算(地方填报白)_财力性转移支付2010年预算参考数" xfId="321"/>
    <cellStyle name="好_河南 缺口县区测算(地方填报白)" xfId="322"/>
    <cellStyle name="好_奖励补助测算7.25 (version 1) (version 1)" xfId="323"/>
    <cellStyle name="好_行政公检法测算_县市旗测算-新科目（含人口规模效应）" xfId="324"/>
    <cellStyle name="好_行政公检法测算_民生政策最低支出需求_财力性转移支付2010年预算参考数" xfId="325"/>
    <cellStyle name="好_行政公检法测算_民生政策最低支出需求" xfId="326"/>
    <cellStyle name="好_行政公检法测算_财力性转移支付2010年预算参考数" xfId="327"/>
    <cellStyle name="好_行政（人员）_县市旗测算-新科目（含人口规模效应）" xfId="328"/>
    <cellStyle name="好_行政（人员）_民生政策最低支出需求_财力性转移支付2010年预算参考数" xfId="329"/>
    <cellStyle name="好_行政（人员）_不含人员经费系数_财力性转移支付2010年预算参考数" xfId="330"/>
    <cellStyle name="好_行政（人员）_不含人员经费系数" xfId="331"/>
    <cellStyle name="好_行政(燃修费)_县市旗测算-新科目（含人口规模效应）" xfId="332"/>
    <cellStyle name="好_行政(燃修费)_民生政策最低支出需求_财力性转移支付2010年预算参考数" xfId="333"/>
    <cellStyle name="好_行政(燃修费)_财力性转移支付2010年预算参考数" xfId="334"/>
    <cellStyle name="好_行政(燃修费)" xfId="335"/>
    <cellStyle name="好_县区合并测算20080421_民生政策最低支出需求_财力性转移支付2010年预算参考数" xfId="336"/>
    <cellStyle name="好_高中教师人数（教育厅1.6日提供）_Sheet1" xfId="337"/>
    <cellStyle name="好_高中教师人数（教育厅1.6日提供） 3 2" xfId="338"/>
    <cellStyle name="好_高中教师人数（教育厅1.6日提供） 2" xfId="339"/>
    <cellStyle name="好_附表_财力性转移支付2010年预算参考数" xfId="340"/>
    <cellStyle name="好_分县成本差异系数_民生政策最低支出需求_财力性转移支付2010年预算参考数" xfId="341"/>
    <cellStyle name="好_缺口县区测算(按2007支出增长25%测算)_财力性转移支付2010年预算参考数" xfId="342"/>
    <cellStyle name="好_分县成本差异系数_财力性转移支付2010年预算参考数" xfId="343"/>
    <cellStyle name="好_分县成本差异系数" xfId="344"/>
    <cellStyle name="好_分析缺口率_财力性转移支付2010年预算参考数" xfId="345"/>
    <cellStyle name="好_第一部分：综合全" xfId="346"/>
    <cellStyle name="好_第五部分(才淼、饶永宏） 2" xfId="347"/>
    <cellStyle name="好_第五部分(才淼、饶永宏）" xfId="348"/>
    <cellStyle name="好_地方配套按人均增幅控制8.31（调整结案率后）xl 3 2" xfId="349"/>
    <cellStyle name="好_地方配套按人均增幅控制8.31（调整结案率后）xl 3" xfId="350"/>
    <cellStyle name="好_地方配套按人均增幅控制8.31（调整结案率后）xl 2" xfId="351"/>
    <cellStyle name="好_地方配套按人均增幅控制8.30一般预算平均增幅、人均可用财力平均增幅两次控制、社会治安系数调整、案件数调整xl_Sheet1" xfId="352"/>
    <cellStyle name="好_地方配套按人均增幅控制8.30一般预算平均增幅、人均可用财力平均增幅两次控制、社会治安系数调整、案件数调整xl 3 2" xfId="353"/>
    <cellStyle name="好_地方配套按人均增幅控制8.30一般预算平均增幅、人均可用财力平均增幅两次控制、社会治安系数调整、案件数调整xl 2" xfId="354"/>
    <cellStyle name="好_地方配套按人均增幅控制8.30一般预算平均增幅、人均可用财力平均增幅两次控制、社会治安系数调整、案件数调整xl" xfId="355"/>
    <cellStyle name="好_地方配套按人均增幅控制8.30xl_Sheet1" xfId="356"/>
    <cellStyle name="好_奖励补助测算7.23" xfId="357"/>
    <cellStyle name="好_地方配套按人均增幅控制8.30xl 3 2" xfId="358"/>
    <cellStyle name="好_缺口县区测算_财力性转移支付2010年预算参考数" xfId="359"/>
    <cellStyle name="好_城建部门" xfId="360"/>
    <cellStyle name="好_成本差异系数_财力性转移支付2010年预算参考数" xfId="361"/>
    <cellStyle name="好_成本差异系数（含人口规模）_财力性转移支付2010年预算参考数" xfId="362"/>
    <cellStyle name="好_成本差异系数" xfId="363"/>
    <cellStyle name="好_测算结果汇总" xfId="364"/>
    <cellStyle name="好_测算结果" xfId="365"/>
    <cellStyle name="好_财政支出对上级的依赖程度" xfId="366"/>
    <cellStyle name="好_财政供养人员_Sheet1" xfId="367"/>
    <cellStyle name="好_其他部门(按照总人口测算）—20080416_不含人员经费系数_财力性转移支付2010年预算参考数" xfId="368"/>
    <cellStyle name="好_财政供养人员 3 2" xfId="369"/>
    <cellStyle name="检查单元格 4" xfId="370"/>
    <cellStyle name="好_财政供养人员 3" xfId="371"/>
    <cellStyle name="检查单元格 3" xfId="372"/>
    <cellStyle name="好_财政供养人员 2" xfId="373"/>
    <cellStyle name="好_不足100人的农村义务教育学校（含教学点）个数及学生数" xfId="374"/>
    <cellStyle name="好_不用软件计算9.1不考虑经费管理评价xl_Sheet1" xfId="375"/>
    <cellStyle name="好_不用软件计算9.1不考虑经费管理评价xl 3 2" xfId="376"/>
    <cellStyle name="好_不用软件计算9.1不考虑经费管理评价xl 3" xfId="377"/>
    <cellStyle name="链接单元格 4" xfId="378"/>
    <cellStyle name="好_不用软件计算9.1不考虑经费管理评价xl" xfId="379"/>
    <cellStyle name="好_安徽 缺口县区测算(地方填报)1" xfId="380"/>
    <cellStyle name="好_Sheet1" xfId="381"/>
    <cellStyle name="好_M03_Sheet1" xfId="382"/>
    <cellStyle name="好_M03 3 2" xfId="383"/>
    <cellStyle name="통화 [0]_BOILER-CO1" xfId="384"/>
    <cellStyle name="好_M03 2" xfId="385"/>
    <cellStyle name="好_M03" xfId="386"/>
    <cellStyle name="好_gdp" xfId="387"/>
    <cellStyle name="好_Book2_财力性转移支付2010年预算参考数" xfId="388"/>
    <cellStyle name="好_检验表" xfId="389"/>
    <cellStyle name="好_Book2_2014校舍维修资金分配(定）" xfId="390"/>
    <cellStyle name="好_Book2 3 2" xfId="391"/>
    <cellStyle name="好_Book1_银行账户情况表_2010年12月_Sheet1" xfId="392"/>
    <cellStyle name="好_Book1_县公司_Sheet1" xfId="393"/>
    <cellStyle name="好_Book1_县公司 3 2" xfId="394"/>
    <cellStyle name="好_Book1_县公司 2" xfId="395"/>
    <cellStyle name="好_Book1_县公司" xfId="396"/>
    <cellStyle name="好_缺口县区测算(财政部标准)_财力性转移支付2010年预算参考数" xfId="397"/>
    <cellStyle name="好_Book1_2014校舍维修资金分配(定）" xfId="398"/>
    <cellStyle name="好_汇总_Sheet1" xfId="399"/>
    <cellStyle name="好_Book1_2013新机制（指标文）(1)" xfId="400"/>
    <cellStyle name="好_Book1 3 2" xfId="401"/>
    <cellStyle name="好_Book1 3" xfId="402"/>
    <cellStyle name="好_Book1 2" xfId="403"/>
    <cellStyle name="好_Book1" xfId="404"/>
    <cellStyle name="好_三季度－表二 3" xfId="405"/>
    <cellStyle name="好_6.22-2016年义务教育经费保障机制测算" xfId="406"/>
    <cellStyle name="好_5334_2006年迪庆县级财政报表附表_Sheet1" xfId="407"/>
    <cellStyle name="好_5334_2006年迪庆县级财政报表附表 3" xfId="408"/>
    <cellStyle name="好_5334_2006年迪庆县级财政报表附表 2" xfId="409"/>
    <cellStyle name="好_河南 缺口县区测算(地方填报)_财力性转移支付2010年预算参考数" xfId="410"/>
    <cellStyle name="好_5334_2006年迪庆县级财政报表附表" xfId="411"/>
    <cellStyle name="好_530629_2006年县级财政报表附表 3" xfId="412"/>
    <cellStyle name="好_530623_2006年县级财政报表附表 3 2" xfId="413"/>
    <cellStyle name="好_530623_2006年县级财政报表附表 3" xfId="414"/>
    <cellStyle name="好_34青海_1_财力性转移支付2010年预算参考数" xfId="415"/>
    <cellStyle name="好_34青海_1" xfId="416"/>
    <cellStyle name="好_33甘肃" xfId="417"/>
    <cellStyle name="好_30云南" xfId="418"/>
    <cellStyle name="好_27重庆" xfId="419"/>
    <cellStyle name="好_22湖南_财力性转移支付2010年预算参考数" xfId="420"/>
    <cellStyle name="好_22湖南" xfId="421"/>
    <cellStyle name="好_20河南_财力性转移支付2010年预算参考数" xfId="422"/>
    <cellStyle name="好_20河南" xfId="423"/>
    <cellStyle name="好_2017义务教育经费保障机制（7.22)" xfId="424"/>
    <cellStyle name="好_2015新机制测算（定稿）" xfId="425"/>
    <cellStyle name="好_2015新机制测算(定）" xfId="426"/>
    <cellStyle name="好_2015校舍维修改造" xfId="427"/>
    <cellStyle name="好_2014新机制测算（定稿）" xfId="428"/>
    <cellStyle name="好_2014校舍维修资金分配(定）" xfId="429"/>
    <cellStyle name="好_2014年义务教育阶段在校生和寄宿生数（新机制测算修订）" xfId="430"/>
    <cellStyle name="好_2013年市县可用财力（总人口）-发处室" xfId="431"/>
    <cellStyle name="好_2013年教育基础数据" xfId="432"/>
    <cellStyle name="好_2012年逐月消缺情况表格（1-9月）" xfId="433"/>
    <cellStyle name="好_总人口" xfId="434"/>
    <cellStyle name="好_奖励补助测算5.23新 3 2" xfId="435"/>
    <cellStyle name="好_5334_2006年迪庆县级财政报表附表 3 2" xfId="436"/>
    <cellStyle name="好_2012年逐月消缺情况表格（1-7月）" xfId="437"/>
    <cellStyle name="好_2012年逐月消缺情况表格（1-11月）" xfId="438"/>
    <cellStyle name="好_2012年逐月消缺情况表格（1-10月）" xfId="439"/>
    <cellStyle name="好_2012年校舍维修改造资金测算表（发财政厅1）" xfId="440"/>
    <cellStyle name="好_县市旗测算20080508_财力性转移支付2010年预算参考数" xfId="441"/>
    <cellStyle name="好_2012年县级基本财力保障机制测算数据20120526旧转移支付系数" xfId="442"/>
    <cellStyle name="输出 2 3" xfId="443"/>
    <cellStyle name="好_2012年1-6月报数据" xfId="444"/>
    <cellStyle name="好_市辖区测算20080510_县市旗测算-新科目（含人口规模效应）_财力性转移支付2010年预算参考数" xfId="445"/>
    <cellStyle name="好_2009年一般性转移支付标准工资_奖励补助测算7.25_Sheet1" xfId="446"/>
    <cellStyle name="好_2009年一般性转移支付标准工资_奖励补助测算7.25 9" xfId="447"/>
    <cellStyle name="好_2009年一般性转移支付标准工资_奖励补助测算7.25 5" xfId="448"/>
    <cellStyle name="好_2009年一般性转移支付标准工资_奖励补助测算7.25 4" xfId="449"/>
    <cellStyle name="好_2009年一般性转移支付标准工资_奖励补助测算7.25 3" xfId="450"/>
    <cellStyle name="好_2009年一般性转移支付标准工资_奖励补助测算7.25 2" xfId="451"/>
    <cellStyle name="好_2009年一般性转移支付标准工资_奖励补助测算7.25 (version 1) (version 1)_Sheet1" xfId="452"/>
    <cellStyle name="好_2009年一般性转移支付标准工资_奖励补助测算7.25 (version 1) (version 1) 3" xfId="453"/>
    <cellStyle name="好_2009年一般性转移支付标准工资_奖励补助测算7.25 (version 1) (version 1) 2" xfId="454"/>
    <cellStyle name="好_2009年一般性转移支付标准工资_奖励补助测算7.25" xfId="455"/>
    <cellStyle name="好_2009年一般性转移支付标准工资_奖励补助测算7.23_Sheet1" xfId="456"/>
    <cellStyle name="好_2009年一般性转移支付标准工资_奖励补助测算7.23 3" xfId="457"/>
    <cellStyle name="好_2009年一般性转移支付标准工资_奖励补助测算7.23 2" xfId="458"/>
    <cellStyle name="好_2009年一般性转移支付标准工资_奖励补助测算7.23" xfId="459"/>
    <cellStyle name="好_2009年一般性转移支付标准工资_奖励补助测算5.24冯铸 3 2" xfId="460"/>
    <cellStyle name="好_2009年一般性转移支付标准工资_奖励补助测算5.24冯铸" xfId="461"/>
    <cellStyle name="强调文字颜色 4 2 4" xfId="462"/>
    <cellStyle name="好_2009年一般性转移支付标准工资_奖励补助测算5.23新_Sheet1" xfId="463"/>
    <cellStyle name="好_2009年一般性转移支付标准工资_奖励补助测算5.23新 3" xfId="464"/>
    <cellStyle name="好_2009年一般性转移支付标准工资_奖励补助测算5.23新 2" xfId="465"/>
    <cellStyle name="好_2009年一般性转移支付标准工资_奖励补助测算5.22测试_Sheet1" xfId="466"/>
    <cellStyle name="好_2009年一般性转移支付标准工资_奖励补助测算5.22测试 3" xfId="467"/>
    <cellStyle name="好_30云南_1_财力性转移支付2010年预算参考数" xfId="468"/>
    <cellStyle name="好_2009年一般性转移支付标准工资_奖励补助测算5.22测试 2" xfId="469"/>
    <cellStyle name="好_2009年一般性转移支付标准工资_地方配套按人均增幅控制8.31（调整结案率后）xl_Sheet1" xfId="470"/>
    <cellStyle name="好_2009年一般性转移支付标准工资_地方配套按人均增幅控制8.31（调整结案率后）xl 3" xfId="471"/>
    <cellStyle name="好_2009年一般性转移支付标准工资_地方配套按人均增幅控制8.31（调整结案率后）xl 2" xfId="472"/>
    <cellStyle name="好_2009年一般性转移支付标准工资_地方配套按人均增幅控制8.31（调整结案率后）xl" xfId="473"/>
    <cellStyle name="好_2009年一般性转移支付标准工资_地方配套按人均增幅控制8.30一般预算平均增幅、人均可用财力平均增幅两次控制、社会治安系数调整、案件数调整xl_Sheet1" xfId="474"/>
    <cellStyle name="好_2009年一般性转移支付标准工资_地方配套按人均增幅控制8.30一般预算平均增幅、人均可用财力平均增幅两次控制、社会治安系数调整、案件数调整xl 3 2" xfId="475"/>
    <cellStyle name="好_2009年一般性转移支付标准工资_地方配套按人均增幅控制8.30一般预算平均增幅、人均可用财力平均增幅两次控制、社会治安系数调整、案件数调整xl" xfId="476"/>
    <cellStyle name="好_2009年一般性转移支付标准工资_地方配套按人均增幅控制8.30xl_Sheet1" xfId="477"/>
    <cellStyle name="好_2009年一般性转移支付标准工资_地方配套按人均增幅控制8.30xl 3 2" xfId="478"/>
    <cellStyle name="好_奖励补助测算5.23新_Sheet1" xfId="479"/>
    <cellStyle name="好_2009年一般性转移支付标准工资_地方配套按人均增幅控制8.30xl 3" xfId="480"/>
    <cellStyle name="好_2009年一般性转移支付标准工资_地方配套按人均增幅控制8.30xl 2" xfId="481"/>
    <cellStyle name="好_2009年一般性转移支付标准工资_地方配套按人均增幅控制8.30xl" xfId="482"/>
    <cellStyle name="好_2009年一般性转移支付标准工资_不用软件计算9.1不考虑经费管理评价xl 3" xfId="483"/>
    <cellStyle name="好_2009年一般性转移支付标准工资_不用软件计算9.1不考虑经费管理评价xl 2" xfId="484"/>
    <cellStyle name="强调文字颜色 3 3" xfId="485"/>
    <cellStyle name="好_2009年一般性转移支付标准工资_不用软件计算9.1不考虑经费管理评价xl" xfId="486"/>
    <cellStyle name="好_2009年一般性转移支付标准工资_~5676413_Sheet1" xfId="487"/>
    <cellStyle name="好_2009年一般性转移支付标准工资_~5676413 3 2" xfId="488"/>
    <cellStyle name="好_2009年一般性转移支付标准工资_~4190974" xfId="489"/>
    <cellStyle name="好_县级公安机关公用经费标准奖励测算方案（定稿） 3" xfId="490"/>
    <cellStyle name="好_2009年一般性转移支付标准工资 3 2" xfId="491"/>
    <cellStyle name="好_2009年一般性转移支付标准工资_地方配套按人均增幅控制8.31（调整结案率后）xl 3 2" xfId="492"/>
    <cellStyle name="好_2008云南省分县市中小学教职工统计表（教育厅提供）_Sheet1" xfId="493"/>
    <cellStyle name="好_2008云南省分县市中小学教职工统计表（教育厅提供） 3 2" xfId="494"/>
    <cellStyle name="霓付 [0]_ +Foil &amp; -FOIL &amp; PAPER" xfId="495"/>
    <cellStyle name="好_2008云南省分县市中小学教职工统计表（教育厅提供） 3" xfId="496"/>
    <cellStyle name="好_县市旗测算-新科目（20080626）" xfId="497"/>
    <cellStyle name="好_2008云南省分县市中小学教职工统计表（教育厅提供） 2" xfId="498"/>
    <cellStyle name="好_2008云南省分县市中小学教职工统计表（教育厅提供）" xfId="499"/>
    <cellStyle name="好_2008年支出调整_财力性转移支付2010年预算参考数" xfId="500"/>
    <cellStyle name="好_2008年支出调整" xfId="501"/>
    <cellStyle name="好_2008年预计支出与2007年对比" xfId="502"/>
    <cellStyle name="好_2008年一般预算支出预计" xfId="503"/>
    <cellStyle name="好_2008年县级公安保障标准落实奖励经费分配测算" xfId="504"/>
    <cellStyle name="好_2008年全省汇总收支计算表_财力性转移支付2010年预算参考数" xfId="505"/>
    <cellStyle name="好_2007一般预算支出口径剔除表_财力性转移支付2010年预算参考数" xfId="506"/>
    <cellStyle name="好_2007一般预算支出口径剔除表" xfId="507"/>
    <cellStyle name="好_2007年政法部门业务指标 3 2" xfId="508"/>
    <cellStyle name="好_2007年政法部门业务指标 3" xfId="509"/>
    <cellStyle name="好_2007年政法部门业务指标 2" xfId="510"/>
    <cellStyle name="好_2007年政法部门业务指标" xfId="511"/>
    <cellStyle name="好_奖励补助测算7.23 3 2" xfId="512"/>
    <cellStyle name="好_2007年一般预算支出剔除_财力性转移支付2010年预算参考数" xfId="513"/>
    <cellStyle name="输入 3 2" xfId="514"/>
    <cellStyle name="好_2007年一般预算支出剔除" xfId="515"/>
    <cellStyle name="好_2007年收支情况及2008年收支预计表(汇总表)" xfId="516"/>
    <cellStyle name="好_2007年人员分部门统计表 2" xfId="517"/>
    <cellStyle name="好_2007年人员分部门统计表" xfId="518"/>
    <cellStyle name="好_2007年可用财力" xfId="519"/>
    <cellStyle name="好_2007年检察院案件数_Sheet1" xfId="520"/>
    <cellStyle name="好_2007年检察院案件数 3 2" xfId="521"/>
    <cellStyle name="好_2007年检察院案件数 3" xfId="522"/>
    <cellStyle name="好_28四川_财力性转移支付2010年预算参考数" xfId="523"/>
    <cellStyle name="好_2007年检察院案件数 2" xfId="524"/>
    <cellStyle name="好_2007年检察院案件数" xfId="525"/>
    <cellStyle name="好_2006年在职人员情况 3 2" xfId="526"/>
    <cellStyle name="好_2006年在职人员情况 3" xfId="527"/>
    <cellStyle name="好_2006年在职人员情况 2" xfId="528"/>
    <cellStyle name="好_2006年在职人员情况" xfId="529"/>
    <cellStyle name="好_2006年水利统计指标统计表_财力性转移支付2010年预算参考数" xfId="530"/>
    <cellStyle name="好_2006年水利统计指标统计表_Sheet1" xfId="531"/>
    <cellStyle name="好_架子九队员工实名制花名册(2011年）" xfId="532"/>
    <cellStyle name="好_2006年全省财力计算表（中央、决算） 3 2" xfId="533"/>
    <cellStyle name="好_2006年全省财力计算表（中央、决算） 3" xfId="534"/>
    <cellStyle name="好_2006年全省财力计算表（中央、决算） 2" xfId="535"/>
    <cellStyle name="好_2006年全省财力计算表（中央、决算）" xfId="536"/>
    <cellStyle name="好_2006年34青海" xfId="537"/>
    <cellStyle name="好_2006年33甘肃" xfId="538"/>
    <cellStyle name="好_2006年30云南" xfId="539"/>
    <cellStyle name="好_2006年28四川_财力性转移支付2010年预算参考数" xfId="540"/>
    <cellStyle name="好_2006年27重庆_财力性转移支付2010年预算参考数" xfId="541"/>
    <cellStyle name="差_2006年基础数据 3 2" xfId="542"/>
    <cellStyle name="差_2006年33甘肃" xfId="543"/>
    <cellStyle name="强调 3 3" xfId="544"/>
    <cellStyle name="Accent4 - 60%" xfId="545"/>
    <cellStyle name="差_2006年28四川_财力性转移支付2010年预算参考数" xfId="546"/>
    <cellStyle name="Percent_!!!GO" xfId="547"/>
    <cellStyle name="40% - 强调文字颜色 5 3 2" xfId="548"/>
    <cellStyle name="差_2_财力性转移支付2010年预算参考数" xfId="549"/>
    <cellStyle name="差_2、土地面积、人口、粮食产量基本情况_Sheet1" xfId="550"/>
    <cellStyle name="好_Book1_县公司 3" xfId="551"/>
    <cellStyle name="差_不用软件计算9.1不考虑经费管理评价xl_Sheet1" xfId="552"/>
    <cellStyle name="差_2、土地面积、人口、粮食产量基本情况 3 2" xfId="553"/>
    <cellStyle name="常规 7 5" xfId="554"/>
    <cellStyle name="差_2、土地面积、人口、粮食产量基本情况 3" xfId="555"/>
    <cellStyle name="千位分隔[0] 2" xfId="556"/>
    <cellStyle name="差_14安徽_财力性转移支付2010年预算参考数" xfId="557"/>
    <cellStyle name="差_14安徽" xfId="558"/>
    <cellStyle name="差_12滨州" xfId="559"/>
    <cellStyle name="Explanatory Text" xfId="560"/>
    <cellStyle name="差_1110洱源县 3" xfId="561"/>
    <cellStyle name="差_2009年一般性转移支付标准工资_地方配套按人均增幅控制8.30xl_Sheet1" xfId="562"/>
    <cellStyle name="好_财力差异计算表(不含非农业区)" xfId="563"/>
    <cellStyle name="差_1003牟定县 3" xfId="564"/>
    <cellStyle name="?鹎%U龡&amp;H?_x0008__x001c__x001c_?_x0007__x0001__x0001_ 3" xfId="565"/>
    <cellStyle name="差_07临沂" xfId="566"/>
    <cellStyle name="常规 2 5" xfId="567"/>
    <cellStyle name="好_03昭通 2" xfId="568"/>
    <cellStyle name="60% - Accent1_Sheet1" xfId="569"/>
    <cellStyle name="差_文体广播事业(按照总人口测算）—20080416_不含人员经费系数_财力性转移支付2010年预算参考数" xfId="570"/>
    <cellStyle name="差_0605石屏县" xfId="571"/>
    <cellStyle name="60% - Accent1" xfId="572"/>
    <cellStyle name="强调文字颜色 2 2 2" xfId="573"/>
    <cellStyle name="差_0502通海县 3" xfId="574"/>
    <cellStyle name="常规 2 9 2" xfId="575"/>
    <cellStyle name="20% - Accent1 3 2" xfId="576"/>
    <cellStyle name="好_05玉溪 3" xfId="577"/>
    <cellStyle name="差_00省级(定稿)_Sheet1" xfId="578"/>
    <cellStyle name="差_00省级(定稿) 3 2" xfId="579"/>
    <cellStyle name="㼿㼿㼿㼿㼿㼿㼿㼿㼿㼿㼿?" xfId="580"/>
    <cellStyle name="40% - 强调文字颜色 2 2 3" xfId="581"/>
    <cellStyle name="差_2009年一般性转移支付标准工资_奖励补助测算7.23 2" xfId="582"/>
    <cellStyle name="差_00省级(定稿) 3" xfId="583"/>
    <cellStyle name="链接单元格 2_Sheet1" xfId="584"/>
    <cellStyle name="好_行政(燃修费)_县市旗测算-新科目（含人口规模效应）_财力性转移支付2010年预算参考数" xfId="585"/>
    <cellStyle name="40% - 强调文字颜色 1 2 3" xfId="586"/>
    <cellStyle name="差_00省级(打印) 2" xfId="587"/>
    <cellStyle name="好_其他部门(按照总人口测算）—20080416_不含人员经费系数" xfId="588"/>
    <cellStyle name="好 3 2" xfId="589"/>
    <cellStyle name="好_2009年一般性转移支付标准工资_地方配套按人均增幅控制8.30一般预算平均增幅、人均可用财力平均增幅两次控制、社会治安系数调整、案件数调整xl 2" xfId="590"/>
    <cellStyle name="好_1_财力性转移支付2010年预算参考数" xfId="591"/>
    <cellStyle name="差_Book1_2013新机制（指标文）(1)" xfId="592"/>
    <cellStyle name="好 3" xfId="593"/>
    <cellStyle name="差_2012年消缺情况测算表（2013.2.28）" xfId="594"/>
    <cellStyle name="差_~5676413 3" xfId="595"/>
    <cellStyle name="好_云南省2008年中小学教职工情况（教育厅提供20090101加工整理）_Sheet1" xfId="596"/>
    <cellStyle name="好_县区合并测算20080423(按照各省比重）_民生政策最低支出需求" xfId="597"/>
    <cellStyle name="差_~5676413" xfId="598"/>
    <cellStyle name="好_行政公检法测算_不含人员经费系数" xfId="599"/>
    <cellStyle name="差_县市旗测算20080508_县市旗测算-新科目（含人口规模效应）" xfId="600"/>
    <cellStyle name="差_~4190974_Sheet1" xfId="601"/>
    <cellStyle name="差_平邑_财力性转移支付2010年预算参考数" xfId="602"/>
    <cellStyle name="捠壿 [0.00]_Region Orders (2)" xfId="603"/>
    <cellStyle name="好_市辖区测算20080510_不含人员经费系数" xfId="604"/>
    <cellStyle name="差_2012年逐月消缺情况表格（1-10月）" xfId="605"/>
    <cellStyle name="百分比 5" xfId="606"/>
    <cellStyle name="好_下半年禁毒办案经费分配2544.3万元" xfId="607"/>
    <cellStyle name="百分比 4" xfId="608"/>
    <cellStyle name="差_义务教育阶段教职工人数（教育厅提供最终）_Sheet1" xfId="609"/>
    <cellStyle name="20% - 强调文字颜色 6 2" xfId="610"/>
    <cellStyle name="Warning Text 3 2" xfId="611"/>
    <cellStyle name="差_农林水和城市维护标准支出20080505－县区合计_县市旗测算-新科目（含人口规模效应）_财力性转移支付2010年预算参考数" xfId="612"/>
    <cellStyle name="好_县区合并测算20080421_县市旗测算-新科目（含人口规模效应）" xfId="613"/>
    <cellStyle name="Warning Text 2" xfId="614"/>
    <cellStyle name="Valuta_pldt" xfId="615"/>
    <cellStyle name="20% - 强调文字颜色 4 3 2" xfId="616"/>
    <cellStyle name="后继超链接 3 2" xfId="617"/>
    <cellStyle name="Total 3 2" xfId="618"/>
    <cellStyle name="后继超链接 3" xfId="619"/>
    <cellStyle name="Total 3" xfId="620"/>
    <cellStyle name="60% - 强调文字颜色 3 2 2" xfId="621"/>
    <cellStyle name="后继超链接 2" xfId="622"/>
    <cellStyle name="Total 2" xfId="623"/>
    <cellStyle name="差_2009年一般性转移支付标准工资_~4190974" xfId="624"/>
    <cellStyle name="适中" xfId="625" builtinId="28"/>
    <cellStyle name="差_2009年一般性转移支付标准工资_~5676413 3" xfId="626"/>
    <cellStyle name="好_2009年一般性转移支付标准工资_奖励补助测算5.24冯铸 3" xfId="627"/>
    <cellStyle name="常规 10 3" xfId="628"/>
    <cellStyle name="t_HVAC Equipment (3)" xfId="629"/>
    <cellStyle name="好_00省级(定稿) 2" xfId="630"/>
    <cellStyle name="PSDate" xfId="631"/>
    <cellStyle name="后继超级链接" xfId="632"/>
    <cellStyle name="Output 3" xfId="633"/>
    <cellStyle name="好_2、土地面积、人口、粮食产量基本情况 2" xfId="634"/>
    <cellStyle name="货币 2 5" xfId="635"/>
    <cellStyle name="常规 54" xfId="636"/>
    <cellStyle name="Note 3 2" xfId="637"/>
    <cellStyle name="差_奖励补助测算7.23" xfId="638"/>
    <cellStyle name="差_00省级(打印)_Sheet1" xfId="639"/>
    <cellStyle name="Note 2" xfId="640"/>
    <cellStyle name="gcd_2013新机制（指标文）(1)" xfId="641"/>
    <cellStyle name="20% - 强调文字颜色 4 3" xfId="642"/>
    <cellStyle name="Normal_!!!GO" xfId="643"/>
    <cellStyle name="强调 3 2" xfId="644"/>
    <cellStyle name="好_0605石屏县_财力性转移支付2010年预算参考数" xfId="645"/>
    <cellStyle name="Accent5 - 40%" xfId="646"/>
    <cellStyle name="Neutral" xfId="647"/>
    <cellStyle name="MS Sans Serif 3" xfId="648"/>
    <cellStyle name="Mon閠aire_!!!GO" xfId="649"/>
    <cellStyle name="好_云南省2008年中小学教职工情况（教育厅提供20090101加工整理） 2" xfId="650"/>
    <cellStyle name="20% - 强调文字颜色 2 3 3" xfId="651"/>
    <cellStyle name="Input 4" xfId="652"/>
    <cellStyle name="Note" xfId="653"/>
    <cellStyle name="60% - 强调文字颜色 1 3 2" xfId="654"/>
    <cellStyle name="Mon閠aire [0]_!!!GO" xfId="655"/>
    <cellStyle name="差 3 3" xfId="656"/>
    <cellStyle name="差_0605石屏县 2" xfId="657"/>
    <cellStyle name="Accent5 4" xfId="658"/>
    <cellStyle name="Moneda [0]_96 Risk" xfId="659"/>
    <cellStyle name="差_教育厅提供义务教育及高中教师人数（2009年1月6日） 3 2" xfId="660"/>
    <cellStyle name="Accent2 8" xfId="661"/>
    <cellStyle name="差_~5676413 2" xfId="662"/>
    <cellStyle name="差_2006年水利统计指标统计表" xfId="663"/>
    <cellStyle name="Linked Cell_Sheet1" xfId="664"/>
    <cellStyle name="差_12滨州_财力性转移支付2010年预算参考数" xfId="665"/>
    <cellStyle name="好_分县成本差异系数_民生政策最低支出需求" xfId="666"/>
    <cellStyle name="Linked Cell 3 2" xfId="667"/>
    <cellStyle name="差_农林水和城市维护标准支出20080505－县区合计_县市旗测算-新科目（含人口规模效应）" xfId="668"/>
    <cellStyle name="千位分隔[0] 3" xfId="669"/>
    <cellStyle name="Linked Cell" xfId="670"/>
    <cellStyle name="好_2009年一般性转移支付标准工资 2" xfId="671"/>
    <cellStyle name="Input Cells" xfId="672"/>
    <cellStyle name="Input 7" xfId="673"/>
    <cellStyle name="Millares [0]_96 Risk" xfId="674"/>
    <cellStyle name="差_00省级(定稿) 2" xfId="675"/>
    <cellStyle name="Accent1 - 60% 3" xfId="676"/>
    <cellStyle name="好_Book1_Sheet1" xfId="677"/>
    <cellStyle name="MS Sans Serif" xfId="678"/>
    <cellStyle name="Input 6" xfId="679"/>
    <cellStyle name="好_附表" xfId="680"/>
    <cellStyle name="HEADING2" xfId="681"/>
    <cellStyle name="Accent1 - 40% 3 2" xfId="682"/>
    <cellStyle name="好_2009年一般性转移支付标准工资_不用软件计算9.1不考虑经费管理评价xl_Sheet1" xfId="683"/>
    <cellStyle name="HEADING1" xfId="684"/>
    <cellStyle name="汇总" xfId="685" builtinId="25"/>
    <cellStyle name="差_缺口县区测算(按2007支出增长25%测算)" xfId="686"/>
    <cellStyle name="Input [yellow]" xfId="687"/>
    <cellStyle name="Heading 4_Sheet1" xfId="688"/>
    <cellStyle name="Heading 4 3 2" xfId="689"/>
    <cellStyle name="好_同德" xfId="690"/>
    <cellStyle name="60% - Accent6 3 2" xfId="691"/>
    <cellStyle name="Heading 3_Sheet1" xfId="692"/>
    <cellStyle name="Heading 2_Sheet1" xfId="693"/>
    <cellStyle name="Heading 1_Sheet1" xfId="694"/>
    <cellStyle name="Heading 1 3" xfId="695"/>
    <cellStyle name="20% - 强调文字颜色 2 2" xfId="696"/>
    <cellStyle name="差_县区合并测算20080423(按照各省比重）_民生政策最低支出需求_财力性转移支付2010年预算参考数" xfId="697"/>
    <cellStyle name="Heading 1" xfId="698"/>
    <cellStyle name="好_00省级(打印) 2" xfId="699"/>
    <cellStyle name="Good 3" xfId="700"/>
    <cellStyle name="常规 2 2 2_2013新机制（指标文）(1)" xfId="701"/>
    <cellStyle name="Good 2" xfId="702"/>
    <cellStyle name="千位分隔 2 3 2" xfId="703"/>
    <cellStyle name="Heading 3 3" xfId="704"/>
    <cellStyle name="20% - 强调文字颜色 4 2" xfId="705"/>
    <cellStyle name="归盒啦_95" xfId="706"/>
    <cellStyle name="Heading 3 2" xfId="707"/>
    <cellStyle name="Followed Hyperlink_AheadBehind.xls Chart 23" xfId="708"/>
    <cellStyle name="常规 5 3" xfId="709"/>
    <cellStyle name="Fixed" xfId="710"/>
    <cellStyle name="Explanatory Text_Sheet1" xfId="711"/>
    <cellStyle name="Explanatory Text 3 2" xfId="712"/>
    <cellStyle name="好_奖励补助测算7.25_Sheet1" xfId="713"/>
    <cellStyle name="Explanatory Text 3" xfId="714"/>
    <cellStyle name="Explanatory Text 2" xfId="715"/>
    <cellStyle name="好_银行账户情况表_2010年12月_Sheet1" xfId="716"/>
    <cellStyle name="差_2009年一般性转移支付标准工资_奖励补助测算7.25" xfId="717"/>
    <cellStyle name="Norma,_laroux_4_营业在建 (2)_E21" xfId="718"/>
    <cellStyle name="好_教育(按照总人口测算）—20080416_民生政策最低支出需求_财力性转移支付2010年预算参考数" xfId="719"/>
    <cellStyle name="差_2006年全省财力计算表（中央、决算）_Sheet1" xfId="720"/>
    <cellStyle name="差_2009年一般性转移支付标准工资_地方配套按人均增幅控制8.31（调整结案率后）xl 2" xfId="721"/>
    <cellStyle name="好_云南农村义务教育统计表" xfId="722"/>
    <cellStyle name="好_奖励补助测算5.22测试" xfId="723"/>
    <cellStyle name="好_行政（人员）_民生政策最低支出需求" xfId="724"/>
    <cellStyle name="差_2014校舍维修资金分配(定）" xfId="725"/>
    <cellStyle name="解释性文本 2" xfId="726"/>
    <cellStyle name="Date" xfId="727"/>
    <cellStyle name="差_2009年一般性转移支付标准工资_奖励补助测算7.23_Sheet1" xfId="728"/>
    <cellStyle name="comma-d" xfId="729"/>
    <cellStyle name="差_2007年政法部门业务指标_Sheet1" xfId="730"/>
    <cellStyle name="40% - 强调文字颜色 1" xfId="731" builtinId="31"/>
    <cellStyle name="Comma_!!!GO" xfId="732"/>
    <cellStyle name="好_2009年一般性转移支付标准工资_奖励补助测算5.24冯铸_Sheet1" xfId="733"/>
    <cellStyle name="差_11大理_Sheet1" xfId="734"/>
    <cellStyle name="货币 2" xfId="735"/>
    <cellStyle name="60% - Accent1 3 2" xfId="736"/>
    <cellStyle name="Comma [0] 2" xfId="737"/>
    <cellStyle name="差_0605石屏县 3" xfId="738"/>
    <cellStyle name="Accent5 5" xfId="739"/>
    <cellStyle name="好_地方配套按人均增幅控制8.31（调整结案率后）xl" xfId="740"/>
    <cellStyle name="差_卫生部门_Sheet1" xfId="741"/>
    <cellStyle name="Comma [0]" xfId="742"/>
    <cellStyle name="差_Book1_县公司 3 2" xfId="743"/>
    <cellStyle name="强调 1_Sheet1" xfId="744"/>
    <cellStyle name="MS Sans Serif 2" xfId="745"/>
    <cellStyle name="ColLevel_1" xfId="746"/>
    <cellStyle name="Check Cell_Sheet1" xfId="747"/>
    <cellStyle name="Check Cell 3" xfId="748"/>
    <cellStyle name="40% - 强调文字颜色 4 2 4" xfId="749"/>
    <cellStyle name="差_奖励补助测算7.25" xfId="750"/>
    <cellStyle name="Check Cell 2" xfId="751"/>
    <cellStyle name="Check Cell" xfId="752"/>
    <cellStyle name="链接单元格 2" xfId="753"/>
    <cellStyle name="汇总 2 3" xfId="754"/>
    <cellStyle name="Calculation_Sheet1" xfId="755"/>
    <cellStyle name="百分比 3 3 2" xfId="756"/>
    <cellStyle name="40% - Accent6 3" xfId="757"/>
    <cellStyle name="40% - 强调文字颜色 2 2" xfId="758"/>
    <cellStyle name="Calculation 3 2" xfId="759"/>
    <cellStyle name="60% - 强调文字颜色 1 2 2" xfId="760"/>
    <cellStyle name="计算 2 4" xfId="761"/>
    <cellStyle name="好_530623_2006年县级财政报表附表 2" xfId="762"/>
    <cellStyle name="Calculation" xfId="763"/>
    <cellStyle name="差_2007年政法部门业务指标 3" xfId="764"/>
    <cellStyle name="t" xfId="765"/>
    <cellStyle name="Calc Currency (0)" xfId="766"/>
    <cellStyle name="Black" xfId="767"/>
    <cellStyle name="好_县市旗测算20080508" xfId="768"/>
    <cellStyle name="百分比 2" xfId="769"/>
    <cellStyle name="40% - 强调文字颜色 1 2_Sheet1" xfId="770"/>
    <cellStyle name="Bad_Sheet1" xfId="771"/>
    <cellStyle name="Bad" xfId="772"/>
    <cellStyle name="好_地方配套按人均增幅控制8.31（调整结案率后）xl_Sheet1" xfId="773"/>
    <cellStyle name="标题1" xfId="774"/>
    <cellStyle name="差_银行账户情况表_2010年12月_Sheet1" xfId="775"/>
    <cellStyle name="常规 58" xfId="776"/>
    <cellStyle name="Accent6_2006年33甘肃" xfId="777"/>
    <cellStyle name="差_县市旗测算20080508_民生政策最低支出需求_财力性转移支付2010年预算参考数" xfId="778"/>
    <cellStyle name="常规 27" xfId="779"/>
    <cellStyle name="常规 32" xfId="780"/>
    <cellStyle name="Accent6 9" xfId="781"/>
    <cellStyle name="差_河南 缺口县区测算(地方填报白)" xfId="782"/>
    <cellStyle name="Accent6 8" xfId="783"/>
    <cellStyle name="差_gdp" xfId="784"/>
    <cellStyle name="Accent6 4" xfId="785"/>
    <cellStyle name="好_基础数据分析_Sheet1" xfId="786"/>
    <cellStyle name="60% - Accent2 2" xfId="787"/>
    <cellStyle name="差_云南水利电力有限公司 3 2" xfId="788"/>
    <cellStyle name="差_2009年一般性转移支付标准工资_~5676413 3 2" xfId="789"/>
    <cellStyle name="差_2009年一般性转移支付标准工资 2" xfId="790"/>
    <cellStyle name="表标题_2013新机制（指标文）(1)" xfId="791"/>
    <cellStyle name="Accent6 3 2" xfId="792"/>
    <cellStyle name="差_2009年一般性转移支付标准工资_奖励补助测算5.23新" xfId="793"/>
    <cellStyle name="好_安徽 缺口县区测算(地方填报)1_财力性转移支付2010年预算参考数" xfId="794"/>
    <cellStyle name="差_2013年市县可用财力（总人口）-发处室" xfId="795"/>
    <cellStyle name="差_县市旗测算20080508_财力性转移支付2010年预算参考数" xfId="796"/>
    <cellStyle name="Accent6 2" xfId="797"/>
    <cellStyle name="标题 1 2 4" xfId="798"/>
    <cellStyle name="Percent [2]" xfId="799"/>
    <cellStyle name="Accent6 - 60% 3" xfId="800"/>
    <cellStyle name="Accent6 - 60% 2" xfId="801"/>
    <cellStyle name="40% - 强调文字颜色 3 2 2" xfId="802"/>
    <cellStyle name="Accent6 - 40% 3" xfId="803"/>
    <cellStyle name="20% - 强调文字颜色 2 4" xfId="804"/>
    <cellStyle name="Accent6 - 40%" xfId="805"/>
    <cellStyle name="20% - 强调文字颜色 3 2 2" xfId="806"/>
    <cellStyle name="20% - 强调文字颜色 6 3 2" xfId="807"/>
    <cellStyle name="Accent6 - 20% 3 2" xfId="808"/>
    <cellStyle name="Accent6 - 20% 3" xfId="809"/>
    <cellStyle name="Accent6 - 20% 2" xfId="810"/>
    <cellStyle name="差_卫生(按照总人口测算）—20080416" xfId="811"/>
    <cellStyle name="Accent5 7" xfId="812"/>
    <cellStyle name="好_2009年一般性转移支付标准工资_奖励补助测算7.25 8" xfId="813"/>
    <cellStyle name="常规 9_2013新机制（指标文）(1)" xfId="814"/>
    <cellStyle name="Normal - Style1" xfId="815"/>
    <cellStyle name="Accent5 6" xfId="816"/>
    <cellStyle name="Heading 2 3 2" xfId="817"/>
    <cellStyle name="百分比 4 3" xfId="818"/>
    <cellStyle name="常规 8_2013新机制（指标文）(1)" xfId="819"/>
    <cellStyle name="Accent5 - 60%_2013新机制（指标文）(1)" xfId="820"/>
    <cellStyle name="差_同德_财力性转移支付2010年预算参考数" xfId="821"/>
    <cellStyle name="差_县区合并测算20080423(按照各省比重）_县市旗测算-新科目（含人口规模效应）" xfId="822"/>
    <cellStyle name="Accent5 - 60% 3 2" xfId="823"/>
    <cellStyle name="差_县公司 3" xfId="824"/>
    <cellStyle name="好_地方配套按人均增幅控制8.30xl" xfId="825"/>
    <cellStyle name="好_~4190974" xfId="826"/>
    <cellStyle name="Accent5 - 60%" xfId="827"/>
    <cellStyle name="Accent5 - 40%_2013新机制（指标文）(1)" xfId="828"/>
    <cellStyle name="Tusental (0)_pldt" xfId="829"/>
    <cellStyle name="标题 1 2 2" xfId="830"/>
    <cellStyle name="差_卫生(按照总人口测算）—20080416_民生政策最低支出需求" xfId="831"/>
    <cellStyle name="好_2006年基础数据" xfId="832"/>
    <cellStyle name="Neutral_Sheet1" xfId="833"/>
    <cellStyle name="Heading 4 2" xfId="834"/>
    <cellStyle name="差_Book1_县公司" xfId="835"/>
    <cellStyle name="差_县区合并测算20080423(按照各省比重）_财力性转移支付2010年预算参考数" xfId="836"/>
    <cellStyle name="常规 2 2 2 5" xfId="837"/>
    <cellStyle name="Accent5 - 40% 3" xfId="838"/>
    <cellStyle name="20% - 强调文字颜色 2 2 3" xfId="839"/>
    <cellStyle name="Accent5 - 20% 3 2" xfId="840"/>
    <cellStyle name="常规 57" xfId="841"/>
    <cellStyle name="常规 62" xfId="842"/>
    <cellStyle name="常规 3 7" xfId="843"/>
    <cellStyle name="Accent5 - 20% 3" xfId="844"/>
    <cellStyle name="常规 2 10" xfId="845"/>
    <cellStyle name="好_缺口县区测算(财政部标准)" xfId="846"/>
    <cellStyle name="好_0502通海县_Sheet1" xfId="847"/>
    <cellStyle name="好_2008年支出核定" xfId="848"/>
    <cellStyle name="差_1003牟定县" xfId="849"/>
    <cellStyle name="差_云南农村义务教育统计表 2" xfId="850"/>
    <cellStyle name="Accent4 9" xfId="851"/>
    <cellStyle name="差_县市旗测算-新科目（20080627）_县市旗测算-新科目（含人口规模效应）_财力性转移支付2010年预算参考数" xfId="852"/>
    <cellStyle name="Accent4 6" xfId="853"/>
    <cellStyle name="_Book1" xfId="854"/>
    <cellStyle name="60% - 强调文字颜色 6 3 2" xfId="855"/>
    <cellStyle name="差_Book2_Sheet1" xfId="856"/>
    <cellStyle name="Accent4 2" xfId="857"/>
    <cellStyle name="60% - Accent1 2" xfId="858"/>
    <cellStyle name="常规 3_2013新机制（指标文）(1)" xfId="859"/>
    <cellStyle name="差_00省级(打印) 3" xfId="860"/>
    <cellStyle name="好 3 3" xfId="861"/>
    <cellStyle name="Accent4 - 60%_2013新机制（指标文）(1)" xfId="862"/>
    <cellStyle name="好_2008计算资料（8月5）" xfId="863"/>
    <cellStyle name="Accent4 - 60% 3 2" xfId="864"/>
    <cellStyle name="Accent4 - 60% 3" xfId="865"/>
    <cellStyle name="Accent6 - 60% 3 2" xfId="866"/>
    <cellStyle name="20% - Accent6_Sheet1" xfId="867"/>
    <cellStyle name="差_县市旗测算-新科目（20080627）_县市旗测算-新科目（含人口规模效应）" xfId="868"/>
    <cellStyle name="差_云南水利电力有限公司" xfId="869"/>
    <cellStyle name="好_Book1_1 3" xfId="870"/>
    <cellStyle name="Accent4 - 40% 3" xfId="871"/>
    <cellStyle name="标题 5_Sheet1" xfId="872"/>
    <cellStyle name="差_云南农村义务教育统计表 3 2" xfId="873"/>
    <cellStyle name="常规 10" xfId="874"/>
    <cellStyle name="强调 1 3 2" xfId="875"/>
    <cellStyle name="好_Book1_1 2" xfId="876"/>
    <cellStyle name="Accent4 - 40% 2" xfId="877"/>
    <cellStyle name="差_Book1_银行账户情况表_2010年12月" xfId="878"/>
    <cellStyle name="强调 1 3" xfId="879"/>
    <cellStyle name="好_Book1_1" xfId="880"/>
    <cellStyle name="Accent4 - 40%" xfId="881"/>
    <cellStyle name="好_05玉溪_Sheet1" xfId="882"/>
    <cellStyle name="Accent2 - 40% 2" xfId="883"/>
    <cellStyle name="好_530629_2006年县级财政报表附表 3 2" xfId="884"/>
    <cellStyle name="Accent4 - 20% 3 2" xfId="885"/>
    <cellStyle name="标题 3 2 2" xfId="886"/>
    <cellStyle name="差_县区合并测算20080423(按照各省比重）_不含人员经费系数_财力性转移支付2010年预算参考数" xfId="887"/>
    <cellStyle name="40% - Accent4 3" xfId="888"/>
    <cellStyle name="好_2006年全省财力计算表（中央、决算）_Sheet1" xfId="889"/>
    <cellStyle name="差_其他部门(按照总人口测算）—20080416" xfId="890"/>
    <cellStyle name="好_2006年水利统计指标统计表" xfId="891"/>
    <cellStyle name="Accent1" xfId="892"/>
    <cellStyle name="常规 8 4" xfId="893"/>
    <cellStyle name="Accent3 8" xfId="894"/>
    <cellStyle name="60% - 强调文字颜色 6 2 4" xfId="895"/>
    <cellStyle name="40% - Accent6 3 2" xfId="896"/>
    <cellStyle name="40% - 强调文字颜色 2 2 2" xfId="897"/>
    <cellStyle name="gcd 4" xfId="898"/>
    <cellStyle name="Accent3 7" xfId="899"/>
    <cellStyle name="40% - 强调文字颜色 6 3 2" xfId="900"/>
    <cellStyle name="40% - Accent3_Sheet1" xfId="901"/>
    <cellStyle name="好_行政(燃修费)_不含人员经费系数_财力性转移支付2010年预算参考数" xfId="902"/>
    <cellStyle name="20% - 强调文字颜色 1 3 3" xfId="903"/>
    <cellStyle name="好_山东省民生支出标准_财力性转移支付2010年预算参考数" xfId="904"/>
    <cellStyle name="Accent1 6" xfId="905"/>
    <cellStyle name="差_2009年一般性转移支付标准工资_奖励补助测算7.25 9" xfId="906"/>
    <cellStyle name="40% - 强调文字颜色 6 2 2" xfId="907"/>
    <cellStyle name="Input 5" xfId="908"/>
    <cellStyle name="常规 93" xfId="909"/>
    <cellStyle name="Accent1 5" xfId="910"/>
    <cellStyle name="好_卫生部门" xfId="911"/>
    <cellStyle name="好_行政(燃修费)_民生政策最低支出需求" xfId="912"/>
    <cellStyle name="40% - Accent1_Sheet1" xfId="913"/>
    <cellStyle name="Heading 2" xfId="914"/>
    <cellStyle name="好_00省级(打印) 3" xfId="915"/>
    <cellStyle name="Accent4 - 20%" xfId="916"/>
    <cellStyle name="40% - Accent1 3 2" xfId="917"/>
    <cellStyle name="标题 2 4" xfId="918"/>
    <cellStyle name="20% - 强调文字颜色 6 2_Sheet1" xfId="919"/>
    <cellStyle name="商品名称" xfId="920"/>
    <cellStyle name="千位分隔 2" xfId="921"/>
    <cellStyle name="Accent1 - 20% 3" xfId="922"/>
    <cellStyle name="60% - Accent4_Sheet1" xfId="923"/>
    <cellStyle name="警告文本 3 2" xfId="924"/>
    <cellStyle name="好_2009年一般性转移支付标准工资_奖励补助测算5.22测试" xfId="925"/>
    <cellStyle name="好_2006年22湖南" xfId="926"/>
    <cellStyle name="好_Book1_财力性转移支付2010年预算参考数" xfId="927"/>
    <cellStyle name="20% - 强调文字颜色 6 2 4" xfId="928"/>
    <cellStyle name="Accent6 - 40% 2" xfId="929"/>
    <cellStyle name="60% - Accent6_Sheet1" xfId="930"/>
    <cellStyle name="40% - Accent6 2" xfId="931"/>
    <cellStyle name="20% - 强调文字颜色 2 3" xfId="932"/>
    <cellStyle name="_ET_STYLE_NoName_00_" xfId="933"/>
    <cellStyle name="表标题 3 2" xfId="934"/>
    <cellStyle name="20% - 强调文字颜色 6 2 3" xfId="935"/>
    <cellStyle name="强调文字颜色 4 2 3" xfId="936"/>
    <cellStyle name="Output_Sheet1" xfId="937"/>
    <cellStyle name="强调 2_2013新机制（指标文）(1)" xfId="938"/>
    <cellStyle name="Accent3 - 40% 2" xfId="939"/>
    <cellStyle name="差_11大理 2" xfId="940"/>
    <cellStyle name="差_奖励补助测算7.25 (version 1) (version 1) 3 2" xfId="941"/>
    <cellStyle name="常规 2 13" xfId="942"/>
    <cellStyle name="货币 4 2" xfId="943"/>
    <cellStyle name="20% - 强调文字颜色 5 3 2" xfId="944"/>
    <cellStyle name="好_34青海_财力性转移支付2010年预算参考数" xfId="945"/>
    <cellStyle name="好_00省级(打印)_Sheet1" xfId="946"/>
    <cellStyle name="常规 2 12" xfId="947"/>
    <cellStyle name="60% - 强调文字颜色 2 2_Sheet1" xfId="948"/>
    <cellStyle name="Accent4 8" xfId="949"/>
    <cellStyle name="Accent2 - 20% 3 2" xfId="950"/>
    <cellStyle name="好_2009年一般性转移支付标准工资_不用软件计算9.1不考虑经费管理评价xl 3 2" xfId="951"/>
    <cellStyle name="Warning Text_Sheet1" xfId="952"/>
    <cellStyle name="货币 3 3" xfId="953"/>
    <cellStyle name="Input 9" xfId="954"/>
    <cellStyle name="20% - 强调文字颜色 5 2 3" xfId="955"/>
    <cellStyle name="差_03昭通 3 2" xfId="956"/>
    <cellStyle name="差_缺口县区测算" xfId="957"/>
    <cellStyle name="货币 3 2 2" xfId="958"/>
    <cellStyle name="超级链接" xfId="959"/>
    <cellStyle name="Input 3" xfId="960"/>
    <cellStyle name="20% - 强调文字颜色 2 3 2" xfId="961"/>
    <cellStyle name="好_奖励补助测算7.25" xfId="962"/>
    <cellStyle name="好_Book1_1_Sheet1" xfId="963"/>
    <cellStyle name="Accent4 - 40%_Sheet1" xfId="964"/>
    <cellStyle name="强调文字颜色 5 2 4" xfId="965"/>
    <cellStyle name="40% - 强调文字颜色 6 3" xfId="966"/>
    <cellStyle name="Accent1 7" xfId="967"/>
    <cellStyle name="差_2006年全省财力计算表（中央、决算） 2" xfId="968"/>
    <cellStyle name="差_2009年一般性转移支付标准工资_Sheet1" xfId="969"/>
    <cellStyle name="好_2009年一般性转移支付标准工资_~5676413 3" xfId="970"/>
    <cellStyle name="_2006－2009年结余结转情况" xfId="971"/>
    <cellStyle name="20% - 强调文字颜色 5 2_Sheet1" xfId="972"/>
    <cellStyle name="Accent2 3 2" xfId="973"/>
    <cellStyle name="差_1110洱源县_Sheet1" xfId="974"/>
    <cellStyle name="强调文字颜色 5 2 3" xfId="975"/>
    <cellStyle name="40% - 强调文字颜色 6 2" xfId="976"/>
    <cellStyle name="差_县级公安机关公用经费标准奖励测算方案（定稿） 3" xfId="977"/>
    <cellStyle name="差_09黑龙江_财力性转移支付2010年预算参考数" xfId="978"/>
    <cellStyle name="20% - 强调文字颜色 1 2" xfId="979"/>
    <cellStyle name="差_2007年检察院案件数 2" xfId="980"/>
    <cellStyle name="Accent3 - 20% 2" xfId="981"/>
    <cellStyle name="差_05潍坊" xfId="982"/>
    <cellStyle name="货币 3" xfId="983"/>
    <cellStyle name="20% - 强调文字颜色 5 2" xfId="984"/>
    <cellStyle name="Heading 4 3" xfId="985"/>
    <cellStyle name="Heading 3 3 2" xfId="986"/>
    <cellStyle name="Milliers [0]_!!!GO" xfId="987"/>
    <cellStyle name="60% - 强调文字颜色 2 3 3" xfId="988"/>
    <cellStyle name="40% - Accent1 3" xfId="989"/>
    <cellStyle name="千位分隔 2_2013新机制（指标文）(1)" xfId="990"/>
    <cellStyle name="20% - 强调文字颜色 3 3 3" xfId="991"/>
    <cellStyle name="60% - Accent3_Sheet1" xfId="992"/>
    <cellStyle name="强调 3" xfId="993"/>
    <cellStyle name="40% - 强调文字颜色 5 2 3" xfId="994"/>
    <cellStyle name="常规 23_2013薄弱学校改造计划中央专项资金(1)" xfId="995"/>
    <cellStyle name="好_核定人数下发表_财力性转移支付2010年预算参考数" xfId="996"/>
    <cellStyle name="差_Book1_1" xfId="997"/>
    <cellStyle name="差_03昭通 3" xfId="998"/>
    <cellStyle name="差_卫生(按照总人口测算）—20080416_不含人员经费系数" xfId="999"/>
    <cellStyle name="标题 2 2" xfId="1000"/>
    <cellStyle name="Accent4 7" xfId="1001"/>
    <cellStyle name="Accent1 - 20%_2013新机制（指标文）(1)" xfId="1002"/>
    <cellStyle name="差_缺口县区测算（11.13）_财力性转移支付2010年预算参考数" xfId="1003"/>
    <cellStyle name="分级显示列_1_Book1" xfId="1004"/>
    <cellStyle name="Accent6 - 40% 3 2" xfId="1005"/>
    <cellStyle name="差_人员工资和公用经费2" xfId="1006"/>
    <cellStyle name="Accent2 - 60%" xfId="1007"/>
    <cellStyle name="好_测算结果汇总_财力性转移支付2010年预算参考数" xfId="1008"/>
    <cellStyle name="20% - 强调文字颜色 3 2" xfId="1009"/>
    <cellStyle name="千位分隔 2 2 2" xfId="1010"/>
    <cellStyle name="好_2009年一般性转移支付标准工资_~5676413 2" xfId="1011"/>
    <cellStyle name="Heading 2 3" xfId="1012"/>
    <cellStyle name="Accent2 - 20% 2" xfId="1013"/>
    <cellStyle name="标题 4 2 3" xfId="1014"/>
    <cellStyle name="Accent6 6" xfId="1015"/>
    <cellStyle name="20% - 强调文字颜色 5 4" xfId="1016"/>
    <cellStyle name="40% - 强调文字颜色 5 2" xfId="1017"/>
    <cellStyle name="好_指标四 3" xfId="1018"/>
    <cellStyle name="20% - 强调文字颜色 4 2 4" xfId="1019"/>
    <cellStyle name="差_2、土地面积、人口、粮食产量基本情况 2" xfId="1020"/>
    <cellStyle name="标题 4 2 2" xfId="1021"/>
    <cellStyle name="差_05玉溪 2" xfId="1022"/>
    <cellStyle name="差_人员工资和公用经费3" xfId="1023"/>
    <cellStyle name="per.style" xfId="1024"/>
    <cellStyle name="Accent6 5" xfId="1025"/>
    <cellStyle name="20% - 强调文字颜色 2 2 2" xfId="1026"/>
    <cellStyle name="Heading 1 3 2" xfId="1027"/>
    <cellStyle name="差_人员工资和公用经费3_财力性转移支付2010年预算参考数" xfId="1028"/>
    <cellStyle name="20% - 强调文字颜色 3 3" xfId="1029"/>
    <cellStyle name="标题 5 2" xfId="1030"/>
    <cellStyle name="差_云南农村义务教育统计表" xfId="1031"/>
    <cellStyle name="Accent6 - 60%_2013新机制（指标文）(1)" xfId="1032"/>
    <cellStyle name="标题 4 4" xfId="1033"/>
    <cellStyle name="Accent2 - 20% 3" xfId="1034"/>
    <cellStyle name="好_2009年一般性转移支付标准工资_~4190974 2" xfId="1035"/>
    <cellStyle name="好_2006年水利统计指标统计表 2" xfId="1036"/>
    <cellStyle name="Accent1 2" xfId="1037"/>
    <cellStyle name="Good_Sheet1" xfId="1038"/>
    <cellStyle name="常规 2 4" xfId="1039"/>
    <cellStyle name="20% - 强调文字颜色 1 3 2" xfId="1040"/>
    <cellStyle name="常规 13_Sheet1" xfId="1041"/>
    <cellStyle name="差_核定人数对比_财力性转移支付2010年预算参考数" xfId="1042"/>
    <cellStyle name="差_县市旗测算-新科目（20080627）" xfId="1043"/>
    <cellStyle name="20% - 强调文字颜色 3 2 4" xfId="1044"/>
    <cellStyle name="20% - Accent2 3 2" xfId="1045"/>
    <cellStyle name="60% - 强调文字颜色 5 4" xfId="1046"/>
    <cellStyle name="差_建行 2" xfId="1047"/>
    <cellStyle name="60% - Accent3 3 2" xfId="1048"/>
    <cellStyle name="好_530629_2006年县级财政报表附表 2" xfId="1049"/>
    <cellStyle name="常规 11 2_2013新机制（指标文）(1)" xfId="1050"/>
    <cellStyle name="Accent1 9" xfId="1051"/>
    <cellStyle name="20% - 强调文字颜色 3 2_Sheet1" xfId="1052"/>
    <cellStyle name="货币 2 2" xfId="1053"/>
    <cellStyle name="差_县市旗测算20080508" xfId="1054"/>
    <cellStyle name="常规 46" xfId="1055"/>
    <cellStyle name="常规 51" xfId="1056"/>
    <cellStyle name="标题 3 2 3" xfId="1057"/>
    <cellStyle name="40% - 强调文字颜色 3 2 3" xfId="1058"/>
    <cellStyle name="20% - Accent6 2" xfId="1059"/>
    <cellStyle name="好_农林水和城市维护标准支出20080505－县区合计_不含人员经费系数" xfId="1060"/>
    <cellStyle name="60% - 强调文字颜色 3" xfId="1061" builtinId="40"/>
    <cellStyle name="Accent1 8" xfId="1062"/>
    <cellStyle name="40% - 强调文字颜色 6 2 4" xfId="1063"/>
    <cellStyle name="差_2006年全省财力计算表（中央、决算） 3" xfId="1064"/>
    <cellStyle name="Heading 2 2" xfId="1065"/>
    <cellStyle name="好_00省级(打印) 3 2" xfId="1066"/>
    <cellStyle name="Accent4 - 20% 2" xfId="1067"/>
    <cellStyle name="20% - Accent6" xfId="1068"/>
    <cellStyle name="好_农林水和城市维护标准支出20080505－县区合计_民生政策最低支出需求_财力性转移支付2010年预算参考数" xfId="1069"/>
    <cellStyle name="差_2012年逐月消缺情况表格（1-12月）" xfId="1070"/>
    <cellStyle name="常规 3 2 3" xfId="1071"/>
    <cellStyle name="差_09黑龙江" xfId="1072"/>
    <cellStyle name="Accent1 - 60% 2" xfId="1073"/>
    <cellStyle name="差_20河南" xfId="1074"/>
    <cellStyle name="差_县市旗测算-新科目（20080627）_财力性转移支付2010年预算参考数" xfId="1075"/>
    <cellStyle name="_Book1_4" xfId="1076"/>
    <cellStyle name="差_2006年30云南" xfId="1077"/>
    <cellStyle name="40% - 强调文字颜色 1 2 2" xfId="1078"/>
    <cellStyle name="20% - Accent5 3" xfId="1079"/>
    <cellStyle name="差_28四川_财力性转移支付2010年预算参考数" xfId="1080"/>
    <cellStyle name="Bad 3 2" xfId="1081"/>
    <cellStyle name="40% - 强调文字颜色 6 4" xfId="1082"/>
    <cellStyle name="20% - 强调文字颜色 1 2 3" xfId="1083"/>
    <cellStyle name="差" xfId="1084" builtinId="27"/>
    <cellStyle name="常规 9 2 3" xfId="1085"/>
    <cellStyle name="_Book1_3" xfId="1086"/>
    <cellStyle name="常规 35" xfId="1087"/>
    <cellStyle name="20% - Accent5 2" xfId="1088"/>
    <cellStyle name="好_2007年收支情况及2008年收支预计表(汇总表)_财力性转移支付2010年预算参考数" xfId="1089"/>
    <cellStyle name="差_2006年28四川" xfId="1090"/>
    <cellStyle name="Moneda_96 Risk" xfId="1091"/>
    <cellStyle name="20% - Accent5" xfId="1092"/>
    <cellStyle name="差_05玉溪 3" xfId="1093"/>
    <cellStyle name="常规 3 2 2" xfId="1094"/>
    <cellStyle name="好_指标四 2" xfId="1095"/>
    <cellStyle name="20% - 强调文字颜色 4 2 3" xfId="1096"/>
    <cellStyle name="货币 4" xfId="1097"/>
    <cellStyle name="20% - 强调文字颜色 5 3" xfId="1098"/>
    <cellStyle name="20% - Accent3 3 2" xfId="1099"/>
    <cellStyle name="20% - Accent4 3" xfId="1100"/>
    <cellStyle name="差_行政（人员）_民生政策最低支出需求_财力性转移支付2010年预算参考数" xfId="1101"/>
    <cellStyle name="差_丽江汇总" xfId="1102"/>
    <cellStyle name="百分比 2 3 2" xfId="1103"/>
    <cellStyle name="强调文字颜色 6 3 3" xfId="1104"/>
    <cellStyle name="60% - 强调文字颜色 5 2" xfId="1105"/>
    <cellStyle name="常规 68" xfId="1106"/>
    <cellStyle name="常规 73" xfId="1107"/>
    <cellStyle name="40% - 强调文字颜色 5 4" xfId="1108"/>
    <cellStyle name="警告文本 3 3" xfId="1109"/>
    <cellStyle name="20% - Accent4 2" xfId="1110"/>
    <cellStyle name="好_M01-2(州市补助收入) 2" xfId="1111"/>
    <cellStyle name="好_2006年基础数据 3 2" xfId="1112"/>
    <cellStyle name="常规 9 2" xfId="1113"/>
    <cellStyle name="差_11大理 3" xfId="1114"/>
    <cellStyle name="差_2009年一般性转移支付标准工资_奖励补助测算7.25 (version 1) (version 1) 3 2" xfId="1115"/>
    <cellStyle name="PSInt" xfId="1116"/>
    <cellStyle name="Accent4 - 20% 3" xfId="1117"/>
    <cellStyle name="标题 3 2" xfId="1118"/>
    <cellStyle name="差_文体广播事业(按照总人口测算）—20080416_民生政策最低支出需求" xfId="1119"/>
    <cellStyle name="20% - Accent3_Sheet1" xfId="1120"/>
    <cellStyle name="差_自行调整差异系数顺序" xfId="1121"/>
    <cellStyle name="差_奖励补助测算7.25 2" xfId="1122"/>
    <cellStyle name="20% - 强调文字颜色 4" xfId="1123" builtinId="42"/>
    <cellStyle name="差_县市旗测算-新科目（20080627）_不含人员经费系数" xfId="1124"/>
    <cellStyle name="好_奖励补助测算7.23 2" xfId="1125"/>
    <cellStyle name="差_指标四_Sheet1" xfId="1126"/>
    <cellStyle name="强调文字颜色 6 2 3" xfId="1127"/>
    <cellStyle name="60% - 强调文字颜色 4 2" xfId="1128"/>
    <cellStyle name="差_县市旗测算20080508_不含人员经费系数_财力性转移支付2010年预算参考数" xfId="1129"/>
    <cellStyle name="40% - Accent2 3" xfId="1130"/>
    <cellStyle name="好_农林水和城市维护标准支出20080505－县区合计" xfId="1131"/>
    <cellStyle name="60% - Accent6" xfId="1132"/>
    <cellStyle name="常规 6 4" xfId="1133"/>
    <cellStyle name="_ET_STYLE_NoName_00__Book1_1" xfId="1134"/>
    <cellStyle name="表标题 3" xfId="1135"/>
    <cellStyle name="PSChar" xfId="1136"/>
    <cellStyle name="好_530629_2006年县级财政报表附表_Sheet1" xfId="1137"/>
    <cellStyle name="20% - 强调文字颜色 6 3 3" xfId="1138"/>
    <cellStyle name="部门" xfId="1139"/>
    <cellStyle name="40% - 强调文字颜色 6 2 3" xfId="1140"/>
    <cellStyle name="差_2009年一般性转移支付标准工资_奖励补助测算7.25 (version 1) (version 1)" xfId="1141"/>
    <cellStyle name="Output 3 2" xfId="1142"/>
    <cellStyle name="20% - 强调文字颜色 3" xfId="1143" builtinId="38"/>
    <cellStyle name="好_汇总表4_财力性转移支付2010年预算参考数" xfId="1144"/>
    <cellStyle name="差_2007年一般预算支出剔除" xfId="1145"/>
    <cellStyle name="好_文体广播事业(按照总人口测算）—20080416_县市旗测算-新科目（含人口规模效应）_财力性转移支付2010年预算参考数" xfId="1146"/>
    <cellStyle name="Accent2 - 20%" xfId="1147"/>
    <cellStyle name="好_农林水和城市维护标准支出20080505－县区合计_财力性转移支付2010年预算参考数" xfId="1148"/>
    <cellStyle name="60% - 强调文字颜色 3 3 3" xfId="1149"/>
    <cellStyle name="好_Book1_银行账户情况表_2010年12月 3" xfId="1150"/>
    <cellStyle name="强调文字颜色 3" xfId="1151" builtinId="37"/>
    <cellStyle name="差_城建部门" xfId="1152"/>
    <cellStyle name="差_2006年34青海" xfId="1153"/>
    <cellStyle name="40% - 强调文字颜色 4 2 2" xfId="1154"/>
    <cellStyle name="差_5334_2006年迪庆县级财政报表附表 2" xfId="1155"/>
    <cellStyle name="差_汇总 3 2" xfId="1156"/>
    <cellStyle name="标题 3 3" xfId="1157"/>
    <cellStyle name="Header2" xfId="1158"/>
    <cellStyle name="40% - 强调文字颜色 3 3" xfId="1159"/>
    <cellStyle name="60% - Accent4 2" xfId="1160"/>
    <cellStyle name="常规 6 2 2" xfId="1161"/>
    <cellStyle name="强调 3 3 2" xfId="1162"/>
    <cellStyle name="Accent4 - 60% 2" xfId="1163"/>
    <cellStyle name="百分比" xfId="1164" builtinId="5"/>
    <cellStyle name="no dec" xfId="1165"/>
    <cellStyle name="计算" xfId="1166" builtinId="22"/>
    <cellStyle name="差_05玉溪" xfId="1167"/>
    <cellStyle name="好_县市旗测算-新科目（20080626）_民生政策最低支出需求" xfId="1168"/>
    <cellStyle name="差_奖励补助测算7.25 (version 1) (version 1)_Sheet1" xfId="1169"/>
    <cellStyle name="差_教育厅提供义务教育及高中教师人数（2009年1月6日）" xfId="1170"/>
    <cellStyle name="输入" xfId="1171" builtinId="20"/>
    <cellStyle name="好" xfId="1172" builtinId="26"/>
    <cellStyle name="差_2006年全省财力计算表（中央、决算）" xfId="1173"/>
    <cellStyle name="好_2009年一般性转移支付标准工资_奖励补助测算7.25 (version 1) (version 1) 3 2" xfId="1174"/>
    <cellStyle name="差_2009年一般性转移支付标准工资_~5676413" xfId="1175"/>
    <cellStyle name="60% - 强调文字颜色 6 4" xfId="1176"/>
    <cellStyle name="差_~5676413_Sheet1" xfId="1177"/>
    <cellStyle name="差_奖励补助测算5.22测试 3 2" xfId="1178"/>
    <cellStyle name="Header1" xfId="1179"/>
    <cellStyle name="40% - 强调文字颜色 3 2" xfId="1180"/>
    <cellStyle name="20% - 强调文字颜色 3 4" xfId="1181"/>
    <cellStyle name="好_2012年部分市县项目资金（分市县发）" xfId="1182"/>
    <cellStyle name="Accent5 8" xfId="1183"/>
    <cellStyle name="差_1110洱源县_财力性转移支付2010年预算参考数" xfId="1184"/>
    <cellStyle name="_ET_STYLE_NoName_00__云南水利电力有限公司" xfId="1185"/>
    <cellStyle name="?鹎%U龡&amp;H?_x0008__x001c__x001c_?_x0007__x0001__x0001_ 2" xfId="1186"/>
    <cellStyle name="60% - 强调文字颜色 1 4" xfId="1187"/>
    <cellStyle name="好_Book2_Sheet1" xfId="1188"/>
    <cellStyle name="标题 4 2" xfId="1189"/>
    <cellStyle name="差_行政公检法测算_县市旗测算-新科目（含人口规模效应）_财力性转移支付2010年预算参考数" xfId="1190"/>
    <cellStyle name="标题 7" xfId="1191"/>
    <cellStyle name="好_M03 3" xfId="1192"/>
    <cellStyle name="差_财政供养人员 3 2" xfId="1193"/>
    <cellStyle name="差_其他部门(按照总人口测算）—20080416_民生政策最低支出需求_财力性转移支付2010年预算参考数" xfId="1194"/>
    <cellStyle name="差_11大理 3 2" xfId="1195"/>
    <cellStyle name="常规 9 2 2" xfId="1196"/>
    <cellStyle name="差_1110洱源县" xfId="1197"/>
    <cellStyle name="差_0605石屏县_Sheet1" xfId="1198"/>
    <cellStyle name="_Book1_2" xfId="1199"/>
    <cellStyle name="差_教育厅提供义务教育及高中教师人数（2009年1月6日）_Sheet1" xfId="1200"/>
    <cellStyle name="差_县区合并测算20080421_不含人员经费系数_财力性转移支付2010年预算参考数" xfId="1201"/>
    <cellStyle name="差_云南省2008年转移支付测算——州市本级考核部分及政策性测算 3 2" xfId="1202"/>
    <cellStyle name="千位分隔[0] 2 3 2" xfId="1203"/>
    <cellStyle name="Millares_96 Risk" xfId="1204"/>
    <cellStyle name="差_2009年一般性转移支付标准工资_奖励补助测算5.24冯铸" xfId="1205"/>
    <cellStyle name="40% - Accent4" xfId="1206"/>
    <cellStyle name="_Book1_1" xfId="1207"/>
    <cellStyle name="警告文本 2 3" xfId="1208"/>
    <cellStyle name="20% - Accent3 2" xfId="1209"/>
    <cellStyle name="好_云南水利电力有限公司 2" xfId="1210"/>
    <cellStyle name="好_1003牟定县" xfId="1211"/>
    <cellStyle name="标题 6" xfId="1212"/>
    <cellStyle name="差_Book1_县公司 3" xfId="1213"/>
    <cellStyle name="Input" xfId="1214"/>
    <cellStyle name="好_奖励补助测算5.24冯铸_Sheet1" xfId="1215"/>
    <cellStyle name="40% - 强调文字颜色 6" xfId="1216" builtinId="51"/>
    <cellStyle name="差_云南省2008年转移支付测算——州市本级考核部分及政策性测算" xfId="1217"/>
    <cellStyle name="已访问的超链接" xfId="1218" builtinId="9"/>
    <cellStyle name="常规 7 4" xfId="1219"/>
    <cellStyle name="差_1_财力性转移支付2010年预算参考数" xfId="1220"/>
    <cellStyle name="常规 3 6" xfId="1221"/>
    <cellStyle name="Accent5 - 20% 2" xfId="1222"/>
    <cellStyle name="差_34青海_1_财力性转移支付2010年预算参考数" xfId="1223"/>
    <cellStyle name="40% - Accent6_Sheet1" xfId="1224"/>
    <cellStyle name="Accent2 - 40% 3 2" xfId="1225"/>
    <cellStyle name="好_架子九队员工实名制花名册(2011年） 3 2" xfId="1226"/>
    <cellStyle name="百分比 3 3" xfId="1227"/>
    <cellStyle name="20% - 强调文字颜色 6" xfId="1228" builtinId="50"/>
    <cellStyle name="Accent4 5" xfId="1229"/>
    <cellStyle name="千位分隔" xfId="1230" builtinId="3"/>
    <cellStyle name="40% - Accent2" xfId="1231"/>
    <cellStyle name="60% - 强调文字颜色 2 4" xfId="1232"/>
    <cellStyle name="差_5334_2006年迪庆县级财政报表附表 3 2" xfId="1233"/>
    <cellStyle name="警告文本" xfId="1234" builtinId="11"/>
    <cellStyle name="Accent4" xfId="1235"/>
    <cellStyle name="40% - Accent4 3 2" xfId="1236"/>
    <cellStyle name="Non défini" xfId="1237"/>
    <cellStyle name="好_缺口县区测算（11.13）" xfId="1238"/>
    <cellStyle name="40% - 强调文字颜色 3" xfId="1239" builtinId="39"/>
    <cellStyle name="常规 15 2" xfId="1240"/>
    <cellStyle name="标题 3" xfId="1241" builtinId="18"/>
    <cellStyle name="Accent3 - 40%_2013新机制（指标文）(1)" xfId="1242"/>
    <cellStyle name="差_农林水和城市维护标准支出20080505－县区合计_不含人员经费系数_财力性转移支付2010年预算参考数" xfId="1243"/>
    <cellStyle name="常规 12_2013新机制（指标文）(1)" xfId="1244"/>
    <cellStyle name="_ET_STYLE_NoName_00__Book1_2" xfId="1245"/>
    <cellStyle name="Accent5" xfId="1246"/>
    <cellStyle name="Accent3 - 60% 3" xfId="1247"/>
    <cellStyle name="Accent5 3" xfId="1248"/>
    <cellStyle name="注释" xfId="1249" builtinId="10"/>
    <cellStyle name="Accent2 6" xfId="1250"/>
    <cellStyle name="Title 3" xfId="1251"/>
    <cellStyle name="Accent6 3" xfId="1252"/>
    <cellStyle name="好_业务工作量指标 2" xfId="1253"/>
    <cellStyle name="gcd 2 2" xfId="1254"/>
    <cellStyle name="40% - Accent6" xfId="1255"/>
    <cellStyle name="差_2008云南省分县市中小学教职工统计表（教育厅提供） 3 2" xfId="1256"/>
    <cellStyle name="好_行政公检法测算_县市旗测算-新科目（含人口规模效应）_财力性转移支付2010年预算参考数" xfId="1257"/>
    <cellStyle name="20% - 强调文字颜色 6 2 2" xfId="1258"/>
    <cellStyle name="RowLevel_0" xfId="1259"/>
    <cellStyle name="差_县公司 2" xfId="1260"/>
    <cellStyle name="好_2006年水利统计指标统计表 3 2" xfId="1261"/>
    <cellStyle name="Accent1 3 2" xfId="1262"/>
    <cellStyle name="差_不含人员经费系数_财力性转移支付2010年预算参考数" xfId="1263"/>
    <cellStyle name="_ET_STYLE_NoName_00__县公司" xfId="1264"/>
    <cellStyle name="差_00省级(打印)" xfId="1265"/>
    <cellStyle name="差_汇总-县级财政报表附表 3 2" xfId="1266"/>
    <cellStyle name="标题 5 3" xfId="1267"/>
    <cellStyle name="40% - 强调文字颜色 5 3" xfId="1268"/>
    <cellStyle name="好_2009年一般性转移支付标准工资_奖励补助测算7.25 3 2" xfId="1269"/>
    <cellStyle name="60% - Accent6 2" xfId="1270"/>
    <cellStyle name="好_对口支援新疆资金规模测算表20100106" xfId="1271"/>
    <cellStyle name="40% - Accent2 3 2" xfId="1272"/>
    <cellStyle name="Standard_AREAS" xfId="1273"/>
    <cellStyle name="Heading 3" xfId="1274"/>
    <cellStyle name="20% - Accent4" xfId="1275"/>
    <cellStyle name="20% - 强调文字颜色 2 2_Sheet1" xfId="1276"/>
    <cellStyle name="标题 4 2 4" xfId="1277"/>
    <cellStyle name="60% - Accent1 3" xfId="1278"/>
    <cellStyle name="货币" xfId="1279" builtinId="4"/>
    <cellStyle name="40% - Accent1 2" xfId="1280"/>
    <cellStyle name="Accent4 - 20%_2013新机制（指标文）(1)" xfId="1281"/>
    <cellStyle name="60% - 强调文字颜色 2 3 2" xfId="1282"/>
    <cellStyle name="Accent3 - 40% 3" xfId="1283"/>
    <cellStyle name="_ET_STYLE_NoName_00__Sheet3" xfId="1284"/>
    <cellStyle name="60% - 强调文字颜色 4 2 4" xfId="1285"/>
    <cellStyle name="20% - Accent1_Sheet1" xfId="1286"/>
    <cellStyle name="Linked Cell 3" xfId="1287"/>
    <cellStyle name="Currency1" xfId="1288"/>
    <cellStyle name="差_Book1_1 3" xfId="1289"/>
    <cellStyle name="Accent1 - 40%" xfId="1290"/>
    <cellStyle name="好_自行调整差异系数顺序" xfId="1291"/>
    <cellStyle name="标题 5" xfId="1292"/>
    <cellStyle name="差_成本差异系数（含人口规模）_财力性转移支付2010年预算参考数" xfId="1293"/>
    <cellStyle name="差_财政供养人员 3" xfId="1294"/>
    <cellStyle name="40% - 强调文字颜色 5" xfId="1295" builtinId="47"/>
    <cellStyle name="20% - Accent1" xfId="1296"/>
    <cellStyle name="差 2_Sheet1" xfId="1297"/>
    <cellStyle name="差_下半年禁吸戒毒经费1000万元" xfId="1298"/>
    <cellStyle name="强调文字颜色 1" xfId="1299" builtinId="29"/>
    <cellStyle name="40% - Accent5" xfId="1300"/>
    <cellStyle name="差_其他部门(按照总人口测算）—20080416_县市旗测算-新科目（含人口规模效应）_财力性转移支付2010年预算参考数" xfId="1301"/>
    <cellStyle name="㼿㼿㼿㼿㼿㼿㼿㼿㼿㼿㼿? 3" xfId="1302"/>
    <cellStyle name="差_03昭通_Sheet1" xfId="1303"/>
    <cellStyle name="Accent1 - 60%" xfId="1304"/>
    <cellStyle name="常规 6_2013新机制（指标文）(1)" xfId="1305"/>
    <cellStyle name="_Sheet1" xfId="1306"/>
    <cellStyle name="差_成本差异系数（含人口规模）" xfId="1307"/>
    <cellStyle name="好_地方配套按人均增幅控制8.30一般预算平均增幅、人均可用财力平均增幅两次控制、社会治安系数调整、案件数调整xl 3" xfId="1308"/>
    <cellStyle name="标题 4 2_Sheet1" xfId="1309"/>
    <cellStyle name="好_山东省民生支出标准" xfId="1310"/>
    <cellStyle name="差_2009年一般性转移支付标准工资_地方配套按人均增幅控制8.30xl" xfId="1311"/>
    <cellStyle name="40% - 强调文字颜色 4 2_Sheet1" xfId="1312"/>
    <cellStyle name="好_M01-2(州市补助收入) 3 2" xfId="1313"/>
    <cellStyle name="20% - 强调文字颜色 5" xfId="1314" builtinId="46"/>
    <cellStyle name="百分比 3 2" xfId="1315"/>
    <cellStyle name="百分比 2 3" xfId="1316"/>
    <cellStyle name="Bad 2" xfId="1317"/>
    <cellStyle name="差_2006年27重庆" xfId="1318"/>
    <cellStyle name="好_业务工作量指标" xfId="1319"/>
    <cellStyle name="gcd 2" xfId="1320"/>
    <cellStyle name="Accent3 5" xfId="1321"/>
    <cellStyle name="差_2009年一般性转移支付标准工资_地方配套按人均增幅控制8.30xl 3 2" xfId="1322"/>
    <cellStyle name="Accent3 3" xfId="1323"/>
    <cellStyle name="差 2 2" xfId="1324"/>
    <cellStyle name="标题 4 3 2" xfId="1325"/>
    <cellStyle name="差_~4190974" xfId="1326"/>
    <cellStyle name="Accent2 - 40%_Sheet1" xfId="1327"/>
    <cellStyle name="40% - 强调文字颜色 4 3 2" xfId="1328"/>
    <cellStyle name="好_05玉溪" xfId="1329"/>
    <cellStyle name="gcd 3" xfId="1330"/>
    <cellStyle name="Accent3 6" xfId="1331"/>
    <cellStyle name="40% - Accent2_Sheet1" xfId="1332"/>
    <cellStyle name="强调文字颜色 6" xfId="1333" builtinId="49"/>
    <cellStyle name="差_汇总表_财力性转移支付2010年预算参考数" xfId="1334"/>
    <cellStyle name="Hyperlink_AheadBehind.xls Chart 23" xfId="1335"/>
    <cellStyle name="Bad 3" xfId="1336"/>
    <cellStyle name="差_汇总表4_财力性转移支付2010年预算参考数" xfId="1337"/>
    <cellStyle name="标题 4" xfId="1338" builtinId="19"/>
    <cellStyle name="40% - 强调文字颜色 4" xfId="1339" builtinId="43"/>
    <cellStyle name="常规 15 3" xfId="1340"/>
    <cellStyle name="20% - 强调文字颜色 4 2 2" xfId="1341"/>
    <cellStyle name="sstot" xfId="1342"/>
    <cellStyle name="Output" xfId="1343"/>
    <cellStyle name="Accent2 - 60% 3" xfId="1344"/>
    <cellStyle name="差_2" xfId="1345"/>
    <cellStyle name="好_27重庆_财力性转移支付2010年预算参考数" xfId="1346"/>
    <cellStyle name="Neutral 3" xfId="1347"/>
    <cellStyle name="Accent4 4" xfId="1348"/>
    <cellStyle name="好_1003牟定县 3 2" xfId="1349"/>
    <cellStyle name="_ET_STYLE_NoName_00__Book1" xfId="1350"/>
    <cellStyle name="输入 2_Sheet1" xfId="1351"/>
    <cellStyle name="差 2 4" xfId="1352"/>
    <cellStyle name="常规 5 4" xfId="1353"/>
    <cellStyle name="差_2006年水利统计指标统计表 3 2" xfId="1354"/>
    <cellStyle name="好_~4190974_Sheet1" xfId="1355"/>
    <cellStyle name="差_1003牟定县_Sheet1" xfId="1356"/>
    <cellStyle name="?鹎%U龡&amp;H?_x0008__x001c__x001c_?_x0007__x0001__x0001_" xfId="1357"/>
    <cellStyle name="差_1" xfId="1358"/>
    <cellStyle name="好_2009年一般性转移支付标准工资_~4190974_Sheet1" xfId="1359"/>
    <cellStyle name="Accent2 - 60% 2" xfId="1360"/>
    <cellStyle name="20% - Accent1 2" xfId="1361"/>
    <cellStyle name="标题 1 2_Sheet1" xfId="1362"/>
    <cellStyle name="货币 3 2" xfId="1363"/>
    <cellStyle name="20% - 强调文字颜色 5 2 2" xfId="1364"/>
    <cellStyle name="Input 8" xfId="1365"/>
    <cellStyle name="好_~5676413_Sheet1" xfId="1366"/>
    <cellStyle name="60% - 强调文字颜色 6 2_Sheet1" xfId="1367"/>
    <cellStyle name="差_~5676413 3 2" xfId="1368"/>
    <cellStyle name="_ET_STYLE_NoName_00__Book1_1_银行账户情况表_2010年12月" xfId="1369"/>
    <cellStyle name="_杭长项目部职工花名册——架子九队" xfId="1370"/>
    <cellStyle name="差_5334_2006年迪庆县级财政报表附表_Sheet1" xfId="1371"/>
    <cellStyle name="差_2009年一般性转移支付标准工资_奖励补助测算5.23新_Sheet1" xfId="1372"/>
    <cellStyle name="20% - 强调文字颜色 1" xfId="1373" builtinId="30"/>
    <cellStyle name="差_Book2_财力性转移支付2010年预算参考数" xfId="1374"/>
    <cellStyle name="好_测算结果_财力性转移支付2010年预算参考数" xfId="1375"/>
    <cellStyle name="好_M01-2(州市补助收入)" xfId="1376"/>
    <cellStyle name="好_2006年基础数据 3" xfId="1377"/>
    <cellStyle name="常规 2 4 4" xfId="1378"/>
    <cellStyle name="常规 9" xfId="1379"/>
    <cellStyle name="差_2009年一般性转移支付标准工资_不用软件计算9.1不考虑经费管理评价xl_Sheet1" xfId="1380"/>
    <cellStyle name="20% - 强调文字颜色 1 3" xfId="1381"/>
    <cellStyle name="好_M01-2(州市补助收入) 3" xfId="1382"/>
    <cellStyle name="常规 9 3" xfId="1383"/>
    <cellStyle name="?鹎%U龡&amp;H?_x0008__x001c__x001c_?_x0007__x0001__x0001__Sheet1" xfId="1384"/>
    <cellStyle name="_ET_STYLE_NoName_00__Book1_县公司" xfId="1385"/>
    <cellStyle name="千位分隔[0] 5" xfId="1386"/>
    <cellStyle name="差_行政(燃修费)_不含人员经费系数" xfId="1387"/>
    <cellStyle name="40% - Accent4 2" xfId="1388"/>
    <cellStyle name="常规 8 3" xfId="1389"/>
    <cellStyle name="差 4" xfId="1390"/>
    <cellStyle name="标题 2" xfId="1391" builtinId="17"/>
    <cellStyle name="40% - 强调文字颜色 2" xfId="1392" builtinId="35"/>
    <cellStyle name="好_1110洱源县 3 2" xfId="1393"/>
    <cellStyle name="强调文字颜色 4" xfId="1394" builtinId="41"/>
    <cellStyle name="Accent1 - 40% 2" xfId="1395"/>
    <cellStyle name="强调文字颜色 2 3 3" xfId="1396"/>
    <cellStyle name="_ET_STYLE_NoName_00__建行" xfId="1397"/>
    <cellStyle name="好_高中教师人数（教育厅1.6日提供）" xfId="1398"/>
    <cellStyle name="百分比 2 2" xfId="1399"/>
    <cellStyle name="好_2009年一般性转移支付标准工资" xfId="1400"/>
    <cellStyle name="20% - Accent4_Sheet1" xfId="1401"/>
    <cellStyle name="Accent3" xfId="1402"/>
    <cellStyle name="常规 2 3 2_2013年市县可用财力（总人口）-发处室" xfId="1403"/>
    <cellStyle name="差_地方配套按人均增幅控制8.30xl 3 2" xfId="1404"/>
    <cellStyle name="差_基础数据分析 3 2" xfId="1405"/>
    <cellStyle name="60% - 强调文字颜色 4" xfId="1406" builtinId="44"/>
    <cellStyle name="20% - Accent6 3" xfId="1407"/>
    <cellStyle name="差_核定人数下发表_财力性转移支付2010年预算参考数" xfId="1408"/>
    <cellStyle name="好_历年教师人数" xfId="1409"/>
    <cellStyle name="差_青海 缺口县区测算(地方填报)_财力性转移支付2010年预算参考数" xfId="1410"/>
    <cellStyle name="样式 1" xfId="1411"/>
    <cellStyle name="表标题 2" xfId="1412"/>
    <cellStyle name="注释 2" xfId="1413"/>
    <cellStyle name="Accent5 3 2" xfId="1414"/>
    <cellStyle name="好_05潍坊" xfId="1415"/>
    <cellStyle name="20% - 强调文字颜色 1 4" xfId="1416"/>
    <cellStyle name="Linked Cells" xfId="1417"/>
    <cellStyle name="常规 14_2013新机制（指标文）(1)" xfId="1418"/>
    <cellStyle name="常规 9 4" xfId="1419"/>
    <cellStyle name="20% - 强调文字颜色 2" xfId="1420" builtinId="34"/>
    <cellStyle name="好_2007年人员分部门统计表 3 2" xfId="1421"/>
    <cellStyle name="标题" xfId="1422" builtinId="15"/>
    <cellStyle name="_ET_STYLE_NoName_00__武陵山区交通项目" xfId="1423"/>
    <cellStyle name="20% - Accent3" xfId="1424"/>
    <cellStyle name="40% - Accent5_Sheet1" xfId="1425"/>
    <cellStyle name="差_市辖区测算20080510_县市旗测算-新科目（含人口规模效应）_财力性转移支付2010年预算参考数" xfId="1426"/>
    <cellStyle name="差_三季度－表二 2" xfId="1427"/>
    <cellStyle name="常规 2 2 2 2" xfId="1428"/>
    <cellStyle name="输出" xfId="1429" builtinId="21"/>
    <cellStyle name="差_2009年一般性转移支付标准工资_奖励补助测算7.25 6" xfId="1430"/>
    <cellStyle name="20% - 强调文字颜色 2 2 4" xfId="1431"/>
    <cellStyle name="常规 3 3" xfId="1432"/>
    <cellStyle name="40% - Accent5 2" xfId="1433"/>
    <cellStyle name="60% - Accent2" xfId="1434"/>
    <cellStyle name="超链接" xfId="1435" builtinId="8"/>
    <cellStyle name="好_2009年一般性转移支付标准工资_奖励补助测算7.25 (version 1) (version 1)" xfId="1436"/>
    <cellStyle name="百分比 4 2" xfId="1437"/>
    <cellStyle name="好_Book1_银行账户情况表_2010年12月" xfId="1438"/>
    <cellStyle name="差_河南 缺口县区测算(地方填报)" xfId="1439"/>
    <cellStyle name="好_教育(按照总人口测算）—20080416_民生政策最低支出需求" xfId="1440"/>
    <cellStyle name="捠壿_Region Orders (2)" xfId="1441"/>
    <cellStyle name="标题 6 3" xfId="1442"/>
    <cellStyle name="链接单元格" xfId="1443" builtinId="24"/>
    <cellStyle name="_南方电网" xfId="1444"/>
    <cellStyle name="Accent5 - 20%_2013新机制（指标文）(1)" xfId="1445"/>
    <cellStyle name="百分比 3" xfId="1446"/>
    <cellStyle name="强调文字颜色 6 2 2" xfId="1447"/>
    <cellStyle name="_永州市关小汇总表1" xfId="1448"/>
    <cellStyle name="60% - Accent5" xfId="1449"/>
    <cellStyle name="40% - Accent2 2" xfId="1450"/>
    <cellStyle name="常规 6 3" xfId="1451"/>
    <cellStyle name="表标题" xfId="1452"/>
    <cellStyle name="常规 2 6 2" xfId="1453"/>
    <cellStyle name="强调文字颜色 5 2 2" xfId="1454"/>
    <cellStyle name="好_03昭通 3 2" xfId="1455"/>
    <cellStyle name="千位分隔[0]" xfId="1456" builtinId="6"/>
    <cellStyle name="强调文字颜色 5" xfId="1457" builtinId="45"/>
    <cellStyle name="20% - 强调文字颜色 6 3" xfId="1458"/>
    <cellStyle name="差_县级公安机关公用经费标准奖励测算方案（定稿） 2" xfId="1459"/>
    <cellStyle name="40% - 强调文字颜色 1 2" xfId="1460"/>
    <cellStyle name="Accent6 - 40%_2013新机制（指标文）(1)" xfId="1461"/>
    <cellStyle name="Accent3 - 60% 2" xfId="1462"/>
    <cellStyle name="差_缺口县区测算_财力性转移支付2010年预算参考数" xfId="1463"/>
    <cellStyle name="Warning Text 3" xfId="1464"/>
    <cellStyle name="常规 2 4 2_2013新机制（指标文）(1)" xfId="1465"/>
    <cellStyle name="好_05玉溪 2" xfId="1466"/>
    <cellStyle name="20% - 强调文字颜色 1 2_Sheet1" xfId="1467"/>
    <cellStyle name="差_1110洱源县 2" xfId="1468"/>
    <cellStyle name="解释性文本" xfId="1469" builtinId="53"/>
    <cellStyle name="数字 2" xfId="1470"/>
    <cellStyle name="60% - 强调文字颜色 1 2 3" xfId="1471"/>
    <cellStyle name="好_00省级(定稿) 3" xfId="1472"/>
    <cellStyle name="差_0502通海县 3 2" xfId="1473"/>
    <cellStyle name="差_0502通海县" xfId="1474"/>
    <cellStyle name="20% - Accent2 3" xfId="1475"/>
    <cellStyle name="Accent2 5" xfId="1476"/>
    <cellStyle name="Title 2" xfId="1477"/>
    <cellStyle name="20% - Accent2_Sheet1" xfId="1478"/>
    <cellStyle name="差_2006年34青海_财力性转移支付2010年预算参考数" xfId="1479"/>
    <cellStyle name="e鯪9Y_x000b_" xfId="1480"/>
    <cellStyle name="40% - 强调文字颜色 1 2 4" xfId="1481"/>
    <cellStyle name="好_农林水和城市维护标准支出20080505－县区合计_县市旗测算-新科目（含人口规模效应）" xfId="1482"/>
    <cellStyle name="差_2009年一般性转移支付标准工资 3" xfId="1483"/>
    <cellStyle name="差_业务工作量指标 2" xfId="1484"/>
    <cellStyle name="标题 1 3 2" xfId="1485"/>
    <cellStyle name="好_530623_2006年县级财政报表附表_Sheet1" xfId="1486"/>
    <cellStyle name="40% - 强调文字颜色 1 3 2" xfId="1487"/>
    <cellStyle name="差_云南农村义务教育统计表_Sheet1" xfId="1488"/>
    <cellStyle name="差_2009年一般性转移支付标准工资_奖励补助测算7.25 8" xfId="1489"/>
    <cellStyle name="常规 2 7_Sheet1" xfId="1490"/>
    <cellStyle name="好_汇总-县级财政报表附表" xfId="1491"/>
    <cellStyle name="40% - 强调文字颜色 3 2 4" xfId="1492"/>
    <cellStyle name="标题 1 3 3" xfId="1493"/>
    <cellStyle name="PSDec" xfId="1494"/>
    <cellStyle name="40% - 强调文字颜色 1 3 3" xfId="1495"/>
    <cellStyle name="计算 2_Sheet1" xfId="1496"/>
    <cellStyle name="60% - 强调文字颜色 3 2 3" xfId="1497"/>
    <cellStyle name="标题 2 2 3" xfId="1498"/>
    <cellStyle name="好_县区合并测算20080421_县市旗测算-新科目（含人口规模效应）_财力性转移支付2010年预算参考数" xfId="1499"/>
    <cellStyle name="常规 3 4" xfId="1500"/>
    <cellStyle name="Accent4_2013新机制（指标文）(1)" xfId="1501"/>
    <cellStyle name="40% - Accent5 3" xfId="1502"/>
    <cellStyle name="60% - Accent3" xfId="1503"/>
    <cellStyle name="适中 2 2" xfId="1504"/>
    <cellStyle name="标题 2 2 4" xfId="1505"/>
    <cellStyle name="常规 3 5" xfId="1506"/>
    <cellStyle name="40% - 强调文字颜色 2 2 4" xfId="1507"/>
    <cellStyle name="60% - Accent4" xfId="1508"/>
    <cellStyle name="好_卫生(按照总人口测算）—20080416_民生政策最低支出需求" xfId="1509"/>
    <cellStyle name="好_2012年消缺情况测算表（2013.2.28）" xfId="1510"/>
    <cellStyle name="常规 6 2" xfId="1511"/>
    <cellStyle name="解释性文本 3" xfId="1512"/>
    <cellStyle name="差_2006年22湖南" xfId="1513"/>
    <cellStyle name="60% - 强调文字颜色 2 2 2" xfId="1514"/>
    <cellStyle name="标题 2 2_Sheet1" xfId="1515"/>
    <cellStyle name="差_00省级(定稿)" xfId="1516"/>
    <cellStyle name="常规 2 5_2013新机制（指标文）(1)" xfId="1517"/>
    <cellStyle name="Calculation 2" xfId="1518"/>
    <cellStyle name="40% - 强调文字颜色 1 3" xfId="1519"/>
    <cellStyle name="差_2008云南省分县市中小学教职工统计表（教育厅提供）_Sheet1" xfId="1520"/>
    <cellStyle name="差_2007年政法部门业务指标 3 2" xfId="1521"/>
    <cellStyle name="常规 9 5" xfId="1522"/>
    <cellStyle name="40% - 强调文字颜色 2 2_Sheet1" xfId="1523"/>
    <cellStyle name="差_文体广播事业(按照总人口测算）—20080416_县市旗测算-新科目（含人口规模效应）" xfId="1524"/>
    <cellStyle name="常规 26 2" xfId="1525"/>
    <cellStyle name="常规 31 2" xfId="1526"/>
    <cellStyle name="标题 2 3 2" xfId="1527"/>
    <cellStyle name="常规 4 3" xfId="1528"/>
    <cellStyle name="40% - 强调文字颜色 2 3 2" xfId="1529"/>
    <cellStyle name="好_00省级(打印)" xfId="1530"/>
    <cellStyle name="Accent6 7" xfId="1531"/>
    <cellStyle name="60% - 强调文字颜色 4 2 2" xfId="1532"/>
    <cellStyle name="好_汇总-县级财政报表附表_Sheet1" xfId="1533"/>
    <cellStyle name="差_分县成本差异系数_民生政策最低支出需求" xfId="1534"/>
    <cellStyle name="差_义务教育阶段教职工人数（教育厅提供最终）" xfId="1535"/>
    <cellStyle name="标题 2 3 3" xfId="1536"/>
    <cellStyle name="常规 4 4" xfId="1537"/>
    <cellStyle name="40% - 强调文字颜色 2 3 3" xfId="1538"/>
    <cellStyle name="Linked Cell 2" xfId="1539"/>
    <cellStyle name="㼿㼿㼿㼿㼿㼿 3" xfId="1540"/>
    <cellStyle name="差_财力差异计算表(不含非农业区)" xfId="1541"/>
    <cellStyle name="60% - 强调文字颜色 4 2 3" xfId="1542"/>
    <cellStyle name="强调文字颜色 6 2 4" xfId="1543"/>
    <cellStyle name="60% - 强调文字颜色 4 3" xfId="1544"/>
    <cellStyle name="差_行政(燃修费)_财力性转移支付2010年预算参考数" xfId="1545"/>
    <cellStyle name="差_2006年分析表" xfId="1546"/>
    <cellStyle name="Accent3 - 20%_2013新机制（指标文）(1)" xfId="1547"/>
    <cellStyle name="好_2008年全省汇总收支计算表" xfId="1548"/>
    <cellStyle name="标题 3 2_Sheet1" xfId="1549"/>
    <cellStyle name="差_财政支出对上级的依赖程度" xfId="1550"/>
    <cellStyle name="差_财政供养人员_财力性转移支付2010年预算参考数" xfId="1551"/>
    <cellStyle name="标题 3 3 2" xfId="1552"/>
    <cellStyle name="好_县级基础数据" xfId="1553"/>
    <cellStyle name="40% - 强调文字颜色 3 3 2" xfId="1554"/>
    <cellStyle name="40% - 强调文字颜色 5 2 4" xfId="1555"/>
    <cellStyle name="60% - 强调文字颜色 5 2 2" xfId="1556"/>
    <cellStyle name="标题 3 3 3" xfId="1557"/>
    <cellStyle name="Good" xfId="1558"/>
    <cellStyle name="好_民生政策最低支出需求" xfId="1559"/>
    <cellStyle name="_弱电系统设备配置报价清单" xfId="1560"/>
    <cellStyle name="差_2007年人员分部门统计表 3 2" xfId="1561"/>
    <cellStyle name="40% - 强调文字颜色 3 3 3" xfId="1562"/>
    <cellStyle name="60% - 强调文字颜色 5 2 3" xfId="1563"/>
    <cellStyle name="60% - Accent4 3" xfId="1564"/>
    <cellStyle name="常规 6 2 3" xfId="1565"/>
    <cellStyle name="40% - 强调文字颜色 3 4" xfId="1566"/>
    <cellStyle name="60% - 强调文字颜色 3 2" xfId="1567"/>
    <cellStyle name="60% - 强调文字颜色 3 3" xfId="1568"/>
    <cellStyle name="60% - 强调文字颜色 4 2_Sheet1" xfId="1569"/>
    <cellStyle name="差_2006年基础数据" xfId="1570"/>
    <cellStyle name="差_2006年22湖南_财力性转移支付2010年预算参考数" xfId="1571"/>
    <cellStyle name="60% - 强调文字颜色 5 3" xfId="1572"/>
    <cellStyle name="好_2006年27重庆" xfId="1573"/>
    <cellStyle name="Valuta (0)_pldt" xfId="1574"/>
    <cellStyle name="差_缺口县区测算(财政部标准)_财力性转移支付2010年预算参考数" xfId="1575"/>
    <cellStyle name="差 2 3" xfId="1576"/>
    <cellStyle name="标题 4 3 3" xfId="1577"/>
    <cellStyle name="好_1110洱源县_Sheet1" xfId="1578"/>
    <cellStyle name="Tusental_pldt" xfId="1579"/>
    <cellStyle name="Accent2 2" xfId="1580"/>
    <cellStyle name=" 1" xfId="1581"/>
    <cellStyle name="60% - 强调文字颜色 4 3 2" xfId="1582"/>
    <cellStyle name="差_卫生部门_财力性转移支付2010年预算参考数" xfId="1583"/>
    <cellStyle name="好_不用软件计算9.1不考虑经费管理评价xl 2" xfId="1584"/>
    <cellStyle name="40% - 强调文字颜色 5 3 3" xfId="1585"/>
    <cellStyle name="Accent5 - 20%" xfId="1586"/>
    <cellStyle name="差_30云南" xfId="1587"/>
    <cellStyle name="40% - 强调文字颜色 6 3 3" xfId="1588"/>
    <cellStyle name="Accent2 7" xfId="1589"/>
    <cellStyle name="好_农林水和城市维护标准支出20080505－县区合计_民生政策最低支出需求" xfId="1590"/>
    <cellStyle name="差_0502通海县_Sheet1" xfId="1591"/>
    <cellStyle name="Accent2 - 40% 3" xfId="1592"/>
    <cellStyle name="标题 1 3" xfId="1593"/>
    <cellStyle name="差_2013年教育基础数据" xfId="1594"/>
    <cellStyle name="检查单元格" xfId="1595" builtinId="23"/>
    <cellStyle name="Accent3 2" xfId="1596"/>
    <cellStyle name="差_农林水和城市维护标准支出20080505－县区合计_不含人员经费系数" xfId="1597"/>
    <cellStyle name="40% - 强调文字颜色 1 4" xfId="1598"/>
    <cellStyle name="60% - 强调文字颜色 1 2" xfId="1599"/>
    <cellStyle name="Calculation 3" xfId="1600"/>
    <cellStyle name="60% - Accent2 3 2" xfId="1601"/>
    <cellStyle name="差_民生政策最低支出需求" xfId="1602"/>
    <cellStyle name="40% - 强调文字颜色 2 3" xfId="1603"/>
    <cellStyle name="好_行政（人员）_县市旗测算-新科目（含人口规模效应）_财力性转移支付2010年预算参考数" xfId="1604"/>
    <cellStyle name="40% - Accent5 3 2" xfId="1605"/>
    <cellStyle name="60% - Accent3 2" xfId="1606"/>
    <cellStyle name="差_11大理" xfId="1607"/>
    <cellStyle name="差_测算结果汇总_财力性转移支付2010年预算参考数" xfId="1608"/>
    <cellStyle name="差_地方配套按人均增幅控制8.30一般预算平均增幅、人均可用财力平均增幅两次控制、社会治安系数调整、案件数调整xl" xfId="1609"/>
    <cellStyle name="40% - 强调文字颜色 2 4" xfId="1610"/>
    <cellStyle name="60% - 强调文字颜色 2 2" xfId="1611"/>
    <cellStyle name="60% - Accent3 3" xfId="1612"/>
    <cellStyle name="Accent1 - 20% 2" xfId="1613"/>
    <cellStyle name="60% - Accent4 3 2" xfId="1614"/>
    <cellStyle name="差_义务教育阶段教职工人数（教育厅提供最终） 3 2" xfId="1615"/>
    <cellStyle name="常规 23 4" xfId="1616"/>
    <cellStyle name="40% - Accent4_Sheet1" xfId="1617"/>
    <cellStyle name="差 2" xfId="1618"/>
    <cellStyle name="差_危改资金测算" xfId="1619"/>
    <cellStyle name="好_分析缺口率" xfId="1620"/>
    <cellStyle name="好_28四川" xfId="1621"/>
    <cellStyle name="差_Book1_2014校舍维修资金分配(定）" xfId="1622"/>
    <cellStyle name="标题 4 3" xfId="1623"/>
    <cellStyle name="差 3" xfId="1624"/>
    <cellStyle name="差_2009年一般性转移支付标准工资_~5676413_Sheet1" xfId="1625"/>
    <cellStyle name="好_县市旗测算-新科目（20080627）_民生政策最低支出需求_财力性转移支付2010年预算参考数" xfId="1626"/>
    <cellStyle name="_本部汇总" xfId="1627"/>
    <cellStyle name="标题 1" xfId="1628" builtinId="16"/>
    <cellStyle name="60% - Accent5 3" xfId="1629"/>
    <cellStyle name="Good 3 2" xfId="1630"/>
    <cellStyle name="差_县公司_Sheet1" xfId="1631"/>
    <cellStyle name="Red" xfId="1632"/>
    <cellStyle name="差 3 2" xfId="1633"/>
    <cellStyle name="常规 7 3 3" xfId="1634"/>
    <cellStyle name="标题 1 2" xfId="1635"/>
    <cellStyle name="差_Sheet1" xfId="1636"/>
    <cellStyle name="好_汇总表_财力性转移支付2010年预算参考数" xfId="1637"/>
    <cellStyle name="60% - Accent2_Sheet1" xfId="1638"/>
    <cellStyle name="60% - Accent5 3 2" xfId="1639"/>
    <cellStyle name="Accent6" xfId="1640"/>
    <cellStyle name="60% - 强调文字颜色 4 3 3" xfId="1641"/>
    <cellStyle name="60% - Accent5_Sheet1" xfId="1642"/>
    <cellStyle name="差_2006年27重庆_财力性转移支付2010年预算参考数" xfId="1643"/>
    <cellStyle name="差_03昭通 2" xfId="1644"/>
    <cellStyle name="60% - 强调文字颜色 2 2 4" xfId="1645"/>
    <cellStyle name="差_2009年一般性转移支付标准工资_奖励补助测算7.25 3" xfId="1646"/>
    <cellStyle name="Note 3" xfId="1647"/>
    <cellStyle name="差_汇总-县级财政报表附表_Sheet1" xfId="1648"/>
    <cellStyle name="60% - Accent6 3" xfId="1649"/>
    <cellStyle name="差_2、土地面积、人口、粮食产量基本情况" xfId="1650"/>
    <cellStyle name="60% - 强调文字颜色 6 3 3" xfId="1651"/>
    <cellStyle name="差_2006年水利统计指标统计表_Sheet1" xfId="1652"/>
    <cellStyle name="数字 3" xfId="1653"/>
    <cellStyle name="60% - 强调文字颜色 1 2 4" xfId="1654"/>
    <cellStyle name="comma zerodec" xfId="1655"/>
    <cellStyle name="好_县市旗测算-新科目（20080627）_县市旗测算-新科目（含人口规模效应）_财力性转移支付2010年预算参考数" xfId="1656"/>
    <cellStyle name="40% - Accent3" xfId="1657"/>
    <cellStyle name="60% - 强调文字颜色 1 2_Sheet1" xfId="1658"/>
    <cellStyle name="60% - 强调文字颜色 1 3" xfId="1659"/>
    <cellStyle name="差_2014年义务教育阶段在校生和寄宿生数（新机制测算修订）" xfId="1660"/>
    <cellStyle name="40% - Accent1" xfId="1661"/>
    <cellStyle name="60% - 强调文字颜色 2 3" xfId="1662"/>
    <cellStyle name="差_县市旗测算20080508_不含人员经费系数" xfId="1663"/>
    <cellStyle name="gcd" xfId="1664"/>
    <cellStyle name="Title" xfId="1665"/>
    <cellStyle name="60% - 强调文字颜色 3 2 4" xfId="1666"/>
    <cellStyle name="差_市辖区测算20080510_县市旗测算-新科目（含人口规模效应）" xfId="1667"/>
    <cellStyle name="_20100326高清市院遂宁检察院1080P配置清单26日改" xfId="1668"/>
    <cellStyle name="常规 2 2 3 2" xfId="1669"/>
    <cellStyle name="60% - 强调文字颜色 1 3 3" xfId="1670"/>
    <cellStyle name="差_2009年一般性转移支付标准工资_地方配套按人均增幅控制8.30一般预算平均增幅、人均可用财力平均增幅两次控制、社会治安系数调整、案件数调整xl 2" xfId="1671"/>
    <cellStyle name="好_2009年一般性转移支付标准工资 3" xfId="1672"/>
    <cellStyle name="Currency [0]" xfId="1673"/>
    <cellStyle name="常规_Sheet1 2_2017义务教育经费保障机制（7.22)" xfId="1674"/>
    <cellStyle name="好_11大理_Sheet1" xfId="1675"/>
    <cellStyle name="20% - Accent5_Sheet1" xfId="1676"/>
    <cellStyle name="差_行政（人员）" xfId="1677"/>
    <cellStyle name="好_2009年一般性转移支付标准工资_奖励补助测算5.24冯铸 2" xfId="1678"/>
    <cellStyle name="常规 10 2" xfId="1679"/>
    <cellStyle name="60% - 强调文字颜色 3 2_Sheet1" xfId="1680"/>
    <cellStyle name="Accent1 - 40% 3" xfId="1681"/>
    <cellStyle name="差_2009年一般性转移支付标准工资_地方配套按人均增幅控制8.30一般预算平均增幅、人均可用财力平均增幅两次控制、社会治安系数调整、案件数调整xl_Sheet1" xfId="1682"/>
    <cellStyle name="好_2007年政法部门业务指标_Sheet1" xfId="1683"/>
    <cellStyle name="差_地方配套按人均增幅控制8.31（调整结案率后）xl_Sheet1" xfId="1684"/>
    <cellStyle name="好_人员工资和公用经费2_财力性转移支付2010年预算参考数" xfId="1685"/>
    <cellStyle name="60% - 强调文字颜色 3 3 2" xfId="1686"/>
    <cellStyle name="60% - 强调文字颜色 5 2 4" xfId="1687"/>
    <cellStyle name="Dezimal_laroux" xfId="1688"/>
    <cellStyle name="60% - 强调文字颜色 3 4" xfId="1689"/>
    <cellStyle name="差_历年教师人数" xfId="1690"/>
    <cellStyle name="60% - 强调文字颜色 2 2 3" xfId="1691"/>
    <cellStyle name="好_县市旗测算20080508_民生政策最低支出需求" xfId="1692"/>
    <cellStyle name="好_2009年一般性转移支付标准工资_~5676413" xfId="1693"/>
    <cellStyle name="好_2007年人员分部门统计表_Sheet1" xfId="1694"/>
    <cellStyle name="20% - Accent5 3 2" xfId="1695"/>
    <cellStyle name="差_2009年一般性转移支付标准工资_奖励补助测算7.25 2" xfId="1696"/>
    <cellStyle name="差_奖励补助测算5.22测试" xfId="1697"/>
    <cellStyle name="60% - 强调文字颜色 5 2_Sheet1" xfId="1698"/>
    <cellStyle name="好_~5676413 3 2" xfId="1699"/>
    <cellStyle name="差_03昭通" xfId="1700"/>
    <cellStyle name="差_2006年基础数据 2" xfId="1701"/>
    <cellStyle name="60% - 强调文字颜色 5 3 2" xfId="1702"/>
    <cellStyle name="常规 5" xfId="1703"/>
    <cellStyle name="差_2006年基础数据 3" xfId="1704"/>
    <cellStyle name="解释性文本 2_Sheet1" xfId="1705"/>
    <cellStyle name="60% - 强调文字颜色 5 3 3" xfId="1706"/>
    <cellStyle name="差_云南省2008年中小学教职工情况（教育厅提供20090101加工整理）_Sheet1" xfId="1707"/>
    <cellStyle name="常规 6" xfId="1708"/>
    <cellStyle name="检查单元格 2" xfId="1709"/>
    <cellStyle name="PSHeading" xfId="1710"/>
    <cellStyle name="Accent5 9" xfId="1711"/>
    <cellStyle name="差_行政(燃修费)_县市旗测算-新科目（含人口规模效应）_财力性转移支付2010年预算参考数" xfId="1712"/>
    <cellStyle name="千位分隔 2 2" xfId="1713"/>
    <cellStyle name="差_2009年一般性转移支付标准工资_奖励补助测算5.22测试" xfId="1714"/>
    <cellStyle name="Accent1 - 20% 3 2" xfId="1715"/>
    <cellStyle name="Accent3 - 40% 3 2" xfId="1716"/>
    <cellStyle name="差_2009年一般性转移支付标准工资_地方配套按人均增幅控制8.30一般预算平均增幅、人均可用财力平均增幅两次控制、社会治安系数调整、案件数调整xl" xfId="1717"/>
    <cellStyle name="貨幣_SGV" xfId="1718"/>
    <cellStyle name="好_第五部分(才淼、饶永宏） 3 2" xfId="1719"/>
    <cellStyle name="差_农林水和城市维护标准支出20080505－县区合计_民生政策最低支出需求_财力性转移支付2010年预算参考数" xfId="1720"/>
    <cellStyle name="20% - 强调文字颜色 3 3 2" xfId="1721"/>
    <cellStyle name="_ET_STYLE_NoName_00__Book1_1_县公司" xfId="1722"/>
    <cellStyle name="好_2009年一般性转移支付标准工资_~4190974 3" xfId="1723"/>
    <cellStyle name="好_2006年水利统计指标统计表 3" xfId="1724"/>
    <cellStyle name="Accent1 3" xfId="1725"/>
    <cellStyle name="Input 2" xfId="1726"/>
    <cellStyle name="常规 85" xfId="1727"/>
    <cellStyle name="差_00省级(打印) 3 2" xfId="1728"/>
    <cellStyle name="Accent1 4" xfId="1729"/>
    <cellStyle name="Accent3 - 60%" xfId="1730"/>
    <cellStyle name="好_奖励补助测算7.25 (version 1) (version 1) 3" xfId="1731"/>
    <cellStyle name="差_Book1_银行账户情况表_2010年12月 3 2" xfId="1732"/>
    <cellStyle name="差_行政（人员）_不含人员经费系数_财力性转移支付2010年预算参考数" xfId="1733"/>
    <cellStyle name="好_Book2" xfId="1734"/>
    <cellStyle name="差_1003牟定县 3 2" xfId="1735"/>
    <cellStyle name="Accent1_2006年33甘肃" xfId="1736"/>
    <cellStyle name="PSSpacer" xfId="1737"/>
    <cellStyle name="Accent3 - 20%" xfId="1738"/>
    <cellStyle name="差_2007年检察院案件数" xfId="1739"/>
    <cellStyle name="差_教师绩效工资测算表（离退休按各地上报数测算）2009年1月1日" xfId="1740"/>
    <cellStyle name="40% - Accent3 3 2" xfId="1741"/>
    <cellStyle name="强调文字颜色 5 3" xfId="1742"/>
    <cellStyle name="差_2007年检察院案件数 3 2" xfId="1743"/>
    <cellStyle name="Accent3 - 20% 3 2" xfId="1744"/>
    <cellStyle name="Milliers_!!!GO" xfId="1745"/>
    <cellStyle name="_ET_STYLE_NoName_00__Book1_银行账户情况表_2010年12月" xfId="1746"/>
    <cellStyle name="差_市辖区测算-新科目（20080626）_县市旗测算-新科目（含人口规模效应）_财力性转移支付2010年预算参考数" xfId="1747"/>
    <cellStyle name="Output 2" xfId="1748"/>
    <cellStyle name="Accent2 - 60% 3 2" xfId="1749"/>
    <cellStyle name="Accent2 - 60%_Sheet1" xfId="1750"/>
    <cellStyle name="Pourcentage_pldt" xfId="1751"/>
    <cellStyle name="60% - Accent5 2" xfId="1752"/>
    <cellStyle name="差_行政（人员）_财力性转移支付2010年预算参考数" xfId="1753"/>
    <cellStyle name="好_县级公安机关公用经费标准奖励测算方案（定稿） 3 2" xfId="1754"/>
    <cellStyle name="20% - Accent4 3 2" xfId="1755"/>
    <cellStyle name="好_云南省2008年转移支付测算——州市本级考核部分及政策性测算 3 2" xfId="1756"/>
    <cellStyle name="Accent2 4" xfId="1757"/>
    <cellStyle name="Accent2 9" xfId="1758"/>
    <cellStyle name="货币[0]" xfId="1759" builtinId="7"/>
    <cellStyle name="Accent2_2006年33甘肃" xfId="1760"/>
    <cellStyle name="Accent3 - 40%" xfId="1761"/>
    <cellStyle name="标题 1 4" xfId="1762"/>
    <cellStyle name="New Times Roman" xfId="1763"/>
    <cellStyle name="差_2012年逐月消缺情况表格" xfId="1764"/>
    <cellStyle name="好_业务工作量指标 3" xfId="1765"/>
    <cellStyle name="差_下半年禁吸戒毒经费1000万元 3 2" xfId="1766"/>
    <cellStyle name="gcd 2 3" xfId="1767"/>
    <cellStyle name="40% - 强调文字颜色 5 2_Sheet1" xfId="1768"/>
    <cellStyle name="Accent3 - 60% 3 2" xfId="1769"/>
    <cellStyle name="好_行政公检法测算_不含人员经费系数_财力性转移支付2010年预算参考数" xfId="1770"/>
    <cellStyle name="6mal" xfId="1771"/>
    <cellStyle name="差_2006年全省财力计算表（中央、决算） 3 2" xfId="1772"/>
    <cellStyle name="差_2006年水利统计指标统计表 3" xfId="1773"/>
    <cellStyle name="差_2006年水利统计指标统计表_财力性转移支付2010年预算参考数" xfId="1774"/>
    <cellStyle name="差_Book1 3 2" xfId="1775"/>
    <cellStyle name="差_第五部分(才淼、饶永宏）" xfId="1776"/>
    <cellStyle name="好_县市旗测算-新科目（20080627）_民生政策最低支出需求" xfId="1777"/>
    <cellStyle name="差_一般预算支出口径剔除表" xfId="1778"/>
    <cellStyle name="差_云南省2008年中小学教职工情况（教育厅提供20090101加工整理）" xfId="1779"/>
    <cellStyle name="Accent4 3" xfId="1780"/>
    <cellStyle name="差_2006年在职人员情况" xfId="1781"/>
    <cellStyle name="常规 13 4" xfId="1782"/>
    <cellStyle name="Accent4 3 2" xfId="1783"/>
    <cellStyle name="差_2006年在职人员情况 2" xfId="1784"/>
    <cellStyle name="好_Book2 2" xfId="1785"/>
    <cellStyle name="常规 23 7" xfId="1786"/>
    <cellStyle name="差_2006年在职人员情况 3" xfId="1787"/>
    <cellStyle name="好_Book2 3" xfId="1788"/>
    <cellStyle name="常规 23 8" xfId="1789"/>
    <cellStyle name="差_2006年在职人员情况 3 2" xfId="1790"/>
    <cellStyle name="差_2006年在职人员情况_Sheet1" xfId="1791"/>
    <cellStyle name="Accent3 - 20% 3" xfId="1792"/>
    <cellStyle name="差_2007年检察院案件数 3" xfId="1793"/>
    <cellStyle name="好_卫生(按照总人口测算）—20080416_财力性转移支付2010年预算参考数" xfId="1794"/>
    <cellStyle name="差_2007年可用财力" xfId="1795"/>
    <cellStyle name="差_~4190974 3" xfId="1796"/>
    <cellStyle name="差_2007年人员分部门统计表" xfId="1797"/>
    <cellStyle name="好_2009年一般性转移支付标准工资_~4190974 3 2" xfId="1798"/>
    <cellStyle name="常规 11_01综合类2010" xfId="1799"/>
    <cellStyle name="差_~4190974 3 2" xfId="1800"/>
    <cellStyle name="编号" xfId="1801"/>
    <cellStyle name="差_2007年人员分部门统计表 2" xfId="1802"/>
    <cellStyle name="差_奖励补助测算5.23新 3" xfId="1803"/>
    <cellStyle name="差_2007年人员分部门统计表 3" xfId="1804"/>
    <cellStyle name="差_测算结果汇总" xfId="1805"/>
    <cellStyle name="常规 18_2013新机制（指标文）(1)" xfId="1806"/>
    <cellStyle name="差_2007年人员分部门统计表_Sheet1" xfId="1807"/>
    <cellStyle name="60% - 强调文字颜色 6 2" xfId="1808"/>
    <cellStyle name="Grey" xfId="1809"/>
    <cellStyle name="好_~5676413" xfId="1810"/>
    <cellStyle name="好_2006年34青海_财力性转移支付2010年预算参考数" xfId="1811"/>
    <cellStyle name="差_2007年收支情况及2008年收支预计表(汇总表)" xfId="1812"/>
    <cellStyle name="日期" xfId="1813"/>
    <cellStyle name="差_2007年收支情况及2008年收支预计表(汇总表)_财力性转移支付2010年预算参考数" xfId="1814"/>
    <cellStyle name="警告文本 2_Sheet1" xfId="1815"/>
    <cellStyle name="差_M03 3 2" xfId="1816"/>
    <cellStyle name="差_文体广播事业(按照总人口测算）—20080416_县市旗测算-新科目（含人口规模效应）_财力性转移支付2010年预算参考数" xfId="1817"/>
    <cellStyle name="解释性文本 2 4" xfId="1818"/>
    <cellStyle name="差_2007年政法部门业务指标" xfId="1819"/>
    <cellStyle name="好_云南省2008年转移支付测算——州市本级考核部分及政策性测算_Sheet1" xfId="1820"/>
    <cellStyle name="好_分县成本差异系数_不含人员经费系数" xfId="1821"/>
    <cellStyle name="差_2007年政法部门业务指标 2" xfId="1822"/>
    <cellStyle name="Accent5 2" xfId="1823"/>
    <cellStyle name="差_县市旗测算-新科目（20080626）_县市旗测算-新科目（含人口规模效应）_财力性转移支付2010年预算参考数" xfId="1824"/>
    <cellStyle name="差_2007一般预算支出口径剔除表" xfId="1825"/>
    <cellStyle name="好_汇总 3" xfId="1826"/>
    <cellStyle name="差_2008计算资料（8月5）" xfId="1827"/>
    <cellStyle name="差_2008年全省汇总收支计算表" xfId="1828"/>
    <cellStyle name="差_危改资金测算_财力性转移支付2010年预算参考数" xfId="1829"/>
    <cellStyle name="好_民生政策最低支出需求_财力性转移支付2010年预算参考数" xfId="1830"/>
    <cellStyle name="差_2008年全省汇总收支计算表_财力性转移支付2010年预算参考数" xfId="1831"/>
    <cellStyle name="差_2008年县级公安保障标准落实奖励经费分配测算" xfId="1832"/>
    <cellStyle name="差_2008年一般预算支出预计" xfId="1833"/>
    <cellStyle name="差_2008年预计支出与2007年对比" xfId="1834"/>
    <cellStyle name="差_财政供养人员" xfId="1835"/>
    <cellStyle name="差_2008年支出调整" xfId="1836"/>
    <cellStyle name="差_2008年支出调整_财力性转移支付2010年预算参考数" xfId="1837"/>
    <cellStyle name="差_成本差异系数" xfId="1838"/>
    <cellStyle name="Accent6 - 20%_2013新机制（指标文）(1)" xfId="1839"/>
    <cellStyle name="差_2008云南省分县市中小学教职工统计表（教育厅提供）" xfId="1840"/>
    <cellStyle name="好_第五部分(才淼、饶永宏） 3" xfId="1841"/>
    <cellStyle name="差_文体广播事业(按照总人口测算）—20080416_民生政策最低支出需求_财力性转移支付2010年预算参考数" xfId="1842"/>
    <cellStyle name="差_Book1_银行账户情况表_2010年12月 2" xfId="1843"/>
    <cellStyle name="差_2008云南省分县市中小学教职工统计表（教育厅提供） 2" xfId="1844"/>
    <cellStyle name="钎霖_4岿角利" xfId="1845"/>
    <cellStyle name="常规 19" xfId="1846"/>
    <cellStyle name="常规 24" xfId="1847"/>
    <cellStyle name="常规 25" xfId="1848"/>
    <cellStyle name="常规 30" xfId="1849"/>
    <cellStyle name="差_2009年一般性转移支付标准工资" xfId="1850"/>
    <cellStyle name="好_缺口县区测算(按核定人数)_财力性转移支付2010年预算参考数" xfId="1851"/>
    <cellStyle name="差_2009年一般性转移支付标准工资_~4190974 3 2" xfId="1852"/>
    <cellStyle name="常规 12" xfId="1853"/>
    <cellStyle name="差_2009年一般性转移支付标准工资_~4190974_Sheet1" xfId="1854"/>
    <cellStyle name="链接单元格 3 3" xfId="1855"/>
    <cellStyle name="差_2009年一般性转移支付标准工资_不用软件计算9.1不考虑经费管理评价xl" xfId="1856"/>
    <cellStyle name="好_下半年禁吸戒毒经费1000万元 3" xfId="1857"/>
    <cellStyle name="差_2009年一般性转移支付标准工资_地方配套按人均增幅控制8.30xl 2" xfId="1858"/>
    <cellStyle name="差_2009年一般性转移支付标准工资_地方配套按人均增幅控制8.30xl 3" xfId="1859"/>
    <cellStyle name="差_2009年一般性转移支付标准工资_地方配套按人均增幅控制8.30一般预算平均增幅、人均可用财力平均增幅两次控制、社会治安系数调整、案件数调整xl 3 2" xfId="1860"/>
    <cellStyle name="好_2009年一般性转移支付标准工资_地方配套按人均增幅控制8.30一般预算平均增幅、人均可用财力平均增幅两次控制、社会治安系数调整、案件数调整xl 3" xfId="1861"/>
    <cellStyle name="差_2009年一般性转移支付标准工资_地方配套按人均增幅控制8.31（调整结案率后）xl" xfId="1862"/>
    <cellStyle name="㼿㼿㼿㼿㼿㼿 2" xfId="1863"/>
    <cellStyle name="差_2009年一般性转移支付标准工资_地方配套按人均增幅控制8.31（调整结案率后）xl 3" xfId="1864"/>
    <cellStyle name="检查单元格 2_Sheet1" xfId="1865"/>
    <cellStyle name="差_2009年一般性转移支付标准工资_地方配套按人均增幅控制8.31（调整结案率后）xl 3 2" xfId="1866"/>
    <cellStyle name="20% - 强调文字颜色 4 4" xfId="1867"/>
    <cellStyle name="Accent6 - 60%" xfId="1868"/>
    <cellStyle name="差_2009年一般性转移支付标准工资_地方配套按人均增幅控制8.31（调整结案率后）xl_Sheet1" xfId="1869"/>
    <cellStyle name="好_财政供养人员_财力性转移支付2010年预算参考数" xfId="1870"/>
    <cellStyle name="差_2009年一般性转移支付标准工资_奖励补助测算5.22测试 2" xfId="1871"/>
    <cellStyle name="差_2009年一般性转移支付标准工资_奖励补助测算5.22测试 3" xfId="1872"/>
    <cellStyle name="差_M03_Sheet1" xfId="1873"/>
    <cellStyle name="差_2009年一般性转移支付标准工资_奖励补助测算7.23 3" xfId="1874"/>
    <cellStyle name="差_2009年一般性转移支付标准工资_奖励补助测算5.22测试_Sheet1" xfId="1875"/>
    <cellStyle name="常规 12 3" xfId="1876"/>
    <cellStyle name="差_2006年基础数据_Sheet1" xfId="1877"/>
    <cellStyle name="差_2009年一般性转移支付标准工资_奖励补助测算5.23新 2" xfId="1878"/>
    <cellStyle name="差_分县成本差异系数_不含人员经费系数_财力性转移支付2010年预算参考数" xfId="1879"/>
    <cellStyle name="标题 6 2" xfId="1880"/>
    <cellStyle name="差_架子九队员工实名制花名册(2011年） 3" xfId="1881"/>
    <cellStyle name="差_2009年一般性转移支付标准工资_奖励补助测算5.23新 3" xfId="1882"/>
    <cellStyle name="常规 33 2" xfId="1883"/>
    <cellStyle name="差_2009年一般性转移支付标准工资_奖励补助测算5.23新 3 2" xfId="1884"/>
    <cellStyle name="常规 7 2 2" xfId="1885"/>
    <cellStyle name="60% - 强调文字颜色 5" xfId="1886" builtinId="48"/>
    <cellStyle name="差_2009年一般性转移支付标准工资_奖励补助测算5.24冯铸 2" xfId="1887"/>
    <cellStyle name="常规 2 6_2013新机制（指标文）(1)" xfId="1888"/>
    <cellStyle name="差_1003牟定县 2" xfId="1889"/>
    <cellStyle name="60% - 强调文字颜色 6" xfId="1890" builtinId="52"/>
    <cellStyle name="差_2009年一般性转移支付标准工资_奖励补助测算5.24冯铸 3" xfId="1891"/>
    <cellStyle name="好_M01-2(州市补助收入)_Sheet1" xfId="1892"/>
    <cellStyle name="差_2009年一般性转移支付标准工资_奖励补助测算5.24冯铸_Sheet1" xfId="1893"/>
    <cellStyle name="差_2009年一般性转移支付标准工资_奖励补助测算7.23" xfId="1894"/>
    <cellStyle name="60% - 强调文字颜色 6 3" xfId="1895"/>
    <cellStyle name="差_2009年一般性转移支付标准工资_奖励补助测算7.23 3 2" xfId="1896"/>
    <cellStyle name="好_财政供养人员" xfId="1897"/>
    <cellStyle name="差_云南省2008年转移支付测算——州市本级考核部分及政策性测算 2" xfId="1898"/>
    <cellStyle name="好_14安徽" xfId="1899"/>
    <cellStyle name="差_2009年一般性转移支付标准工资_奖励补助测算7.25 (version 1) (version 1) 2" xfId="1900"/>
    <cellStyle name="常规 4_01综合类2010" xfId="1901"/>
    <cellStyle name="差_2009年一般性转移支付标准工资_奖励补助测算7.25 (version 1) (version 1) 3" xfId="1902"/>
    <cellStyle name="差_三季度－表二" xfId="1903"/>
    <cellStyle name="差_市辖区测算-新科目（20080626）_不含人员经费系数_财力性转移支付2010年预算参考数" xfId="1904"/>
    <cellStyle name="常规 2 2 2" xfId="1905"/>
    <cellStyle name="差_2009年一般性转移支付标准工资_奖励补助测算7.25 (version 1) (version 1)_Sheet1" xfId="1906"/>
    <cellStyle name="差_县市旗测算-新科目（20080626）_民生政策最低支出需求_财力性转移支付2010年预算参考数" xfId="1907"/>
    <cellStyle name="差_2009年一般性转移支付标准工资_奖励补助测算7.25 3 2" xfId="1908"/>
    <cellStyle name="差_2009年一般性转移支付标准工资_奖励补助测算7.25 4" xfId="1909"/>
    <cellStyle name="好_Book1_银行账户情况表_2010年12月 3 2" xfId="1910"/>
    <cellStyle name="差_2012年县级基本财力保障机制测算数据20120526旧转移支付系数" xfId="1911"/>
    <cellStyle name="差_2009年一般性转移支付标准工资_奖励补助测算7.25 5" xfId="1912"/>
    <cellStyle name="差_2009年一般性转移支付标准工资_奖励补助测算7.25 7" xfId="1913"/>
    <cellStyle name="差_2009年一般性转移支付标准工资_~5676413 2" xfId="1914"/>
    <cellStyle name="差_县公司 3 2" xfId="1915"/>
    <cellStyle name="差_2009年一般性转移支付标准工资_奖励补助测算7.25_Sheet1" xfId="1916"/>
    <cellStyle name="差_农林水和城市维护标准支出20080505－县区合计_财力性转移支付2010年预算参考数" xfId="1917"/>
    <cellStyle name="差_2012年1-6月报数据" xfId="1918"/>
    <cellStyle name="差_2012年部分市县项目资金（分市县发）" xfId="1919"/>
    <cellStyle name="常规 5 2 2" xfId="1920"/>
    <cellStyle name="20% - 强调文字颜色 1 2 2" xfId="1921"/>
    <cellStyle name="差_2012年逐月消缺情况表格（1-7月）" xfId="1922"/>
    <cellStyle name="差_2009年一般性转移支付标准工资_~4190974 3" xfId="1923"/>
    <cellStyle name="差_基础数据分析 3" xfId="1924"/>
    <cellStyle name="差_2012年逐月消缺情况表格（1-9月）" xfId="1925"/>
    <cellStyle name="好_行政（人员）" xfId="1926"/>
    <cellStyle name="差_2014新机制测算（定稿）" xfId="1927"/>
    <cellStyle name="差_2015校舍维修改造" xfId="1928"/>
    <cellStyle name="差_奖励补助测算7.25 3 2" xfId="1929"/>
    <cellStyle name="差_行政(燃修费)" xfId="1930"/>
    <cellStyle name="差_2015新机制测算(定）" xfId="1931"/>
    <cellStyle name="标题 2 2 2" xfId="1932"/>
    <cellStyle name="差_2009年一般性转移支付标准工资_地方配套按人均增幅控制8.30一般预算平均增幅、人均可用财力平均增幅两次控制、社会治安系数调整、案件数调整xl 3" xfId="1933"/>
    <cellStyle name="差_2015新机制测算（定稿）" xfId="1934"/>
    <cellStyle name="差_2017义务教育经费保障机制（7.22)" xfId="1935"/>
    <cellStyle name="差_20河南_财力性转移支付2010年预算参考数" xfId="1936"/>
    <cellStyle name="差_22湖南_财力性转移支付2010年预算参考数" xfId="1937"/>
    <cellStyle name="差_M03 3" xfId="1938"/>
    <cellStyle name="差_市辖区测算-新科目（20080626）_民生政策最低支出需求" xfId="1939"/>
    <cellStyle name="差_27重庆_财力性转移支付2010年预算参考数" xfId="1940"/>
    <cellStyle name="60% - 强调文字颜色 4 4" xfId="1941"/>
    <cellStyle name="差_530629_2006年县级财政报表附表 2" xfId="1942"/>
    <cellStyle name="差_30云南_1" xfId="1943"/>
    <cellStyle name="差_30云南_1_财力性转移支付2010年预算参考数" xfId="1944"/>
    <cellStyle name="好_市辖区测算-新科目（20080626）_不含人员经费系数" xfId="1945"/>
    <cellStyle name="差_33甘肃" xfId="1946"/>
    <cellStyle name="Warning Text" xfId="1947"/>
    <cellStyle name="差_34青海" xfId="1948"/>
    <cellStyle name="差_县市旗测算-新科目（20080626）_不含人员经费系数" xfId="1949"/>
    <cellStyle name="差_2012年校舍维修改造资金测算表（发财政厅1）" xfId="1950"/>
    <cellStyle name="差_34青海_1" xfId="1951"/>
    <cellStyle name="差_奖励补助测算5.23新" xfId="1952"/>
    <cellStyle name="差_34青海_财力性转移支付2010年预算参考数" xfId="1953"/>
    <cellStyle name="差_Book1" xfId="1954"/>
    <cellStyle name="差_2009年一般性转移支付标准工资_不用软件计算9.1不考虑经费管理评价xl 2" xfId="1955"/>
    <cellStyle name="差_业务工作量指标 3" xfId="1956"/>
    <cellStyle name="常规 2 7 3" xfId="1957"/>
    <cellStyle name="差_530623_2006年县级财政报表附表" xfId="1958"/>
    <cellStyle name="好_危改资金测算_财力性转移支付2010年预算参考数" xfId="1959"/>
    <cellStyle name="差_530623_2006年县级财政报表附表 2" xfId="1960"/>
    <cellStyle name="差_其他部门(按照总人口测算）—20080416_财力性转移支付2010年预算参考数" xfId="1961"/>
    <cellStyle name="差_530623_2006年县级财政报表附表 3" xfId="1962"/>
    <cellStyle name="常规 4 2 2" xfId="1963"/>
    <cellStyle name="差_530623_2006年县级财政报表附表 3 2" xfId="1964"/>
    <cellStyle name="Accent3 9" xfId="1965"/>
    <cellStyle name="差_汇总表" xfId="1966"/>
    <cellStyle name="货币 2 4 2" xfId="1967"/>
    <cellStyle name="差_530623_2006年县级财政报表附表_Sheet1" xfId="1968"/>
    <cellStyle name="差_530629_2006年县级财政报表附表 3" xfId="1969"/>
    <cellStyle name="20% - 强调文字颜色 5 3 3" xfId="1970"/>
    <cellStyle name="差_530629_2006年县级财政报表附表 3 2" xfId="1971"/>
    <cellStyle name="好_市辖区测算-新科目（20080626）_县市旗测算-新科目（含人口规模效应）" xfId="1972"/>
    <cellStyle name="差_云南水利电力有限公司 2" xfId="1973"/>
    <cellStyle name="Accent6 - 20%" xfId="1974"/>
    <cellStyle name="差_530629_2006年县级财政报表附表_Sheet1" xfId="1975"/>
    <cellStyle name="Accent2 - 20%_2013新机制（指标文）(1)" xfId="1976"/>
    <cellStyle name="差_5334_2006年迪庆县级财政报表附表" xfId="1977"/>
    <cellStyle name="40% - 强调文字颜色 3 2_Sheet1" xfId="1978"/>
    <cellStyle name="差_市辖区测算20080510_民生政策最低支出需求" xfId="1979"/>
    <cellStyle name="40% - 强调文字颜色 4 2 3" xfId="1980"/>
    <cellStyle name="差_5334_2006年迪庆县级财政报表附表 3" xfId="1981"/>
    <cellStyle name="好_2006年基础数据_Sheet1" xfId="1982"/>
    <cellStyle name="差_财政供养人员 2" xfId="1983"/>
    <cellStyle name="差_6.22-2016年义务教育经费保障机制测算" xfId="1984"/>
    <cellStyle name="差_Book1 3" xfId="1985"/>
    <cellStyle name="差_Book1_1 3 2" xfId="1986"/>
    <cellStyle name="差_Book1_Sheet1" xfId="1987"/>
    <cellStyle name="输入 2" xfId="1988"/>
    <cellStyle name="差_Book1_财力性转移支付2010年预算参考数" xfId="1989"/>
    <cellStyle name="强调 2" xfId="1990"/>
    <cellStyle name="40% - 强调文字颜色 5 2 2" xfId="1991"/>
    <cellStyle name="差_奖励补助测算5.22测试_Sheet1" xfId="1992"/>
    <cellStyle name="差_Book1_县公司_Sheet1" xfId="1993"/>
    <cellStyle name="差_2008云南省分县市中小学教职工统计表（教育厅提供） 3" xfId="1994"/>
    <cellStyle name="差_云南 缺口县区测算(地方填报)" xfId="1995"/>
    <cellStyle name="差_Book1_银行账户情况表_2010年12月 3" xfId="1996"/>
    <cellStyle name="差_Book1_银行账户情况表_2010年12月_Sheet1" xfId="1997"/>
    <cellStyle name="差_县市旗测算-新科目（20080626）_民生政策最低支出需求" xfId="1998"/>
    <cellStyle name="差_Book2 2" xfId="1999"/>
    <cellStyle name="差_Book2 3" xfId="2000"/>
    <cellStyle name="差_Book2 3 2" xfId="2001"/>
    <cellStyle name="20% - Accent6 3 2" xfId="2002"/>
    <cellStyle name="差_Book2_2014校舍维修资金分配(定）" xfId="2003"/>
    <cellStyle name="差_Book2_2013新机制（指标文）(1)" xfId="2004"/>
    <cellStyle name="差_M01-2(州市补助收入) 2" xfId="2005"/>
    <cellStyle name="常规 11 3" xfId="2006"/>
    <cellStyle name="差_M01-2(州市补助收入) 3" xfId="2007"/>
    <cellStyle name="差_M01-2(州市补助收入) 3 2" xfId="2008"/>
    <cellStyle name="好_奖励补助测算7.25 9" xfId="2009"/>
    <cellStyle name="差_M03" xfId="2010"/>
    <cellStyle name="Dezimal [0]_laroux" xfId="2011"/>
    <cellStyle name="差_M03 2" xfId="2012"/>
    <cellStyle name="差_不用软件计算9.1不考虑经费管理评价xl" xfId="2013"/>
    <cellStyle name="Accent1 - 60%_2013新机制（指标文）(1)" xfId="2014"/>
    <cellStyle name="差_安徽 缺口县区测算(地方填报)1" xfId="2015"/>
    <cellStyle name="差_安徽 缺口县区测算(地方填报)1_财力性转移支付2010年预算参考数" xfId="2016"/>
    <cellStyle name="常规 11 2" xfId="2017"/>
    <cellStyle name="差_不含人员经费系数" xfId="2018"/>
    <cellStyle name="好_义务教育阶段教职工人数（教育厅提供最终） 3" xfId="2019"/>
    <cellStyle name="差_不用软件计算9.1不考虑经费管理评价xl 2" xfId="2020"/>
    <cellStyle name="差_不用软件计算9.1不考虑经费管理评价xl 3" xfId="2021"/>
    <cellStyle name="好_县公司" xfId="2022"/>
    <cellStyle name="好_2009年一般性转移支付标准工资_奖励补助测算5.23新 3 2" xfId="2023"/>
    <cellStyle name="差_其他部门(按照总人口测算）—20080416_民生政策最低支出需求" xfId="2024"/>
    <cellStyle name="Check Cell 3 2" xfId="2025"/>
    <cellStyle name="差_不用软件计算9.1不考虑经费管理评价xl 3 2" xfId="2026"/>
    <cellStyle name="差_不足100人的农村义务教育学校（含教学点）个数及学生数" xfId="2027"/>
    <cellStyle name="好_1110洱源县 2" xfId="2028"/>
    <cellStyle name="好_2_财力性转移支付2010年预算参考数" xfId="2029"/>
    <cellStyle name="差_财政供养人员_Sheet1" xfId="2030"/>
    <cellStyle name="好_2007年人员分部门统计表 3" xfId="2031"/>
    <cellStyle name="差_测算结果" xfId="2032"/>
    <cellStyle name="差_测算结果_财力性转移支付2010年预算参考数" xfId="2033"/>
    <cellStyle name="强调文字颜色 4 4" xfId="2034"/>
    <cellStyle name="差_成本差异系数_财力性转移支付2010年预算参考数" xfId="2035"/>
    <cellStyle name="差_地方配套按人均增幅控制8.30xl" xfId="2036"/>
    <cellStyle name="_ET_STYLE_NoName_00__银行账户情况表_2010年12月" xfId="2037"/>
    <cellStyle name="差_地方配套按人均增幅控制8.30xl 2" xfId="2038"/>
    <cellStyle name="好_行政公检法测算" xfId="2039"/>
    <cellStyle name="差_行政公检法测算_财力性转移支付2010年预算参考数" xfId="2040"/>
    <cellStyle name="差_2009年一般性转移支付标准工资_不用软件计算9.1不考虑经费管理评价xl 3 2" xfId="2041"/>
    <cellStyle name="差_地方配套按人均增幅控制8.30xl 3" xfId="2042"/>
    <cellStyle name="差_地方配套按人均增幅控制8.30xl_Sheet1" xfId="2043"/>
    <cellStyle name="好_其他部门(按照总人口测算）—20080416_民生政策最低支出需求_财力性转移支付2010年预算参考数" xfId="2044"/>
    <cellStyle name="40% - Accent3 2" xfId="2045"/>
    <cellStyle name="差_地方配套按人均增幅控制8.30一般预算平均增幅、人均可用财力平均增幅两次控制、社会治安系数调整、案件数调整xl 2" xfId="2046"/>
    <cellStyle name="差_下半年禁吸戒毒经费1000万元 2" xfId="2047"/>
    <cellStyle name="40% - Accent3 3" xfId="2048"/>
    <cellStyle name="差_地方配套按人均增幅控制8.30一般预算平均增幅、人均可用财力平均增幅两次控制、社会治安系数调整、案件数调整xl 3" xfId="2049"/>
    <cellStyle name="差_下半年禁吸戒毒经费1000万元 3" xfId="2050"/>
    <cellStyle name="差_地方配套按人均增幅控制8.30一般预算平均增幅、人均可用财力平均增幅两次控制、社会治安系数调整、案件数调整xl 3 2" xfId="2051"/>
    <cellStyle name="差_地方配套按人均增幅控制8.30一般预算平均增幅、人均可用财力平均增幅两次控制、社会治安系数调整、案件数调整xl_Sheet1" xfId="2052"/>
    <cellStyle name="差_奖励补助测算5.23新 2" xfId="2053"/>
    <cellStyle name="差_汇总 3" xfId="2054"/>
    <cellStyle name="差_地方配套按人均增幅控制8.31（调整结案率后）xl 2" xfId="2055"/>
    <cellStyle name="差_0502通海县 2" xfId="2056"/>
    <cellStyle name="差_地方配套按人均增幅控制8.31（调整结案率后）xl 3" xfId="2057"/>
    <cellStyle name="差_地方配套按人均增幅控制8.31（调整结案率后）xl 3 2" xfId="2058"/>
    <cellStyle name="差_第五部分(才淼、饶永宏） 2" xfId="2059"/>
    <cellStyle name="0,0_x000d__x000a_NA_x000d__x000a_" xfId="2060"/>
    <cellStyle name="差_行政(燃修费)_民生政策最低支出需求_财力性转移支付2010年预算参考数" xfId="2061"/>
    <cellStyle name="MS Sans Serif_2013新机制（指标文）(1)" xfId="2062"/>
    <cellStyle name="差_28四川" xfId="2063"/>
    <cellStyle name="差_第五部分(才淼、饶永宏） 3" xfId="2064"/>
    <cellStyle name="差_第五部分(才淼、饶永宏） 3 2" xfId="2065"/>
    <cellStyle name="差_第五部分(才淼、饶永宏）_Sheet1" xfId="2066"/>
    <cellStyle name="好_2006年分析表" xfId="2067"/>
    <cellStyle name="差_对口支援新疆资金规模测算表20100106" xfId="2068"/>
    <cellStyle name="差_对口支援新疆资金规模测算表20100113" xfId="2069"/>
    <cellStyle name="20% - 强调文字颜色 1 2 4" xfId="2070"/>
    <cellStyle name="差_分析缺口率" xfId="2071"/>
    <cellStyle name="好_人员工资和公用经费_财力性转移支付2010年预算参考数" xfId="2072"/>
    <cellStyle name="差_分析缺口率_财力性转移支付2010年预算参考数" xfId="2073"/>
    <cellStyle name="Accent3 3 2" xfId="2074"/>
    <cellStyle name="差_分县成本差异系数" xfId="2075"/>
    <cellStyle name="差_分县成本差异系数_不含人员经费系数" xfId="2076"/>
    <cellStyle name="差_云南省2008年转移支付测算——州市本级考核部分及政策性测算_Sheet1" xfId="2077"/>
    <cellStyle name="差_分县成本差异系数_财力性转移支付2010年预算参考数" xfId="2078"/>
    <cellStyle name="20% - 强调文字颜色 6 4" xfId="2079"/>
    <cellStyle name="分级显示行_1_13区汇总" xfId="2080"/>
    <cellStyle name="强调文字颜色 5 2_Sheet1" xfId="2081"/>
    <cellStyle name="差_附表_财力性转移支付2010年预算参考数" xfId="2082"/>
    <cellStyle name="差_高中教师人数（教育厅1.6日提供）" xfId="2083"/>
    <cellStyle name="差_奖励补助测算7.25 (version 1) (version 1)" xfId="2084"/>
    <cellStyle name="差_市辖区测算20080510_财力性转移支付2010年预算参考数" xfId="2085"/>
    <cellStyle name="差_高中教师人数（教育厅1.6日提供） 2" xfId="2086"/>
    <cellStyle name="千位分隔 3 2" xfId="2087"/>
    <cellStyle name="差_高中教师人数（教育厅1.6日提供） 3" xfId="2088"/>
    <cellStyle name="差_高中教师人数（教育厅1.6日提供）_Sheet1" xfId="2089"/>
    <cellStyle name="差_行政(燃修费)_民生政策最低支出需求" xfId="2090"/>
    <cellStyle name="差_行政(燃修费)_县市旗测算-新科目（含人口规模效应）" xfId="2091"/>
    <cellStyle name="Title_Sheet1" xfId="2092"/>
    <cellStyle name="差_行政（人员）_不含人员经费系数" xfId="2093"/>
    <cellStyle name="好_总人口_财力性转移支付2010年预算参考数" xfId="2094"/>
    <cellStyle name="差_2007年检察院案件数_Sheet1" xfId="2095"/>
    <cellStyle name="差_行政（人员）_民生政策最低支出需求" xfId="2096"/>
    <cellStyle name="差_缺口县区测算（11.13）" xfId="2097"/>
    <cellStyle name="差_行政（人员）_县市旗测算-新科目（含人口规模效应）" xfId="2098"/>
    <cellStyle name="差_奖励补助测算5.24冯铸 3" xfId="2099"/>
    <cellStyle name="差_教育(按照总人口测算）—20080416_民生政策最低支出需求_财力性转移支付2010年预算参考数" xfId="2100"/>
    <cellStyle name="差_Book2" xfId="2101"/>
    <cellStyle name="Dollar (zero dec)" xfId="2102"/>
    <cellStyle name="差_2009年一般性转移支付标准工资_不用软件计算9.1不考虑经费管理评价xl 3" xfId="2103"/>
    <cellStyle name="差_行政（人员）_县市旗测算-新科目（含人口规模效应）_财力性转移支付2010年预算参考数" xfId="2104"/>
    <cellStyle name="Accent5_2013新机制（指标文）(1)" xfId="2105"/>
    <cellStyle name="差_行政公检法测算" xfId="2106"/>
    <cellStyle name="常规 2 2 6" xfId="2107"/>
    <cellStyle name="常规_Sheet1 2" xfId="2108"/>
    <cellStyle name="差_Book1_县公司 2" xfId="2109"/>
    <cellStyle name="差_行政公检法测算_不含人员经费系数" xfId="2110"/>
    <cellStyle name="差_行政公检法测算_不含人员经费系数_财力性转移支付2010年预算参考数" xfId="2111"/>
    <cellStyle name="好_第五部分(才淼、饶永宏）_Sheet1" xfId="2112"/>
    <cellStyle name="差_行政公检法测算_民生政策最低支出需求" xfId="2113"/>
    <cellStyle name="差_行政公检法测算_民生政策最低支出需求_财力性转移支付2010年预算参考数" xfId="2114"/>
    <cellStyle name="差_行政公检法测算_县市旗测算-新科目（含人口规模效应）" xfId="2115"/>
    <cellStyle name="差_河南 缺口县区测算(地方填报)_财力性转移支付2010年预算参考数" xfId="2116"/>
    <cellStyle name="差_河南 缺口县区测算(地方填报白)_财力性转移支付2010年预算参考数" xfId="2117"/>
    <cellStyle name="Accent1 - 40%_2013新机制（指标文）(1)" xfId="2118"/>
    <cellStyle name="差_核定人数对比" xfId="2119"/>
    <cellStyle name="常规 44" xfId="2120"/>
    <cellStyle name="差_汇总" xfId="2121"/>
    <cellStyle name="差_汇总 2" xfId="2122"/>
    <cellStyle name="强调文字颜色 2 4" xfId="2123"/>
    <cellStyle name="差_汇总_Sheet1" xfId="2124"/>
    <cellStyle name="差_汇总_财力性转移支付2010年预算参考数" xfId="2125"/>
    <cellStyle name="好_2006年基础数据 2" xfId="2126"/>
    <cellStyle name="差_其他部门(按照总人口测算）—20080416_不含人员经费系数" xfId="2127"/>
    <cellStyle name="常规 2 4 3" xfId="2128"/>
    <cellStyle name="常规 8" xfId="2129"/>
    <cellStyle name="差_汇总表4" xfId="2130"/>
    <cellStyle name="差_汇总-县级财政报表附表" xfId="2131"/>
    <cellStyle name="好_Book1_1 3 2" xfId="2132"/>
    <cellStyle name="Accent4 - 40% 3 2" xfId="2133"/>
    <cellStyle name="差_基础数据分析" xfId="2134"/>
    <cellStyle name="好_河南 缺口县区测算(地方填报)" xfId="2135"/>
    <cellStyle name="常规 13 3" xfId="2136"/>
    <cellStyle name="差_2009年一般性转移支付标准工资_~4190974 2" xfId="2137"/>
    <cellStyle name="差_2009年一般性转移支付标准工资_奖励补助测算5.22测试 3 2" xfId="2138"/>
    <cellStyle name="差_基础数据分析 2" xfId="2139"/>
    <cellStyle name="好_30云南_1" xfId="2140"/>
    <cellStyle name="Heading 1 2" xfId="2141"/>
    <cellStyle name="差_基础数据分析_Sheet1" xfId="2142"/>
    <cellStyle name="20% - 强调文字颜色 3 2 3" xfId="2143"/>
    <cellStyle name="差_2009年一般性转移支付标准工资_奖励补助测算5.24冯铸 3 2" xfId="2144"/>
    <cellStyle name="差_架子九队员工实名制花名册(2011年）" xfId="2145"/>
    <cellStyle name="差_架子九队员工实名制花名册(2011年） 2" xfId="2146"/>
    <cellStyle name="差_检验表（调整后）" xfId="2147"/>
    <cellStyle name="Accent5 - 40% 3 2" xfId="2148"/>
    <cellStyle name="差_架子九队员工实名制花名册(2011年） 3 2" xfId="2149"/>
    <cellStyle name="Neutral 3 2" xfId="2150"/>
    <cellStyle name="差_指标五" xfId="2151"/>
    <cellStyle name="差_架子九队员工实名制花名册(2011年）_Sheet1" xfId="2152"/>
    <cellStyle name="常规 2 5 2" xfId="2153"/>
    <cellStyle name="差_建行" xfId="2154"/>
    <cellStyle name="差_建行 3" xfId="2155"/>
    <cellStyle name="差_建行 3 2" xfId="2156"/>
    <cellStyle name="差_~4190974 2" xfId="2157"/>
    <cellStyle name="差_县区合并测算20080421_不含人员经费系数" xfId="2158"/>
    <cellStyle name="差_建行_Sheet1" xfId="2159"/>
    <cellStyle name="差_奖励补助测算5.22测试 2" xfId="2160"/>
    <cellStyle name="差_奖励补助测算5.22测试 3" xfId="2161"/>
    <cellStyle name="差_奖励补助测算5.23新 3 2" xfId="2162"/>
    <cellStyle name="好_高中教师人数（教育厅1.6日提供） 3" xfId="2163"/>
    <cellStyle name="好_530623_2006年县级财政报表附表" xfId="2164"/>
    <cellStyle name="差_奖励补助测算5.23新_Sheet1" xfId="2165"/>
    <cellStyle name="好_市辖区测算-新科目（20080626）" xfId="2166"/>
    <cellStyle name="差_县市旗测算20080508_民生政策最低支出需求" xfId="2167"/>
    <cellStyle name="差_奖励补助测算5.24冯铸" xfId="2168"/>
    <cellStyle name="常规 2 2 8" xfId="2169"/>
    <cellStyle name="差_奖励补助测算5.24冯铸 2" xfId="2170"/>
    <cellStyle name="差_奖励补助测算5.24冯铸 3 2" xfId="2171"/>
    <cellStyle name="常规 2 12 2" xfId="2172"/>
    <cellStyle name="常规 37" xfId="2173"/>
    <cellStyle name="差_奖励补助测算5.24冯铸_Sheet1" xfId="2174"/>
    <cellStyle name="20% - 强调文字颜色 4 3 3" xfId="2175"/>
    <cellStyle name="差_奖励补助测算7.23 2" xfId="2176"/>
    <cellStyle name="差_奖励补助测算7.23 3" xfId="2177"/>
    <cellStyle name="差_奖励补助测算7.23 3 2" xfId="2178"/>
    <cellStyle name="差_奖励补助测算7.23_Sheet1" xfId="2179"/>
    <cellStyle name="差_奖励补助测算7.25 3" xfId="2180"/>
    <cellStyle name="好_人员工资和公用经费2" xfId="2181"/>
    <cellStyle name="差_奖励补助测算7.25 4" xfId="2182"/>
    <cellStyle name="好_人员工资和公用经费3" xfId="2183"/>
    <cellStyle name="差_奖励补助测算7.25 5" xfId="2184"/>
    <cellStyle name="差_奖励补助测算7.25 7" xfId="2185"/>
    <cellStyle name="差_奖励补助测算7.25 8" xfId="2186"/>
    <cellStyle name="差_奖励补助测算7.25 9" xfId="2187"/>
    <cellStyle name="差_奖励补助测算7.25_Sheet1" xfId="2188"/>
    <cellStyle name="常规 23 3" xfId="2189"/>
    <cellStyle name="差_教育(按照总人口测算）—20080416" xfId="2190"/>
    <cellStyle name="差_2009年一般性转移支付标准工资 3 2" xfId="2191"/>
    <cellStyle name="差_农林水和城市维护标准支出20080505－县区合计" xfId="2192"/>
    <cellStyle name="差_卫生部门 3" xfId="2193"/>
    <cellStyle name="差_教育(按照总人口测算）—20080416_不含人员经费系数" xfId="2194"/>
    <cellStyle name="Accent5 - 60% 2" xfId="2195"/>
    <cellStyle name="差_教育(按照总人口测算）—20080416_不含人员经费系数_财力性转移支付2010年预算参考数" xfId="2196"/>
    <cellStyle name="好_不含人员经费系数" xfId="2197"/>
    <cellStyle name="差_教育(按照总人口测算）—20080416_财力性转移支付2010年预算参考数" xfId="2198"/>
    <cellStyle name="差_教育(按照总人口测算）—20080416_民生政策最低支出需求" xfId="2199"/>
    <cellStyle name="20% - Accent2" xfId="2200"/>
    <cellStyle name="差_教育(按照总人口测算）—20080416_县市旗测算-新科目（含人口规模效应）" xfId="2201"/>
    <cellStyle name="差_教育(按照总人口测算）—20080416_县市旗测算-新科目（含人口规模效应）_财力性转移支付2010年预算参考数" xfId="2202"/>
    <cellStyle name="差_教育厅提供义务教育及高中教师人数（2009年1月6日） 2" xfId="2203"/>
    <cellStyle name="差_教育厅提供义务教育及高中教师人数（2009年1月6日） 3" xfId="2204"/>
    <cellStyle name="好_市辖区测算-新科目（20080626）_民生政策最低支出需求_财力性转移支付2010年预算参考数" xfId="2205"/>
    <cellStyle name="标题 3 4" xfId="2206"/>
    <cellStyle name="Accent1 - 20%" xfId="2207"/>
    <cellStyle name="差_卫生(按照总人口测算）—20080416_县市旗测算-新科目（含人口规模效应）_财力性转移支付2010年预算参考数" xfId="2208"/>
    <cellStyle name="常规 2" xfId="2209"/>
    <cellStyle name="Neutral 2" xfId="2210"/>
    <cellStyle name="好_2、土地面积、人口、粮食产量基本情况 3 2" xfId="2211"/>
    <cellStyle name="Total_2013新机制（指标文）(1)" xfId="2212"/>
    <cellStyle name="差_农村义务教育学生和寄宿生数（去掉01-20主城区）（正式）" xfId="2213"/>
    <cellStyle name="强调文字颜色 2 2_Sheet1" xfId="2214"/>
    <cellStyle name="后继超链接" xfId="2215"/>
    <cellStyle name="Total" xfId="2216"/>
    <cellStyle name="差_农林水和城市维护标准支出20080505－县区合计_民生政策最低支出需求" xfId="2217"/>
    <cellStyle name="差_平邑" xfId="2218"/>
    <cellStyle name="强调文字颜色 4 2_Sheet1" xfId="2219"/>
    <cellStyle name="差_其他部门(按照总人口测算）—20080416_不含人员经费系数_财力性转移支付2010年预算参考数" xfId="2220"/>
    <cellStyle name="标题 1 2 3" xfId="2221"/>
    <cellStyle name="差_云南 缺口县区测算(地方填报)_财力性转移支付2010年预算参考数" xfId="2222"/>
    <cellStyle name="差_M01-2(州市补助收入)" xfId="2223"/>
    <cellStyle name="常规 2 8 2" xfId="2224"/>
    <cellStyle name="好_0605石屏县 2" xfId="2225"/>
    <cellStyle name="差_2007一般预算支出口径剔除表_财力性转移支付2010年预算参考数" xfId="2226"/>
    <cellStyle name="差_其他部门(按照总人口测算）—20080416_县市旗测算-新科目（含人口规模效应）" xfId="2227"/>
    <cellStyle name="差_青海 缺口县区测算(地方填报)" xfId="2228"/>
    <cellStyle name="好_2006年28四川" xfId="2229"/>
    <cellStyle name="差_缺口县区测算(按2007支出增长25%测算)_财力性转移支付2010年预算参考数" xfId="2230"/>
    <cellStyle name="差_缺口县区测算(按核定人数)" xfId="2231"/>
    <cellStyle name="差_缺口县区测算(财政部标准)" xfId="2232"/>
    <cellStyle name="差_缺口消化情况" xfId="2233"/>
    <cellStyle name="差_人员工资和公用经费" xfId="2234"/>
    <cellStyle name="60% - 强调文字颜色 2" xfId="2235" builtinId="36"/>
    <cellStyle name="差_人员工资和公用经费_财力性转移支付2010年预算参考数" xfId="2236"/>
    <cellStyle name="链接单元格 3 2" xfId="2237"/>
    <cellStyle name="差_人员工资和公用经费2_财力性转移支付2010年预算参考数" xfId="2238"/>
    <cellStyle name="好_县区合并测算20080421_民生政策最低支出需求" xfId="2239"/>
    <cellStyle name="差_三季度－表二 3" xfId="2240"/>
    <cellStyle name="常规 2 2 2 3" xfId="2241"/>
    <cellStyle name="差_三季度－表二 3 2" xfId="2242"/>
    <cellStyle name="差_三季度－表二_Sheet1" xfId="2243"/>
    <cellStyle name="差_山东省民生支出标准" xfId="2244"/>
    <cellStyle name="40% - 强调文字颜色 6 2_Sheet1" xfId="2245"/>
    <cellStyle name="差_山东省民生支出标准_财力性转移支付2010年预算参考数" xfId="2246"/>
    <cellStyle name="常规 13 2" xfId="2247"/>
    <cellStyle name="差_市辖区测算20080510_不含人员经费系数" xfId="2248"/>
    <cellStyle name="差_市辖区测算20080510_不含人员经费系数_财力性转移支付2010年预算参考数" xfId="2249"/>
    <cellStyle name="常规 18 2" xfId="2250"/>
    <cellStyle name="常规 23 2" xfId="2251"/>
    <cellStyle name="差_22湖南" xfId="2252"/>
    <cellStyle name="差_行政(燃修费)_不含人员经费系数_财力性转移支付2010年预算参考数" xfId="2253"/>
    <cellStyle name="差_市辖区测算20080510_民生政策最低支出需求_财力性转移支付2010年预算参考数" xfId="2254"/>
    <cellStyle name="差_市辖区测算-新科目（20080626）" xfId="2255"/>
    <cellStyle name="差_市辖区测算-新科目（20080626）_不含人员经费系数" xfId="2256"/>
    <cellStyle name="Border" xfId="2257"/>
    <cellStyle name="差_市辖区测算-新科目（20080626）_民生政策最低支出需求_财力性转移支付2010年预算参考数" xfId="2258"/>
    <cellStyle name="差_分县成本差异系数_民生政策最低支出需求_财力性转移支付2010年预算参考数" xfId="2259"/>
    <cellStyle name="常规 5 2 3" xfId="2260"/>
    <cellStyle name="好_奖励补助测算5.24冯铸 3 2" xfId="2261"/>
    <cellStyle name="常规 2 9" xfId="2262"/>
    <cellStyle name="差_市辖区测算-新科目（20080626）_县市旗测算-新科目（含人口规模效应）" xfId="2263"/>
    <cellStyle name="常规 4" xfId="2264"/>
    <cellStyle name="差_同德" xfId="2265"/>
    <cellStyle name="差_卫生(按照总人口测算）—20080416_不含人员经费系数_财力性转移支付2010年预算参考数" xfId="2266"/>
    <cellStyle name="差_卫生(按照总人口测算）—20080416_财力性转移支付2010年预算参考数" xfId="2267"/>
    <cellStyle name="差_卫生(按照总人口测算）—20080416_民生政策最低支出需求_财力性转移支付2010年预算参考数" xfId="2268"/>
    <cellStyle name="差_卫生(按照总人口测算）—20080416_县市旗测算-新科目（含人口规模效应）" xfId="2269"/>
    <cellStyle name="好_奖励补助测算7.25 3" xfId="2270"/>
    <cellStyle name="差_卫生部门" xfId="2271"/>
    <cellStyle name="好_奖励补助测算7.25 3 2" xfId="2272"/>
    <cellStyle name="差_卫生部门 2" xfId="2273"/>
    <cellStyle name="好_对口支援新疆资金规模测算表20100113" xfId="2274"/>
    <cellStyle name="Accent2 - 40%" xfId="2275"/>
    <cellStyle name="Accent3_2006年33甘肃" xfId="2276"/>
    <cellStyle name="差_卫生部门 3 2" xfId="2277"/>
    <cellStyle name="60% - 强调文字颜色 1" xfId="2278" builtinId="32"/>
    <cellStyle name="差_文体广播部门" xfId="2279"/>
    <cellStyle name="差_文体广播事业(按照总人口测算）—20080416" xfId="2280"/>
    <cellStyle name="㼿㼿㼿㼿㼿㼿_Sheet1" xfId="2281"/>
    <cellStyle name="千位分隔[0] 2 3 3" xfId="2282"/>
    <cellStyle name="差_文体广播事业(按照总人口测算）—20080416_不含人员经费系数" xfId="2283"/>
    <cellStyle name="差_文体广播事业(按照总人口测算）—20080416_财力性转移支付2010年预算参考数" xfId="2284"/>
    <cellStyle name="20% - Accent2 2" xfId="2285"/>
    <cellStyle name="差_下半年禁毒办案经费分配2544.3万元" xfId="2286"/>
    <cellStyle name="差_县市旗测算-新科目（20080627）_民生政策最低支出需求" xfId="2287"/>
    <cellStyle name="差_下半年禁吸戒毒经费1000万元_Sheet1" xfId="2288"/>
    <cellStyle name="差_2008年支出核定" xfId="2289"/>
    <cellStyle name="差_县公司" xfId="2290"/>
    <cellStyle name="差_县级公安机关公用经费标准奖励测算方案（定稿）" xfId="2291"/>
    <cellStyle name="差_县级公安机关公用经费标准奖励测算方案（定稿）_Sheet1" xfId="2292"/>
    <cellStyle name="小数 2" xfId="2293"/>
    <cellStyle name="Accent5 - 60% 3" xfId="2294"/>
    <cellStyle name="差_县级基础数据" xfId="2295"/>
    <cellStyle name="差_县区合并测算20080421" xfId="2296"/>
    <cellStyle name="差_县区合并测算20080421_财力性转移支付2010年预算参考数" xfId="2297"/>
    <cellStyle name="差_县区合并测算20080421_民生政策最低支出需求" xfId="2298"/>
    <cellStyle name="差_县区合并测算20080421_民生政策最低支出需求_财力性转移支付2010年预算参考数" xfId="2299"/>
    <cellStyle name="差_县区合并测算20080421_县市旗测算-新科目（含人口规模效应）" xfId="2300"/>
    <cellStyle name="Input 3 2" xfId="2301"/>
    <cellStyle name="差_县区合并测算20080421_县市旗测算-新科目（含人口规模效应）_财力性转移支付2010年预算参考数" xfId="2302"/>
    <cellStyle name="差_县区合并测算20080423(按照各省比重）" xfId="2303"/>
    <cellStyle name="20% - Accent1 3" xfId="2304"/>
    <cellStyle name="差_县区合并测算20080423(按照各省比重）_不含人员经费系数" xfId="2305"/>
    <cellStyle name="强调文字颜色 2 2 3" xfId="2306"/>
    <cellStyle name="差_县区合并测算20080423(按照各省比重）_民生政策最低支出需求" xfId="2307"/>
    <cellStyle name="差_县区合并测算20080423(按照各省比重）_县市旗测算-新科目（含人口规模效应）_财力性转移支付2010年预算参考数" xfId="2308"/>
    <cellStyle name="差_县市旗测算20080508_县市旗测算-新科目（含人口规模效应）_财力性转移支付2010年预算参考数" xfId="2309"/>
    <cellStyle name="好 2" xfId="2310"/>
    <cellStyle name="差_县市旗测算-新科目（20080626）" xfId="2311"/>
    <cellStyle name="差_县市旗测算-新科目（20080626）_不含人员经费系数_财力性转移支付2010年预算参考数" xfId="2312"/>
    <cellStyle name="差_县市旗测算-新科目（20080626）_财力性转移支付2010年预算参考数" xfId="2313"/>
    <cellStyle name="好_00省级(定稿) 3 2" xfId="2314"/>
    <cellStyle name="差_县市旗测算-新科目（20080626）_县市旗测算-新科目（含人口规模效应）" xfId="2315"/>
    <cellStyle name="常规 2 2 3 3" xfId="2316"/>
    <cellStyle name="差_县市旗测算-新科目（20080627）_不含人员经费系数_财力性转移支付2010年预算参考数" xfId="2317"/>
    <cellStyle name="常规 2 4 5" xfId="2318"/>
    <cellStyle name="差_民生政策最低支出需求_财力性转移支付2010年预算参考数" xfId="2319"/>
    <cellStyle name="常规 2 4_2013新机制（指标文）(1)" xfId="2320"/>
    <cellStyle name="差_县市旗测算-新科目（20080627）_民生政策最低支出需求_财力性转移支付2010年预算参考数" xfId="2321"/>
    <cellStyle name="货币 3 4" xfId="2322"/>
    <cellStyle name="20% - 强调文字颜色 5 2 4" xfId="2323"/>
    <cellStyle name="差_业务工作量指标" xfId="2324"/>
    <cellStyle name="差_Book1 2" xfId="2325"/>
    <cellStyle name="差_业务工作量指标 3 2" xfId="2326"/>
    <cellStyle name="好_530629_2006年县级财政报表附表" xfId="2327"/>
    <cellStyle name="差_业务工作量指标_Sheet1" xfId="2328"/>
    <cellStyle name="差_一般预算支出口径剔除表_财力性转移支付2010年预算参考数" xfId="2329"/>
    <cellStyle name="好_2009年一般性转移支付标准工资_奖励补助测算7.25 6" xfId="2330"/>
    <cellStyle name="差_义务教育阶段教职工人数（教育厅提供最终） 2" xfId="2331"/>
    <cellStyle name="好_卫生(按照总人口测算）—20080416_县市旗测算-新科目（含人口规模效应）" xfId="2332"/>
    <cellStyle name="好_行政(燃修费)_不含人员经费系数" xfId="2333"/>
    <cellStyle name="好_2009年一般性转移支付标准工资_奖励补助测算7.25 7" xfId="2334"/>
    <cellStyle name="差_义务教育阶段教职工人数（教育厅提供最终） 3" xfId="2335"/>
    <cellStyle name="好_2012年逐月消缺情况表格（1-12月）" xfId="2336"/>
    <cellStyle name="差_银行账户情况表_2010年12月 2" xfId="2337"/>
    <cellStyle name="Accent3 4" xfId="2338"/>
    <cellStyle name="好 2_Sheet1" xfId="2339"/>
    <cellStyle name="差_市辖区测算20080510" xfId="2340"/>
    <cellStyle name="差_银行账户情况表_2010年12月 3" xfId="2341"/>
    <cellStyle name="好_义务教育阶段教职工人数（教育厅提供最终）_Sheet1" xfId="2342"/>
    <cellStyle name="差_云南省2008年中小学教职工情况（教育厅提供20090101加工整理） 3 2" xfId="2343"/>
    <cellStyle name="差_银行账户情况表_2010年12月 3 2" xfId="2344"/>
    <cellStyle name="差_云南农村义务教育统计表 3" xfId="2345"/>
    <cellStyle name="差_云南省2008年中小学教师人数统计表" xfId="2346"/>
    <cellStyle name="千位分季_新建 Microsoft Excel 工作表" xfId="2347"/>
    <cellStyle name="差_云南省2008年中小学教职工情况（教育厅提供20090101加工整理） 2" xfId="2348"/>
    <cellStyle name="差_云南省2008年中小学教职工情况（教育厅提供20090101加工整理） 3" xfId="2349"/>
    <cellStyle name="差_云南省2008年转移支付测算——州市本级考核部分及政策性测算 3" xfId="2350"/>
    <cellStyle name="差_云南省2008年转移支付测算——州市本级考核部分及政策性测算_财力性转移支付2010年预算参考数" xfId="2351"/>
    <cellStyle name="差_2012年逐月消缺情况表格（1-11月）" xfId="2352"/>
    <cellStyle name="差_云南水利电力有限公司 3" xfId="2353"/>
    <cellStyle name="40% - 强调文字颜色 4 3 3" xfId="2354"/>
    <cellStyle name="差_云南水利电力有限公司_Sheet1" xfId="2355"/>
    <cellStyle name="好_县公司 2" xfId="2356"/>
    <cellStyle name="好_00省级(定稿)_Sheet1" xfId="2357"/>
    <cellStyle name="差_指标四" xfId="2358"/>
    <cellStyle name="差_指标四 2" xfId="2359"/>
    <cellStyle name="差_第一部分：综合全" xfId="2360"/>
    <cellStyle name="差_指标四 3 2" xfId="2361"/>
    <cellStyle name="差_指标四 3" xfId="2362"/>
    <cellStyle name="差_重点民生支出需求测算表社保（农村低保）081112" xfId="2363"/>
    <cellStyle name="标题 3 2 4" xfId="2364"/>
    <cellStyle name="差_专项发文" xfId="2365"/>
    <cellStyle name="输出 3" xfId="2366"/>
    <cellStyle name="好_分县成本差异系数_不含人员经费系数_财力性转移支付2010年预算参考数" xfId="2367"/>
    <cellStyle name="差_自行调整差异系数顺序_财力性转移支付2010年预算参考数" xfId="2368"/>
    <cellStyle name="差_奖励补助测算7.25 6" xfId="2369"/>
    <cellStyle name="常规__%e9%a2%84%ef%bc%882012%ef%bc%89137%e5%8f%b7%e9%99%84%e4%bb%b6%e4%ba%8c(1) 2" xfId="2370"/>
    <cellStyle name="差_总人口" xfId="2371"/>
    <cellStyle name="差_Book1_1_Sheet1" xfId="2372"/>
    <cellStyle name="差_总人口_财力性转移支付2010年预算参考数" xfId="2373"/>
    <cellStyle name="汇总 2 2" xfId="2374"/>
    <cellStyle name="常规 10 4" xfId="2375"/>
    <cellStyle name="好_奖励补助测算7.25 (version 1) (version 1) 3 2" xfId="2376"/>
    <cellStyle name="常规 10_2013新机制（指标文）(1)" xfId="2377"/>
    <cellStyle name="常规 100" xfId="2378"/>
    <cellStyle name="常规 4 5" xfId="2379"/>
    <cellStyle name="常规 11" xfId="2380"/>
    <cellStyle name="常规 11 2 2" xfId="2381"/>
    <cellStyle name="常规 12 2" xfId="2382"/>
    <cellStyle name="好_2012年逐月消缺情况表格" xfId="2383"/>
    <cellStyle name="好_2009年一般性转移支付标准工资_奖励补助测算5.23新" xfId="2384"/>
    <cellStyle name="常规 2 9 3" xfId="2385"/>
    <cellStyle name="常规 13" xfId="2386"/>
    <cellStyle name="常规 14" xfId="2387"/>
    <cellStyle name="常规 14 2" xfId="2388"/>
    <cellStyle name="Accent3 - 60%_Sheet1" xfId="2389"/>
    <cellStyle name="常规 14 3" xfId="2390"/>
    <cellStyle name="差_银行账户情况表_2010年12月" xfId="2391"/>
    <cellStyle name="常规 14 4" xfId="2392"/>
    <cellStyle name="差_奖励补助测算7.25 (version 1) (version 1) 2" xfId="2393"/>
    <cellStyle name="差_检验表" xfId="2394"/>
    <cellStyle name="常规 15" xfId="2395"/>
    <cellStyle name="常规 20" xfId="2396"/>
    <cellStyle name="40% - 强调文字颜色 4 2" xfId="2397"/>
    <cellStyle name="差_奖励补助测算7.25 (version 1) (version 1) 3" xfId="2398"/>
    <cellStyle name="常规 16" xfId="2399"/>
    <cellStyle name="常规 21" xfId="2400"/>
    <cellStyle name="40% - 强调文字颜色 4 3" xfId="2401"/>
    <cellStyle name="常规 17" xfId="2402"/>
    <cellStyle name="常规 22" xfId="2403"/>
    <cellStyle name="40% - 强调文字颜色 4 4" xfId="2404"/>
    <cellStyle name="差_核定人数下发表" xfId="2405"/>
    <cellStyle name="常规 18" xfId="2406"/>
    <cellStyle name="常规 23" xfId="2407"/>
    <cellStyle name="差_高中教师人数（教育厅1.6日提供） 3 2" xfId="2408"/>
    <cellStyle name="常规 37 2" xfId="2409"/>
    <cellStyle name="常规 2 11" xfId="2410"/>
    <cellStyle name="常规 2 2" xfId="2411"/>
    <cellStyle name="烹拳_ +Foil &amp; -FOIL &amp; PAPER" xfId="2412"/>
    <cellStyle name="警告文本 2 4" xfId="2413"/>
    <cellStyle name="好_其他部门(按照总人口测算）—20080416" xfId="2414"/>
    <cellStyle name="20% - Accent3 3" xfId="2415"/>
    <cellStyle name="常规 2 2 2 2 2" xfId="2416"/>
    <cellStyle name="常规 2 2 2 2 3" xfId="2417"/>
    <cellStyle name="差_地方配套按人均增幅控制8.31（调整结案率后）xl" xfId="2418"/>
    <cellStyle name="常规 8 2 2" xfId="2419"/>
    <cellStyle name="常规 2 2 2 2_2013新机制（指标文）(1)" xfId="2420"/>
    <cellStyle name="常规 2 2 2 4" xfId="2421"/>
    <cellStyle name="常规 2 2 3" xfId="2422"/>
    <cellStyle name="好_2009年一般性转移支付标准工资_奖励补助测算5.22测试 3 2" xfId="2423"/>
    <cellStyle name="好_0502通海县 2" xfId="2424"/>
    <cellStyle name="常规 2 2 4" xfId="2425"/>
    <cellStyle name="常规 2 2 7" xfId="2426"/>
    <cellStyle name="常规 2__%e9%a2%84%ef%bc%882012%ef%bc%89137%e5%8f%b7%e9%99%84%e4%bb%b6%e4%ba%8c(1)" xfId="2427"/>
    <cellStyle name="常规 2 2 7 2" xfId="2428"/>
    <cellStyle name="常规 2 3" xfId="2429"/>
    <cellStyle name="好_银行账户情况表_2010年12月 3" xfId="2430"/>
    <cellStyle name="好_缺口县区测算" xfId="2431"/>
    <cellStyle name="好_34青海" xfId="2432"/>
    <cellStyle name="常规 2 3 2" xfId="2433"/>
    <cellStyle name="好_银行账户情况表_2010年12月 3 2" xfId="2434"/>
    <cellStyle name="常规 2 3 2 2" xfId="2435"/>
    <cellStyle name="差_0605石屏县_财力性转移支付2010年预算参考数" xfId="2436"/>
    <cellStyle name="常规 2 3 2 3" xfId="2437"/>
    <cellStyle name="常规 2 3 3" xfId="2438"/>
    <cellStyle name="好_Book2_2013新机制（指标文）(1)" xfId="2439"/>
    <cellStyle name="好_2006年在职人员情况_Sheet1" xfId="2440"/>
    <cellStyle name="常规 2 3 4" xfId="2441"/>
    <cellStyle name="好_09黑龙江_财力性转移支付2010年预算参考数" xfId="2442"/>
    <cellStyle name="Accent5 - 40% 2" xfId="2443"/>
    <cellStyle name="常规 2 3 5" xfId="2444"/>
    <cellStyle name="Accent1 - 60% 3 2" xfId="2445"/>
    <cellStyle name="常规 2 3_2013年市县可用财力（总人口）-发处室" xfId="2446"/>
    <cellStyle name="常规 7" xfId="2447"/>
    <cellStyle name="常规 2 4 2" xfId="2448"/>
    <cellStyle name="常规 7 3" xfId="2449"/>
    <cellStyle name="常规 2 4 2 3" xfId="2450"/>
    <cellStyle name="常规 2 5 3" xfId="2451"/>
    <cellStyle name="常规 2 6" xfId="2452"/>
    <cellStyle name="强调文字颜色 5 2" xfId="2453"/>
    <cellStyle name="差_M01-2(州市补助收入)_Sheet1" xfId="2454"/>
    <cellStyle name="好_03昭通 3" xfId="2455"/>
    <cellStyle name="常规 2 6 3" xfId="2456"/>
    <cellStyle name="常规 2 7" xfId="2457"/>
    <cellStyle name="常规 2 7 2" xfId="2458"/>
    <cellStyle name="常规 23 5" xfId="2459"/>
    <cellStyle name="常规 23 6" xfId="2460"/>
    <cellStyle name="差_1110洱源县 3 2" xfId="2461"/>
    <cellStyle name="常规 26" xfId="2462"/>
    <cellStyle name="常规 31" xfId="2463"/>
    <cellStyle name="常规 27 2" xfId="2464"/>
    <cellStyle name="常规 32 2" xfId="2465"/>
    <cellStyle name="常规 28" xfId="2466"/>
    <cellStyle name="常规 33" xfId="2467"/>
    <cellStyle name="好_行政（人员）_财力性转移支付2010年预算参考数" xfId="2468"/>
    <cellStyle name="常规 29" xfId="2469"/>
    <cellStyle name="常规 34" xfId="2470"/>
    <cellStyle name="差_27重庆" xfId="2471"/>
    <cellStyle name="常规 29 2" xfId="2472"/>
    <cellStyle name="常规 34 2" xfId="2473"/>
    <cellStyle name="常规 3" xfId="2474"/>
    <cellStyle name="常规 3 2" xfId="2475"/>
    <cellStyle name="常规 36" xfId="2476"/>
    <cellStyle name="常规 41" xfId="2477"/>
    <cellStyle name="常规 4 2" xfId="2478"/>
    <cellStyle name="常规 4 2 3" xfId="2479"/>
    <cellStyle name="好_2009年一般性转移支付标准工资_奖励补助测算7.23 3 2" xfId="2480"/>
    <cellStyle name="常规 4 2_2013新机制（指标文）(1)" xfId="2481"/>
    <cellStyle name="常规 8 3 2" xfId="2482"/>
    <cellStyle name="常规 45" xfId="2483"/>
    <cellStyle name="常规 50" xfId="2484"/>
    <cellStyle name="常规 5 2" xfId="2485"/>
    <cellStyle name="常规 5 5" xfId="2486"/>
    <cellStyle name="差_2006年水利统计指标统计表 2" xfId="2487"/>
    <cellStyle name="常规 5_Sheet1" xfId="2488"/>
    <cellStyle name="货币 2 4" xfId="2489"/>
    <cellStyle name="常规 53" xfId="2490"/>
    <cellStyle name="常规 56" xfId="2491"/>
    <cellStyle name="常规 61" xfId="2492"/>
    <cellStyle name="好_2、土地面积、人口、粮食产量基本情况 3" xfId="2493"/>
    <cellStyle name="常规 6 5" xfId="2494"/>
    <cellStyle name="常规 6 6" xfId="2495"/>
    <cellStyle name="差_11大理_财力性转移支付2010年预算参考数" xfId="2496"/>
    <cellStyle name="差_市辖区测算-新科目（20080626）_财力性转移支付2010年预算参考数" xfId="2497"/>
    <cellStyle name="常规 65" xfId="2498"/>
    <cellStyle name="常规 70" xfId="2499"/>
    <cellStyle name="好_市辖区测算20080510_不含人员经费系数_财力性转移支付2010年预算参考数" xfId="2500"/>
    <cellStyle name="常规 69" xfId="2501"/>
    <cellStyle name="常规 74" xfId="2502"/>
    <cellStyle name="好_2009年一般性转移支付标准工资_Sheet1" xfId="2503"/>
    <cellStyle name="常规 2 4 2 2" xfId="2504"/>
    <cellStyle name="常规 7 2" xfId="2505"/>
    <cellStyle name="常规 7 2 3" xfId="2506"/>
    <cellStyle name="常规 7 2_2013新机制（指标文）(1)" xfId="2507"/>
    <cellStyle name="常规 7 3 2" xfId="2508"/>
    <cellStyle name="常规 7 6" xfId="2509"/>
    <cellStyle name="常规 76" xfId="2510"/>
    <cellStyle name="常规 81" xfId="2511"/>
    <cellStyle name="差_05玉溪_Sheet1" xfId="2512"/>
    <cellStyle name="常规 8 2" xfId="2513"/>
    <cellStyle name="差_Book1_1 2" xfId="2514"/>
    <cellStyle name="常规 8 2 3" xfId="2515"/>
    <cellStyle name="差_2007年一般预算支出剔除_财力性转移支付2010年预算参考数" xfId="2516"/>
    <cellStyle name="常规 8 2_Sheet1" xfId="2517"/>
    <cellStyle name="好_成本差异系数（含人口规模）" xfId="2518"/>
    <cellStyle name="常规 8 3 3" xfId="2519"/>
    <cellStyle name="Accent2" xfId="2520"/>
    <cellStyle name="常规 8 5" xfId="2521"/>
    <cellStyle name="Title 3 2" xfId="2522"/>
    <cellStyle name="常规 82" xfId="2523"/>
    <cellStyle name="常规__%e9%a2%84%ef%bc%882012%ef%bc%89137%e5%8f%b7%e9%99%84%e4%bb%b6%e4%ba%8c(1)" xfId="2524"/>
    <cellStyle name="好 2 2" xfId="2525"/>
    <cellStyle name="好 2 3" xfId="2526"/>
    <cellStyle name="好 2 4" xfId="2527"/>
    <cellStyle name="好 4" xfId="2528"/>
    <cellStyle name="好_地方配套按人均增幅控制8.30xl 2" xfId="2529"/>
    <cellStyle name="好_~4190974 2" xfId="2530"/>
    <cellStyle name="好_地方配套按人均增幅控制8.30xl 3" xfId="2531"/>
    <cellStyle name="好_~4190974 3" xfId="2532"/>
    <cellStyle name="args.style" xfId="2533"/>
    <cellStyle name="好_~4190974 3 2" xfId="2534"/>
    <cellStyle name="60% - 强调文字颜色 6 2 2" xfId="2535"/>
    <cellStyle name="好_03昭通_Sheet1" xfId="2536"/>
    <cellStyle name="好_~5676413 2" xfId="2537"/>
    <cellStyle name="60% - 强调文字颜色 6 2 3" xfId="2538"/>
    <cellStyle name="好_~5676413 3" xfId="2539"/>
    <cellStyle name="常规 2 2__%e9%a2%84%ef%bc%882012%ef%bc%89137%e5%8f%b7%e9%99%84%e4%bb%b6%e4%ba%8c(1)" xfId="2540"/>
    <cellStyle name="好_00省级(定稿)" xfId="2541"/>
    <cellStyle name="好_03昭通" xfId="2542"/>
    <cellStyle name="好_0502通海县" xfId="2543"/>
    <cellStyle name="常规 2 2 5" xfId="2544"/>
    <cellStyle name="好_0502通海县 3" xfId="2545"/>
    <cellStyle name="好_0502通海县 3 2" xfId="2546"/>
    <cellStyle name="标题 2 3" xfId="2547"/>
    <cellStyle name="好_05玉溪 3 2" xfId="2548"/>
    <cellStyle name="常规 2 8" xfId="2549"/>
    <cellStyle name="好_0605石屏县" xfId="2550"/>
    <cellStyle name="常规 2 8 3" xfId="2551"/>
    <cellStyle name="差_县级公安机关公用经费标准奖励测算方案（定稿） 3 2" xfId="2552"/>
    <cellStyle name="好_0605石屏县 3" xfId="2553"/>
    <cellStyle name="Input_Sheet1" xfId="2554"/>
    <cellStyle name="好_0605石屏县 3 2" xfId="2555"/>
    <cellStyle name="差_05玉溪 3 2" xfId="2556"/>
    <cellStyle name="60% - Accent2 3" xfId="2557"/>
    <cellStyle name="常规 2 8_Sheet1" xfId="2558"/>
    <cellStyle name="好_0605石屏县_Sheet1" xfId="2559"/>
    <cellStyle name="好_文体广播事业(按照总人口测算）—20080416_民生政策最低支出需求" xfId="2560"/>
    <cellStyle name="好_07临沂" xfId="2561"/>
    <cellStyle name="常规 7_01综合类2010" xfId="2562"/>
    <cellStyle name="好_09黑龙江" xfId="2563"/>
    <cellStyle name="差_汇总-县级财政报表附表 2" xfId="2564"/>
    <cellStyle name="好_1" xfId="2565"/>
    <cellStyle name="好_1003牟定县 2" xfId="2566"/>
    <cellStyle name="好_1003牟定县 3" xfId="2567"/>
    <cellStyle name="好_1003牟定县_Sheet1" xfId="2568"/>
    <cellStyle name="好_1110洱源县" xfId="2569"/>
    <cellStyle name="好_1110洱源县 3" xfId="2570"/>
    <cellStyle name="好_不含人员经费系数_财力性转移支付2010年预算参考数" xfId="2571"/>
    <cellStyle name="Heading 4" xfId="2572"/>
    <cellStyle name="好_1110洱源县_财力性转移支付2010年预算参考数" xfId="2573"/>
    <cellStyle name="好_Book1_银行账户情况表_2010年12月 2" xfId="2574"/>
    <cellStyle name="强调文字颜色 2" xfId="2575" builtinId="33"/>
    <cellStyle name="差_附表" xfId="2576"/>
    <cellStyle name="好_11大理" xfId="2577"/>
    <cellStyle name="强调文字颜色 2 2" xfId="2578"/>
    <cellStyle name="好_11大理 2" xfId="2579"/>
    <cellStyle name="强调文字颜色 2 3" xfId="2580"/>
    <cellStyle name="好_11大理 3" xfId="2581"/>
    <cellStyle name="强调文字颜色 2 3 2" xfId="2582"/>
    <cellStyle name="好_11大理 3 2" xfId="2583"/>
    <cellStyle name="后继超链接_Sheet1" xfId="2584"/>
    <cellStyle name="Currency_!!!GO" xfId="2585"/>
    <cellStyle name="好_11大理_财力性转移支付2010年预算参考数" xfId="2586"/>
    <cellStyle name="Accent2 3" xfId="2587"/>
    <cellStyle name="20% - 强调文字颜色 4 2_Sheet1" xfId="2588"/>
    <cellStyle name="好_12滨州" xfId="2589"/>
    <cellStyle name="差_缺口县区测算(按核定人数)_财力性转移支付2010年预算参考数" xfId="2590"/>
    <cellStyle name="好_12滨州_财力性转移支付2010年预算参考数" xfId="2591"/>
    <cellStyle name="差_530629_2006年县级财政报表附表" xfId="2592"/>
    <cellStyle name="?鹎%U龡&amp;H齲_x0001_C铣_x0014__x0007__x0001__x0001_" xfId="2593"/>
    <cellStyle name="好_14安徽_财力性转移支付2010年预算参考数" xfId="2594"/>
    <cellStyle name="差_0605石屏县 3 2" xfId="2595"/>
    <cellStyle name="差_汇总-县级财政报表附表 3" xfId="2596"/>
    <cellStyle name="好_2" xfId="2597"/>
    <cellStyle name="好_2、土地面积、人口、粮食产量基本情况" xfId="2598"/>
    <cellStyle name="强调 2 2" xfId="2599"/>
    <cellStyle name="好_2、土地面积、人口、粮食产量基本情况_Sheet1" xfId="2600"/>
    <cellStyle name="好_2006年22湖南_财力性转移支付2010年预算参考数" xfId="260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K:/Documents and Settings/User/&#26700;&#38754;/&#35838;&#39064;/&#21382;&#24180;&#22269;&#23478;&#20915;&#31639;/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A:/WINDOWS.000/Desktop/&#25105;&#30340;&#20844;&#25991;&#21253;/&#36213;&#21746;&#36132;&#25991;&#20214;&#22841;/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10.128.13.131/&#22320;&#26041;&#22788;&#20027;&#26426;/&#36130;&#25919;&#20379;&#20859;&#20154;&#21592;&#20449;&#24687;&#34920;/&#25945;&#32946;/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K:/Documents and Settings/User/&#26700;&#38754;/&#35838;&#39064;/&#26032;&#24314;&#25991;&#20214;&#22841;/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MAINSERVER/private/XHC/XLS/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10.128.13.131/&#22320;&#26041;&#22788;&#20027;&#26426;/BY/YS3/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SHANGHAI_LF/&#39044;&#31639;&#22788;/BY/YS3/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10.128.13.131/&#22320;&#26041;&#22788;&#20027;&#26426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E:/&#38590;De&#31946;&#28034;&#30340;&#20113;&#25991;&#26723;/2020/&#28304;&#25968;&#25454;WW/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19;&#34183;/&#24037;&#20316;/2007&#24180;/&#35760;&#24080;/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/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"/>
      <sheetName val="_x005f_x0000__x005f"/>
      <sheetName val="有效性列表"/>
      <sheetName val="_x005f_x005f_x005f_x005f_x005F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"/>
      <sheetName val=""/>
      <sheetName val="人民银行"/>
      <sheetName val="人员支出"/>
      <sheetName val="农业人口"/>
      <sheetName val="#REF!"/>
      <sheetName val="村级支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63"/>
  <sheetViews>
    <sheetView topLeftCell="A9" workbookViewId="0">
      <selection activeCell="H9" sqref="H9"/>
    </sheetView>
  </sheetViews>
  <sheetFormatPr defaultColWidth="9" defaultRowHeight="14.25"/>
  <cols>
    <col min="1" max="1" width="16.625" style="137" customWidth="true"/>
    <col min="2" max="2" width="9.75" style="137" customWidth="true"/>
    <col min="3" max="4" width="11.5" style="137" customWidth="true"/>
    <col min="5" max="5" width="12.25" style="137" customWidth="true"/>
    <col min="6" max="6" width="10.75" style="137" customWidth="true"/>
    <col min="7" max="7" width="11.375" style="137" customWidth="true"/>
    <col min="8" max="8" width="10.875" style="137" customWidth="true"/>
    <col min="9" max="9" width="10.375" style="137" customWidth="true"/>
    <col min="10" max="10" width="11.375" style="137" customWidth="true"/>
    <col min="11" max="12" width="10.25" style="156" customWidth="true"/>
    <col min="13" max="13" width="9.75" style="157" customWidth="true"/>
    <col min="14" max="14" width="9.625" style="158" customWidth="true"/>
    <col min="15" max="254" width="9" style="137"/>
    <col min="255" max="255" width="16.625" style="137" customWidth="true"/>
    <col min="256" max="256" width="9.75" style="137" customWidth="true"/>
    <col min="257" max="257" width="11.5" style="137" customWidth="true"/>
    <col min="258" max="258" width="12.25" style="137" customWidth="true"/>
    <col min="259" max="260" width="10.75" style="137" customWidth="true"/>
    <col min="261" max="262" width="11.375" style="137" customWidth="true"/>
    <col min="263" max="263" width="12.25" style="137" customWidth="true"/>
    <col min="264" max="264" width="12.5" style="137" customWidth="true"/>
    <col min="265" max="265" width="11.375" style="137" customWidth="true"/>
    <col min="266" max="267" width="10.25" style="137" customWidth="true"/>
    <col min="268" max="268" width="11.375" style="137" customWidth="true"/>
    <col min="269" max="269" width="11.75" style="137" customWidth="true"/>
    <col min="270" max="510" width="9" style="137"/>
    <col min="511" max="511" width="16.625" style="137" customWidth="true"/>
    <col min="512" max="512" width="9.75" style="137" customWidth="true"/>
    <col min="513" max="513" width="11.5" style="137" customWidth="true"/>
    <col min="514" max="514" width="12.25" style="137" customWidth="true"/>
    <col min="515" max="516" width="10.75" style="137" customWidth="true"/>
    <col min="517" max="518" width="11.375" style="137" customWidth="true"/>
    <col min="519" max="519" width="12.25" style="137" customWidth="true"/>
    <col min="520" max="520" width="12.5" style="137" customWidth="true"/>
    <col min="521" max="521" width="11.375" style="137" customWidth="true"/>
    <col min="522" max="523" width="10.25" style="137" customWidth="true"/>
    <col min="524" max="524" width="11.375" style="137" customWidth="true"/>
    <col min="525" max="525" width="11.75" style="137" customWidth="true"/>
    <col min="526" max="766" width="9" style="137"/>
    <col min="767" max="767" width="16.625" style="137" customWidth="true"/>
    <col min="768" max="768" width="9.75" style="137" customWidth="true"/>
    <col min="769" max="769" width="11.5" style="137" customWidth="true"/>
    <col min="770" max="770" width="12.25" style="137" customWidth="true"/>
    <col min="771" max="772" width="10.75" style="137" customWidth="true"/>
    <col min="773" max="774" width="11.375" style="137" customWidth="true"/>
    <col min="775" max="775" width="12.25" style="137" customWidth="true"/>
    <col min="776" max="776" width="12.5" style="137" customWidth="true"/>
    <col min="777" max="777" width="11.375" style="137" customWidth="true"/>
    <col min="778" max="779" width="10.25" style="137" customWidth="true"/>
    <col min="780" max="780" width="11.375" style="137" customWidth="true"/>
    <col min="781" max="781" width="11.75" style="137" customWidth="true"/>
    <col min="782" max="1022" width="9" style="137"/>
    <col min="1023" max="1023" width="16.625" style="137" customWidth="true"/>
    <col min="1024" max="1024" width="9.75" style="137" customWidth="true"/>
    <col min="1025" max="1025" width="11.5" style="137" customWidth="true"/>
    <col min="1026" max="1026" width="12.25" style="137" customWidth="true"/>
    <col min="1027" max="1028" width="10.75" style="137" customWidth="true"/>
    <col min="1029" max="1030" width="11.375" style="137" customWidth="true"/>
    <col min="1031" max="1031" width="12.25" style="137" customWidth="true"/>
    <col min="1032" max="1032" width="12.5" style="137" customWidth="true"/>
    <col min="1033" max="1033" width="11.375" style="137" customWidth="true"/>
    <col min="1034" max="1035" width="10.25" style="137" customWidth="true"/>
    <col min="1036" max="1036" width="11.375" style="137" customWidth="true"/>
    <col min="1037" max="1037" width="11.75" style="137" customWidth="true"/>
    <col min="1038" max="1278" width="9" style="137"/>
    <col min="1279" max="1279" width="16.625" style="137" customWidth="true"/>
    <col min="1280" max="1280" width="9.75" style="137" customWidth="true"/>
    <col min="1281" max="1281" width="11.5" style="137" customWidth="true"/>
    <col min="1282" max="1282" width="12.25" style="137" customWidth="true"/>
    <col min="1283" max="1284" width="10.75" style="137" customWidth="true"/>
    <col min="1285" max="1286" width="11.375" style="137" customWidth="true"/>
    <col min="1287" max="1287" width="12.25" style="137" customWidth="true"/>
    <col min="1288" max="1288" width="12.5" style="137" customWidth="true"/>
    <col min="1289" max="1289" width="11.375" style="137" customWidth="true"/>
    <col min="1290" max="1291" width="10.25" style="137" customWidth="true"/>
    <col min="1292" max="1292" width="11.375" style="137" customWidth="true"/>
    <col min="1293" max="1293" width="11.75" style="137" customWidth="true"/>
    <col min="1294" max="1534" width="9" style="137"/>
    <col min="1535" max="1535" width="16.625" style="137" customWidth="true"/>
    <col min="1536" max="1536" width="9.75" style="137" customWidth="true"/>
    <col min="1537" max="1537" width="11.5" style="137" customWidth="true"/>
    <col min="1538" max="1538" width="12.25" style="137" customWidth="true"/>
    <col min="1539" max="1540" width="10.75" style="137" customWidth="true"/>
    <col min="1541" max="1542" width="11.375" style="137" customWidth="true"/>
    <col min="1543" max="1543" width="12.25" style="137" customWidth="true"/>
    <col min="1544" max="1544" width="12.5" style="137" customWidth="true"/>
    <col min="1545" max="1545" width="11.375" style="137" customWidth="true"/>
    <col min="1546" max="1547" width="10.25" style="137" customWidth="true"/>
    <col min="1548" max="1548" width="11.375" style="137" customWidth="true"/>
    <col min="1549" max="1549" width="11.75" style="137" customWidth="true"/>
    <col min="1550" max="1790" width="9" style="137"/>
    <col min="1791" max="1791" width="16.625" style="137" customWidth="true"/>
    <col min="1792" max="1792" width="9.75" style="137" customWidth="true"/>
    <col min="1793" max="1793" width="11.5" style="137" customWidth="true"/>
    <col min="1794" max="1794" width="12.25" style="137" customWidth="true"/>
    <col min="1795" max="1796" width="10.75" style="137" customWidth="true"/>
    <col min="1797" max="1798" width="11.375" style="137" customWidth="true"/>
    <col min="1799" max="1799" width="12.25" style="137" customWidth="true"/>
    <col min="1800" max="1800" width="12.5" style="137" customWidth="true"/>
    <col min="1801" max="1801" width="11.375" style="137" customWidth="true"/>
    <col min="1802" max="1803" width="10.25" style="137" customWidth="true"/>
    <col min="1804" max="1804" width="11.375" style="137" customWidth="true"/>
    <col min="1805" max="1805" width="11.75" style="137" customWidth="true"/>
    <col min="1806" max="2046" width="9" style="137"/>
    <col min="2047" max="2047" width="16.625" style="137" customWidth="true"/>
    <col min="2048" max="2048" width="9.75" style="137" customWidth="true"/>
    <col min="2049" max="2049" width="11.5" style="137" customWidth="true"/>
    <col min="2050" max="2050" width="12.25" style="137" customWidth="true"/>
    <col min="2051" max="2052" width="10.75" style="137" customWidth="true"/>
    <col min="2053" max="2054" width="11.375" style="137" customWidth="true"/>
    <col min="2055" max="2055" width="12.25" style="137" customWidth="true"/>
    <col min="2056" max="2056" width="12.5" style="137" customWidth="true"/>
    <col min="2057" max="2057" width="11.375" style="137" customWidth="true"/>
    <col min="2058" max="2059" width="10.25" style="137" customWidth="true"/>
    <col min="2060" max="2060" width="11.375" style="137" customWidth="true"/>
    <col min="2061" max="2061" width="11.75" style="137" customWidth="true"/>
    <col min="2062" max="2302" width="9" style="137"/>
    <col min="2303" max="2303" width="16.625" style="137" customWidth="true"/>
    <col min="2304" max="2304" width="9.75" style="137" customWidth="true"/>
    <col min="2305" max="2305" width="11.5" style="137" customWidth="true"/>
    <col min="2306" max="2306" width="12.25" style="137" customWidth="true"/>
    <col min="2307" max="2308" width="10.75" style="137" customWidth="true"/>
    <col min="2309" max="2310" width="11.375" style="137" customWidth="true"/>
    <col min="2311" max="2311" width="12.25" style="137" customWidth="true"/>
    <col min="2312" max="2312" width="12.5" style="137" customWidth="true"/>
    <col min="2313" max="2313" width="11.375" style="137" customWidth="true"/>
    <col min="2314" max="2315" width="10.25" style="137" customWidth="true"/>
    <col min="2316" max="2316" width="11.375" style="137" customWidth="true"/>
    <col min="2317" max="2317" width="11.75" style="137" customWidth="true"/>
    <col min="2318" max="2558" width="9" style="137"/>
    <col min="2559" max="2559" width="16.625" style="137" customWidth="true"/>
    <col min="2560" max="2560" width="9.75" style="137" customWidth="true"/>
    <col min="2561" max="2561" width="11.5" style="137" customWidth="true"/>
    <col min="2562" max="2562" width="12.25" style="137" customWidth="true"/>
    <col min="2563" max="2564" width="10.75" style="137" customWidth="true"/>
    <col min="2565" max="2566" width="11.375" style="137" customWidth="true"/>
    <col min="2567" max="2567" width="12.25" style="137" customWidth="true"/>
    <col min="2568" max="2568" width="12.5" style="137" customWidth="true"/>
    <col min="2569" max="2569" width="11.375" style="137" customWidth="true"/>
    <col min="2570" max="2571" width="10.25" style="137" customWidth="true"/>
    <col min="2572" max="2572" width="11.375" style="137" customWidth="true"/>
    <col min="2573" max="2573" width="11.75" style="137" customWidth="true"/>
    <col min="2574" max="2814" width="9" style="137"/>
    <col min="2815" max="2815" width="16.625" style="137" customWidth="true"/>
    <col min="2816" max="2816" width="9.75" style="137" customWidth="true"/>
    <col min="2817" max="2817" width="11.5" style="137" customWidth="true"/>
    <col min="2818" max="2818" width="12.25" style="137" customWidth="true"/>
    <col min="2819" max="2820" width="10.75" style="137" customWidth="true"/>
    <col min="2821" max="2822" width="11.375" style="137" customWidth="true"/>
    <col min="2823" max="2823" width="12.25" style="137" customWidth="true"/>
    <col min="2824" max="2824" width="12.5" style="137" customWidth="true"/>
    <col min="2825" max="2825" width="11.375" style="137" customWidth="true"/>
    <col min="2826" max="2827" width="10.25" style="137" customWidth="true"/>
    <col min="2828" max="2828" width="11.375" style="137" customWidth="true"/>
    <col min="2829" max="2829" width="11.75" style="137" customWidth="true"/>
    <col min="2830" max="3070" width="9" style="137"/>
    <col min="3071" max="3071" width="16.625" style="137" customWidth="true"/>
    <col min="3072" max="3072" width="9.75" style="137" customWidth="true"/>
    <col min="3073" max="3073" width="11.5" style="137" customWidth="true"/>
    <col min="3074" max="3074" width="12.25" style="137" customWidth="true"/>
    <col min="3075" max="3076" width="10.75" style="137" customWidth="true"/>
    <col min="3077" max="3078" width="11.375" style="137" customWidth="true"/>
    <col min="3079" max="3079" width="12.25" style="137" customWidth="true"/>
    <col min="3080" max="3080" width="12.5" style="137" customWidth="true"/>
    <col min="3081" max="3081" width="11.375" style="137" customWidth="true"/>
    <col min="3082" max="3083" width="10.25" style="137" customWidth="true"/>
    <col min="3084" max="3084" width="11.375" style="137" customWidth="true"/>
    <col min="3085" max="3085" width="11.75" style="137" customWidth="true"/>
    <col min="3086" max="3326" width="9" style="137"/>
    <col min="3327" max="3327" width="16.625" style="137" customWidth="true"/>
    <col min="3328" max="3328" width="9.75" style="137" customWidth="true"/>
    <col min="3329" max="3329" width="11.5" style="137" customWidth="true"/>
    <col min="3330" max="3330" width="12.25" style="137" customWidth="true"/>
    <col min="3331" max="3332" width="10.75" style="137" customWidth="true"/>
    <col min="3333" max="3334" width="11.375" style="137" customWidth="true"/>
    <col min="3335" max="3335" width="12.25" style="137" customWidth="true"/>
    <col min="3336" max="3336" width="12.5" style="137" customWidth="true"/>
    <col min="3337" max="3337" width="11.375" style="137" customWidth="true"/>
    <col min="3338" max="3339" width="10.25" style="137" customWidth="true"/>
    <col min="3340" max="3340" width="11.375" style="137" customWidth="true"/>
    <col min="3341" max="3341" width="11.75" style="137" customWidth="true"/>
    <col min="3342" max="3582" width="9" style="137"/>
    <col min="3583" max="3583" width="16.625" style="137" customWidth="true"/>
    <col min="3584" max="3584" width="9.75" style="137" customWidth="true"/>
    <col min="3585" max="3585" width="11.5" style="137" customWidth="true"/>
    <col min="3586" max="3586" width="12.25" style="137" customWidth="true"/>
    <col min="3587" max="3588" width="10.75" style="137" customWidth="true"/>
    <col min="3589" max="3590" width="11.375" style="137" customWidth="true"/>
    <col min="3591" max="3591" width="12.25" style="137" customWidth="true"/>
    <col min="3592" max="3592" width="12.5" style="137" customWidth="true"/>
    <col min="3593" max="3593" width="11.375" style="137" customWidth="true"/>
    <col min="3594" max="3595" width="10.25" style="137" customWidth="true"/>
    <col min="3596" max="3596" width="11.375" style="137" customWidth="true"/>
    <col min="3597" max="3597" width="11.75" style="137" customWidth="true"/>
    <col min="3598" max="3838" width="9" style="137"/>
    <col min="3839" max="3839" width="16.625" style="137" customWidth="true"/>
    <col min="3840" max="3840" width="9.75" style="137" customWidth="true"/>
    <col min="3841" max="3841" width="11.5" style="137" customWidth="true"/>
    <col min="3842" max="3842" width="12.25" style="137" customWidth="true"/>
    <col min="3843" max="3844" width="10.75" style="137" customWidth="true"/>
    <col min="3845" max="3846" width="11.375" style="137" customWidth="true"/>
    <col min="3847" max="3847" width="12.25" style="137" customWidth="true"/>
    <col min="3848" max="3848" width="12.5" style="137" customWidth="true"/>
    <col min="3849" max="3849" width="11.375" style="137" customWidth="true"/>
    <col min="3850" max="3851" width="10.25" style="137" customWidth="true"/>
    <col min="3852" max="3852" width="11.375" style="137" customWidth="true"/>
    <col min="3853" max="3853" width="11.75" style="137" customWidth="true"/>
    <col min="3854" max="4094" width="9" style="137"/>
    <col min="4095" max="4095" width="16.625" style="137" customWidth="true"/>
    <col min="4096" max="4096" width="9.75" style="137" customWidth="true"/>
    <col min="4097" max="4097" width="11.5" style="137" customWidth="true"/>
    <col min="4098" max="4098" width="12.25" style="137" customWidth="true"/>
    <col min="4099" max="4100" width="10.75" style="137" customWidth="true"/>
    <col min="4101" max="4102" width="11.375" style="137" customWidth="true"/>
    <col min="4103" max="4103" width="12.25" style="137" customWidth="true"/>
    <col min="4104" max="4104" width="12.5" style="137" customWidth="true"/>
    <col min="4105" max="4105" width="11.375" style="137" customWidth="true"/>
    <col min="4106" max="4107" width="10.25" style="137" customWidth="true"/>
    <col min="4108" max="4108" width="11.375" style="137" customWidth="true"/>
    <col min="4109" max="4109" width="11.75" style="137" customWidth="true"/>
    <col min="4110" max="4350" width="9" style="137"/>
    <col min="4351" max="4351" width="16.625" style="137" customWidth="true"/>
    <col min="4352" max="4352" width="9.75" style="137" customWidth="true"/>
    <col min="4353" max="4353" width="11.5" style="137" customWidth="true"/>
    <col min="4354" max="4354" width="12.25" style="137" customWidth="true"/>
    <col min="4355" max="4356" width="10.75" style="137" customWidth="true"/>
    <col min="4357" max="4358" width="11.375" style="137" customWidth="true"/>
    <col min="4359" max="4359" width="12.25" style="137" customWidth="true"/>
    <col min="4360" max="4360" width="12.5" style="137" customWidth="true"/>
    <col min="4361" max="4361" width="11.375" style="137" customWidth="true"/>
    <col min="4362" max="4363" width="10.25" style="137" customWidth="true"/>
    <col min="4364" max="4364" width="11.375" style="137" customWidth="true"/>
    <col min="4365" max="4365" width="11.75" style="137" customWidth="true"/>
    <col min="4366" max="4606" width="9" style="137"/>
    <col min="4607" max="4607" width="16.625" style="137" customWidth="true"/>
    <col min="4608" max="4608" width="9.75" style="137" customWidth="true"/>
    <col min="4609" max="4609" width="11.5" style="137" customWidth="true"/>
    <col min="4610" max="4610" width="12.25" style="137" customWidth="true"/>
    <col min="4611" max="4612" width="10.75" style="137" customWidth="true"/>
    <col min="4613" max="4614" width="11.375" style="137" customWidth="true"/>
    <col min="4615" max="4615" width="12.25" style="137" customWidth="true"/>
    <col min="4616" max="4616" width="12.5" style="137" customWidth="true"/>
    <col min="4617" max="4617" width="11.375" style="137" customWidth="true"/>
    <col min="4618" max="4619" width="10.25" style="137" customWidth="true"/>
    <col min="4620" max="4620" width="11.375" style="137" customWidth="true"/>
    <col min="4621" max="4621" width="11.75" style="137" customWidth="true"/>
    <col min="4622" max="4862" width="9" style="137"/>
    <col min="4863" max="4863" width="16.625" style="137" customWidth="true"/>
    <col min="4864" max="4864" width="9.75" style="137" customWidth="true"/>
    <col min="4865" max="4865" width="11.5" style="137" customWidth="true"/>
    <col min="4866" max="4866" width="12.25" style="137" customWidth="true"/>
    <col min="4867" max="4868" width="10.75" style="137" customWidth="true"/>
    <col min="4869" max="4870" width="11.375" style="137" customWidth="true"/>
    <col min="4871" max="4871" width="12.25" style="137" customWidth="true"/>
    <col min="4872" max="4872" width="12.5" style="137" customWidth="true"/>
    <col min="4873" max="4873" width="11.375" style="137" customWidth="true"/>
    <col min="4874" max="4875" width="10.25" style="137" customWidth="true"/>
    <col min="4876" max="4876" width="11.375" style="137" customWidth="true"/>
    <col min="4877" max="4877" width="11.75" style="137" customWidth="true"/>
    <col min="4878" max="5118" width="9" style="137"/>
    <col min="5119" max="5119" width="16.625" style="137" customWidth="true"/>
    <col min="5120" max="5120" width="9.75" style="137" customWidth="true"/>
    <col min="5121" max="5121" width="11.5" style="137" customWidth="true"/>
    <col min="5122" max="5122" width="12.25" style="137" customWidth="true"/>
    <col min="5123" max="5124" width="10.75" style="137" customWidth="true"/>
    <col min="5125" max="5126" width="11.375" style="137" customWidth="true"/>
    <col min="5127" max="5127" width="12.25" style="137" customWidth="true"/>
    <col min="5128" max="5128" width="12.5" style="137" customWidth="true"/>
    <col min="5129" max="5129" width="11.375" style="137" customWidth="true"/>
    <col min="5130" max="5131" width="10.25" style="137" customWidth="true"/>
    <col min="5132" max="5132" width="11.375" style="137" customWidth="true"/>
    <col min="5133" max="5133" width="11.75" style="137" customWidth="true"/>
    <col min="5134" max="5374" width="9" style="137"/>
    <col min="5375" max="5375" width="16.625" style="137" customWidth="true"/>
    <col min="5376" max="5376" width="9.75" style="137" customWidth="true"/>
    <col min="5377" max="5377" width="11.5" style="137" customWidth="true"/>
    <col min="5378" max="5378" width="12.25" style="137" customWidth="true"/>
    <col min="5379" max="5380" width="10.75" style="137" customWidth="true"/>
    <col min="5381" max="5382" width="11.375" style="137" customWidth="true"/>
    <col min="5383" max="5383" width="12.25" style="137" customWidth="true"/>
    <col min="5384" max="5384" width="12.5" style="137" customWidth="true"/>
    <col min="5385" max="5385" width="11.375" style="137" customWidth="true"/>
    <col min="5386" max="5387" width="10.25" style="137" customWidth="true"/>
    <col min="5388" max="5388" width="11.375" style="137" customWidth="true"/>
    <col min="5389" max="5389" width="11.75" style="137" customWidth="true"/>
    <col min="5390" max="5630" width="9" style="137"/>
    <col min="5631" max="5631" width="16.625" style="137" customWidth="true"/>
    <col min="5632" max="5632" width="9.75" style="137" customWidth="true"/>
    <col min="5633" max="5633" width="11.5" style="137" customWidth="true"/>
    <col min="5634" max="5634" width="12.25" style="137" customWidth="true"/>
    <col min="5635" max="5636" width="10.75" style="137" customWidth="true"/>
    <col min="5637" max="5638" width="11.375" style="137" customWidth="true"/>
    <col min="5639" max="5639" width="12.25" style="137" customWidth="true"/>
    <col min="5640" max="5640" width="12.5" style="137" customWidth="true"/>
    <col min="5641" max="5641" width="11.375" style="137" customWidth="true"/>
    <col min="5642" max="5643" width="10.25" style="137" customWidth="true"/>
    <col min="5644" max="5644" width="11.375" style="137" customWidth="true"/>
    <col min="5645" max="5645" width="11.75" style="137" customWidth="true"/>
    <col min="5646" max="5886" width="9" style="137"/>
    <col min="5887" max="5887" width="16.625" style="137" customWidth="true"/>
    <col min="5888" max="5888" width="9.75" style="137" customWidth="true"/>
    <col min="5889" max="5889" width="11.5" style="137" customWidth="true"/>
    <col min="5890" max="5890" width="12.25" style="137" customWidth="true"/>
    <col min="5891" max="5892" width="10.75" style="137" customWidth="true"/>
    <col min="5893" max="5894" width="11.375" style="137" customWidth="true"/>
    <col min="5895" max="5895" width="12.25" style="137" customWidth="true"/>
    <col min="5896" max="5896" width="12.5" style="137" customWidth="true"/>
    <col min="5897" max="5897" width="11.375" style="137" customWidth="true"/>
    <col min="5898" max="5899" width="10.25" style="137" customWidth="true"/>
    <col min="5900" max="5900" width="11.375" style="137" customWidth="true"/>
    <col min="5901" max="5901" width="11.75" style="137" customWidth="true"/>
    <col min="5902" max="6142" width="9" style="137"/>
    <col min="6143" max="6143" width="16.625" style="137" customWidth="true"/>
    <col min="6144" max="6144" width="9.75" style="137" customWidth="true"/>
    <col min="6145" max="6145" width="11.5" style="137" customWidth="true"/>
    <col min="6146" max="6146" width="12.25" style="137" customWidth="true"/>
    <col min="6147" max="6148" width="10.75" style="137" customWidth="true"/>
    <col min="6149" max="6150" width="11.375" style="137" customWidth="true"/>
    <col min="6151" max="6151" width="12.25" style="137" customWidth="true"/>
    <col min="6152" max="6152" width="12.5" style="137" customWidth="true"/>
    <col min="6153" max="6153" width="11.375" style="137" customWidth="true"/>
    <col min="6154" max="6155" width="10.25" style="137" customWidth="true"/>
    <col min="6156" max="6156" width="11.375" style="137" customWidth="true"/>
    <col min="6157" max="6157" width="11.75" style="137" customWidth="true"/>
    <col min="6158" max="6398" width="9" style="137"/>
    <col min="6399" max="6399" width="16.625" style="137" customWidth="true"/>
    <col min="6400" max="6400" width="9.75" style="137" customWidth="true"/>
    <col min="6401" max="6401" width="11.5" style="137" customWidth="true"/>
    <col min="6402" max="6402" width="12.25" style="137" customWidth="true"/>
    <col min="6403" max="6404" width="10.75" style="137" customWidth="true"/>
    <col min="6405" max="6406" width="11.375" style="137" customWidth="true"/>
    <col min="6407" max="6407" width="12.25" style="137" customWidth="true"/>
    <col min="6408" max="6408" width="12.5" style="137" customWidth="true"/>
    <col min="6409" max="6409" width="11.375" style="137" customWidth="true"/>
    <col min="6410" max="6411" width="10.25" style="137" customWidth="true"/>
    <col min="6412" max="6412" width="11.375" style="137" customWidth="true"/>
    <col min="6413" max="6413" width="11.75" style="137" customWidth="true"/>
    <col min="6414" max="6654" width="9" style="137"/>
    <col min="6655" max="6655" width="16.625" style="137" customWidth="true"/>
    <col min="6656" max="6656" width="9.75" style="137" customWidth="true"/>
    <col min="6657" max="6657" width="11.5" style="137" customWidth="true"/>
    <col min="6658" max="6658" width="12.25" style="137" customWidth="true"/>
    <col min="6659" max="6660" width="10.75" style="137" customWidth="true"/>
    <col min="6661" max="6662" width="11.375" style="137" customWidth="true"/>
    <col min="6663" max="6663" width="12.25" style="137" customWidth="true"/>
    <col min="6664" max="6664" width="12.5" style="137" customWidth="true"/>
    <col min="6665" max="6665" width="11.375" style="137" customWidth="true"/>
    <col min="6666" max="6667" width="10.25" style="137" customWidth="true"/>
    <col min="6668" max="6668" width="11.375" style="137" customWidth="true"/>
    <col min="6669" max="6669" width="11.75" style="137" customWidth="true"/>
    <col min="6670" max="6910" width="9" style="137"/>
    <col min="6911" max="6911" width="16.625" style="137" customWidth="true"/>
    <col min="6912" max="6912" width="9.75" style="137" customWidth="true"/>
    <col min="6913" max="6913" width="11.5" style="137" customWidth="true"/>
    <col min="6914" max="6914" width="12.25" style="137" customWidth="true"/>
    <col min="6915" max="6916" width="10.75" style="137" customWidth="true"/>
    <col min="6917" max="6918" width="11.375" style="137" customWidth="true"/>
    <col min="6919" max="6919" width="12.25" style="137" customWidth="true"/>
    <col min="6920" max="6920" width="12.5" style="137" customWidth="true"/>
    <col min="6921" max="6921" width="11.375" style="137" customWidth="true"/>
    <col min="6922" max="6923" width="10.25" style="137" customWidth="true"/>
    <col min="6924" max="6924" width="11.375" style="137" customWidth="true"/>
    <col min="6925" max="6925" width="11.75" style="137" customWidth="true"/>
    <col min="6926" max="7166" width="9" style="137"/>
    <col min="7167" max="7167" width="16.625" style="137" customWidth="true"/>
    <col min="7168" max="7168" width="9.75" style="137" customWidth="true"/>
    <col min="7169" max="7169" width="11.5" style="137" customWidth="true"/>
    <col min="7170" max="7170" width="12.25" style="137" customWidth="true"/>
    <col min="7171" max="7172" width="10.75" style="137" customWidth="true"/>
    <col min="7173" max="7174" width="11.375" style="137" customWidth="true"/>
    <col min="7175" max="7175" width="12.25" style="137" customWidth="true"/>
    <col min="7176" max="7176" width="12.5" style="137" customWidth="true"/>
    <col min="7177" max="7177" width="11.375" style="137" customWidth="true"/>
    <col min="7178" max="7179" width="10.25" style="137" customWidth="true"/>
    <col min="7180" max="7180" width="11.375" style="137" customWidth="true"/>
    <col min="7181" max="7181" width="11.75" style="137" customWidth="true"/>
    <col min="7182" max="7422" width="9" style="137"/>
    <col min="7423" max="7423" width="16.625" style="137" customWidth="true"/>
    <col min="7424" max="7424" width="9.75" style="137" customWidth="true"/>
    <col min="7425" max="7425" width="11.5" style="137" customWidth="true"/>
    <col min="7426" max="7426" width="12.25" style="137" customWidth="true"/>
    <col min="7427" max="7428" width="10.75" style="137" customWidth="true"/>
    <col min="7429" max="7430" width="11.375" style="137" customWidth="true"/>
    <col min="7431" max="7431" width="12.25" style="137" customWidth="true"/>
    <col min="7432" max="7432" width="12.5" style="137" customWidth="true"/>
    <col min="7433" max="7433" width="11.375" style="137" customWidth="true"/>
    <col min="7434" max="7435" width="10.25" style="137" customWidth="true"/>
    <col min="7436" max="7436" width="11.375" style="137" customWidth="true"/>
    <col min="7437" max="7437" width="11.75" style="137" customWidth="true"/>
    <col min="7438" max="7678" width="9" style="137"/>
    <col min="7679" max="7679" width="16.625" style="137" customWidth="true"/>
    <col min="7680" max="7680" width="9.75" style="137" customWidth="true"/>
    <col min="7681" max="7681" width="11.5" style="137" customWidth="true"/>
    <col min="7682" max="7682" width="12.25" style="137" customWidth="true"/>
    <col min="7683" max="7684" width="10.75" style="137" customWidth="true"/>
    <col min="7685" max="7686" width="11.375" style="137" customWidth="true"/>
    <col min="7687" max="7687" width="12.25" style="137" customWidth="true"/>
    <col min="7688" max="7688" width="12.5" style="137" customWidth="true"/>
    <col min="7689" max="7689" width="11.375" style="137" customWidth="true"/>
    <col min="7690" max="7691" width="10.25" style="137" customWidth="true"/>
    <col min="7692" max="7692" width="11.375" style="137" customWidth="true"/>
    <col min="7693" max="7693" width="11.75" style="137" customWidth="true"/>
    <col min="7694" max="7934" width="9" style="137"/>
    <col min="7935" max="7935" width="16.625" style="137" customWidth="true"/>
    <col min="7936" max="7936" width="9.75" style="137" customWidth="true"/>
    <col min="7937" max="7937" width="11.5" style="137" customWidth="true"/>
    <col min="7938" max="7938" width="12.25" style="137" customWidth="true"/>
    <col min="7939" max="7940" width="10.75" style="137" customWidth="true"/>
    <col min="7941" max="7942" width="11.375" style="137" customWidth="true"/>
    <col min="7943" max="7943" width="12.25" style="137" customWidth="true"/>
    <col min="7944" max="7944" width="12.5" style="137" customWidth="true"/>
    <col min="7945" max="7945" width="11.375" style="137" customWidth="true"/>
    <col min="7946" max="7947" width="10.25" style="137" customWidth="true"/>
    <col min="7948" max="7948" width="11.375" style="137" customWidth="true"/>
    <col min="7949" max="7949" width="11.75" style="137" customWidth="true"/>
    <col min="7950" max="8190" width="9" style="137"/>
    <col min="8191" max="8191" width="16.625" style="137" customWidth="true"/>
    <col min="8192" max="8192" width="9.75" style="137" customWidth="true"/>
    <col min="8193" max="8193" width="11.5" style="137" customWidth="true"/>
    <col min="8194" max="8194" width="12.25" style="137" customWidth="true"/>
    <col min="8195" max="8196" width="10.75" style="137" customWidth="true"/>
    <col min="8197" max="8198" width="11.375" style="137" customWidth="true"/>
    <col min="8199" max="8199" width="12.25" style="137" customWidth="true"/>
    <col min="8200" max="8200" width="12.5" style="137" customWidth="true"/>
    <col min="8201" max="8201" width="11.375" style="137" customWidth="true"/>
    <col min="8202" max="8203" width="10.25" style="137" customWidth="true"/>
    <col min="8204" max="8204" width="11.375" style="137" customWidth="true"/>
    <col min="8205" max="8205" width="11.75" style="137" customWidth="true"/>
    <col min="8206" max="8446" width="9" style="137"/>
    <col min="8447" max="8447" width="16.625" style="137" customWidth="true"/>
    <col min="8448" max="8448" width="9.75" style="137" customWidth="true"/>
    <col min="8449" max="8449" width="11.5" style="137" customWidth="true"/>
    <col min="8450" max="8450" width="12.25" style="137" customWidth="true"/>
    <col min="8451" max="8452" width="10.75" style="137" customWidth="true"/>
    <col min="8453" max="8454" width="11.375" style="137" customWidth="true"/>
    <col min="8455" max="8455" width="12.25" style="137" customWidth="true"/>
    <col min="8456" max="8456" width="12.5" style="137" customWidth="true"/>
    <col min="8457" max="8457" width="11.375" style="137" customWidth="true"/>
    <col min="8458" max="8459" width="10.25" style="137" customWidth="true"/>
    <col min="8460" max="8460" width="11.375" style="137" customWidth="true"/>
    <col min="8461" max="8461" width="11.75" style="137" customWidth="true"/>
    <col min="8462" max="8702" width="9" style="137"/>
    <col min="8703" max="8703" width="16.625" style="137" customWidth="true"/>
    <col min="8704" max="8704" width="9.75" style="137" customWidth="true"/>
    <col min="8705" max="8705" width="11.5" style="137" customWidth="true"/>
    <col min="8706" max="8706" width="12.25" style="137" customWidth="true"/>
    <col min="8707" max="8708" width="10.75" style="137" customWidth="true"/>
    <col min="8709" max="8710" width="11.375" style="137" customWidth="true"/>
    <col min="8711" max="8711" width="12.25" style="137" customWidth="true"/>
    <col min="8712" max="8712" width="12.5" style="137" customWidth="true"/>
    <col min="8713" max="8713" width="11.375" style="137" customWidth="true"/>
    <col min="8714" max="8715" width="10.25" style="137" customWidth="true"/>
    <col min="8716" max="8716" width="11.375" style="137" customWidth="true"/>
    <col min="8717" max="8717" width="11.75" style="137" customWidth="true"/>
    <col min="8718" max="8958" width="9" style="137"/>
    <col min="8959" max="8959" width="16.625" style="137" customWidth="true"/>
    <col min="8960" max="8960" width="9.75" style="137" customWidth="true"/>
    <col min="8961" max="8961" width="11.5" style="137" customWidth="true"/>
    <col min="8962" max="8962" width="12.25" style="137" customWidth="true"/>
    <col min="8963" max="8964" width="10.75" style="137" customWidth="true"/>
    <col min="8965" max="8966" width="11.375" style="137" customWidth="true"/>
    <col min="8967" max="8967" width="12.25" style="137" customWidth="true"/>
    <col min="8968" max="8968" width="12.5" style="137" customWidth="true"/>
    <col min="8969" max="8969" width="11.375" style="137" customWidth="true"/>
    <col min="8970" max="8971" width="10.25" style="137" customWidth="true"/>
    <col min="8972" max="8972" width="11.375" style="137" customWidth="true"/>
    <col min="8973" max="8973" width="11.75" style="137" customWidth="true"/>
    <col min="8974" max="9214" width="9" style="137"/>
    <col min="9215" max="9215" width="16.625" style="137" customWidth="true"/>
    <col min="9216" max="9216" width="9.75" style="137" customWidth="true"/>
    <col min="9217" max="9217" width="11.5" style="137" customWidth="true"/>
    <col min="9218" max="9218" width="12.25" style="137" customWidth="true"/>
    <col min="9219" max="9220" width="10.75" style="137" customWidth="true"/>
    <col min="9221" max="9222" width="11.375" style="137" customWidth="true"/>
    <col min="9223" max="9223" width="12.25" style="137" customWidth="true"/>
    <col min="9224" max="9224" width="12.5" style="137" customWidth="true"/>
    <col min="9225" max="9225" width="11.375" style="137" customWidth="true"/>
    <col min="9226" max="9227" width="10.25" style="137" customWidth="true"/>
    <col min="9228" max="9228" width="11.375" style="137" customWidth="true"/>
    <col min="9229" max="9229" width="11.75" style="137" customWidth="true"/>
    <col min="9230" max="9470" width="9" style="137"/>
    <col min="9471" max="9471" width="16.625" style="137" customWidth="true"/>
    <col min="9472" max="9472" width="9.75" style="137" customWidth="true"/>
    <col min="9473" max="9473" width="11.5" style="137" customWidth="true"/>
    <col min="9474" max="9474" width="12.25" style="137" customWidth="true"/>
    <col min="9475" max="9476" width="10.75" style="137" customWidth="true"/>
    <col min="9477" max="9478" width="11.375" style="137" customWidth="true"/>
    <col min="9479" max="9479" width="12.25" style="137" customWidth="true"/>
    <col min="9480" max="9480" width="12.5" style="137" customWidth="true"/>
    <col min="9481" max="9481" width="11.375" style="137" customWidth="true"/>
    <col min="9482" max="9483" width="10.25" style="137" customWidth="true"/>
    <col min="9484" max="9484" width="11.375" style="137" customWidth="true"/>
    <col min="9485" max="9485" width="11.75" style="137" customWidth="true"/>
    <col min="9486" max="9726" width="9" style="137"/>
    <col min="9727" max="9727" width="16.625" style="137" customWidth="true"/>
    <col min="9728" max="9728" width="9.75" style="137" customWidth="true"/>
    <col min="9729" max="9729" width="11.5" style="137" customWidth="true"/>
    <col min="9730" max="9730" width="12.25" style="137" customWidth="true"/>
    <col min="9731" max="9732" width="10.75" style="137" customWidth="true"/>
    <col min="9733" max="9734" width="11.375" style="137" customWidth="true"/>
    <col min="9735" max="9735" width="12.25" style="137" customWidth="true"/>
    <col min="9736" max="9736" width="12.5" style="137" customWidth="true"/>
    <col min="9737" max="9737" width="11.375" style="137" customWidth="true"/>
    <col min="9738" max="9739" width="10.25" style="137" customWidth="true"/>
    <col min="9740" max="9740" width="11.375" style="137" customWidth="true"/>
    <col min="9741" max="9741" width="11.75" style="137" customWidth="true"/>
    <col min="9742" max="9982" width="9" style="137"/>
    <col min="9983" max="9983" width="16.625" style="137" customWidth="true"/>
    <col min="9984" max="9984" width="9.75" style="137" customWidth="true"/>
    <col min="9985" max="9985" width="11.5" style="137" customWidth="true"/>
    <col min="9986" max="9986" width="12.25" style="137" customWidth="true"/>
    <col min="9987" max="9988" width="10.75" style="137" customWidth="true"/>
    <col min="9989" max="9990" width="11.375" style="137" customWidth="true"/>
    <col min="9991" max="9991" width="12.25" style="137" customWidth="true"/>
    <col min="9992" max="9992" width="12.5" style="137" customWidth="true"/>
    <col min="9993" max="9993" width="11.375" style="137" customWidth="true"/>
    <col min="9994" max="9995" width="10.25" style="137" customWidth="true"/>
    <col min="9996" max="9996" width="11.375" style="137" customWidth="true"/>
    <col min="9997" max="9997" width="11.75" style="137" customWidth="true"/>
    <col min="9998" max="10238" width="9" style="137"/>
    <col min="10239" max="10239" width="16.625" style="137" customWidth="true"/>
    <col min="10240" max="10240" width="9.75" style="137" customWidth="true"/>
    <col min="10241" max="10241" width="11.5" style="137" customWidth="true"/>
    <col min="10242" max="10242" width="12.25" style="137" customWidth="true"/>
    <col min="10243" max="10244" width="10.75" style="137" customWidth="true"/>
    <col min="10245" max="10246" width="11.375" style="137" customWidth="true"/>
    <col min="10247" max="10247" width="12.25" style="137" customWidth="true"/>
    <col min="10248" max="10248" width="12.5" style="137" customWidth="true"/>
    <col min="10249" max="10249" width="11.375" style="137" customWidth="true"/>
    <col min="10250" max="10251" width="10.25" style="137" customWidth="true"/>
    <col min="10252" max="10252" width="11.375" style="137" customWidth="true"/>
    <col min="10253" max="10253" width="11.75" style="137" customWidth="true"/>
    <col min="10254" max="10494" width="9" style="137"/>
    <col min="10495" max="10495" width="16.625" style="137" customWidth="true"/>
    <col min="10496" max="10496" width="9.75" style="137" customWidth="true"/>
    <col min="10497" max="10497" width="11.5" style="137" customWidth="true"/>
    <col min="10498" max="10498" width="12.25" style="137" customWidth="true"/>
    <col min="10499" max="10500" width="10.75" style="137" customWidth="true"/>
    <col min="10501" max="10502" width="11.375" style="137" customWidth="true"/>
    <col min="10503" max="10503" width="12.25" style="137" customWidth="true"/>
    <col min="10504" max="10504" width="12.5" style="137" customWidth="true"/>
    <col min="10505" max="10505" width="11.375" style="137" customWidth="true"/>
    <col min="10506" max="10507" width="10.25" style="137" customWidth="true"/>
    <col min="10508" max="10508" width="11.375" style="137" customWidth="true"/>
    <col min="10509" max="10509" width="11.75" style="137" customWidth="true"/>
    <col min="10510" max="10750" width="9" style="137"/>
    <col min="10751" max="10751" width="16.625" style="137" customWidth="true"/>
    <col min="10752" max="10752" width="9.75" style="137" customWidth="true"/>
    <col min="10753" max="10753" width="11.5" style="137" customWidth="true"/>
    <col min="10754" max="10754" width="12.25" style="137" customWidth="true"/>
    <col min="10755" max="10756" width="10.75" style="137" customWidth="true"/>
    <col min="10757" max="10758" width="11.375" style="137" customWidth="true"/>
    <col min="10759" max="10759" width="12.25" style="137" customWidth="true"/>
    <col min="10760" max="10760" width="12.5" style="137" customWidth="true"/>
    <col min="10761" max="10761" width="11.375" style="137" customWidth="true"/>
    <col min="10762" max="10763" width="10.25" style="137" customWidth="true"/>
    <col min="10764" max="10764" width="11.375" style="137" customWidth="true"/>
    <col min="10765" max="10765" width="11.75" style="137" customWidth="true"/>
    <col min="10766" max="11006" width="9" style="137"/>
    <col min="11007" max="11007" width="16.625" style="137" customWidth="true"/>
    <col min="11008" max="11008" width="9.75" style="137" customWidth="true"/>
    <col min="11009" max="11009" width="11.5" style="137" customWidth="true"/>
    <col min="11010" max="11010" width="12.25" style="137" customWidth="true"/>
    <col min="11011" max="11012" width="10.75" style="137" customWidth="true"/>
    <col min="11013" max="11014" width="11.375" style="137" customWidth="true"/>
    <col min="11015" max="11015" width="12.25" style="137" customWidth="true"/>
    <col min="11016" max="11016" width="12.5" style="137" customWidth="true"/>
    <col min="11017" max="11017" width="11.375" style="137" customWidth="true"/>
    <col min="11018" max="11019" width="10.25" style="137" customWidth="true"/>
    <col min="11020" max="11020" width="11.375" style="137" customWidth="true"/>
    <col min="11021" max="11021" width="11.75" style="137" customWidth="true"/>
    <col min="11022" max="11262" width="9" style="137"/>
    <col min="11263" max="11263" width="16.625" style="137" customWidth="true"/>
    <col min="11264" max="11264" width="9.75" style="137" customWidth="true"/>
    <col min="11265" max="11265" width="11.5" style="137" customWidth="true"/>
    <col min="11266" max="11266" width="12.25" style="137" customWidth="true"/>
    <col min="11267" max="11268" width="10.75" style="137" customWidth="true"/>
    <col min="11269" max="11270" width="11.375" style="137" customWidth="true"/>
    <col min="11271" max="11271" width="12.25" style="137" customWidth="true"/>
    <col min="11272" max="11272" width="12.5" style="137" customWidth="true"/>
    <col min="11273" max="11273" width="11.375" style="137" customWidth="true"/>
    <col min="11274" max="11275" width="10.25" style="137" customWidth="true"/>
    <col min="11276" max="11276" width="11.375" style="137" customWidth="true"/>
    <col min="11277" max="11277" width="11.75" style="137" customWidth="true"/>
    <col min="11278" max="11518" width="9" style="137"/>
    <col min="11519" max="11519" width="16.625" style="137" customWidth="true"/>
    <col min="11520" max="11520" width="9.75" style="137" customWidth="true"/>
    <col min="11521" max="11521" width="11.5" style="137" customWidth="true"/>
    <col min="11522" max="11522" width="12.25" style="137" customWidth="true"/>
    <col min="11523" max="11524" width="10.75" style="137" customWidth="true"/>
    <col min="11525" max="11526" width="11.375" style="137" customWidth="true"/>
    <col min="11527" max="11527" width="12.25" style="137" customWidth="true"/>
    <col min="11528" max="11528" width="12.5" style="137" customWidth="true"/>
    <col min="11529" max="11529" width="11.375" style="137" customWidth="true"/>
    <col min="11530" max="11531" width="10.25" style="137" customWidth="true"/>
    <col min="11532" max="11532" width="11.375" style="137" customWidth="true"/>
    <col min="11533" max="11533" width="11.75" style="137" customWidth="true"/>
    <col min="11534" max="11774" width="9" style="137"/>
    <col min="11775" max="11775" width="16.625" style="137" customWidth="true"/>
    <col min="11776" max="11776" width="9.75" style="137" customWidth="true"/>
    <col min="11777" max="11777" width="11.5" style="137" customWidth="true"/>
    <col min="11778" max="11778" width="12.25" style="137" customWidth="true"/>
    <col min="11779" max="11780" width="10.75" style="137" customWidth="true"/>
    <col min="11781" max="11782" width="11.375" style="137" customWidth="true"/>
    <col min="11783" max="11783" width="12.25" style="137" customWidth="true"/>
    <col min="11784" max="11784" width="12.5" style="137" customWidth="true"/>
    <col min="11785" max="11785" width="11.375" style="137" customWidth="true"/>
    <col min="11786" max="11787" width="10.25" style="137" customWidth="true"/>
    <col min="11788" max="11788" width="11.375" style="137" customWidth="true"/>
    <col min="11789" max="11789" width="11.75" style="137" customWidth="true"/>
    <col min="11790" max="12030" width="9" style="137"/>
    <col min="12031" max="12031" width="16.625" style="137" customWidth="true"/>
    <col min="12032" max="12032" width="9.75" style="137" customWidth="true"/>
    <col min="12033" max="12033" width="11.5" style="137" customWidth="true"/>
    <col min="12034" max="12034" width="12.25" style="137" customWidth="true"/>
    <col min="12035" max="12036" width="10.75" style="137" customWidth="true"/>
    <col min="12037" max="12038" width="11.375" style="137" customWidth="true"/>
    <col min="12039" max="12039" width="12.25" style="137" customWidth="true"/>
    <col min="12040" max="12040" width="12.5" style="137" customWidth="true"/>
    <col min="12041" max="12041" width="11.375" style="137" customWidth="true"/>
    <col min="12042" max="12043" width="10.25" style="137" customWidth="true"/>
    <col min="12044" max="12044" width="11.375" style="137" customWidth="true"/>
    <col min="12045" max="12045" width="11.75" style="137" customWidth="true"/>
    <col min="12046" max="12286" width="9" style="137"/>
    <col min="12287" max="12287" width="16.625" style="137" customWidth="true"/>
    <col min="12288" max="12288" width="9.75" style="137" customWidth="true"/>
    <col min="12289" max="12289" width="11.5" style="137" customWidth="true"/>
    <col min="12290" max="12290" width="12.25" style="137" customWidth="true"/>
    <col min="12291" max="12292" width="10.75" style="137" customWidth="true"/>
    <col min="12293" max="12294" width="11.375" style="137" customWidth="true"/>
    <col min="12295" max="12295" width="12.25" style="137" customWidth="true"/>
    <col min="12296" max="12296" width="12.5" style="137" customWidth="true"/>
    <col min="12297" max="12297" width="11.375" style="137" customWidth="true"/>
    <col min="12298" max="12299" width="10.25" style="137" customWidth="true"/>
    <col min="12300" max="12300" width="11.375" style="137" customWidth="true"/>
    <col min="12301" max="12301" width="11.75" style="137" customWidth="true"/>
    <col min="12302" max="12542" width="9" style="137"/>
    <col min="12543" max="12543" width="16.625" style="137" customWidth="true"/>
    <col min="12544" max="12544" width="9.75" style="137" customWidth="true"/>
    <col min="12545" max="12545" width="11.5" style="137" customWidth="true"/>
    <col min="12546" max="12546" width="12.25" style="137" customWidth="true"/>
    <col min="12547" max="12548" width="10.75" style="137" customWidth="true"/>
    <col min="12549" max="12550" width="11.375" style="137" customWidth="true"/>
    <col min="12551" max="12551" width="12.25" style="137" customWidth="true"/>
    <col min="12552" max="12552" width="12.5" style="137" customWidth="true"/>
    <col min="12553" max="12553" width="11.375" style="137" customWidth="true"/>
    <col min="12554" max="12555" width="10.25" style="137" customWidth="true"/>
    <col min="12556" max="12556" width="11.375" style="137" customWidth="true"/>
    <col min="12557" max="12557" width="11.75" style="137" customWidth="true"/>
    <col min="12558" max="12798" width="9" style="137"/>
    <col min="12799" max="12799" width="16.625" style="137" customWidth="true"/>
    <col min="12800" max="12800" width="9.75" style="137" customWidth="true"/>
    <col min="12801" max="12801" width="11.5" style="137" customWidth="true"/>
    <col min="12802" max="12802" width="12.25" style="137" customWidth="true"/>
    <col min="12803" max="12804" width="10.75" style="137" customWidth="true"/>
    <col min="12805" max="12806" width="11.375" style="137" customWidth="true"/>
    <col min="12807" max="12807" width="12.25" style="137" customWidth="true"/>
    <col min="12808" max="12808" width="12.5" style="137" customWidth="true"/>
    <col min="12809" max="12809" width="11.375" style="137" customWidth="true"/>
    <col min="12810" max="12811" width="10.25" style="137" customWidth="true"/>
    <col min="12812" max="12812" width="11.375" style="137" customWidth="true"/>
    <col min="12813" max="12813" width="11.75" style="137" customWidth="true"/>
    <col min="12814" max="13054" width="9" style="137"/>
    <col min="13055" max="13055" width="16.625" style="137" customWidth="true"/>
    <col min="13056" max="13056" width="9.75" style="137" customWidth="true"/>
    <col min="13057" max="13057" width="11.5" style="137" customWidth="true"/>
    <col min="13058" max="13058" width="12.25" style="137" customWidth="true"/>
    <col min="13059" max="13060" width="10.75" style="137" customWidth="true"/>
    <col min="13061" max="13062" width="11.375" style="137" customWidth="true"/>
    <col min="13063" max="13063" width="12.25" style="137" customWidth="true"/>
    <col min="13064" max="13064" width="12.5" style="137" customWidth="true"/>
    <col min="13065" max="13065" width="11.375" style="137" customWidth="true"/>
    <col min="13066" max="13067" width="10.25" style="137" customWidth="true"/>
    <col min="13068" max="13068" width="11.375" style="137" customWidth="true"/>
    <col min="13069" max="13069" width="11.75" style="137" customWidth="true"/>
    <col min="13070" max="13310" width="9" style="137"/>
    <col min="13311" max="13311" width="16.625" style="137" customWidth="true"/>
    <col min="13312" max="13312" width="9.75" style="137" customWidth="true"/>
    <col min="13313" max="13313" width="11.5" style="137" customWidth="true"/>
    <col min="13314" max="13314" width="12.25" style="137" customWidth="true"/>
    <col min="13315" max="13316" width="10.75" style="137" customWidth="true"/>
    <col min="13317" max="13318" width="11.375" style="137" customWidth="true"/>
    <col min="13319" max="13319" width="12.25" style="137" customWidth="true"/>
    <col min="13320" max="13320" width="12.5" style="137" customWidth="true"/>
    <col min="13321" max="13321" width="11.375" style="137" customWidth="true"/>
    <col min="13322" max="13323" width="10.25" style="137" customWidth="true"/>
    <col min="13324" max="13324" width="11.375" style="137" customWidth="true"/>
    <col min="13325" max="13325" width="11.75" style="137" customWidth="true"/>
    <col min="13326" max="13566" width="9" style="137"/>
    <col min="13567" max="13567" width="16.625" style="137" customWidth="true"/>
    <col min="13568" max="13568" width="9.75" style="137" customWidth="true"/>
    <col min="13569" max="13569" width="11.5" style="137" customWidth="true"/>
    <col min="13570" max="13570" width="12.25" style="137" customWidth="true"/>
    <col min="13571" max="13572" width="10.75" style="137" customWidth="true"/>
    <col min="13573" max="13574" width="11.375" style="137" customWidth="true"/>
    <col min="13575" max="13575" width="12.25" style="137" customWidth="true"/>
    <col min="13576" max="13576" width="12.5" style="137" customWidth="true"/>
    <col min="13577" max="13577" width="11.375" style="137" customWidth="true"/>
    <col min="13578" max="13579" width="10.25" style="137" customWidth="true"/>
    <col min="13580" max="13580" width="11.375" style="137" customWidth="true"/>
    <col min="13581" max="13581" width="11.75" style="137" customWidth="true"/>
    <col min="13582" max="13822" width="9" style="137"/>
    <col min="13823" max="13823" width="16.625" style="137" customWidth="true"/>
    <col min="13824" max="13824" width="9.75" style="137" customWidth="true"/>
    <col min="13825" max="13825" width="11.5" style="137" customWidth="true"/>
    <col min="13826" max="13826" width="12.25" style="137" customWidth="true"/>
    <col min="13827" max="13828" width="10.75" style="137" customWidth="true"/>
    <col min="13829" max="13830" width="11.375" style="137" customWidth="true"/>
    <col min="13831" max="13831" width="12.25" style="137" customWidth="true"/>
    <col min="13832" max="13832" width="12.5" style="137" customWidth="true"/>
    <col min="13833" max="13833" width="11.375" style="137" customWidth="true"/>
    <col min="13834" max="13835" width="10.25" style="137" customWidth="true"/>
    <col min="13836" max="13836" width="11.375" style="137" customWidth="true"/>
    <col min="13837" max="13837" width="11.75" style="137" customWidth="true"/>
    <col min="13838" max="14078" width="9" style="137"/>
    <col min="14079" max="14079" width="16.625" style="137" customWidth="true"/>
    <col min="14080" max="14080" width="9.75" style="137" customWidth="true"/>
    <col min="14081" max="14081" width="11.5" style="137" customWidth="true"/>
    <col min="14082" max="14082" width="12.25" style="137" customWidth="true"/>
    <col min="14083" max="14084" width="10.75" style="137" customWidth="true"/>
    <col min="14085" max="14086" width="11.375" style="137" customWidth="true"/>
    <col min="14087" max="14087" width="12.25" style="137" customWidth="true"/>
    <col min="14088" max="14088" width="12.5" style="137" customWidth="true"/>
    <col min="14089" max="14089" width="11.375" style="137" customWidth="true"/>
    <col min="14090" max="14091" width="10.25" style="137" customWidth="true"/>
    <col min="14092" max="14092" width="11.375" style="137" customWidth="true"/>
    <col min="14093" max="14093" width="11.75" style="137" customWidth="true"/>
    <col min="14094" max="14334" width="9" style="137"/>
    <col min="14335" max="14335" width="16.625" style="137" customWidth="true"/>
    <col min="14336" max="14336" width="9.75" style="137" customWidth="true"/>
    <col min="14337" max="14337" width="11.5" style="137" customWidth="true"/>
    <col min="14338" max="14338" width="12.25" style="137" customWidth="true"/>
    <col min="14339" max="14340" width="10.75" style="137" customWidth="true"/>
    <col min="14341" max="14342" width="11.375" style="137" customWidth="true"/>
    <col min="14343" max="14343" width="12.25" style="137" customWidth="true"/>
    <col min="14344" max="14344" width="12.5" style="137" customWidth="true"/>
    <col min="14345" max="14345" width="11.375" style="137" customWidth="true"/>
    <col min="14346" max="14347" width="10.25" style="137" customWidth="true"/>
    <col min="14348" max="14348" width="11.375" style="137" customWidth="true"/>
    <col min="14349" max="14349" width="11.75" style="137" customWidth="true"/>
    <col min="14350" max="14590" width="9" style="137"/>
    <col min="14591" max="14591" width="16.625" style="137" customWidth="true"/>
    <col min="14592" max="14592" width="9.75" style="137" customWidth="true"/>
    <col min="14593" max="14593" width="11.5" style="137" customWidth="true"/>
    <col min="14594" max="14594" width="12.25" style="137" customWidth="true"/>
    <col min="14595" max="14596" width="10.75" style="137" customWidth="true"/>
    <col min="14597" max="14598" width="11.375" style="137" customWidth="true"/>
    <col min="14599" max="14599" width="12.25" style="137" customWidth="true"/>
    <col min="14600" max="14600" width="12.5" style="137" customWidth="true"/>
    <col min="14601" max="14601" width="11.375" style="137" customWidth="true"/>
    <col min="14602" max="14603" width="10.25" style="137" customWidth="true"/>
    <col min="14604" max="14604" width="11.375" style="137" customWidth="true"/>
    <col min="14605" max="14605" width="11.75" style="137" customWidth="true"/>
    <col min="14606" max="14846" width="9" style="137"/>
    <col min="14847" max="14847" width="16.625" style="137" customWidth="true"/>
    <col min="14848" max="14848" width="9.75" style="137" customWidth="true"/>
    <col min="14849" max="14849" width="11.5" style="137" customWidth="true"/>
    <col min="14850" max="14850" width="12.25" style="137" customWidth="true"/>
    <col min="14851" max="14852" width="10.75" style="137" customWidth="true"/>
    <col min="14853" max="14854" width="11.375" style="137" customWidth="true"/>
    <col min="14855" max="14855" width="12.25" style="137" customWidth="true"/>
    <col min="14856" max="14856" width="12.5" style="137" customWidth="true"/>
    <col min="14857" max="14857" width="11.375" style="137" customWidth="true"/>
    <col min="14858" max="14859" width="10.25" style="137" customWidth="true"/>
    <col min="14860" max="14860" width="11.375" style="137" customWidth="true"/>
    <col min="14861" max="14861" width="11.75" style="137" customWidth="true"/>
    <col min="14862" max="15102" width="9" style="137"/>
    <col min="15103" max="15103" width="16.625" style="137" customWidth="true"/>
    <col min="15104" max="15104" width="9.75" style="137" customWidth="true"/>
    <col min="15105" max="15105" width="11.5" style="137" customWidth="true"/>
    <col min="15106" max="15106" width="12.25" style="137" customWidth="true"/>
    <col min="15107" max="15108" width="10.75" style="137" customWidth="true"/>
    <col min="15109" max="15110" width="11.375" style="137" customWidth="true"/>
    <col min="15111" max="15111" width="12.25" style="137" customWidth="true"/>
    <col min="15112" max="15112" width="12.5" style="137" customWidth="true"/>
    <col min="15113" max="15113" width="11.375" style="137" customWidth="true"/>
    <col min="15114" max="15115" width="10.25" style="137" customWidth="true"/>
    <col min="15116" max="15116" width="11.375" style="137" customWidth="true"/>
    <col min="15117" max="15117" width="11.75" style="137" customWidth="true"/>
    <col min="15118" max="15358" width="9" style="137"/>
    <col min="15359" max="15359" width="16.625" style="137" customWidth="true"/>
    <col min="15360" max="15360" width="9.75" style="137" customWidth="true"/>
    <col min="15361" max="15361" width="11.5" style="137" customWidth="true"/>
    <col min="15362" max="15362" width="12.25" style="137" customWidth="true"/>
    <col min="15363" max="15364" width="10.75" style="137" customWidth="true"/>
    <col min="15365" max="15366" width="11.375" style="137" customWidth="true"/>
    <col min="15367" max="15367" width="12.25" style="137" customWidth="true"/>
    <col min="15368" max="15368" width="12.5" style="137" customWidth="true"/>
    <col min="15369" max="15369" width="11.375" style="137" customWidth="true"/>
    <col min="15370" max="15371" width="10.25" style="137" customWidth="true"/>
    <col min="15372" max="15372" width="11.375" style="137" customWidth="true"/>
    <col min="15373" max="15373" width="11.75" style="137" customWidth="true"/>
    <col min="15374" max="15614" width="9" style="137"/>
    <col min="15615" max="15615" width="16.625" style="137" customWidth="true"/>
    <col min="15616" max="15616" width="9.75" style="137" customWidth="true"/>
    <col min="15617" max="15617" width="11.5" style="137" customWidth="true"/>
    <col min="15618" max="15618" width="12.25" style="137" customWidth="true"/>
    <col min="15619" max="15620" width="10.75" style="137" customWidth="true"/>
    <col min="15621" max="15622" width="11.375" style="137" customWidth="true"/>
    <col min="15623" max="15623" width="12.25" style="137" customWidth="true"/>
    <col min="15624" max="15624" width="12.5" style="137" customWidth="true"/>
    <col min="15625" max="15625" width="11.375" style="137" customWidth="true"/>
    <col min="15626" max="15627" width="10.25" style="137" customWidth="true"/>
    <col min="15628" max="15628" width="11.375" style="137" customWidth="true"/>
    <col min="15629" max="15629" width="11.75" style="137" customWidth="true"/>
    <col min="15630" max="15870" width="9" style="137"/>
    <col min="15871" max="15871" width="16.625" style="137" customWidth="true"/>
    <col min="15872" max="15872" width="9.75" style="137" customWidth="true"/>
    <col min="15873" max="15873" width="11.5" style="137" customWidth="true"/>
    <col min="15874" max="15874" width="12.25" style="137" customWidth="true"/>
    <col min="15875" max="15876" width="10.75" style="137" customWidth="true"/>
    <col min="15877" max="15878" width="11.375" style="137" customWidth="true"/>
    <col min="15879" max="15879" width="12.25" style="137" customWidth="true"/>
    <col min="15880" max="15880" width="12.5" style="137" customWidth="true"/>
    <col min="15881" max="15881" width="11.375" style="137" customWidth="true"/>
    <col min="15882" max="15883" width="10.25" style="137" customWidth="true"/>
    <col min="15884" max="15884" width="11.375" style="137" customWidth="true"/>
    <col min="15885" max="15885" width="11.75" style="137" customWidth="true"/>
    <col min="15886" max="16126" width="9" style="137"/>
    <col min="16127" max="16127" width="16.625" style="137" customWidth="true"/>
    <col min="16128" max="16128" width="9.75" style="137" customWidth="true"/>
    <col min="16129" max="16129" width="11.5" style="137" customWidth="true"/>
    <col min="16130" max="16130" width="12.25" style="137" customWidth="true"/>
    <col min="16131" max="16132" width="10.75" style="137" customWidth="true"/>
    <col min="16133" max="16134" width="11.375" style="137" customWidth="true"/>
    <col min="16135" max="16135" width="12.25" style="137" customWidth="true"/>
    <col min="16136" max="16136" width="12.5" style="137" customWidth="true"/>
    <col min="16137" max="16137" width="11.375" style="137" customWidth="true"/>
    <col min="16138" max="16139" width="10.25" style="137" customWidth="true"/>
    <col min="16140" max="16140" width="11.375" style="137" customWidth="true"/>
    <col min="16141" max="16141" width="11.75" style="137" customWidth="true"/>
    <col min="16142" max="16384" width="9" style="137"/>
  </cols>
  <sheetData>
    <row r="1" ht="20.25" spans="1:1">
      <c r="A1" s="159" t="s">
        <v>0</v>
      </c>
    </row>
    <row r="2" ht="45.75" customHeight="true" spans="1:14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ht="19.5" customHeight="true" spans="1:14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64"/>
      <c r="L3" s="164"/>
      <c r="M3" s="164"/>
      <c r="N3" s="166" t="s">
        <v>2</v>
      </c>
    </row>
    <row r="4" ht="29.25" customHeight="true" spans="1:14">
      <c r="A4" s="143" t="s">
        <v>3</v>
      </c>
      <c r="B4" s="143" t="s">
        <v>4</v>
      </c>
      <c r="C4" s="143"/>
      <c r="D4" s="143"/>
      <c r="E4" s="143"/>
      <c r="F4" s="143"/>
      <c r="G4" s="143" t="s">
        <v>5</v>
      </c>
      <c r="H4" s="143"/>
      <c r="I4" s="143"/>
      <c r="J4" s="143"/>
      <c r="K4" s="165" t="s">
        <v>6</v>
      </c>
      <c r="L4" s="165"/>
      <c r="M4" s="165"/>
      <c r="N4" s="165"/>
    </row>
    <row r="5" ht="29.25" customHeight="true" spans="1:14">
      <c r="A5" s="143"/>
      <c r="B5" s="143" t="s">
        <v>7</v>
      </c>
      <c r="C5" s="143" t="s">
        <v>8</v>
      </c>
      <c r="D5" s="143"/>
      <c r="E5" s="143" t="s">
        <v>9</v>
      </c>
      <c r="F5" s="143" t="s">
        <v>10</v>
      </c>
      <c r="G5" s="143" t="s">
        <v>7</v>
      </c>
      <c r="H5" s="143" t="s">
        <v>8</v>
      </c>
      <c r="I5" s="143" t="s">
        <v>9</v>
      </c>
      <c r="J5" s="143" t="s">
        <v>10</v>
      </c>
      <c r="K5" s="165" t="s">
        <v>7</v>
      </c>
      <c r="L5" s="143" t="s">
        <v>8</v>
      </c>
      <c r="M5" s="143" t="s">
        <v>9</v>
      </c>
      <c r="N5" s="143" t="s">
        <v>10</v>
      </c>
    </row>
    <row r="6" ht="59.25" customHeight="true" spans="1:14">
      <c r="A6" s="143"/>
      <c r="B6" s="143"/>
      <c r="C6" s="161" t="s">
        <v>11</v>
      </c>
      <c r="D6" s="143" t="s">
        <v>12</v>
      </c>
      <c r="E6" s="143"/>
      <c r="F6" s="143"/>
      <c r="G6" s="143"/>
      <c r="H6" s="143"/>
      <c r="I6" s="143"/>
      <c r="J6" s="143"/>
      <c r="K6" s="165"/>
      <c r="L6" s="143"/>
      <c r="M6" s="143"/>
      <c r="N6" s="143"/>
    </row>
    <row r="7" s="133" customFormat="true" ht="27.75" customHeight="true" spans="1:14">
      <c r="A7" s="147" t="s">
        <v>13</v>
      </c>
      <c r="B7" s="162">
        <f>C7+E7+F7</f>
        <v>232519</v>
      </c>
      <c r="C7" s="162">
        <v>158143</v>
      </c>
      <c r="D7" s="162">
        <v>2811</v>
      </c>
      <c r="E7" s="162">
        <v>31828</v>
      </c>
      <c r="F7" s="162">
        <v>42548</v>
      </c>
      <c r="G7" s="162">
        <f>H7+I7+J7</f>
        <v>207708</v>
      </c>
      <c r="H7" s="162">
        <v>139040</v>
      </c>
      <c r="I7" s="162">
        <v>30067</v>
      </c>
      <c r="J7" s="162">
        <v>38601</v>
      </c>
      <c r="K7" s="162">
        <f>L7+M7+N7</f>
        <v>24811</v>
      </c>
      <c r="L7" s="162">
        <f>C7-H7</f>
        <v>19103</v>
      </c>
      <c r="M7" s="162">
        <f>E7-I7</f>
        <v>1761</v>
      </c>
      <c r="N7" s="162">
        <f>F7-J7</f>
        <v>3947</v>
      </c>
    </row>
    <row r="8" s="134" customFormat="true" ht="21" customHeight="true" spans="1:14">
      <c r="A8" s="29" t="s">
        <v>14</v>
      </c>
      <c r="B8" s="162">
        <f t="shared" ref="B8:B71" si="0">C8+E8+F8</f>
        <v>17028</v>
      </c>
      <c r="C8" s="162">
        <v>11934</v>
      </c>
      <c r="D8" s="162">
        <v>134</v>
      </c>
      <c r="E8" s="162">
        <v>955</v>
      </c>
      <c r="F8" s="162">
        <v>4139</v>
      </c>
      <c r="G8" s="162">
        <f t="shared" ref="G8:G71" si="1">H8+I8+J8</f>
        <v>14543</v>
      </c>
      <c r="H8" s="162">
        <v>10093</v>
      </c>
      <c r="I8" s="162">
        <v>873</v>
      </c>
      <c r="J8" s="162">
        <v>3577</v>
      </c>
      <c r="K8" s="162">
        <f t="shared" ref="K8:K71" si="2">L8+M8+N8</f>
        <v>2485</v>
      </c>
      <c r="L8" s="162">
        <f t="shared" ref="L8:L71" si="3">C8-H8</f>
        <v>1841</v>
      </c>
      <c r="M8" s="162">
        <f t="shared" ref="M8:M71" si="4">E8-I8</f>
        <v>82</v>
      </c>
      <c r="N8" s="162">
        <f t="shared" ref="N8:N71" si="5">F8-J8</f>
        <v>562</v>
      </c>
    </row>
    <row r="9" s="135" customFormat="true" ht="22.5" customHeight="true" spans="1:14">
      <c r="A9" s="29" t="s">
        <v>15</v>
      </c>
      <c r="B9" s="162">
        <f t="shared" si="0"/>
        <v>8191</v>
      </c>
      <c r="C9" s="162">
        <v>5470</v>
      </c>
      <c r="D9" s="162">
        <v>8</v>
      </c>
      <c r="E9" s="162">
        <v>371</v>
      </c>
      <c r="F9" s="162">
        <v>2350</v>
      </c>
      <c r="G9" s="162">
        <f t="shared" si="1"/>
        <v>6780</v>
      </c>
      <c r="H9" s="162">
        <v>4491</v>
      </c>
      <c r="I9" s="162">
        <v>329</v>
      </c>
      <c r="J9" s="162">
        <v>1960</v>
      </c>
      <c r="K9" s="162">
        <f t="shared" si="2"/>
        <v>1411</v>
      </c>
      <c r="L9" s="162">
        <f t="shared" si="3"/>
        <v>979</v>
      </c>
      <c r="M9" s="162">
        <f t="shared" si="4"/>
        <v>42</v>
      </c>
      <c r="N9" s="162">
        <f t="shared" si="5"/>
        <v>390</v>
      </c>
    </row>
    <row r="10" s="135" customFormat="true" ht="24.75" customHeight="true" spans="1:14">
      <c r="A10" s="31" t="s">
        <v>16</v>
      </c>
      <c r="B10" s="162">
        <f t="shared" si="0"/>
        <v>1260</v>
      </c>
      <c r="C10" s="34">
        <v>1006</v>
      </c>
      <c r="D10" s="34">
        <v>4</v>
      </c>
      <c r="E10" s="163">
        <v>76</v>
      </c>
      <c r="F10" s="163">
        <v>178</v>
      </c>
      <c r="G10" s="162">
        <f t="shared" si="1"/>
        <v>1075</v>
      </c>
      <c r="H10" s="31">
        <v>851</v>
      </c>
      <c r="I10" s="31">
        <v>70</v>
      </c>
      <c r="J10" s="31">
        <v>154</v>
      </c>
      <c r="K10" s="162">
        <f t="shared" si="2"/>
        <v>185</v>
      </c>
      <c r="L10" s="162">
        <f t="shared" si="3"/>
        <v>155</v>
      </c>
      <c r="M10" s="162">
        <f t="shared" si="4"/>
        <v>6</v>
      </c>
      <c r="N10" s="162">
        <f t="shared" si="5"/>
        <v>24</v>
      </c>
    </row>
    <row r="11" ht="15.75" customHeight="true" spans="1:14">
      <c r="A11" s="31" t="s">
        <v>17</v>
      </c>
      <c r="B11" s="162">
        <f t="shared" si="0"/>
        <v>1073</v>
      </c>
      <c r="C11" s="34">
        <v>719</v>
      </c>
      <c r="D11" s="34">
        <v>0</v>
      </c>
      <c r="E11" s="163">
        <v>56</v>
      </c>
      <c r="F11" s="163">
        <v>298</v>
      </c>
      <c r="G11" s="162">
        <f t="shared" si="1"/>
        <v>851</v>
      </c>
      <c r="H11" s="31">
        <v>566</v>
      </c>
      <c r="I11" s="31">
        <v>49</v>
      </c>
      <c r="J11" s="31">
        <v>236</v>
      </c>
      <c r="K11" s="162">
        <f t="shared" si="2"/>
        <v>222</v>
      </c>
      <c r="L11" s="162">
        <f t="shared" si="3"/>
        <v>153</v>
      </c>
      <c r="M11" s="162">
        <f t="shared" si="4"/>
        <v>7</v>
      </c>
      <c r="N11" s="162">
        <f t="shared" si="5"/>
        <v>62</v>
      </c>
    </row>
    <row r="12" ht="15.75" customHeight="true" spans="1:14">
      <c r="A12" s="31" t="s">
        <v>18</v>
      </c>
      <c r="B12" s="162">
        <f t="shared" si="0"/>
        <v>1573</v>
      </c>
      <c r="C12" s="34">
        <v>1013</v>
      </c>
      <c r="D12" s="34">
        <v>1</v>
      </c>
      <c r="E12" s="163">
        <v>67</v>
      </c>
      <c r="F12" s="163">
        <v>493</v>
      </c>
      <c r="G12" s="162">
        <f t="shared" si="1"/>
        <v>1313</v>
      </c>
      <c r="H12" s="31">
        <v>836</v>
      </c>
      <c r="I12" s="31">
        <v>60</v>
      </c>
      <c r="J12" s="31">
        <v>417</v>
      </c>
      <c r="K12" s="162">
        <f t="shared" si="2"/>
        <v>260</v>
      </c>
      <c r="L12" s="162">
        <f t="shared" si="3"/>
        <v>177</v>
      </c>
      <c r="M12" s="162">
        <f t="shared" si="4"/>
        <v>7</v>
      </c>
      <c r="N12" s="162">
        <f t="shared" si="5"/>
        <v>76</v>
      </c>
    </row>
    <row r="13" ht="15.75" customHeight="true" spans="1:14">
      <c r="A13" s="31" t="s">
        <v>19</v>
      </c>
      <c r="B13" s="162">
        <f t="shared" si="0"/>
        <v>633</v>
      </c>
      <c r="C13" s="34">
        <v>370</v>
      </c>
      <c r="D13" s="34">
        <v>0</v>
      </c>
      <c r="E13" s="163">
        <v>19</v>
      </c>
      <c r="F13" s="163">
        <v>244</v>
      </c>
      <c r="G13" s="162">
        <f t="shared" si="1"/>
        <v>542</v>
      </c>
      <c r="H13" s="31">
        <v>315</v>
      </c>
      <c r="I13" s="31">
        <v>17</v>
      </c>
      <c r="J13" s="31">
        <v>210</v>
      </c>
      <c r="K13" s="162">
        <f t="shared" si="2"/>
        <v>91</v>
      </c>
      <c r="L13" s="162">
        <f t="shared" si="3"/>
        <v>55</v>
      </c>
      <c r="M13" s="162">
        <f t="shared" si="4"/>
        <v>2</v>
      </c>
      <c r="N13" s="162">
        <f t="shared" si="5"/>
        <v>34</v>
      </c>
    </row>
    <row r="14" ht="15.75" customHeight="true" spans="1:14">
      <c r="A14" s="31" t="s">
        <v>20</v>
      </c>
      <c r="B14" s="162">
        <f t="shared" si="0"/>
        <v>808</v>
      </c>
      <c r="C14" s="34">
        <v>518</v>
      </c>
      <c r="D14" s="34">
        <v>1</v>
      </c>
      <c r="E14" s="163">
        <v>30</v>
      </c>
      <c r="F14" s="163">
        <v>260</v>
      </c>
      <c r="G14" s="162">
        <f t="shared" si="1"/>
        <v>671</v>
      </c>
      <c r="H14" s="31">
        <v>426</v>
      </c>
      <c r="I14" s="31">
        <v>26</v>
      </c>
      <c r="J14" s="31">
        <v>219</v>
      </c>
      <c r="K14" s="162">
        <f t="shared" si="2"/>
        <v>137</v>
      </c>
      <c r="L14" s="162">
        <f t="shared" si="3"/>
        <v>92</v>
      </c>
      <c r="M14" s="162">
        <f t="shared" si="4"/>
        <v>4</v>
      </c>
      <c r="N14" s="162">
        <f t="shared" si="5"/>
        <v>41</v>
      </c>
    </row>
    <row r="15" ht="15.75" customHeight="true" spans="1:14">
      <c r="A15" s="31" t="s">
        <v>21</v>
      </c>
      <c r="B15" s="162">
        <f t="shared" si="0"/>
        <v>1974</v>
      </c>
      <c r="C15" s="34">
        <v>1283</v>
      </c>
      <c r="D15" s="34">
        <v>1</v>
      </c>
      <c r="E15" s="163">
        <v>86</v>
      </c>
      <c r="F15" s="163">
        <v>605</v>
      </c>
      <c r="G15" s="162">
        <f t="shared" si="1"/>
        <v>1599</v>
      </c>
      <c r="H15" s="31">
        <v>1031</v>
      </c>
      <c r="I15" s="31">
        <v>74</v>
      </c>
      <c r="J15" s="31">
        <v>494</v>
      </c>
      <c r="K15" s="162">
        <f t="shared" si="2"/>
        <v>375</v>
      </c>
      <c r="L15" s="162">
        <f t="shared" si="3"/>
        <v>252</v>
      </c>
      <c r="M15" s="162">
        <f t="shared" si="4"/>
        <v>12</v>
      </c>
      <c r="N15" s="162">
        <f t="shared" si="5"/>
        <v>111</v>
      </c>
    </row>
    <row r="16" ht="15.75" customHeight="true" spans="1:14">
      <c r="A16" s="31" t="s">
        <v>22</v>
      </c>
      <c r="B16" s="162">
        <f t="shared" si="0"/>
        <v>870</v>
      </c>
      <c r="C16" s="34">
        <v>561</v>
      </c>
      <c r="D16" s="34">
        <v>1</v>
      </c>
      <c r="E16" s="163">
        <v>37</v>
      </c>
      <c r="F16" s="163">
        <v>272</v>
      </c>
      <c r="G16" s="162">
        <f t="shared" si="1"/>
        <v>729</v>
      </c>
      <c r="H16" s="31">
        <v>466</v>
      </c>
      <c r="I16" s="31">
        <v>33</v>
      </c>
      <c r="J16" s="31">
        <v>230</v>
      </c>
      <c r="K16" s="162">
        <f t="shared" si="2"/>
        <v>141</v>
      </c>
      <c r="L16" s="162">
        <f t="shared" si="3"/>
        <v>95</v>
      </c>
      <c r="M16" s="162">
        <f t="shared" si="4"/>
        <v>4</v>
      </c>
      <c r="N16" s="162">
        <f t="shared" si="5"/>
        <v>42</v>
      </c>
    </row>
    <row r="17" ht="15.75" customHeight="true" spans="1:14">
      <c r="A17" s="33" t="s">
        <v>23</v>
      </c>
      <c r="B17" s="162">
        <f t="shared" si="0"/>
        <v>4890</v>
      </c>
      <c r="C17" s="34">
        <v>3662</v>
      </c>
      <c r="D17" s="34">
        <v>27</v>
      </c>
      <c r="E17" s="163">
        <v>324</v>
      </c>
      <c r="F17" s="163">
        <v>904</v>
      </c>
      <c r="G17" s="162">
        <f t="shared" si="1"/>
        <v>4297</v>
      </c>
      <c r="H17" s="31">
        <v>3173</v>
      </c>
      <c r="I17" s="31">
        <v>296</v>
      </c>
      <c r="J17" s="31">
        <v>828</v>
      </c>
      <c r="K17" s="162">
        <f t="shared" si="2"/>
        <v>593</v>
      </c>
      <c r="L17" s="162">
        <f t="shared" si="3"/>
        <v>489</v>
      </c>
      <c r="M17" s="162">
        <f t="shared" si="4"/>
        <v>28</v>
      </c>
      <c r="N17" s="162">
        <f t="shared" si="5"/>
        <v>76</v>
      </c>
    </row>
    <row r="18" ht="15.75" customHeight="true" spans="1:14">
      <c r="A18" s="33" t="s">
        <v>24</v>
      </c>
      <c r="B18" s="162">
        <f t="shared" si="0"/>
        <v>3947</v>
      </c>
      <c r="C18" s="34">
        <v>2802</v>
      </c>
      <c r="D18" s="34">
        <v>99</v>
      </c>
      <c r="E18" s="163">
        <v>260</v>
      </c>
      <c r="F18" s="163">
        <v>885</v>
      </c>
      <c r="G18" s="162">
        <f t="shared" si="1"/>
        <v>3466</v>
      </c>
      <c r="H18" s="31">
        <v>2429</v>
      </c>
      <c r="I18" s="31">
        <v>248</v>
      </c>
      <c r="J18" s="31">
        <v>789</v>
      </c>
      <c r="K18" s="162">
        <f t="shared" si="2"/>
        <v>481</v>
      </c>
      <c r="L18" s="162">
        <f t="shared" si="3"/>
        <v>373</v>
      </c>
      <c r="M18" s="162">
        <f t="shared" si="4"/>
        <v>12</v>
      </c>
      <c r="N18" s="162">
        <f t="shared" si="5"/>
        <v>96</v>
      </c>
    </row>
    <row r="19" ht="15.75" customHeight="true" spans="1:14">
      <c r="A19" s="29" t="s">
        <v>25</v>
      </c>
      <c r="B19" s="162">
        <f t="shared" si="0"/>
        <v>11276</v>
      </c>
      <c r="C19" s="162">
        <v>7899</v>
      </c>
      <c r="D19" s="162">
        <v>73</v>
      </c>
      <c r="E19" s="162">
        <v>1186</v>
      </c>
      <c r="F19" s="162">
        <v>2191</v>
      </c>
      <c r="G19" s="162">
        <f t="shared" si="1"/>
        <v>10013</v>
      </c>
      <c r="H19" s="162">
        <v>6926</v>
      </c>
      <c r="I19" s="162">
        <v>1114</v>
      </c>
      <c r="J19" s="162">
        <v>1973</v>
      </c>
      <c r="K19" s="162">
        <f t="shared" si="2"/>
        <v>1263</v>
      </c>
      <c r="L19" s="162">
        <f t="shared" si="3"/>
        <v>973</v>
      </c>
      <c r="M19" s="162">
        <f t="shared" si="4"/>
        <v>72</v>
      </c>
      <c r="N19" s="162">
        <f t="shared" si="5"/>
        <v>218</v>
      </c>
    </row>
    <row r="20" s="135" customFormat="true" ht="15.75" customHeight="true" spans="1:14">
      <c r="A20" s="29" t="s">
        <v>15</v>
      </c>
      <c r="B20" s="162">
        <f t="shared" si="0"/>
        <v>2166</v>
      </c>
      <c r="C20" s="162">
        <v>1433</v>
      </c>
      <c r="D20" s="162">
        <v>1</v>
      </c>
      <c r="E20" s="162">
        <v>100</v>
      </c>
      <c r="F20" s="162">
        <v>633</v>
      </c>
      <c r="G20" s="162">
        <f t="shared" si="1"/>
        <v>1855</v>
      </c>
      <c r="H20" s="162">
        <v>1210</v>
      </c>
      <c r="I20" s="162">
        <v>93</v>
      </c>
      <c r="J20" s="162">
        <v>552</v>
      </c>
      <c r="K20" s="162">
        <f t="shared" si="2"/>
        <v>311</v>
      </c>
      <c r="L20" s="162">
        <f t="shared" si="3"/>
        <v>223</v>
      </c>
      <c r="M20" s="162">
        <f t="shared" si="4"/>
        <v>7</v>
      </c>
      <c r="N20" s="162">
        <f t="shared" si="5"/>
        <v>81</v>
      </c>
    </row>
    <row r="21" s="135" customFormat="true" ht="15.75" customHeight="true" spans="1:14">
      <c r="A21" s="31" t="s">
        <v>26</v>
      </c>
      <c r="B21" s="162">
        <f t="shared" si="0"/>
        <v>793</v>
      </c>
      <c r="C21" s="34">
        <v>520</v>
      </c>
      <c r="D21" s="34">
        <v>0</v>
      </c>
      <c r="E21" s="163">
        <v>34</v>
      </c>
      <c r="F21" s="163">
        <v>239</v>
      </c>
      <c r="G21" s="162">
        <f t="shared" si="1"/>
        <v>637</v>
      </c>
      <c r="H21" s="31">
        <v>413</v>
      </c>
      <c r="I21" s="31">
        <v>30</v>
      </c>
      <c r="J21" s="31">
        <v>194</v>
      </c>
      <c r="K21" s="162">
        <f t="shared" si="2"/>
        <v>156</v>
      </c>
      <c r="L21" s="162">
        <f t="shared" si="3"/>
        <v>107</v>
      </c>
      <c r="M21" s="162">
        <f t="shared" si="4"/>
        <v>4</v>
      </c>
      <c r="N21" s="162">
        <f t="shared" si="5"/>
        <v>45</v>
      </c>
    </row>
    <row r="22" ht="15.75" customHeight="true" spans="1:14">
      <c r="A22" s="31" t="s">
        <v>27</v>
      </c>
      <c r="B22" s="162">
        <f t="shared" si="0"/>
        <v>458</v>
      </c>
      <c r="C22" s="34">
        <v>301</v>
      </c>
      <c r="D22" s="34">
        <v>0</v>
      </c>
      <c r="E22" s="163">
        <v>24</v>
      </c>
      <c r="F22" s="163">
        <v>133</v>
      </c>
      <c r="G22" s="162">
        <f t="shared" si="1"/>
        <v>401</v>
      </c>
      <c r="H22" s="31">
        <v>260</v>
      </c>
      <c r="I22" s="31">
        <v>22</v>
      </c>
      <c r="J22" s="31">
        <v>119</v>
      </c>
      <c r="K22" s="162">
        <f t="shared" si="2"/>
        <v>57</v>
      </c>
      <c r="L22" s="162">
        <f t="shared" si="3"/>
        <v>41</v>
      </c>
      <c r="M22" s="162">
        <f t="shared" si="4"/>
        <v>2</v>
      </c>
      <c r="N22" s="162">
        <f t="shared" si="5"/>
        <v>14</v>
      </c>
    </row>
    <row r="23" ht="15.75" customHeight="true" spans="1:14">
      <c r="A23" s="31" t="s">
        <v>28</v>
      </c>
      <c r="B23" s="162">
        <f t="shared" si="0"/>
        <v>577</v>
      </c>
      <c r="C23" s="34">
        <v>375</v>
      </c>
      <c r="D23" s="34">
        <v>1</v>
      </c>
      <c r="E23" s="163">
        <v>26</v>
      </c>
      <c r="F23" s="163">
        <v>176</v>
      </c>
      <c r="G23" s="162">
        <f t="shared" si="1"/>
        <v>528</v>
      </c>
      <c r="H23" s="31">
        <v>339</v>
      </c>
      <c r="I23" s="31">
        <v>27</v>
      </c>
      <c r="J23" s="31">
        <v>162</v>
      </c>
      <c r="K23" s="162">
        <f t="shared" si="2"/>
        <v>49</v>
      </c>
      <c r="L23" s="162">
        <f t="shared" si="3"/>
        <v>36</v>
      </c>
      <c r="M23" s="162">
        <f t="shared" si="4"/>
        <v>-1</v>
      </c>
      <c r="N23" s="162">
        <f t="shared" si="5"/>
        <v>14</v>
      </c>
    </row>
    <row r="24" ht="15.75" customHeight="true" spans="1:14">
      <c r="A24" s="31" t="s">
        <v>29</v>
      </c>
      <c r="B24" s="162">
        <f t="shared" si="0"/>
        <v>338</v>
      </c>
      <c r="C24" s="34">
        <v>237</v>
      </c>
      <c r="D24" s="34">
        <v>0</v>
      </c>
      <c r="E24" s="163">
        <v>16</v>
      </c>
      <c r="F24" s="163">
        <v>85</v>
      </c>
      <c r="G24" s="162">
        <f t="shared" si="1"/>
        <v>289</v>
      </c>
      <c r="H24" s="31">
        <v>198</v>
      </c>
      <c r="I24" s="31">
        <v>14</v>
      </c>
      <c r="J24" s="31">
        <v>77</v>
      </c>
      <c r="K24" s="162">
        <f t="shared" si="2"/>
        <v>49</v>
      </c>
      <c r="L24" s="162">
        <f t="shared" si="3"/>
        <v>39</v>
      </c>
      <c r="M24" s="162">
        <f t="shared" si="4"/>
        <v>2</v>
      </c>
      <c r="N24" s="162">
        <f t="shared" si="5"/>
        <v>8</v>
      </c>
    </row>
    <row r="25" ht="15.75" customHeight="true" spans="1:14">
      <c r="A25" s="33" t="s">
        <v>30</v>
      </c>
      <c r="B25" s="162">
        <f t="shared" si="0"/>
        <v>687</v>
      </c>
      <c r="C25" s="34">
        <v>489</v>
      </c>
      <c r="D25" s="34">
        <v>31</v>
      </c>
      <c r="E25" s="163">
        <v>38</v>
      </c>
      <c r="F25" s="163">
        <v>160</v>
      </c>
      <c r="G25" s="162">
        <f t="shared" si="1"/>
        <v>603</v>
      </c>
      <c r="H25" s="31">
        <v>423</v>
      </c>
      <c r="I25" s="31">
        <v>37</v>
      </c>
      <c r="J25" s="31">
        <v>143</v>
      </c>
      <c r="K25" s="162">
        <f t="shared" si="2"/>
        <v>84</v>
      </c>
      <c r="L25" s="162">
        <f t="shared" si="3"/>
        <v>66</v>
      </c>
      <c r="M25" s="162">
        <f t="shared" si="4"/>
        <v>1</v>
      </c>
      <c r="N25" s="162">
        <f t="shared" si="5"/>
        <v>17</v>
      </c>
    </row>
    <row r="26" ht="15.75" customHeight="true" spans="1:14">
      <c r="A26" s="33" t="s">
        <v>31</v>
      </c>
      <c r="B26" s="162">
        <f t="shared" si="0"/>
        <v>3480</v>
      </c>
      <c r="C26" s="34">
        <v>2527</v>
      </c>
      <c r="D26" s="34">
        <v>0</v>
      </c>
      <c r="E26" s="163">
        <v>252</v>
      </c>
      <c r="F26" s="163">
        <v>701</v>
      </c>
      <c r="G26" s="162">
        <f t="shared" si="1"/>
        <v>3087</v>
      </c>
      <c r="H26" s="31">
        <v>2226</v>
      </c>
      <c r="I26" s="31">
        <v>231</v>
      </c>
      <c r="J26" s="31">
        <v>630</v>
      </c>
      <c r="K26" s="162">
        <f t="shared" si="2"/>
        <v>393</v>
      </c>
      <c r="L26" s="162">
        <f t="shared" si="3"/>
        <v>301</v>
      </c>
      <c r="M26" s="162">
        <f t="shared" si="4"/>
        <v>21</v>
      </c>
      <c r="N26" s="162">
        <f t="shared" si="5"/>
        <v>71</v>
      </c>
    </row>
    <row r="27" ht="15.75" customHeight="true" spans="1:14">
      <c r="A27" s="33" t="s">
        <v>32</v>
      </c>
      <c r="B27" s="162">
        <f t="shared" si="0"/>
        <v>2671</v>
      </c>
      <c r="C27" s="34">
        <v>2103</v>
      </c>
      <c r="D27" s="34">
        <v>19</v>
      </c>
      <c r="E27" s="163">
        <v>278</v>
      </c>
      <c r="F27" s="163">
        <v>290</v>
      </c>
      <c r="G27" s="162">
        <f t="shared" si="1"/>
        <v>2380</v>
      </c>
      <c r="H27" s="31">
        <v>1852</v>
      </c>
      <c r="I27" s="31">
        <v>260</v>
      </c>
      <c r="J27" s="31">
        <v>268</v>
      </c>
      <c r="K27" s="162">
        <f t="shared" si="2"/>
        <v>291</v>
      </c>
      <c r="L27" s="162">
        <f t="shared" si="3"/>
        <v>251</v>
      </c>
      <c r="M27" s="162">
        <f t="shared" si="4"/>
        <v>18</v>
      </c>
      <c r="N27" s="162">
        <f t="shared" si="5"/>
        <v>22</v>
      </c>
    </row>
    <row r="28" ht="15.75" customHeight="true" spans="1:14">
      <c r="A28" s="33" t="s">
        <v>33</v>
      </c>
      <c r="B28" s="162">
        <f t="shared" si="0"/>
        <v>1795</v>
      </c>
      <c r="C28" s="34">
        <v>1063</v>
      </c>
      <c r="D28" s="34">
        <v>19</v>
      </c>
      <c r="E28" s="163">
        <v>410</v>
      </c>
      <c r="F28" s="163">
        <v>322</v>
      </c>
      <c r="G28" s="162">
        <f t="shared" si="1"/>
        <v>1652</v>
      </c>
      <c r="H28" s="31">
        <v>961</v>
      </c>
      <c r="I28" s="31">
        <v>389</v>
      </c>
      <c r="J28" s="31">
        <v>302</v>
      </c>
      <c r="K28" s="162">
        <f t="shared" si="2"/>
        <v>143</v>
      </c>
      <c r="L28" s="162">
        <f t="shared" si="3"/>
        <v>102</v>
      </c>
      <c r="M28" s="162">
        <f t="shared" si="4"/>
        <v>21</v>
      </c>
      <c r="N28" s="162">
        <f t="shared" si="5"/>
        <v>20</v>
      </c>
    </row>
    <row r="29" ht="15.75" customHeight="true" spans="1:14">
      <c r="A29" s="33" t="s">
        <v>34</v>
      </c>
      <c r="B29" s="162">
        <f t="shared" si="0"/>
        <v>477</v>
      </c>
      <c r="C29" s="34">
        <v>284</v>
      </c>
      <c r="D29" s="34">
        <v>3</v>
      </c>
      <c r="E29" s="163">
        <v>108</v>
      </c>
      <c r="F29" s="163">
        <v>85</v>
      </c>
      <c r="G29" s="162">
        <f t="shared" si="1"/>
        <v>436</v>
      </c>
      <c r="H29" s="31">
        <v>254</v>
      </c>
      <c r="I29" s="31">
        <v>104</v>
      </c>
      <c r="J29" s="31">
        <v>78</v>
      </c>
      <c r="K29" s="162">
        <f t="shared" si="2"/>
        <v>41</v>
      </c>
      <c r="L29" s="162">
        <f t="shared" si="3"/>
        <v>30</v>
      </c>
      <c r="M29" s="162">
        <f t="shared" si="4"/>
        <v>4</v>
      </c>
      <c r="N29" s="162">
        <f t="shared" si="5"/>
        <v>7</v>
      </c>
    </row>
    <row r="30" ht="15.75" customHeight="true" spans="1:14">
      <c r="A30" s="29" t="s">
        <v>35</v>
      </c>
      <c r="B30" s="162">
        <f t="shared" si="0"/>
        <v>8004</v>
      </c>
      <c r="C30" s="162">
        <v>5758</v>
      </c>
      <c r="D30" s="162">
        <v>49</v>
      </c>
      <c r="E30" s="162">
        <v>767</v>
      </c>
      <c r="F30" s="162">
        <v>1479</v>
      </c>
      <c r="G30" s="162">
        <f t="shared" si="1"/>
        <v>7055</v>
      </c>
      <c r="H30" s="162">
        <v>5031</v>
      </c>
      <c r="I30" s="162">
        <v>707</v>
      </c>
      <c r="J30" s="162">
        <v>1317</v>
      </c>
      <c r="K30" s="162">
        <f t="shared" si="2"/>
        <v>949</v>
      </c>
      <c r="L30" s="162">
        <f t="shared" si="3"/>
        <v>727</v>
      </c>
      <c r="M30" s="162">
        <f t="shared" si="4"/>
        <v>60</v>
      </c>
      <c r="N30" s="162">
        <f t="shared" si="5"/>
        <v>162</v>
      </c>
    </row>
    <row r="31" s="135" customFormat="true" ht="15.75" customHeight="true" spans="1:14">
      <c r="A31" s="29" t="s">
        <v>15</v>
      </c>
      <c r="B31" s="162">
        <f t="shared" si="0"/>
        <v>1834</v>
      </c>
      <c r="C31" s="162">
        <v>1251</v>
      </c>
      <c r="D31" s="162">
        <v>0</v>
      </c>
      <c r="E31" s="162">
        <v>123</v>
      </c>
      <c r="F31" s="162">
        <v>460</v>
      </c>
      <c r="G31" s="162">
        <f t="shared" si="1"/>
        <v>1534</v>
      </c>
      <c r="H31" s="162">
        <v>1033</v>
      </c>
      <c r="I31" s="162">
        <v>103</v>
      </c>
      <c r="J31" s="162">
        <v>398</v>
      </c>
      <c r="K31" s="162">
        <f t="shared" si="2"/>
        <v>300</v>
      </c>
      <c r="L31" s="162">
        <f t="shared" si="3"/>
        <v>218</v>
      </c>
      <c r="M31" s="162">
        <f t="shared" si="4"/>
        <v>20</v>
      </c>
      <c r="N31" s="162">
        <f t="shared" si="5"/>
        <v>62</v>
      </c>
    </row>
    <row r="32" s="135" customFormat="true" ht="15.75" customHeight="true" spans="1:14">
      <c r="A32" s="31" t="s">
        <v>36</v>
      </c>
      <c r="B32" s="162">
        <f t="shared" si="0"/>
        <v>1011</v>
      </c>
      <c r="C32" s="34">
        <v>703</v>
      </c>
      <c r="D32" s="34">
        <v>0</v>
      </c>
      <c r="E32" s="163">
        <v>72</v>
      </c>
      <c r="F32" s="163">
        <v>236</v>
      </c>
      <c r="G32" s="162">
        <f t="shared" si="1"/>
        <v>832</v>
      </c>
      <c r="H32" s="31">
        <v>570</v>
      </c>
      <c r="I32" s="31">
        <v>58</v>
      </c>
      <c r="J32" s="31">
        <v>204</v>
      </c>
      <c r="K32" s="162">
        <f t="shared" si="2"/>
        <v>179</v>
      </c>
      <c r="L32" s="162">
        <f t="shared" si="3"/>
        <v>133</v>
      </c>
      <c r="M32" s="162">
        <f t="shared" si="4"/>
        <v>14</v>
      </c>
      <c r="N32" s="162">
        <f t="shared" si="5"/>
        <v>32</v>
      </c>
    </row>
    <row r="33" ht="15.75" customHeight="true" spans="1:14">
      <c r="A33" s="31" t="s">
        <v>37</v>
      </c>
      <c r="B33" s="162">
        <f t="shared" si="0"/>
        <v>823</v>
      </c>
      <c r="C33" s="34">
        <v>548</v>
      </c>
      <c r="D33" s="34">
        <v>0</v>
      </c>
      <c r="E33" s="163">
        <v>51</v>
      </c>
      <c r="F33" s="163">
        <v>224</v>
      </c>
      <c r="G33" s="162">
        <f t="shared" si="1"/>
        <v>702</v>
      </c>
      <c r="H33" s="31">
        <v>463</v>
      </c>
      <c r="I33" s="31">
        <v>45</v>
      </c>
      <c r="J33" s="31">
        <v>194</v>
      </c>
      <c r="K33" s="162">
        <f t="shared" si="2"/>
        <v>121</v>
      </c>
      <c r="L33" s="162">
        <f t="shared" si="3"/>
        <v>85</v>
      </c>
      <c r="M33" s="162">
        <f t="shared" si="4"/>
        <v>6</v>
      </c>
      <c r="N33" s="162">
        <f t="shared" si="5"/>
        <v>30</v>
      </c>
    </row>
    <row r="34" ht="15.75" customHeight="true" spans="1:14">
      <c r="A34" s="33" t="s">
        <v>38</v>
      </c>
      <c r="B34" s="162">
        <f t="shared" si="0"/>
        <v>3020</v>
      </c>
      <c r="C34" s="34">
        <v>2341</v>
      </c>
      <c r="D34" s="34">
        <v>29</v>
      </c>
      <c r="E34" s="163">
        <v>333</v>
      </c>
      <c r="F34" s="163">
        <v>346</v>
      </c>
      <c r="G34" s="162">
        <f t="shared" si="1"/>
        <v>2711</v>
      </c>
      <c r="H34" s="31">
        <v>2073</v>
      </c>
      <c r="I34" s="31">
        <v>313</v>
      </c>
      <c r="J34" s="31">
        <v>325</v>
      </c>
      <c r="K34" s="162">
        <f t="shared" si="2"/>
        <v>309</v>
      </c>
      <c r="L34" s="162">
        <f t="shared" si="3"/>
        <v>268</v>
      </c>
      <c r="M34" s="162">
        <f t="shared" si="4"/>
        <v>20</v>
      </c>
      <c r="N34" s="162">
        <f t="shared" si="5"/>
        <v>21</v>
      </c>
    </row>
    <row r="35" ht="21.75" customHeight="true" spans="1:14">
      <c r="A35" s="33" t="s">
        <v>39</v>
      </c>
      <c r="B35" s="162">
        <f t="shared" si="0"/>
        <v>2918</v>
      </c>
      <c r="C35" s="34">
        <v>2047</v>
      </c>
      <c r="D35" s="34">
        <v>18</v>
      </c>
      <c r="E35" s="163">
        <v>283</v>
      </c>
      <c r="F35" s="163">
        <v>588</v>
      </c>
      <c r="G35" s="162">
        <f t="shared" si="1"/>
        <v>2621</v>
      </c>
      <c r="H35" s="31">
        <v>1830</v>
      </c>
      <c r="I35" s="31">
        <v>268</v>
      </c>
      <c r="J35" s="31">
        <v>523</v>
      </c>
      <c r="K35" s="162">
        <f t="shared" si="2"/>
        <v>297</v>
      </c>
      <c r="L35" s="162">
        <f t="shared" si="3"/>
        <v>217</v>
      </c>
      <c r="M35" s="162">
        <f t="shared" si="4"/>
        <v>15</v>
      </c>
      <c r="N35" s="162">
        <f t="shared" si="5"/>
        <v>65</v>
      </c>
    </row>
    <row r="36" ht="15.75" customHeight="true" spans="1:14">
      <c r="A36" s="33" t="s">
        <v>40</v>
      </c>
      <c r="B36" s="162">
        <f t="shared" si="0"/>
        <v>232</v>
      </c>
      <c r="C36" s="34">
        <v>119</v>
      </c>
      <c r="D36" s="34">
        <v>2</v>
      </c>
      <c r="E36" s="163">
        <v>28</v>
      </c>
      <c r="F36" s="163">
        <v>85</v>
      </c>
      <c r="G36" s="162">
        <f t="shared" si="1"/>
        <v>189</v>
      </c>
      <c r="H36" s="31">
        <v>95</v>
      </c>
      <c r="I36" s="31">
        <v>23</v>
      </c>
      <c r="J36" s="31">
        <v>71</v>
      </c>
      <c r="K36" s="162">
        <f t="shared" si="2"/>
        <v>43</v>
      </c>
      <c r="L36" s="162">
        <f t="shared" si="3"/>
        <v>24</v>
      </c>
      <c r="M36" s="162">
        <f t="shared" si="4"/>
        <v>5</v>
      </c>
      <c r="N36" s="162">
        <f t="shared" si="5"/>
        <v>14</v>
      </c>
    </row>
    <row r="37" ht="15.75" customHeight="true" spans="1:14">
      <c r="A37" s="29" t="s">
        <v>41</v>
      </c>
      <c r="B37" s="162">
        <f t="shared" si="0"/>
        <v>29405</v>
      </c>
      <c r="C37" s="162">
        <v>20058</v>
      </c>
      <c r="D37" s="162">
        <v>143</v>
      </c>
      <c r="E37" s="162">
        <v>4095</v>
      </c>
      <c r="F37" s="162">
        <v>5252</v>
      </c>
      <c r="G37" s="162">
        <f t="shared" si="1"/>
        <v>26463</v>
      </c>
      <c r="H37" s="162">
        <v>17796</v>
      </c>
      <c r="I37" s="162">
        <v>3884</v>
      </c>
      <c r="J37" s="162">
        <v>4783</v>
      </c>
      <c r="K37" s="162">
        <f t="shared" si="2"/>
        <v>2942</v>
      </c>
      <c r="L37" s="162">
        <f t="shared" si="3"/>
        <v>2262</v>
      </c>
      <c r="M37" s="162">
        <f t="shared" si="4"/>
        <v>211</v>
      </c>
      <c r="N37" s="162">
        <f t="shared" si="5"/>
        <v>469</v>
      </c>
    </row>
    <row r="38" s="135" customFormat="true" ht="15.75" customHeight="true" spans="1:14">
      <c r="A38" s="29" t="s">
        <v>15</v>
      </c>
      <c r="B38" s="162">
        <f t="shared" si="0"/>
        <v>3751</v>
      </c>
      <c r="C38" s="162">
        <v>2535</v>
      </c>
      <c r="D38" s="162">
        <v>8</v>
      </c>
      <c r="E38" s="162">
        <v>316</v>
      </c>
      <c r="F38" s="162">
        <v>900</v>
      </c>
      <c r="G38" s="162">
        <f t="shared" si="1"/>
        <v>3260</v>
      </c>
      <c r="H38" s="162">
        <v>2174</v>
      </c>
      <c r="I38" s="162">
        <v>297</v>
      </c>
      <c r="J38" s="162">
        <v>789</v>
      </c>
      <c r="K38" s="162">
        <f t="shared" si="2"/>
        <v>491</v>
      </c>
      <c r="L38" s="162">
        <f t="shared" si="3"/>
        <v>361</v>
      </c>
      <c r="M38" s="162">
        <f t="shared" si="4"/>
        <v>19</v>
      </c>
      <c r="N38" s="162">
        <f t="shared" si="5"/>
        <v>111</v>
      </c>
    </row>
    <row r="39" s="135" customFormat="true" ht="15.75" customHeight="true" spans="1:14">
      <c r="A39" s="34" t="s">
        <v>42</v>
      </c>
      <c r="B39" s="162">
        <f t="shared" si="0"/>
        <v>267</v>
      </c>
      <c r="C39" s="34">
        <v>181</v>
      </c>
      <c r="D39" s="34">
        <v>1</v>
      </c>
      <c r="E39" s="163">
        <v>24</v>
      </c>
      <c r="F39" s="163">
        <v>62</v>
      </c>
      <c r="G39" s="162">
        <f t="shared" si="1"/>
        <v>242</v>
      </c>
      <c r="H39" s="31">
        <v>162</v>
      </c>
      <c r="I39" s="31">
        <v>23</v>
      </c>
      <c r="J39" s="31">
        <v>57</v>
      </c>
      <c r="K39" s="162">
        <f t="shared" si="2"/>
        <v>25</v>
      </c>
      <c r="L39" s="162">
        <f t="shared" si="3"/>
        <v>19</v>
      </c>
      <c r="M39" s="162">
        <f t="shared" si="4"/>
        <v>1</v>
      </c>
      <c r="N39" s="162">
        <f t="shared" si="5"/>
        <v>5</v>
      </c>
    </row>
    <row r="40" ht="15.75" customHeight="true" spans="1:14">
      <c r="A40" s="34" t="s">
        <v>43</v>
      </c>
      <c r="B40" s="162">
        <f t="shared" si="0"/>
        <v>713</v>
      </c>
      <c r="C40" s="34">
        <v>472</v>
      </c>
      <c r="D40" s="34">
        <v>1</v>
      </c>
      <c r="E40" s="163">
        <v>61</v>
      </c>
      <c r="F40" s="163">
        <v>180</v>
      </c>
      <c r="G40" s="162">
        <f t="shared" si="1"/>
        <v>622</v>
      </c>
      <c r="H40" s="31">
        <v>409</v>
      </c>
      <c r="I40" s="31">
        <v>54</v>
      </c>
      <c r="J40" s="31">
        <v>159</v>
      </c>
      <c r="K40" s="162">
        <f t="shared" si="2"/>
        <v>91</v>
      </c>
      <c r="L40" s="162">
        <f t="shared" si="3"/>
        <v>63</v>
      </c>
      <c r="M40" s="162">
        <f t="shared" si="4"/>
        <v>7</v>
      </c>
      <c r="N40" s="162">
        <f t="shared" si="5"/>
        <v>21</v>
      </c>
    </row>
    <row r="41" ht="15.75" customHeight="true" spans="1:14">
      <c r="A41" s="31" t="s">
        <v>44</v>
      </c>
      <c r="B41" s="162">
        <f t="shared" si="0"/>
        <v>934</v>
      </c>
      <c r="C41" s="34">
        <v>610</v>
      </c>
      <c r="D41" s="34">
        <v>5</v>
      </c>
      <c r="E41" s="163">
        <v>79</v>
      </c>
      <c r="F41" s="163">
        <v>245</v>
      </c>
      <c r="G41" s="162">
        <f t="shared" si="1"/>
        <v>801</v>
      </c>
      <c r="H41" s="31">
        <v>516</v>
      </c>
      <c r="I41" s="31">
        <v>77</v>
      </c>
      <c r="J41" s="31">
        <v>208</v>
      </c>
      <c r="K41" s="162">
        <f t="shared" si="2"/>
        <v>133</v>
      </c>
      <c r="L41" s="162">
        <f t="shared" si="3"/>
        <v>94</v>
      </c>
      <c r="M41" s="162">
        <f t="shared" si="4"/>
        <v>2</v>
      </c>
      <c r="N41" s="162">
        <f t="shared" si="5"/>
        <v>37</v>
      </c>
    </row>
    <row r="42" ht="15.75" customHeight="true" spans="1:14">
      <c r="A42" s="31" t="s">
        <v>45</v>
      </c>
      <c r="B42" s="162">
        <f t="shared" si="0"/>
        <v>559</v>
      </c>
      <c r="C42" s="34">
        <v>371</v>
      </c>
      <c r="D42" s="34">
        <v>0</v>
      </c>
      <c r="E42" s="163">
        <v>41</v>
      </c>
      <c r="F42" s="163">
        <v>147</v>
      </c>
      <c r="G42" s="162">
        <f t="shared" si="1"/>
        <v>469</v>
      </c>
      <c r="H42" s="31">
        <v>306</v>
      </c>
      <c r="I42" s="31">
        <v>35</v>
      </c>
      <c r="J42" s="31">
        <v>128</v>
      </c>
      <c r="K42" s="162">
        <f t="shared" si="2"/>
        <v>90</v>
      </c>
      <c r="L42" s="162">
        <f t="shared" si="3"/>
        <v>65</v>
      </c>
      <c r="M42" s="162">
        <f t="shared" si="4"/>
        <v>6</v>
      </c>
      <c r="N42" s="162">
        <f t="shared" si="5"/>
        <v>19</v>
      </c>
    </row>
    <row r="43" ht="15.75" customHeight="true" spans="1:14">
      <c r="A43" s="34" t="s">
        <v>46</v>
      </c>
      <c r="B43" s="162">
        <f t="shared" si="0"/>
        <v>1278</v>
      </c>
      <c r="C43" s="34">
        <v>901</v>
      </c>
      <c r="D43" s="34">
        <v>1</v>
      </c>
      <c r="E43" s="163">
        <v>111</v>
      </c>
      <c r="F43" s="163">
        <v>266</v>
      </c>
      <c r="G43" s="162">
        <f t="shared" si="1"/>
        <v>1126</v>
      </c>
      <c r="H43" s="31">
        <v>781</v>
      </c>
      <c r="I43" s="31">
        <v>108</v>
      </c>
      <c r="J43" s="31">
        <v>237</v>
      </c>
      <c r="K43" s="162">
        <f t="shared" si="2"/>
        <v>152</v>
      </c>
      <c r="L43" s="162">
        <f t="shared" si="3"/>
        <v>120</v>
      </c>
      <c r="M43" s="162">
        <f t="shared" si="4"/>
        <v>3</v>
      </c>
      <c r="N43" s="162">
        <f t="shared" si="5"/>
        <v>29</v>
      </c>
    </row>
    <row r="44" ht="15.75" customHeight="true" spans="1:14">
      <c r="A44" s="35" t="s">
        <v>47</v>
      </c>
      <c r="B44" s="162">
        <f t="shared" si="0"/>
        <v>4413</v>
      </c>
      <c r="C44" s="34">
        <v>3366</v>
      </c>
      <c r="D44" s="34">
        <v>38</v>
      </c>
      <c r="E44" s="163">
        <v>591</v>
      </c>
      <c r="F44" s="163">
        <v>456</v>
      </c>
      <c r="G44" s="162">
        <f t="shared" si="1"/>
        <v>4011</v>
      </c>
      <c r="H44" s="31">
        <v>3008</v>
      </c>
      <c r="I44" s="31">
        <v>572</v>
      </c>
      <c r="J44" s="31">
        <v>431</v>
      </c>
      <c r="K44" s="162">
        <f t="shared" si="2"/>
        <v>402</v>
      </c>
      <c r="L44" s="162">
        <f t="shared" si="3"/>
        <v>358</v>
      </c>
      <c r="M44" s="162">
        <f t="shared" si="4"/>
        <v>19</v>
      </c>
      <c r="N44" s="162">
        <f t="shared" si="5"/>
        <v>25</v>
      </c>
    </row>
    <row r="45" ht="15.75" customHeight="true" spans="1:14">
      <c r="A45" s="33" t="s">
        <v>48</v>
      </c>
      <c r="B45" s="162">
        <f t="shared" si="0"/>
        <v>4614</v>
      </c>
      <c r="C45" s="34">
        <v>3574</v>
      </c>
      <c r="D45" s="34">
        <v>0</v>
      </c>
      <c r="E45" s="163">
        <v>633</v>
      </c>
      <c r="F45" s="163">
        <v>407</v>
      </c>
      <c r="G45" s="162">
        <f t="shared" si="1"/>
        <v>4052</v>
      </c>
      <c r="H45" s="31">
        <v>3096</v>
      </c>
      <c r="I45" s="31">
        <v>570</v>
      </c>
      <c r="J45" s="31">
        <v>386</v>
      </c>
      <c r="K45" s="162">
        <f t="shared" si="2"/>
        <v>562</v>
      </c>
      <c r="L45" s="162">
        <f t="shared" si="3"/>
        <v>478</v>
      </c>
      <c r="M45" s="162">
        <f t="shared" si="4"/>
        <v>63</v>
      </c>
      <c r="N45" s="162">
        <f t="shared" si="5"/>
        <v>21</v>
      </c>
    </row>
    <row r="46" ht="15.75" customHeight="true" spans="1:14">
      <c r="A46" s="35" t="s">
        <v>49</v>
      </c>
      <c r="B46" s="162">
        <f t="shared" si="0"/>
        <v>1045</v>
      </c>
      <c r="C46" s="34">
        <v>679</v>
      </c>
      <c r="D46" s="34">
        <v>3</v>
      </c>
      <c r="E46" s="163">
        <v>194</v>
      </c>
      <c r="F46" s="163">
        <v>172</v>
      </c>
      <c r="G46" s="162">
        <f t="shared" si="1"/>
        <v>970</v>
      </c>
      <c r="H46" s="31">
        <v>622</v>
      </c>
      <c r="I46" s="31">
        <v>186</v>
      </c>
      <c r="J46" s="31">
        <v>162</v>
      </c>
      <c r="K46" s="162">
        <f t="shared" si="2"/>
        <v>75</v>
      </c>
      <c r="L46" s="162">
        <f t="shared" si="3"/>
        <v>57</v>
      </c>
      <c r="M46" s="162">
        <f t="shared" si="4"/>
        <v>8</v>
      </c>
      <c r="N46" s="162">
        <f t="shared" si="5"/>
        <v>10</v>
      </c>
    </row>
    <row r="47" ht="15.75" customHeight="true" spans="1:14">
      <c r="A47" s="35" t="s">
        <v>50</v>
      </c>
      <c r="B47" s="162">
        <f t="shared" si="0"/>
        <v>2805</v>
      </c>
      <c r="C47" s="34">
        <v>2166</v>
      </c>
      <c r="D47" s="34">
        <v>4</v>
      </c>
      <c r="E47" s="163">
        <v>324</v>
      </c>
      <c r="F47" s="163">
        <v>315</v>
      </c>
      <c r="G47" s="162">
        <f t="shared" si="1"/>
        <v>2536</v>
      </c>
      <c r="H47" s="31">
        <v>1936</v>
      </c>
      <c r="I47" s="31">
        <v>306</v>
      </c>
      <c r="J47" s="31">
        <v>294</v>
      </c>
      <c r="K47" s="162">
        <f t="shared" si="2"/>
        <v>269</v>
      </c>
      <c r="L47" s="162">
        <f t="shared" si="3"/>
        <v>230</v>
      </c>
      <c r="M47" s="162">
        <f t="shared" si="4"/>
        <v>18</v>
      </c>
      <c r="N47" s="162">
        <f t="shared" si="5"/>
        <v>21</v>
      </c>
    </row>
    <row r="48" ht="15.75" customHeight="true" spans="1:14">
      <c r="A48" s="33" t="s">
        <v>51</v>
      </c>
      <c r="B48" s="162">
        <f t="shared" si="0"/>
        <v>4251</v>
      </c>
      <c r="C48" s="34">
        <v>2961</v>
      </c>
      <c r="D48" s="34">
        <v>0</v>
      </c>
      <c r="E48" s="163">
        <v>474</v>
      </c>
      <c r="F48" s="163">
        <v>816</v>
      </c>
      <c r="G48" s="162">
        <f t="shared" si="1"/>
        <v>3845</v>
      </c>
      <c r="H48" s="31">
        <v>2644</v>
      </c>
      <c r="I48" s="31">
        <v>450</v>
      </c>
      <c r="J48" s="31">
        <v>751</v>
      </c>
      <c r="K48" s="162">
        <f t="shared" si="2"/>
        <v>406</v>
      </c>
      <c r="L48" s="162">
        <f t="shared" si="3"/>
        <v>317</v>
      </c>
      <c r="M48" s="162">
        <f t="shared" si="4"/>
        <v>24</v>
      </c>
      <c r="N48" s="162">
        <f t="shared" si="5"/>
        <v>65</v>
      </c>
    </row>
    <row r="49" ht="15.75" customHeight="true" spans="1:14">
      <c r="A49" s="35" t="s">
        <v>52</v>
      </c>
      <c r="B49" s="162">
        <f t="shared" si="0"/>
        <v>3374</v>
      </c>
      <c r="C49" s="34">
        <v>2003</v>
      </c>
      <c r="D49" s="34">
        <v>12</v>
      </c>
      <c r="E49" s="163">
        <v>896</v>
      </c>
      <c r="F49" s="163">
        <v>475</v>
      </c>
      <c r="G49" s="162">
        <f t="shared" si="1"/>
        <v>3120</v>
      </c>
      <c r="H49" s="31">
        <v>1816</v>
      </c>
      <c r="I49" s="31">
        <v>860</v>
      </c>
      <c r="J49" s="31">
        <v>444</v>
      </c>
      <c r="K49" s="162">
        <f t="shared" si="2"/>
        <v>254</v>
      </c>
      <c r="L49" s="162">
        <f t="shared" si="3"/>
        <v>187</v>
      </c>
      <c r="M49" s="162">
        <f t="shared" si="4"/>
        <v>36</v>
      </c>
      <c r="N49" s="162">
        <f t="shared" si="5"/>
        <v>31</v>
      </c>
    </row>
    <row r="50" ht="15.75" customHeight="true" spans="1:14">
      <c r="A50" s="33" t="s">
        <v>53</v>
      </c>
      <c r="B50" s="162">
        <f t="shared" si="0"/>
        <v>5152</v>
      </c>
      <c r="C50" s="34">
        <v>2774</v>
      </c>
      <c r="D50" s="34">
        <v>78</v>
      </c>
      <c r="E50" s="163">
        <v>667</v>
      </c>
      <c r="F50" s="163">
        <v>1711</v>
      </c>
      <c r="G50" s="162">
        <f t="shared" si="1"/>
        <v>4669</v>
      </c>
      <c r="H50" s="31">
        <v>2500</v>
      </c>
      <c r="I50" s="31">
        <v>643</v>
      </c>
      <c r="J50" s="31">
        <v>1526</v>
      </c>
      <c r="K50" s="162">
        <f t="shared" si="2"/>
        <v>483</v>
      </c>
      <c r="L50" s="162">
        <f t="shared" si="3"/>
        <v>274</v>
      </c>
      <c r="M50" s="162">
        <f t="shared" si="4"/>
        <v>24</v>
      </c>
      <c r="N50" s="162">
        <f t="shared" si="5"/>
        <v>185</v>
      </c>
    </row>
    <row r="51" ht="15.75" customHeight="true" spans="1:14">
      <c r="A51" s="29" t="s">
        <v>54</v>
      </c>
      <c r="B51" s="162">
        <f t="shared" si="0"/>
        <v>27908</v>
      </c>
      <c r="C51" s="162">
        <v>18215</v>
      </c>
      <c r="D51" s="162">
        <v>172</v>
      </c>
      <c r="E51" s="162">
        <v>4467</v>
      </c>
      <c r="F51" s="162">
        <v>5226</v>
      </c>
      <c r="G51" s="162">
        <f t="shared" si="1"/>
        <v>25634</v>
      </c>
      <c r="H51" s="162">
        <v>16471</v>
      </c>
      <c r="I51" s="162">
        <v>4270</v>
      </c>
      <c r="J51" s="162">
        <v>4893</v>
      </c>
      <c r="K51" s="162">
        <f t="shared" si="2"/>
        <v>2274</v>
      </c>
      <c r="L51" s="162">
        <f t="shared" si="3"/>
        <v>1744</v>
      </c>
      <c r="M51" s="162">
        <f t="shared" si="4"/>
        <v>197</v>
      </c>
      <c r="N51" s="162">
        <f t="shared" si="5"/>
        <v>333</v>
      </c>
    </row>
    <row r="52" s="135" customFormat="true" ht="15.75" customHeight="true" spans="1:14">
      <c r="A52" s="29" t="s">
        <v>15</v>
      </c>
      <c r="B52" s="162">
        <f t="shared" si="0"/>
        <v>2106</v>
      </c>
      <c r="C52" s="162">
        <v>1391</v>
      </c>
      <c r="D52" s="162">
        <v>5</v>
      </c>
      <c r="E52" s="162">
        <v>115</v>
      </c>
      <c r="F52" s="162">
        <v>600</v>
      </c>
      <c r="G52" s="162">
        <f t="shared" si="1"/>
        <v>1880</v>
      </c>
      <c r="H52" s="162">
        <v>1227</v>
      </c>
      <c r="I52" s="162">
        <v>112</v>
      </c>
      <c r="J52" s="162">
        <v>541</v>
      </c>
      <c r="K52" s="162">
        <f t="shared" si="2"/>
        <v>226</v>
      </c>
      <c r="L52" s="162">
        <f t="shared" si="3"/>
        <v>164</v>
      </c>
      <c r="M52" s="162">
        <f t="shared" si="4"/>
        <v>3</v>
      </c>
      <c r="N52" s="162">
        <f t="shared" si="5"/>
        <v>59</v>
      </c>
    </row>
    <row r="53" s="135" customFormat="true" ht="15.75" customHeight="true" spans="1:14">
      <c r="A53" s="31" t="s">
        <v>55</v>
      </c>
      <c r="B53" s="162">
        <f t="shared" si="0"/>
        <v>727</v>
      </c>
      <c r="C53" s="34">
        <v>472</v>
      </c>
      <c r="D53" s="34">
        <v>0</v>
      </c>
      <c r="E53" s="163">
        <v>37</v>
      </c>
      <c r="F53" s="163">
        <v>218</v>
      </c>
      <c r="G53" s="162">
        <f t="shared" si="1"/>
        <v>633</v>
      </c>
      <c r="H53" s="31">
        <v>407</v>
      </c>
      <c r="I53" s="31">
        <v>34</v>
      </c>
      <c r="J53" s="31">
        <v>192</v>
      </c>
      <c r="K53" s="162">
        <f t="shared" si="2"/>
        <v>94</v>
      </c>
      <c r="L53" s="162">
        <f t="shared" si="3"/>
        <v>65</v>
      </c>
      <c r="M53" s="162">
        <f t="shared" si="4"/>
        <v>3</v>
      </c>
      <c r="N53" s="162">
        <f t="shared" si="5"/>
        <v>26</v>
      </c>
    </row>
    <row r="54" ht="15.75" customHeight="true" spans="1:14">
      <c r="A54" s="31" t="s">
        <v>56</v>
      </c>
      <c r="B54" s="162">
        <f t="shared" si="0"/>
        <v>1022</v>
      </c>
      <c r="C54" s="34">
        <v>680</v>
      </c>
      <c r="D54" s="34">
        <v>5</v>
      </c>
      <c r="E54" s="163">
        <v>49</v>
      </c>
      <c r="F54" s="163">
        <v>293</v>
      </c>
      <c r="G54" s="162">
        <f t="shared" si="1"/>
        <v>926</v>
      </c>
      <c r="H54" s="31">
        <v>607</v>
      </c>
      <c r="I54" s="31">
        <v>49</v>
      </c>
      <c r="J54" s="31">
        <v>270</v>
      </c>
      <c r="K54" s="162">
        <f t="shared" si="2"/>
        <v>96</v>
      </c>
      <c r="L54" s="162">
        <f t="shared" si="3"/>
        <v>73</v>
      </c>
      <c r="M54" s="162">
        <f t="shared" si="4"/>
        <v>0</v>
      </c>
      <c r="N54" s="162">
        <f t="shared" si="5"/>
        <v>23</v>
      </c>
    </row>
    <row r="55" ht="15.75" customHeight="true" spans="1:14">
      <c r="A55" s="34" t="s">
        <v>57</v>
      </c>
      <c r="B55" s="162">
        <f t="shared" si="0"/>
        <v>357</v>
      </c>
      <c r="C55" s="34">
        <v>239</v>
      </c>
      <c r="D55" s="34">
        <v>0</v>
      </c>
      <c r="E55" s="163">
        <v>29</v>
      </c>
      <c r="F55" s="163">
        <v>89</v>
      </c>
      <c r="G55" s="162">
        <f t="shared" si="1"/>
        <v>321</v>
      </c>
      <c r="H55" s="31">
        <v>213</v>
      </c>
      <c r="I55" s="31">
        <v>29</v>
      </c>
      <c r="J55" s="31">
        <v>79</v>
      </c>
      <c r="K55" s="162">
        <f t="shared" si="2"/>
        <v>36</v>
      </c>
      <c r="L55" s="162">
        <f t="shared" si="3"/>
        <v>26</v>
      </c>
      <c r="M55" s="162">
        <f t="shared" si="4"/>
        <v>0</v>
      </c>
      <c r="N55" s="162">
        <f t="shared" si="5"/>
        <v>10</v>
      </c>
    </row>
    <row r="56" ht="15.75" customHeight="true" spans="1:14">
      <c r="A56" s="35" t="s">
        <v>58</v>
      </c>
      <c r="B56" s="162">
        <f t="shared" si="0"/>
        <v>4974</v>
      </c>
      <c r="C56" s="34">
        <v>3513</v>
      </c>
      <c r="D56" s="34">
        <v>0</v>
      </c>
      <c r="E56" s="163">
        <v>331</v>
      </c>
      <c r="F56" s="163">
        <v>1130</v>
      </c>
      <c r="G56" s="162">
        <f t="shared" si="1"/>
        <v>4620</v>
      </c>
      <c r="H56" s="31">
        <v>3240</v>
      </c>
      <c r="I56" s="31">
        <v>329</v>
      </c>
      <c r="J56" s="31">
        <v>1051</v>
      </c>
      <c r="K56" s="162">
        <f t="shared" si="2"/>
        <v>354</v>
      </c>
      <c r="L56" s="162">
        <f t="shared" si="3"/>
        <v>273</v>
      </c>
      <c r="M56" s="162">
        <f t="shared" si="4"/>
        <v>2</v>
      </c>
      <c r="N56" s="162">
        <f t="shared" si="5"/>
        <v>79</v>
      </c>
    </row>
    <row r="57" ht="15.75" customHeight="true" spans="1:14">
      <c r="A57" s="35" t="s">
        <v>59</v>
      </c>
      <c r="B57" s="162">
        <f t="shared" si="0"/>
        <v>2184</v>
      </c>
      <c r="C57" s="34">
        <v>1308</v>
      </c>
      <c r="D57" s="34">
        <v>0</v>
      </c>
      <c r="E57" s="163">
        <v>510</v>
      </c>
      <c r="F57" s="163">
        <v>366</v>
      </c>
      <c r="G57" s="162">
        <f t="shared" si="1"/>
        <v>2048</v>
      </c>
      <c r="H57" s="31">
        <v>1200</v>
      </c>
      <c r="I57" s="31">
        <v>499</v>
      </c>
      <c r="J57" s="31">
        <v>349</v>
      </c>
      <c r="K57" s="162">
        <f t="shared" si="2"/>
        <v>136</v>
      </c>
      <c r="L57" s="162">
        <f t="shared" si="3"/>
        <v>108</v>
      </c>
      <c r="M57" s="162">
        <f t="shared" si="4"/>
        <v>11</v>
      </c>
      <c r="N57" s="162">
        <f t="shared" si="5"/>
        <v>17</v>
      </c>
    </row>
    <row r="58" ht="15.75" customHeight="true" spans="1:14">
      <c r="A58" s="33" t="s">
        <v>60</v>
      </c>
      <c r="B58" s="162">
        <f t="shared" si="0"/>
        <v>4004</v>
      </c>
      <c r="C58" s="34">
        <v>2382</v>
      </c>
      <c r="D58" s="34">
        <v>0</v>
      </c>
      <c r="E58" s="163">
        <v>876</v>
      </c>
      <c r="F58" s="163">
        <v>746</v>
      </c>
      <c r="G58" s="162">
        <f t="shared" si="1"/>
        <v>3712</v>
      </c>
      <c r="H58" s="31">
        <v>2176</v>
      </c>
      <c r="I58" s="31">
        <v>833</v>
      </c>
      <c r="J58" s="31">
        <v>703</v>
      </c>
      <c r="K58" s="162">
        <f t="shared" si="2"/>
        <v>292</v>
      </c>
      <c r="L58" s="162">
        <f t="shared" si="3"/>
        <v>206</v>
      </c>
      <c r="M58" s="162">
        <f t="shared" si="4"/>
        <v>43</v>
      </c>
      <c r="N58" s="162">
        <f t="shared" si="5"/>
        <v>43</v>
      </c>
    </row>
    <row r="59" ht="15.75" customHeight="true" spans="1:14">
      <c r="A59" s="35" t="s">
        <v>61</v>
      </c>
      <c r="B59" s="162">
        <f t="shared" si="0"/>
        <v>4288</v>
      </c>
      <c r="C59" s="34">
        <v>2813</v>
      </c>
      <c r="D59" s="34">
        <v>14</v>
      </c>
      <c r="E59" s="163">
        <v>619</v>
      </c>
      <c r="F59" s="163">
        <v>856</v>
      </c>
      <c r="G59" s="162">
        <f t="shared" si="1"/>
        <v>3955</v>
      </c>
      <c r="H59" s="31">
        <v>2549</v>
      </c>
      <c r="I59" s="31">
        <v>594</v>
      </c>
      <c r="J59" s="31">
        <v>812</v>
      </c>
      <c r="K59" s="162">
        <f t="shared" si="2"/>
        <v>333</v>
      </c>
      <c r="L59" s="162">
        <f t="shared" si="3"/>
        <v>264</v>
      </c>
      <c r="M59" s="162">
        <f t="shared" si="4"/>
        <v>25</v>
      </c>
      <c r="N59" s="162">
        <f t="shared" si="5"/>
        <v>44</v>
      </c>
    </row>
    <row r="60" ht="15.75" customHeight="true" spans="1:14">
      <c r="A60" s="35" t="s">
        <v>62</v>
      </c>
      <c r="B60" s="162">
        <f t="shared" si="0"/>
        <v>4030</v>
      </c>
      <c r="C60" s="34">
        <v>2959</v>
      </c>
      <c r="D60" s="34">
        <v>0</v>
      </c>
      <c r="E60" s="163">
        <v>588</v>
      </c>
      <c r="F60" s="163">
        <v>483</v>
      </c>
      <c r="G60" s="162">
        <f t="shared" si="1"/>
        <v>3685</v>
      </c>
      <c r="H60" s="31">
        <v>2677</v>
      </c>
      <c r="I60" s="31">
        <v>559</v>
      </c>
      <c r="J60" s="31">
        <v>449</v>
      </c>
      <c r="K60" s="162">
        <f t="shared" si="2"/>
        <v>345</v>
      </c>
      <c r="L60" s="162">
        <f t="shared" si="3"/>
        <v>282</v>
      </c>
      <c r="M60" s="162">
        <f t="shared" si="4"/>
        <v>29</v>
      </c>
      <c r="N60" s="162">
        <f t="shared" si="5"/>
        <v>34</v>
      </c>
    </row>
    <row r="61" ht="15.75" customHeight="true" spans="1:14">
      <c r="A61" s="35" t="s">
        <v>63</v>
      </c>
      <c r="B61" s="162">
        <f t="shared" si="0"/>
        <v>2091</v>
      </c>
      <c r="C61" s="34">
        <v>1255</v>
      </c>
      <c r="D61" s="34">
        <v>0</v>
      </c>
      <c r="E61" s="163">
        <v>489</v>
      </c>
      <c r="F61" s="163">
        <v>347</v>
      </c>
      <c r="G61" s="162">
        <f t="shared" si="1"/>
        <v>1909</v>
      </c>
      <c r="H61" s="31">
        <v>1132</v>
      </c>
      <c r="I61" s="31">
        <v>450</v>
      </c>
      <c r="J61" s="31">
        <v>327</v>
      </c>
      <c r="K61" s="162">
        <f t="shared" si="2"/>
        <v>182</v>
      </c>
      <c r="L61" s="162">
        <f t="shared" si="3"/>
        <v>123</v>
      </c>
      <c r="M61" s="162">
        <f t="shared" si="4"/>
        <v>39</v>
      </c>
      <c r="N61" s="162">
        <f t="shared" si="5"/>
        <v>20</v>
      </c>
    </row>
    <row r="62" ht="15.75" customHeight="true" spans="1:14">
      <c r="A62" s="33" t="s">
        <v>64</v>
      </c>
      <c r="B62" s="162">
        <f t="shared" si="0"/>
        <v>2205</v>
      </c>
      <c r="C62" s="34">
        <v>1355</v>
      </c>
      <c r="D62" s="34">
        <v>61</v>
      </c>
      <c r="E62" s="163">
        <v>468</v>
      </c>
      <c r="F62" s="163">
        <v>382</v>
      </c>
      <c r="G62" s="162">
        <f t="shared" si="1"/>
        <v>2056</v>
      </c>
      <c r="H62" s="31">
        <v>1232</v>
      </c>
      <c r="I62" s="31">
        <v>459</v>
      </c>
      <c r="J62" s="31">
        <v>365</v>
      </c>
      <c r="K62" s="162">
        <f t="shared" si="2"/>
        <v>149</v>
      </c>
      <c r="L62" s="162">
        <f t="shared" si="3"/>
        <v>123</v>
      </c>
      <c r="M62" s="162">
        <f t="shared" si="4"/>
        <v>9</v>
      </c>
      <c r="N62" s="162">
        <f t="shared" si="5"/>
        <v>17</v>
      </c>
    </row>
    <row r="63" ht="21.75" customHeight="true" spans="1:14">
      <c r="A63" s="33" t="s">
        <v>65</v>
      </c>
      <c r="B63" s="162">
        <f t="shared" si="0"/>
        <v>879</v>
      </c>
      <c r="C63" s="34">
        <v>564</v>
      </c>
      <c r="D63" s="34">
        <v>88</v>
      </c>
      <c r="E63" s="163">
        <v>167</v>
      </c>
      <c r="F63" s="163">
        <v>148</v>
      </c>
      <c r="G63" s="162">
        <f t="shared" si="1"/>
        <v>743</v>
      </c>
      <c r="H63" s="31">
        <v>444</v>
      </c>
      <c r="I63" s="31">
        <v>159</v>
      </c>
      <c r="J63" s="31">
        <v>140</v>
      </c>
      <c r="K63" s="162">
        <f t="shared" si="2"/>
        <v>136</v>
      </c>
      <c r="L63" s="162">
        <f t="shared" si="3"/>
        <v>120</v>
      </c>
      <c r="M63" s="162">
        <f t="shared" si="4"/>
        <v>8</v>
      </c>
      <c r="N63" s="162">
        <f t="shared" si="5"/>
        <v>8</v>
      </c>
    </row>
    <row r="64" ht="15.75" customHeight="true" spans="1:14">
      <c r="A64" s="35" t="s">
        <v>66</v>
      </c>
      <c r="B64" s="162">
        <f t="shared" si="0"/>
        <v>1147</v>
      </c>
      <c r="C64" s="34">
        <v>675</v>
      </c>
      <c r="D64" s="34">
        <v>4</v>
      </c>
      <c r="E64" s="163">
        <v>304</v>
      </c>
      <c r="F64" s="163">
        <v>168</v>
      </c>
      <c r="G64" s="162">
        <f t="shared" si="1"/>
        <v>1026</v>
      </c>
      <c r="H64" s="31">
        <v>594</v>
      </c>
      <c r="I64" s="31">
        <v>276</v>
      </c>
      <c r="J64" s="31">
        <v>156</v>
      </c>
      <c r="K64" s="162">
        <f t="shared" si="2"/>
        <v>121</v>
      </c>
      <c r="L64" s="162">
        <f t="shared" si="3"/>
        <v>81</v>
      </c>
      <c r="M64" s="162">
        <f t="shared" si="4"/>
        <v>28</v>
      </c>
      <c r="N64" s="162">
        <f t="shared" si="5"/>
        <v>12</v>
      </c>
    </row>
    <row r="65" ht="15.75" customHeight="true" spans="1:14">
      <c r="A65" s="29" t="s">
        <v>67</v>
      </c>
      <c r="B65" s="162">
        <f t="shared" si="0"/>
        <v>16820</v>
      </c>
      <c r="C65" s="162">
        <v>11890</v>
      </c>
      <c r="D65" s="162">
        <v>87</v>
      </c>
      <c r="E65" s="162">
        <v>1930</v>
      </c>
      <c r="F65" s="162">
        <v>3000</v>
      </c>
      <c r="G65" s="162">
        <f t="shared" si="1"/>
        <v>14913</v>
      </c>
      <c r="H65" s="162">
        <v>10405</v>
      </c>
      <c r="I65" s="162">
        <v>1792</v>
      </c>
      <c r="J65" s="162">
        <v>2716</v>
      </c>
      <c r="K65" s="162">
        <f t="shared" si="2"/>
        <v>1907</v>
      </c>
      <c r="L65" s="162">
        <f t="shared" si="3"/>
        <v>1485</v>
      </c>
      <c r="M65" s="162">
        <f t="shared" si="4"/>
        <v>138</v>
      </c>
      <c r="N65" s="162">
        <f t="shared" si="5"/>
        <v>284</v>
      </c>
    </row>
    <row r="66" s="135" customFormat="true" ht="15.75" customHeight="true" spans="1:14">
      <c r="A66" s="29" t="s">
        <v>15</v>
      </c>
      <c r="B66" s="162">
        <f t="shared" si="0"/>
        <v>3300</v>
      </c>
      <c r="C66" s="162">
        <v>2186</v>
      </c>
      <c r="D66" s="162">
        <v>10</v>
      </c>
      <c r="E66" s="162">
        <v>210</v>
      </c>
      <c r="F66" s="162">
        <v>904</v>
      </c>
      <c r="G66" s="162">
        <f t="shared" si="1"/>
        <v>2872</v>
      </c>
      <c r="H66" s="162">
        <v>1886</v>
      </c>
      <c r="I66" s="162">
        <v>196</v>
      </c>
      <c r="J66" s="162">
        <v>790</v>
      </c>
      <c r="K66" s="162">
        <f t="shared" si="2"/>
        <v>428</v>
      </c>
      <c r="L66" s="162">
        <f t="shared" si="3"/>
        <v>300</v>
      </c>
      <c r="M66" s="162">
        <f t="shared" si="4"/>
        <v>14</v>
      </c>
      <c r="N66" s="162">
        <f t="shared" si="5"/>
        <v>114</v>
      </c>
    </row>
    <row r="67" s="135" customFormat="true" ht="19.5" customHeight="true" spans="1:14">
      <c r="A67" s="34" t="s">
        <v>68</v>
      </c>
      <c r="B67" s="162">
        <f t="shared" si="0"/>
        <v>2491</v>
      </c>
      <c r="C67" s="34">
        <v>1598</v>
      </c>
      <c r="D67" s="34">
        <v>4</v>
      </c>
      <c r="E67" s="163">
        <v>139</v>
      </c>
      <c r="F67" s="163">
        <v>754</v>
      </c>
      <c r="G67" s="162">
        <f t="shared" si="1"/>
        <v>2157</v>
      </c>
      <c r="H67" s="31">
        <v>1370</v>
      </c>
      <c r="I67" s="31">
        <v>130</v>
      </c>
      <c r="J67" s="31">
        <v>657</v>
      </c>
      <c r="K67" s="162">
        <f t="shared" si="2"/>
        <v>334</v>
      </c>
      <c r="L67" s="162">
        <f t="shared" si="3"/>
        <v>228</v>
      </c>
      <c r="M67" s="162">
        <f t="shared" si="4"/>
        <v>9</v>
      </c>
      <c r="N67" s="162">
        <f t="shared" si="5"/>
        <v>97</v>
      </c>
    </row>
    <row r="68" ht="15.75" customHeight="true" spans="1:14">
      <c r="A68" s="34" t="s">
        <v>69</v>
      </c>
      <c r="B68" s="162">
        <f t="shared" si="0"/>
        <v>376</v>
      </c>
      <c r="C68" s="34">
        <v>268</v>
      </c>
      <c r="D68" s="34">
        <v>1</v>
      </c>
      <c r="E68" s="163">
        <v>37</v>
      </c>
      <c r="F68" s="163">
        <v>71</v>
      </c>
      <c r="G68" s="162">
        <f t="shared" si="1"/>
        <v>332</v>
      </c>
      <c r="H68" s="31">
        <v>237</v>
      </c>
      <c r="I68" s="31">
        <v>34</v>
      </c>
      <c r="J68" s="31">
        <v>61</v>
      </c>
      <c r="K68" s="162">
        <f t="shared" si="2"/>
        <v>44</v>
      </c>
      <c r="L68" s="162">
        <f t="shared" si="3"/>
        <v>31</v>
      </c>
      <c r="M68" s="162">
        <f t="shared" si="4"/>
        <v>3</v>
      </c>
      <c r="N68" s="162">
        <f t="shared" si="5"/>
        <v>10</v>
      </c>
    </row>
    <row r="69" ht="15.75" customHeight="true" spans="1:14">
      <c r="A69" s="34" t="s">
        <v>70</v>
      </c>
      <c r="B69" s="162">
        <f t="shared" si="0"/>
        <v>280</v>
      </c>
      <c r="C69" s="34">
        <v>200</v>
      </c>
      <c r="D69" s="34">
        <v>3</v>
      </c>
      <c r="E69" s="163">
        <v>20</v>
      </c>
      <c r="F69" s="163">
        <v>60</v>
      </c>
      <c r="G69" s="162">
        <f t="shared" si="1"/>
        <v>246</v>
      </c>
      <c r="H69" s="31">
        <v>173</v>
      </c>
      <c r="I69" s="31">
        <v>18</v>
      </c>
      <c r="J69" s="31">
        <v>55</v>
      </c>
      <c r="K69" s="162">
        <f t="shared" si="2"/>
        <v>34</v>
      </c>
      <c r="L69" s="162">
        <f t="shared" si="3"/>
        <v>27</v>
      </c>
      <c r="M69" s="162">
        <f t="shared" si="4"/>
        <v>2</v>
      </c>
      <c r="N69" s="162">
        <f t="shared" si="5"/>
        <v>5</v>
      </c>
    </row>
    <row r="70" ht="15.75" customHeight="true" spans="1:14">
      <c r="A70" s="34" t="s">
        <v>71</v>
      </c>
      <c r="B70" s="162">
        <f t="shared" si="0"/>
        <v>153</v>
      </c>
      <c r="C70" s="34">
        <v>120</v>
      </c>
      <c r="D70" s="34">
        <v>2</v>
      </c>
      <c r="E70" s="163">
        <v>14</v>
      </c>
      <c r="F70" s="163">
        <v>19</v>
      </c>
      <c r="G70" s="162">
        <f t="shared" si="1"/>
        <v>137</v>
      </c>
      <c r="H70" s="31">
        <v>106</v>
      </c>
      <c r="I70" s="31">
        <v>14</v>
      </c>
      <c r="J70" s="31">
        <v>17</v>
      </c>
      <c r="K70" s="162">
        <f t="shared" si="2"/>
        <v>16</v>
      </c>
      <c r="L70" s="162">
        <f t="shared" si="3"/>
        <v>14</v>
      </c>
      <c r="M70" s="162">
        <f t="shared" si="4"/>
        <v>0</v>
      </c>
      <c r="N70" s="162">
        <f t="shared" si="5"/>
        <v>2</v>
      </c>
    </row>
    <row r="71" ht="15.75" customHeight="true" spans="1:14">
      <c r="A71" s="35" t="s">
        <v>72</v>
      </c>
      <c r="B71" s="162">
        <f t="shared" si="0"/>
        <v>2316</v>
      </c>
      <c r="C71" s="34">
        <v>1669</v>
      </c>
      <c r="D71" s="34">
        <v>1</v>
      </c>
      <c r="E71" s="163">
        <v>201</v>
      </c>
      <c r="F71" s="163">
        <v>446</v>
      </c>
      <c r="G71" s="162">
        <f t="shared" si="1"/>
        <v>2065</v>
      </c>
      <c r="H71" s="31">
        <v>1465</v>
      </c>
      <c r="I71" s="31">
        <v>177</v>
      </c>
      <c r="J71" s="31">
        <v>423</v>
      </c>
      <c r="K71" s="162">
        <f t="shared" si="2"/>
        <v>251</v>
      </c>
      <c r="L71" s="162">
        <f t="shared" si="3"/>
        <v>204</v>
      </c>
      <c r="M71" s="162">
        <f t="shared" si="4"/>
        <v>24</v>
      </c>
      <c r="N71" s="162">
        <f t="shared" si="5"/>
        <v>23</v>
      </c>
    </row>
    <row r="72" ht="15.75" customHeight="true" spans="1:14">
      <c r="A72" s="33" t="s">
        <v>73</v>
      </c>
      <c r="B72" s="162">
        <f t="shared" ref="B72:B135" si="6">C72+E72+F72</f>
        <v>3107</v>
      </c>
      <c r="C72" s="34">
        <v>1864</v>
      </c>
      <c r="D72" s="34">
        <v>10</v>
      </c>
      <c r="E72" s="163">
        <v>690</v>
      </c>
      <c r="F72" s="163">
        <v>553</v>
      </c>
      <c r="G72" s="162">
        <f t="shared" ref="G72:G135" si="7">H72+I72+J72</f>
        <v>2867</v>
      </c>
      <c r="H72" s="31">
        <v>1697</v>
      </c>
      <c r="I72" s="31">
        <v>661</v>
      </c>
      <c r="J72" s="31">
        <v>509</v>
      </c>
      <c r="K72" s="162">
        <f t="shared" ref="K72:K135" si="8">L72+M72+N72</f>
        <v>240</v>
      </c>
      <c r="L72" s="162">
        <f t="shared" ref="L72:L135" si="9">C72-H72</f>
        <v>167</v>
      </c>
      <c r="M72" s="162">
        <f t="shared" ref="M72:M135" si="10">E72-I72</f>
        <v>29</v>
      </c>
      <c r="N72" s="162">
        <f t="shared" ref="N72:N135" si="11">F72-J72</f>
        <v>44</v>
      </c>
    </row>
    <row r="73" ht="15.75" customHeight="true" spans="1:14">
      <c r="A73" s="35" t="s">
        <v>74</v>
      </c>
      <c r="B73" s="162">
        <f t="shared" si="6"/>
        <v>1868</v>
      </c>
      <c r="C73" s="34">
        <v>1474</v>
      </c>
      <c r="D73" s="34">
        <v>33</v>
      </c>
      <c r="E73" s="163">
        <v>174</v>
      </c>
      <c r="F73" s="163">
        <v>220</v>
      </c>
      <c r="G73" s="162">
        <f t="shared" si="7"/>
        <v>1647</v>
      </c>
      <c r="H73" s="31">
        <v>1281</v>
      </c>
      <c r="I73" s="31">
        <v>171</v>
      </c>
      <c r="J73" s="31">
        <v>195</v>
      </c>
      <c r="K73" s="162">
        <f t="shared" si="8"/>
        <v>221</v>
      </c>
      <c r="L73" s="162">
        <f t="shared" si="9"/>
        <v>193</v>
      </c>
      <c r="M73" s="162">
        <f t="shared" si="10"/>
        <v>3</v>
      </c>
      <c r="N73" s="162">
        <f t="shared" si="11"/>
        <v>25</v>
      </c>
    </row>
    <row r="74" ht="15.75" customHeight="true" spans="1:14">
      <c r="A74" s="35" t="s">
        <v>75</v>
      </c>
      <c r="B74" s="162">
        <f t="shared" si="6"/>
        <v>2334</v>
      </c>
      <c r="C74" s="34">
        <v>1658</v>
      </c>
      <c r="D74" s="34">
        <v>17</v>
      </c>
      <c r="E74" s="163">
        <v>254</v>
      </c>
      <c r="F74" s="163">
        <v>422</v>
      </c>
      <c r="G74" s="162">
        <f t="shared" si="7"/>
        <v>2044</v>
      </c>
      <c r="H74" s="31">
        <v>1432</v>
      </c>
      <c r="I74" s="31">
        <v>227</v>
      </c>
      <c r="J74" s="31">
        <v>385</v>
      </c>
      <c r="K74" s="162">
        <f t="shared" si="8"/>
        <v>290</v>
      </c>
      <c r="L74" s="162">
        <f t="shared" si="9"/>
        <v>226</v>
      </c>
      <c r="M74" s="162">
        <f t="shared" si="10"/>
        <v>27</v>
      </c>
      <c r="N74" s="162">
        <f t="shared" si="11"/>
        <v>37</v>
      </c>
    </row>
    <row r="75" ht="15.75" customHeight="true" spans="1:14">
      <c r="A75" s="33" t="s">
        <v>76</v>
      </c>
      <c r="B75" s="162">
        <f t="shared" si="6"/>
        <v>1537</v>
      </c>
      <c r="C75" s="34">
        <v>1206</v>
      </c>
      <c r="D75" s="34">
        <v>16</v>
      </c>
      <c r="E75" s="163">
        <v>137</v>
      </c>
      <c r="F75" s="163">
        <v>194</v>
      </c>
      <c r="G75" s="162">
        <f t="shared" si="7"/>
        <v>1361</v>
      </c>
      <c r="H75" s="31">
        <v>1057</v>
      </c>
      <c r="I75" s="31">
        <v>128</v>
      </c>
      <c r="J75" s="31">
        <v>176</v>
      </c>
      <c r="K75" s="162">
        <f t="shared" si="8"/>
        <v>176</v>
      </c>
      <c r="L75" s="162">
        <f t="shared" si="9"/>
        <v>149</v>
      </c>
      <c r="M75" s="162">
        <f t="shared" si="10"/>
        <v>9</v>
      </c>
      <c r="N75" s="162">
        <f t="shared" si="11"/>
        <v>18</v>
      </c>
    </row>
    <row r="76" ht="15.75" customHeight="true" spans="1:14">
      <c r="A76" s="33" t="s">
        <v>77</v>
      </c>
      <c r="B76" s="162">
        <f t="shared" si="6"/>
        <v>2358</v>
      </c>
      <c r="C76" s="34">
        <v>1833</v>
      </c>
      <c r="D76" s="34">
        <v>0</v>
      </c>
      <c r="E76" s="163">
        <v>264</v>
      </c>
      <c r="F76" s="163">
        <v>261</v>
      </c>
      <c r="G76" s="162">
        <f t="shared" si="7"/>
        <v>2057</v>
      </c>
      <c r="H76" s="31">
        <v>1587</v>
      </c>
      <c r="I76" s="31">
        <v>232</v>
      </c>
      <c r="J76" s="31">
        <v>238</v>
      </c>
      <c r="K76" s="162">
        <f t="shared" si="8"/>
        <v>301</v>
      </c>
      <c r="L76" s="162">
        <f t="shared" si="9"/>
        <v>246</v>
      </c>
      <c r="M76" s="162">
        <f t="shared" si="10"/>
        <v>32</v>
      </c>
      <c r="N76" s="162">
        <f t="shared" si="11"/>
        <v>23</v>
      </c>
    </row>
    <row r="77" ht="15.75" customHeight="true" spans="1:14">
      <c r="A77" s="29" t="s">
        <v>78</v>
      </c>
      <c r="B77" s="162">
        <f t="shared" si="6"/>
        <v>15258</v>
      </c>
      <c r="C77" s="162">
        <v>11080</v>
      </c>
      <c r="D77" s="162">
        <v>157</v>
      </c>
      <c r="E77" s="162">
        <v>1847</v>
      </c>
      <c r="F77" s="162">
        <v>2331</v>
      </c>
      <c r="G77" s="162">
        <f t="shared" si="7"/>
        <v>13643</v>
      </c>
      <c r="H77" s="162">
        <v>9763</v>
      </c>
      <c r="I77" s="162">
        <v>1785</v>
      </c>
      <c r="J77" s="162">
        <v>2095</v>
      </c>
      <c r="K77" s="162">
        <f t="shared" si="8"/>
        <v>1615</v>
      </c>
      <c r="L77" s="162">
        <f t="shared" si="9"/>
        <v>1317</v>
      </c>
      <c r="M77" s="162">
        <f t="shared" si="10"/>
        <v>62</v>
      </c>
      <c r="N77" s="162">
        <f t="shared" si="11"/>
        <v>236</v>
      </c>
    </row>
    <row r="78" s="135" customFormat="true" ht="15.75" customHeight="true" spans="1:14">
      <c r="A78" s="29" t="s">
        <v>15</v>
      </c>
      <c r="B78" s="162">
        <f t="shared" si="6"/>
        <v>3407</v>
      </c>
      <c r="C78" s="162">
        <v>2313</v>
      </c>
      <c r="D78" s="162">
        <v>10</v>
      </c>
      <c r="E78" s="162">
        <v>304</v>
      </c>
      <c r="F78" s="162">
        <v>790</v>
      </c>
      <c r="G78" s="162">
        <f t="shared" si="7"/>
        <v>2969</v>
      </c>
      <c r="H78" s="162">
        <v>1993</v>
      </c>
      <c r="I78" s="162">
        <v>287</v>
      </c>
      <c r="J78" s="162">
        <v>689</v>
      </c>
      <c r="K78" s="162">
        <f t="shared" si="8"/>
        <v>438</v>
      </c>
      <c r="L78" s="162">
        <f t="shared" si="9"/>
        <v>320</v>
      </c>
      <c r="M78" s="162">
        <f t="shared" si="10"/>
        <v>17</v>
      </c>
      <c r="N78" s="162">
        <f t="shared" si="11"/>
        <v>101</v>
      </c>
    </row>
    <row r="79" s="135" customFormat="true" ht="15.75" customHeight="true" spans="1:14">
      <c r="A79" s="34" t="s">
        <v>79</v>
      </c>
      <c r="B79" s="162">
        <f t="shared" si="6"/>
        <v>1701</v>
      </c>
      <c r="C79" s="34">
        <v>1101</v>
      </c>
      <c r="D79" s="34">
        <v>7</v>
      </c>
      <c r="E79" s="163">
        <v>115</v>
      </c>
      <c r="F79" s="163">
        <v>485</v>
      </c>
      <c r="G79" s="162">
        <f t="shared" si="7"/>
        <v>1467</v>
      </c>
      <c r="H79" s="31">
        <v>942</v>
      </c>
      <c r="I79" s="31">
        <v>107</v>
      </c>
      <c r="J79" s="31">
        <v>418</v>
      </c>
      <c r="K79" s="162">
        <f t="shared" si="8"/>
        <v>234</v>
      </c>
      <c r="L79" s="162">
        <f t="shared" si="9"/>
        <v>159</v>
      </c>
      <c r="M79" s="162">
        <f t="shared" si="10"/>
        <v>8</v>
      </c>
      <c r="N79" s="162">
        <f t="shared" si="11"/>
        <v>67</v>
      </c>
    </row>
    <row r="80" ht="15.75" customHeight="true" spans="1:14">
      <c r="A80" s="31" t="s">
        <v>80</v>
      </c>
      <c r="B80" s="162">
        <f t="shared" si="6"/>
        <v>1487</v>
      </c>
      <c r="C80" s="34">
        <v>1041</v>
      </c>
      <c r="D80" s="34">
        <v>3</v>
      </c>
      <c r="E80" s="163">
        <v>171</v>
      </c>
      <c r="F80" s="163">
        <v>275</v>
      </c>
      <c r="G80" s="162">
        <f t="shared" si="7"/>
        <v>1305</v>
      </c>
      <c r="H80" s="31">
        <v>899</v>
      </c>
      <c r="I80" s="31">
        <v>162</v>
      </c>
      <c r="J80" s="31">
        <v>244</v>
      </c>
      <c r="K80" s="162">
        <f t="shared" si="8"/>
        <v>182</v>
      </c>
      <c r="L80" s="162">
        <f t="shared" si="9"/>
        <v>142</v>
      </c>
      <c r="M80" s="162">
        <f t="shared" si="10"/>
        <v>9</v>
      </c>
      <c r="N80" s="162">
        <f t="shared" si="11"/>
        <v>31</v>
      </c>
    </row>
    <row r="81" s="136" customFormat="true" ht="15.75" customHeight="true" spans="1:14">
      <c r="A81" s="31" t="s">
        <v>81</v>
      </c>
      <c r="B81" s="162">
        <f t="shared" si="6"/>
        <v>79</v>
      </c>
      <c r="C81" s="34">
        <v>62</v>
      </c>
      <c r="D81" s="34">
        <v>0</v>
      </c>
      <c r="E81" s="163">
        <v>6</v>
      </c>
      <c r="F81" s="163">
        <v>11</v>
      </c>
      <c r="G81" s="162">
        <f t="shared" si="7"/>
        <v>69</v>
      </c>
      <c r="H81" s="31">
        <v>53</v>
      </c>
      <c r="I81" s="31">
        <v>6</v>
      </c>
      <c r="J81" s="31">
        <v>10</v>
      </c>
      <c r="K81" s="162">
        <f t="shared" si="8"/>
        <v>10</v>
      </c>
      <c r="L81" s="162">
        <f t="shared" si="9"/>
        <v>9</v>
      </c>
      <c r="M81" s="162">
        <f t="shared" si="10"/>
        <v>0</v>
      </c>
      <c r="N81" s="162">
        <f t="shared" si="11"/>
        <v>1</v>
      </c>
    </row>
    <row r="82" s="136" customFormat="true" ht="15.75" customHeight="true" spans="1:14">
      <c r="A82" s="31" t="s">
        <v>82</v>
      </c>
      <c r="B82" s="162">
        <f t="shared" si="6"/>
        <v>140</v>
      </c>
      <c r="C82" s="34">
        <v>109</v>
      </c>
      <c r="D82" s="34">
        <v>0</v>
      </c>
      <c r="E82" s="163">
        <v>12</v>
      </c>
      <c r="F82" s="163">
        <v>19</v>
      </c>
      <c r="G82" s="162">
        <f t="shared" si="7"/>
        <v>128</v>
      </c>
      <c r="H82" s="31">
        <v>99</v>
      </c>
      <c r="I82" s="31">
        <v>12</v>
      </c>
      <c r="J82" s="31">
        <v>17</v>
      </c>
      <c r="K82" s="162">
        <f t="shared" si="8"/>
        <v>12</v>
      </c>
      <c r="L82" s="162">
        <f t="shared" si="9"/>
        <v>10</v>
      </c>
      <c r="M82" s="162">
        <f t="shared" si="10"/>
        <v>0</v>
      </c>
      <c r="N82" s="162">
        <f t="shared" si="11"/>
        <v>2</v>
      </c>
    </row>
    <row r="83" ht="15.75" customHeight="true" spans="1:14">
      <c r="A83" s="35" t="s">
        <v>83</v>
      </c>
      <c r="B83" s="162">
        <f t="shared" si="6"/>
        <v>319</v>
      </c>
      <c r="C83" s="34">
        <v>174</v>
      </c>
      <c r="D83" s="34">
        <v>4</v>
      </c>
      <c r="E83" s="163">
        <v>41</v>
      </c>
      <c r="F83" s="163">
        <v>104</v>
      </c>
      <c r="G83" s="162">
        <f t="shared" si="7"/>
        <v>291</v>
      </c>
      <c r="H83" s="31">
        <v>157</v>
      </c>
      <c r="I83" s="31">
        <v>39</v>
      </c>
      <c r="J83" s="31">
        <v>95</v>
      </c>
      <c r="K83" s="162">
        <f t="shared" si="8"/>
        <v>28</v>
      </c>
      <c r="L83" s="162">
        <f t="shared" si="9"/>
        <v>17</v>
      </c>
      <c r="M83" s="162">
        <f t="shared" si="10"/>
        <v>2</v>
      </c>
      <c r="N83" s="162">
        <f t="shared" si="11"/>
        <v>9</v>
      </c>
    </row>
    <row r="84" ht="15.75" customHeight="true" spans="1:14">
      <c r="A84" s="35" t="s">
        <v>84</v>
      </c>
      <c r="B84" s="162">
        <f t="shared" si="6"/>
        <v>963</v>
      </c>
      <c r="C84" s="34">
        <v>746</v>
      </c>
      <c r="D84" s="34">
        <v>7</v>
      </c>
      <c r="E84" s="163">
        <v>103</v>
      </c>
      <c r="F84" s="163">
        <v>114</v>
      </c>
      <c r="G84" s="162">
        <f t="shared" si="7"/>
        <v>865</v>
      </c>
      <c r="H84" s="31">
        <v>662</v>
      </c>
      <c r="I84" s="31">
        <v>97</v>
      </c>
      <c r="J84" s="31">
        <v>106</v>
      </c>
      <c r="K84" s="162">
        <f t="shared" si="8"/>
        <v>98</v>
      </c>
      <c r="L84" s="162">
        <f t="shared" si="9"/>
        <v>84</v>
      </c>
      <c r="M84" s="162">
        <f t="shared" si="10"/>
        <v>6</v>
      </c>
      <c r="N84" s="162">
        <f t="shared" si="11"/>
        <v>8</v>
      </c>
    </row>
    <row r="85" ht="15.75" customHeight="true" spans="1:14">
      <c r="A85" s="35" t="s">
        <v>85</v>
      </c>
      <c r="B85" s="162">
        <f t="shared" si="6"/>
        <v>2201</v>
      </c>
      <c r="C85" s="34">
        <v>1712</v>
      </c>
      <c r="D85" s="34">
        <v>51</v>
      </c>
      <c r="E85" s="163">
        <v>221</v>
      </c>
      <c r="F85" s="163">
        <v>268</v>
      </c>
      <c r="G85" s="162">
        <f t="shared" si="7"/>
        <v>1969</v>
      </c>
      <c r="H85" s="31">
        <v>1508</v>
      </c>
      <c r="I85" s="31">
        <v>214</v>
      </c>
      <c r="J85" s="31">
        <v>247</v>
      </c>
      <c r="K85" s="162">
        <f t="shared" si="8"/>
        <v>232</v>
      </c>
      <c r="L85" s="162">
        <f t="shared" si="9"/>
        <v>204</v>
      </c>
      <c r="M85" s="162">
        <f t="shared" si="10"/>
        <v>7</v>
      </c>
      <c r="N85" s="162">
        <f t="shared" si="11"/>
        <v>21</v>
      </c>
    </row>
    <row r="86" ht="15.75" customHeight="true" spans="1:14">
      <c r="A86" s="33" t="s">
        <v>86</v>
      </c>
      <c r="B86" s="162">
        <f t="shared" si="6"/>
        <v>1653</v>
      </c>
      <c r="C86" s="34">
        <v>1048</v>
      </c>
      <c r="D86" s="34">
        <v>0</v>
      </c>
      <c r="E86" s="163">
        <v>277</v>
      </c>
      <c r="F86" s="163">
        <v>328</v>
      </c>
      <c r="G86" s="162">
        <f t="shared" si="7"/>
        <v>1494</v>
      </c>
      <c r="H86" s="31">
        <v>937</v>
      </c>
      <c r="I86" s="31">
        <v>262</v>
      </c>
      <c r="J86" s="31">
        <v>295</v>
      </c>
      <c r="K86" s="162">
        <f t="shared" si="8"/>
        <v>159</v>
      </c>
      <c r="L86" s="162">
        <f t="shared" si="9"/>
        <v>111</v>
      </c>
      <c r="M86" s="162">
        <f t="shared" si="10"/>
        <v>15</v>
      </c>
      <c r="N86" s="162">
        <f t="shared" si="11"/>
        <v>33</v>
      </c>
    </row>
    <row r="87" ht="15.75" customHeight="true" spans="1:14">
      <c r="A87" s="33" t="s">
        <v>87</v>
      </c>
      <c r="B87" s="162">
        <f t="shared" si="6"/>
        <v>1202</v>
      </c>
      <c r="C87" s="34">
        <v>932</v>
      </c>
      <c r="D87" s="34">
        <v>12</v>
      </c>
      <c r="E87" s="163">
        <v>130</v>
      </c>
      <c r="F87" s="163">
        <v>140</v>
      </c>
      <c r="G87" s="162">
        <f t="shared" si="7"/>
        <v>1071</v>
      </c>
      <c r="H87" s="31">
        <v>818</v>
      </c>
      <c r="I87" s="31">
        <v>124</v>
      </c>
      <c r="J87" s="31">
        <v>129</v>
      </c>
      <c r="K87" s="162">
        <f t="shared" si="8"/>
        <v>131</v>
      </c>
      <c r="L87" s="162">
        <f t="shared" si="9"/>
        <v>114</v>
      </c>
      <c r="M87" s="162">
        <f t="shared" si="10"/>
        <v>6</v>
      </c>
      <c r="N87" s="162">
        <f t="shared" si="11"/>
        <v>11</v>
      </c>
    </row>
    <row r="88" ht="15.75" customHeight="true" spans="1:14">
      <c r="A88" s="35" t="s">
        <v>88</v>
      </c>
      <c r="B88" s="162">
        <f t="shared" si="6"/>
        <v>2928</v>
      </c>
      <c r="C88" s="34">
        <v>2261</v>
      </c>
      <c r="D88" s="34">
        <v>9</v>
      </c>
      <c r="E88" s="163">
        <v>338</v>
      </c>
      <c r="F88" s="163">
        <v>329</v>
      </c>
      <c r="G88" s="162">
        <f t="shared" si="7"/>
        <v>2607</v>
      </c>
      <c r="H88" s="31">
        <v>1989</v>
      </c>
      <c r="I88" s="31">
        <v>317</v>
      </c>
      <c r="J88" s="31">
        <v>301</v>
      </c>
      <c r="K88" s="162">
        <f t="shared" si="8"/>
        <v>321</v>
      </c>
      <c r="L88" s="162">
        <f t="shared" si="9"/>
        <v>272</v>
      </c>
      <c r="M88" s="162">
        <f t="shared" si="10"/>
        <v>21</v>
      </c>
      <c r="N88" s="162">
        <f t="shared" si="11"/>
        <v>28</v>
      </c>
    </row>
    <row r="89" ht="15.75" customHeight="true" spans="1:14">
      <c r="A89" s="35" t="s">
        <v>89</v>
      </c>
      <c r="B89" s="162">
        <f t="shared" si="6"/>
        <v>2585</v>
      </c>
      <c r="C89" s="34">
        <v>1894</v>
      </c>
      <c r="D89" s="34">
        <v>64</v>
      </c>
      <c r="E89" s="163">
        <v>433</v>
      </c>
      <c r="F89" s="163">
        <v>258</v>
      </c>
      <c r="G89" s="162">
        <f t="shared" si="7"/>
        <v>2377</v>
      </c>
      <c r="H89" s="31">
        <v>1699</v>
      </c>
      <c r="I89" s="31">
        <v>445</v>
      </c>
      <c r="J89" s="31">
        <v>233</v>
      </c>
      <c r="K89" s="162">
        <f t="shared" si="8"/>
        <v>208</v>
      </c>
      <c r="L89" s="162">
        <f t="shared" si="9"/>
        <v>195</v>
      </c>
      <c r="M89" s="162">
        <f t="shared" si="10"/>
        <v>-12</v>
      </c>
      <c r="N89" s="162">
        <f t="shared" si="11"/>
        <v>25</v>
      </c>
    </row>
    <row r="90" ht="15.75" customHeight="true" spans="1:14">
      <c r="A90" s="29" t="s">
        <v>90</v>
      </c>
      <c r="B90" s="162">
        <f t="shared" si="6"/>
        <v>6045</v>
      </c>
      <c r="C90" s="162">
        <v>3899</v>
      </c>
      <c r="D90" s="162">
        <v>101</v>
      </c>
      <c r="E90" s="162">
        <v>1094</v>
      </c>
      <c r="F90" s="162">
        <v>1052</v>
      </c>
      <c r="G90" s="162">
        <f t="shared" si="7"/>
        <v>5436</v>
      </c>
      <c r="H90" s="162">
        <v>3453</v>
      </c>
      <c r="I90" s="162">
        <v>1027</v>
      </c>
      <c r="J90" s="162">
        <v>956</v>
      </c>
      <c r="K90" s="162">
        <f t="shared" si="8"/>
        <v>609</v>
      </c>
      <c r="L90" s="162">
        <f t="shared" si="9"/>
        <v>446</v>
      </c>
      <c r="M90" s="162">
        <f t="shared" si="10"/>
        <v>67</v>
      </c>
      <c r="N90" s="162">
        <f t="shared" si="11"/>
        <v>96</v>
      </c>
    </row>
    <row r="91" s="135" customFormat="true" ht="15.75" customHeight="true" spans="1:14">
      <c r="A91" s="29" t="s">
        <v>15</v>
      </c>
      <c r="B91" s="162">
        <f t="shared" si="6"/>
        <v>2627</v>
      </c>
      <c r="C91" s="162">
        <v>1808</v>
      </c>
      <c r="D91" s="162">
        <v>5</v>
      </c>
      <c r="E91" s="162">
        <v>258</v>
      </c>
      <c r="F91" s="162">
        <v>561</v>
      </c>
      <c r="G91" s="162">
        <f t="shared" si="7"/>
        <v>2349</v>
      </c>
      <c r="H91" s="162">
        <v>1615</v>
      </c>
      <c r="I91" s="162">
        <v>233</v>
      </c>
      <c r="J91" s="162">
        <v>501</v>
      </c>
      <c r="K91" s="162">
        <f t="shared" si="8"/>
        <v>278</v>
      </c>
      <c r="L91" s="162">
        <f t="shared" si="9"/>
        <v>193</v>
      </c>
      <c r="M91" s="162">
        <f t="shared" si="10"/>
        <v>25</v>
      </c>
      <c r="N91" s="162">
        <f t="shared" si="11"/>
        <v>60</v>
      </c>
    </row>
    <row r="92" s="135" customFormat="true" ht="15.75" customHeight="true" spans="1:14">
      <c r="A92" s="31" t="s">
        <v>91</v>
      </c>
      <c r="B92" s="162">
        <f t="shared" si="6"/>
        <v>2377</v>
      </c>
      <c r="C92" s="34">
        <v>1634</v>
      </c>
      <c r="D92" s="34">
        <v>5</v>
      </c>
      <c r="E92" s="163">
        <v>234</v>
      </c>
      <c r="F92" s="163">
        <v>509</v>
      </c>
      <c r="G92" s="162">
        <f t="shared" si="7"/>
        <v>2121</v>
      </c>
      <c r="H92" s="31">
        <v>1457</v>
      </c>
      <c r="I92" s="31">
        <v>210</v>
      </c>
      <c r="J92" s="31">
        <v>454</v>
      </c>
      <c r="K92" s="162">
        <f t="shared" si="8"/>
        <v>256</v>
      </c>
      <c r="L92" s="162">
        <f t="shared" si="9"/>
        <v>177</v>
      </c>
      <c r="M92" s="162">
        <f t="shared" si="10"/>
        <v>24</v>
      </c>
      <c r="N92" s="162">
        <f t="shared" si="11"/>
        <v>55</v>
      </c>
    </row>
    <row r="93" ht="15.75" customHeight="true" spans="1:14">
      <c r="A93" s="31" t="s">
        <v>92</v>
      </c>
      <c r="B93" s="162">
        <f t="shared" si="6"/>
        <v>250</v>
      </c>
      <c r="C93" s="34">
        <v>174</v>
      </c>
      <c r="D93" s="34">
        <v>0</v>
      </c>
      <c r="E93" s="163">
        <v>24</v>
      </c>
      <c r="F93" s="163">
        <v>52</v>
      </c>
      <c r="G93" s="162">
        <f t="shared" si="7"/>
        <v>228</v>
      </c>
      <c r="H93" s="31">
        <v>158</v>
      </c>
      <c r="I93" s="31">
        <v>23</v>
      </c>
      <c r="J93" s="31">
        <v>47</v>
      </c>
      <c r="K93" s="162">
        <f t="shared" si="8"/>
        <v>22</v>
      </c>
      <c r="L93" s="162">
        <f t="shared" si="9"/>
        <v>16</v>
      </c>
      <c r="M93" s="162">
        <f t="shared" si="10"/>
        <v>1</v>
      </c>
      <c r="N93" s="162">
        <f t="shared" si="11"/>
        <v>5</v>
      </c>
    </row>
    <row r="94" ht="15.75" customHeight="true" spans="1:14">
      <c r="A94" s="33" t="s">
        <v>93</v>
      </c>
      <c r="B94" s="162">
        <f t="shared" si="6"/>
        <v>1966</v>
      </c>
      <c r="C94" s="34">
        <v>1207</v>
      </c>
      <c r="D94" s="34">
        <v>48</v>
      </c>
      <c r="E94" s="163">
        <v>496</v>
      </c>
      <c r="F94" s="163">
        <v>263</v>
      </c>
      <c r="G94" s="162">
        <f t="shared" si="7"/>
        <v>1764</v>
      </c>
      <c r="H94" s="31">
        <v>1057</v>
      </c>
      <c r="I94" s="31">
        <v>466</v>
      </c>
      <c r="J94" s="31">
        <v>241</v>
      </c>
      <c r="K94" s="162">
        <f t="shared" si="8"/>
        <v>202</v>
      </c>
      <c r="L94" s="162">
        <f t="shared" si="9"/>
        <v>150</v>
      </c>
      <c r="M94" s="162">
        <f t="shared" si="10"/>
        <v>30</v>
      </c>
      <c r="N94" s="162">
        <f t="shared" si="11"/>
        <v>22</v>
      </c>
    </row>
    <row r="95" ht="15.75" customHeight="true" spans="1:14">
      <c r="A95" s="33" t="s">
        <v>94</v>
      </c>
      <c r="B95" s="162">
        <f t="shared" si="6"/>
        <v>1452</v>
      </c>
      <c r="C95" s="34">
        <v>884</v>
      </c>
      <c r="D95" s="34">
        <v>48</v>
      </c>
      <c r="E95" s="163">
        <v>340</v>
      </c>
      <c r="F95" s="163">
        <v>228</v>
      </c>
      <c r="G95" s="162">
        <f t="shared" si="7"/>
        <v>1323</v>
      </c>
      <c r="H95" s="31">
        <v>781</v>
      </c>
      <c r="I95" s="31">
        <v>328</v>
      </c>
      <c r="J95" s="31">
        <v>214</v>
      </c>
      <c r="K95" s="162">
        <f t="shared" si="8"/>
        <v>129</v>
      </c>
      <c r="L95" s="162">
        <f t="shared" si="9"/>
        <v>103</v>
      </c>
      <c r="M95" s="162">
        <f t="shared" si="10"/>
        <v>12</v>
      </c>
      <c r="N95" s="162">
        <f t="shared" si="11"/>
        <v>14</v>
      </c>
    </row>
    <row r="96" ht="15.75" customHeight="true" spans="1:14">
      <c r="A96" s="29" t="s">
        <v>95</v>
      </c>
      <c r="B96" s="162">
        <f t="shared" si="6"/>
        <v>11304</v>
      </c>
      <c r="C96" s="162">
        <v>7586</v>
      </c>
      <c r="D96" s="162">
        <v>34</v>
      </c>
      <c r="E96" s="162">
        <v>1640</v>
      </c>
      <c r="F96" s="162">
        <v>2078</v>
      </c>
      <c r="G96" s="162">
        <f t="shared" si="7"/>
        <v>10273</v>
      </c>
      <c r="H96" s="162">
        <v>6819</v>
      </c>
      <c r="I96" s="162">
        <v>1576</v>
      </c>
      <c r="J96" s="162">
        <v>1878</v>
      </c>
      <c r="K96" s="162">
        <f t="shared" si="8"/>
        <v>1031</v>
      </c>
      <c r="L96" s="162">
        <f t="shared" si="9"/>
        <v>767</v>
      </c>
      <c r="M96" s="162">
        <f t="shared" si="10"/>
        <v>64</v>
      </c>
      <c r="N96" s="162">
        <f t="shared" si="11"/>
        <v>200</v>
      </c>
    </row>
    <row r="97" s="135" customFormat="true" ht="15.75" customHeight="true" spans="1:14">
      <c r="A97" s="29" t="s">
        <v>15</v>
      </c>
      <c r="B97" s="162">
        <f t="shared" si="6"/>
        <v>3410</v>
      </c>
      <c r="C97" s="162">
        <v>2411</v>
      </c>
      <c r="D97" s="162">
        <v>14</v>
      </c>
      <c r="E97" s="162">
        <v>257</v>
      </c>
      <c r="F97" s="162">
        <v>742</v>
      </c>
      <c r="G97" s="162">
        <f t="shared" si="7"/>
        <v>3006</v>
      </c>
      <c r="H97" s="162">
        <v>2110</v>
      </c>
      <c r="I97" s="162">
        <v>240</v>
      </c>
      <c r="J97" s="162">
        <v>656</v>
      </c>
      <c r="K97" s="162">
        <f t="shared" si="8"/>
        <v>404</v>
      </c>
      <c r="L97" s="162">
        <f t="shared" si="9"/>
        <v>301</v>
      </c>
      <c r="M97" s="162">
        <f t="shared" si="10"/>
        <v>17</v>
      </c>
      <c r="N97" s="162">
        <f t="shared" si="11"/>
        <v>86</v>
      </c>
    </row>
    <row r="98" s="135" customFormat="true" ht="15.75" customHeight="true" spans="1:14">
      <c r="A98" s="31" t="s">
        <v>96</v>
      </c>
      <c r="B98" s="162">
        <f t="shared" si="6"/>
        <v>816</v>
      </c>
      <c r="C98" s="34">
        <v>568</v>
      </c>
      <c r="D98" s="34">
        <v>5</v>
      </c>
      <c r="E98" s="163">
        <v>64</v>
      </c>
      <c r="F98" s="163">
        <v>184</v>
      </c>
      <c r="G98" s="162">
        <f t="shared" si="7"/>
        <v>742</v>
      </c>
      <c r="H98" s="31">
        <v>513</v>
      </c>
      <c r="I98" s="31">
        <v>62</v>
      </c>
      <c r="J98" s="31">
        <v>167</v>
      </c>
      <c r="K98" s="162">
        <f t="shared" si="8"/>
        <v>74</v>
      </c>
      <c r="L98" s="162">
        <f t="shared" si="9"/>
        <v>55</v>
      </c>
      <c r="M98" s="162">
        <f t="shared" si="10"/>
        <v>2</v>
      </c>
      <c r="N98" s="162">
        <f t="shared" si="11"/>
        <v>17</v>
      </c>
    </row>
    <row r="99" ht="15.75" customHeight="true" spans="1:14">
      <c r="A99" s="34" t="s">
        <v>97</v>
      </c>
      <c r="B99" s="162">
        <f t="shared" si="6"/>
        <v>2467</v>
      </c>
      <c r="C99" s="34">
        <v>1759</v>
      </c>
      <c r="D99" s="34">
        <v>9</v>
      </c>
      <c r="E99" s="163">
        <v>177</v>
      </c>
      <c r="F99" s="163">
        <v>531</v>
      </c>
      <c r="G99" s="162">
        <f t="shared" si="7"/>
        <v>2145</v>
      </c>
      <c r="H99" s="31">
        <v>1519</v>
      </c>
      <c r="I99" s="31">
        <v>162</v>
      </c>
      <c r="J99" s="31">
        <v>464</v>
      </c>
      <c r="K99" s="162">
        <f t="shared" si="8"/>
        <v>322</v>
      </c>
      <c r="L99" s="162">
        <f t="shared" si="9"/>
        <v>240</v>
      </c>
      <c r="M99" s="162">
        <f t="shared" si="10"/>
        <v>15</v>
      </c>
      <c r="N99" s="162">
        <f t="shared" si="11"/>
        <v>67</v>
      </c>
    </row>
    <row r="100" ht="15.75" customHeight="true" spans="1:14">
      <c r="A100" s="34" t="s">
        <v>98</v>
      </c>
      <c r="B100" s="162">
        <f t="shared" si="6"/>
        <v>127</v>
      </c>
      <c r="C100" s="34">
        <v>84</v>
      </c>
      <c r="D100" s="34">
        <v>0</v>
      </c>
      <c r="E100" s="163">
        <v>16</v>
      </c>
      <c r="F100" s="163">
        <v>27</v>
      </c>
      <c r="G100" s="162">
        <f t="shared" si="7"/>
        <v>119</v>
      </c>
      <c r="H100" s="31">
        <v>78</v>
      </c>
      <c r="I100" s="31">
        <v>16</v>
      </c>
      <c r="J100" s="31">
        <v>25</v>
      </c>
      <c r="K100" s="162">
        <f t="shared" si="8"/>
        <v>8</v>
      </c>
      <c r="L100" s="162">
        <f t="shared" si="9"/>
        <v>6</v>
      </c>
      <c r="M100" s="162">
        <f t="shared" si="10"/>
        <v>0</v>
      </c>
      <c r="N100" s="162">
        <f t="shared" si="11"/>
        <v>2</v>
      </c>
    </row>
    <row r="101" ht="15.75" customHeight="true" spans="1:14">
      <c r="A101" s="35" t="s">
        <v>99</v>
      </c>
      <c r="B101" s="162">
        <f t="shared" si="6"/>
        <v>1273</v>
      </c>
      <c r="C101" s="34">
        <v>699</v>
      </c>
      <c r="D101" s="34">
        <v>2</v>
      </c>
      <c r="E101" s="163">
        <v>156</v>
      </c>
      <c r="F101" s="163">
        <v>418</v>
      </c>
      <c r="G101" s="162">
        <f t="shared" si="7"/>
        <v>1136</v>
      </c>
      <c r="H101" s="31">
        <v>615</v>
      </c>
      <c r="I101" s="31">
        <v>145</v>
      </c>
      <c r="J101" s="31">
        <v>376</v>
      </c>
      <c r="K101" s="162">
        <f t="shared" si="8"/>
        <v>137</v>
      </c>
      <c r="L101" s="162">
        <f t="shared" si="9"/>
        <v>84</v>
      </c>
      <c r="M101" s="162">
        <f t="shared" si="10"/>
        <v>11</v>
      </c>
      <c r="N101" s="162">
        <f t="shared" si="11"/>
        <v>42</v>
      </c>
    </row>
    <row r="102" ht="15.75" customHeight="true" spans="1:14">
      <c r="A102" s="33" t="s">
        <v>100</v>
      </c>
      <c r="B102" s="162">
        <f t="shared" si="6"/>
        <v>970</v>
      </c>
      <c r="C102" s="34">
        <v>647</v>
      </c>
      <c r="D102" s="34">
        <v>0</v>
      </c>
      <c r="E102" s="163">
        <v>147</v>
      </c>
      <c r="F102" s="163">
        <v>176</v>
      </c>
      <c r="G102" s="162">
        <f t="shared" si="7"/>
        <v>880</v>
      </c>
      <c r="H102" s="31">
        <v>584</v>
      </c>
      <c r="I102" s="31">
        <v>134</v>
      </c>
      <c r="J102" s="31">
        <v>162</v>
      </c>
      <c r="K102" s="162">
        <f t="shared" si="8"/>
        <v>90</v>
      </c>
      <c r="L102" s="162">
        <f t="shared" si="9"/>
        <v>63</v>
      </c>
      <c r="M102" s="162">
        <f t="shared" si="10"/>
        <v>13</v>
      </c>
      <c r="N102" s="162">
        <f t="shared" si="11"/>
        <v>14</v>
      </c>
    </row>
    <row r="103" ht="15.75" customHeight="true" spans="1:14">
      <c r="A103" s="33" t="s">
        <v>101</v>
      </c>
      <c r="B103" s="162">
        <f t="shared" si="6"/>
        <v>2390</v>
      </c>
      <c r="C103" s="34">
        <v>1878</v>
      </c>
      <c r="D103" s="34">
        <v>0</v>
      </c>
      <c r="E103" s="163">
        <v>211</v>
      </c>
      <c r="F103" s="163">
        <v>301</v>
      </c>
      <c r="G103" s="162">
        <f t="shared" si="7"/>
        <v>2166</v>
      </c>
      <c r="H103" s="31">
        <v>1687</v>
      </c>
      <c r="I103" s="31">
        <v>203</v>
      </c>
      <c r="J103" s="31">
        <v>276</v>
      </c>
      <c r="K103" s="162">
        <f t="shared" si="8"/>
        <v>224</v>
      </c>
      <c r="L103" s="162">
        <f t="shared" si="9"/>
        <v>191</v>
      </c>
      <c r="M103" s="162">
        <f t="shared" si="10"/>
        <v>8</v>
      </c>
      <c r="N103" s="162">
        <f t="shared" si="11"/>
        <v>25</v>
      </c>
    </row>
    <row r="104" ht="15.75" customHeight="true" spans="1:14">
      <c r="A104" s="35" t="s">
        <v>102</v>
      </c>
      <c r="B104" s="162">
        <f t="shared" si="6"/>
        <v>3261</v>
      </c>
      <c r="C104" s="34">
        <v>1951</v>
      </c>
      <c r="D104" s="34">
        <v>18</v>
      </c>
      <c r="E104" s="163">
        <v>869</v>
      </c>
      <c r="F104" s="163">
        <v>441</v>
      </c>
      <c r="G104" s="162">
        <f t="shared" si="7"/>
        <v>3085</v>
      </c>
      <c r="H104" s="31">
        <v>1823</v>
      </c>
      <c r="I104" s="31">
        <v>854</v>
      </c>
      <c r="J104" s="31">
        <v>408</v>
      </c>
      <c r="K104" s="162">
        <f t="shared" si="8"/>
        <v>176</v>
      </c>
      <c r="L104" s="162">
        <f t="shared" si="9"/>
        <v>128</v>
      </c>
      <c r="M104" s="162">
        <f t="shared" si="10"/>
        <v>15</v>
      </c>
      <c r="N104" s="162">
        <f t="shared" si="11"/>
        <v>33</v>
      </c>
    </row>
    <row r="105" ht="15.75" customHeight="true" spans="1:14">
      <c r="A105" s="29" t="s">
        <v>103</v>
      </c>
      <c r="B105" s="162">
        <f t="shared" si="6"/>
        <v>22495</v>
      </c>
      <c r="C105" s="162">
        <v>15136</v>
      </c>
      <c r="D105" s="162">
        <v>430</v>
      </c>
      <c r="E105" s="162">
        <v>3433</v>
      </c>
      <c r="F105" s="162">
        <v>3926</v>
      </c>
      <c r="G105" s="162">
        <f t="shared" si="7"/>
        <v>19832</v>
      </c>
      <c r="H105" s="162">
        <v>13230</v>
      </c>
      <c r="I105" s="162">
        <v>3220</v>
      </c>
      <c r="J105" s="162">
        <v>3382</v>
      </c>
      <c r="K105" s="162">
        <f t="shared" si="8"/>
        <v>2663</v>
      </c>
      <c r="L105" s="162">
        <f t="shared" si="9"/>
        <v>1906</v>
      </c>
      <c r="M105" s="162">
        <f t="shared" si="10"/>
        <v>213</v>
      </c>
      <c r="N105" s="162">
        <f t="shared" si="11"/>
        <v>544</v>
      </c>
    </row>
    <row r="106" s="135" customFormat="true" ht="15.75" customHeight="true" spans="1:14">
      <c r="A106" s="29" t="s">
        <v>15</v>
      </c>
      <c r="B106" s="162">
        <f t="shared" si="6"/>
        <v>4110</v>
      </c>
      <c r="C106" s="162">
        <v>2747</v>
      </c>
      <c r="D106" s="162">
        <v>23</v>
      </c>
      <c r="E106" s="162">
        <v>316</v>
      </c>
      <c r="F106" s="162">
        <v>1047</v>
      </c>
      <c r="G106" s="162">
        <f t="shared" si="7"/>
        <v>3676</v>
      </c>
      <c r="H106" s="162">
        <v>2439</v>
      </c>
      <c r="I106" s="162">
        <v>297</v>
      </c>
      <c r="J106" s="162">
        <v>940</v>
      </c>
      <c r="K106" s="162">
        <f t="shared" si="8"/>
        <v>434</v>
      </c>
      <c r="L106" s="162">
        <f t="shared" si="9"/>
        <v>308</v>
      </c>
      <c r="M106" s="162">
        <f t="shared" si="10"/>
        <v>19</v>
      </c>
      <c r="N106" s="162">
        <f t="shared" si="11"/>
        <v>107</v>
      </c>
    </row>
    <row r="107" s="135" customFormat="true" ht="15.75" customHeight="true" spans="1:14">
      <c r="A107" s="34" t="s">
        <v>104</v>
      </c>
      <c r="B107" s="162">
        <f t="shared" si="6"/>
        <v>1925</v>
      </c>
      <c r="C107" s="34">
        <v>1320</v>
      </c>
      <c r="D107" s="34">
        <v>7</v>
      </c>
      <c r="E107" s="163">
        <v>163</v>
      </c>
      <c r="F107" s="163">
        <v>442</v>
      </c>
      <c r="G107" s="162">
        <f t="shared" si="7"/>
        <v>1737</v>
      </c>
      <c r="H107" s="31">
        <v>1178</v>
      </c>
      <c r="I107" s="31">
        <v>151</v>
      </c>
      <c r="J107" s="31">
        <v>408</v>
      </c>
      <c r="K107" s="162">
        <f t="shared" si="8"/>
        <v>188</v>
      </c>
      <c r="L107" s="162">
        <f t="shared" si="9"/>
        <v>142</v>
      </c>
      <c r="M107" s="162">
        <f t="shared" si="10"/>
        <v>12</v>
      </c>
      <c r="N107" s="162">
        <f t="shared" si="11"/>
        <v>34</v>
      </c>
    </row>
    <row r="108" s="136" customFormat="true" ht="15.75" customHeight="true" spans="1:14">
      <c r="A108" s="34" t="s">
        <v>105</v>
      </c>
      <c r="B108" s="162">
        <f t="shared" si="6"/>
        <v>1964</v>
      </c>
      <c r="C108" s="34">
        <v>1282</v>
      </c>
      <c r="D108" s="34">
        <v>16</v>
      </c>
      <c r="E108" s="163">
        <v>118</v>
      </c>
      <c r="F108" s="163">
        <v>564</v>
      </c>
      <c r="G108" s="162">
        <f t="shared" si="7"/>
        <v>1760</v>
      </c>
      <c r="H108" s="31">
        <v>1133</v>
      </c>
      <c r="I108" s="31">
        <v>117</v>
      </c>
      <c r="J108" s="31">
        <v>510</v>
      </c>
      <c r="K108" s="162">
        <f t="shared" si="8"/>
        <v>204</v>
      </c>
      <c r="L108" s="162">
        <f t="shared" si="9"/>
        <v>149</v>
      </c>
      <c r="M108" s="162">
        <f t="shared" si="10"/>
        <v>1</v>
      </c>
      <c r="N108" s="162">
        <f t="shared" si="11"/>
        <v>54</v>
      </c>
    </row>
    <row r="109" s="136" customFormat="true" ht="15.75" customHeight="true" spans="1:14">
      <c r="A109" s="34" t="s">
        <v>106</v>
      </c>
      <c r="B109" s="162">
        <f t="shared" si="6"/>
        <v>194</v>
      </c>
      <c r="C109" s="34">
        <v>129</v>
      </c>
      <c r="D109" s="34">
        <v>0</v>
      </c>
      <c r="E109" s="163">
        <v>29</v>
      </c>
      <c r="F109" s="163">
        <v>36</v>
      </c>
      <c r="G109" s="162">
        <f t="shared" si="7"/>
        <v>150</v>
      </c>
      <c r="H109" s="31">
        <v>109</v>
      </c>
      <c r="I109" s="31">
        <v>24</v>
      </c>
      <c r="J109" s="31">
        <v>17</v>
      </c>
      <c r="K109" s="162">
        <f t="shared" si="8"/>
        <v>44</v>
      </c>
      <c r="L109" s="162">
        <f t="shared" si="9"/>
        <v>20</v>
      </c>
      <c r="M109" s="162">
        <f t="shared" si="10"/>
        <v>5</v>
      </c>
      <c r="N109" s="162">
        <f t="shared" si="11"/>
        <v>19</v>
      </c>
    </row>
    <row r="110" s="136" customFormat="true" ht="15.75" customHeight="true" spans="1:14">
      <c r="A110" s="34" t="s">
        <v>107</v>
      </c>
      <c r="B110" s="162">
        <f t="shared" si="6"/>
        <v>27</v>
      </c>
      <c r="C110" s="34">
        <v>16</v>
      </c>
      <c r="D110" s="34">
        <v>0</v>
      </c>
      <c r="E110" s="163">
        <v>6</v>
      </c>
      <c r="F110" s="163">
        <v>5</v>
      </c>
      <c r="G110" s="162">
        <f t="shared" si="7"/>
        <v>29</v>
      </c>
      <c r="H110" s="31">
        <v>19</v>
      </c>
      <c r="I110" s="31">
        <v>5</v>
      </c>
      <c r="J110" s="31">
        <v>5</v>
      </c>
      <c r="K110" s="162">
        <f t="shared" si="8"/>
        <v>-2</v>
      </c>
      <c r="L110" s="162">
        <f t="shared" si="9"/>
        <v>-3</v>
      </c>
      <c r="M110" s="162">
        <f t="shared" si="10"/>
        <v>1</v>
      </c>
      <c r="N110" s="162">
        <f t="shared" si="11"/>
        <v>0</v>
      </c>
    </row>
    <row r="111" s="136" customFormat="true" ht="15.75" customHeight="true" spans="1:14">
      <c r="A111" s="33" t="s">
        <v>108</v>
      </c>
      <c r="B111" s="162">
        <f t="shared" si="6"/>
        <v>2214</v>
      </c>
      <c r="C111" s="34">
        <v>1743</v>
      </c>
      <c r="D111" s="34">
        <v>0</v>
      </c>
      <c r="E111" s="163">
        <v>214</v>
      </c>
      <c r="F111" s="163">
        <v>257</v>
      </c>
      <c r="G111" s="162">
        <f t="shared" si="7"/>
        <v>1993</v>
      </c>
      <c r="H111" s="31">
        <v>1558</v>
      </c>
      <c r="I111" s="31">
        <v>193</v>
      </c>
      <c r="J111" s="31">
        <v>242</v>
      </c>
      <c r="K111" s="162">
        <f t="shared" si="8"/>
        <v>221</v>
      </c>
      <c r="L111" s="162">
        <f t="shared" si="9"/>
        <v>185</v>
      </c>
      <c r="M111" s="162">
        <f t="shared" si="10"/>
        <v>21</v>
      </c>
      <c r="N111" s="162">
        <f t="shared" si="11"/>
        <v>15</v>
      </c>
    </row>
    <row r="112" s="136" customFormat="true" ht="15.75" customHeight="true" spans="1:14">
      <c r="A112" s="35" t="s">
        <v>109</v>
      </c>
      <c r="B112" s="162">
        <f t="shared" si="6"/>
        <v>3832</v>
      </c>
      <c r="C112" s="34">
        <v>3041</v>
      </c>
      <c r="D112" s="34">
        <v>207</v>
      </c>
      <c r="E112" s="163">
        <v>396</v>
      </c>
      <c r="F112" s="163">
        <v>395</v>
      </c>
      <c r="G112" s="162">
        <f t="shared" si="7"/>
        <v>3261</v>
      </c>
      <c r="H112" s="31">
        <v>2516</v>
      </c>
      <c r="I112" s="31">
        <v>375</v>
      </c>
      <c r="J112" s="31">
        <v>370</v>
      </c>
      <c r="K112" s="162">
        <f t="shared" si="8"/>
        <v>571</v>
      </c>
      <c r="L112" s="162">
        <f t="shared" si="9"/>
        <v>525</v>
      </c>
      <c r="M112" s="162">
        <f t="shared" si="10"/>
        <v>21</v>
      </c>
      <c r="N112" s="162">
        <f t="shared" si="11"/>
        <v>25</v>
      </c>
    </row>
    <row r="113" s="136" customFormat="true" ht="15.75" customHeight="true" spans="1:14">
      <c r="A113" s="35" t="s">
        <v>110</v>
      </c>
      <c r="B113" s="162">
        <f t="shared" si="6"/>
        <v>3129</v>
      </c>
      <c r="C113" s="34">
        <v>1917</v>
      </c>
      <c r="D113" s="34">
        <v>107</v>
      </c>
      <c r="E113" s="163">
        <v>730</v>
      </c>
      <c r="F113" s="163">
        <v>482</v>
      </c>
      <c r="G113" s="162">
        <f t="shared" si="7"/>
        <v>2854</v>
      </c>
      <c r="H113" s="31">
        <v>1680</v>
      </c>
      <c r="I113" s="31">
        <v>714</v>
      </c>
      <c r="J113" s="31">
        <v>460</v>
      </c>
      <c r="K113" s="162">
        <f t="shared" si="8"/>
        <v>275</v>
      </c>
      <c r="L113" s="162">
        <f t="shared" si="9"/>
        <v>237</v>
      </c>
      <c r="M113" s="162">
        <f t="shared" si="10"/>
        <v>16</v>
      </c>
      <c r="N113" s="162">
        <f t="shared" si="11"/>
        <v>22</v>
      </c>
    </row>
    <row r="114" s="136" customFormat="true" ht="15.75" customHeight="true" spans="1:14">
      <c r="A114" s="35" t="s">
        <v>111</v>
      </c>
      <c r="B114" s="162">
        <f t="shared" si="6"/>
        <v>848</v>
      </c>
      <c r="C114" s="34">
        <v>518</v>
      </c>
      <c r="D114" s="34">
        <v>7</v>
      </c>
      <c r="E114" s="163">
        <v>168</v>
      </c>
      <c r="F114" s="163">
        <v>162</v>
      </c>
      <c r="G114" s="162">
        <f t="shared" si="7"/>
        <v>765</v>
      </c>
      <c r="H114" s="31">
        <v>457</v>
      </c>
      <c r="I114" s="31">
        <v>155</v>
      </c>
      <c r="J114" s="31">
        <v>153</v>
      </c>
      <c r="K114" s="162">
        <f t="shared" si="8"/>
        <v>83</v>
      </c>
      <c r="L114" s="162">
        <f t="shared" si="9"/>
        <v>61</v>
      </c>
      <c r="M114" s="162">
        <f t="shared" si="10"/>
        <v>13</v>
      </c>
      <c r="N114" s="162">
        <f t="shared" si="11"/>
        <v>9</v>
      </c>
    </row>
    <row r="115" s="136" customFormat="true" ht="13.5" spans="1:14">
      <c r="A115" s="35" t="s">
        <v>112</v>
      </c>
      <c r="B115" s="162">
        <f t="shared" si="6"/>
        <v>2174</v>
      </c>
      <c r="C115" s="34">
        <v>1332</v>
      </c>
      <c r="D115" s="34">
        <v>53</v>
      </c>
      <c r="E115" s="163">
        <v>491</v>
      </c>
      <c r="F115" s="163">
        <v>351</v>
      </c>
      <c r="G115" s="162">
        <f t="shared" si="7"/>
        <v>1886</v>
      </c>
      <c r="H115" s="31">
        <v>1121</v>
      </c>
      <c r="I115" s="31">
        <v>445</v>
      </c>
      <c r="J115" s="31">
        <v>320</v>
      </c>
      <c r="K115" s="162">
        <f t="shared" si="8"/>
        <v>288</v>
      </c>
      <c r="L115" s="162">
        <f t="shared" si="9"/>
        <v>211</v>
      </c>
      <c r="M115" s="162">
        <f t="shared" si="10"/>
        <v>46</v>
      </c>
      <c r="N115" s="162">
        <f t="shared" si="11"/>
        <v>31</v>
      </c>
    </row>
    <row r="116" s="136" customFormat="true" ht="13.5" spans="1:14">
      <c r="A116" s="35" t="s">
        <v>113</v>
      </c>
      <c r="B116" s="162">
        <f t="shared" si="6"/>
        <v>1029</v>
      </c>
      <c r="C116" s="34">
        <v>680</v>
      </c>
      <c r="D116" s="34">
        <v>11</v>
      </c>
      <c r="E116" s="163">
        <v>140</v>
      </c>
      <c r="F116" s="163">
        <v>209</v>
      </c>
      <c r="G116" s="162">
        <f t="shared" si="7"/>
        <v>923</v>
      </c>
      <c r="H116" s="31">
        <v>602</v>
      </c>
      <c r="I116" s="31">
        <v>125</v>
      </c>
      <c r="J116" s="31">
        <v>196</v>
      </c>
      <c r="K116" s="162">
        <f t="shared" si="8"/>
        <v>106</v>
      </c>
      <c r="L116" s="162">
        <f t="shared" si="9"/>
        <v>78</v>
      </c>
      <c r="M116" s="162">
        <f t="shared" si="10"/>
        <v>15</v>
      </c>
      <c r="N116" s="162">
        <f t="shared" si="11"/>
        <v>13</v>
      </c>
    </row>
    <row r="117" s="136" customFormat="true" ht="13.5" spans="1:14">
      <c r="A117" s="33" t="s">
        <v>114</v>
      </c>
      <c r="B117" s="162">
        <f t="shared" si="6"/>
        <v>1527</v>
      </c>
      <c r="C117" s="34">
        <v>907</v>
      </c>
      <c r="D117" s="34">
        <v>3</v>
      </c>
      <c r="E117" s="163">
        <v>362</v>
      </c>
      <c r="F117" s="163">
        <v>258</v>
      </c>
      <c r="G117" s="162">
        <f t="shared" si="7"/>
        <v>1323</v>
      </c>
      <c r="H117" s="31">
        <v>773</v>
      </c>
      <c r="I117" s="31">
        <v>311</v>
      </c>
      <c r="J117" s="31">
        <v>239</v>
      </c>
      <c r="K117" s="162">
        <f t="shared" si="8"/>
        <v>204</v>
      </c>
      <c r="L117" s="162">
        <f t="shared" si="9"/>
        <v>134</v>
      </c>
      <c r="M117" s="162">
        <f t="shared" si="10"/>
        <v>51</v>
      </c>
      <c r="N117" s="162">
        <f t="shared" si="11"/>
        <v>19</v>
      </c>
    </row>
    <row r="118" s="136" customFormat="true" ht="13.5" spans="1:14">
      <c r="A118" s="33" t="s">
        <v>115</v>
      </c>
      <c r="B118" s="162">
        <f t="shared" si="6"/>
        <v>744</v>
      </c>
      <c r="C118" s="34">
        <v>544</v>
      </c>
      <c r="D118" s="34">
        <v>0</v>
      </c>
      <c r="E118" s="163">
        <v>125</v>
      </c>
      <c r="F118" s="163">
        <v>75</v>
      </c>
      <c r="G118" s="162">
        <f t="shared" si="7"/>
        <v>690</v>
      </c>
      <c r="H118" s="31">
        <v>498</v>
      </c>
      <c r="I118" s="31">
        <v>121</v>
      </c>
      <c r="J118" s="31">
        <v>71</v>
      </c>
      <c r="K118" s="162">
        <f t="shared" si="8"/>
        <v>54</v>
      </c>
      <c r="L118" s="162">
        <f t="shared" si="9"/>
        <v>46</v>
      </c>
      <c r="M118" s="162">
        <f t="shared" si="10"/>
        <v>4</v>
      </c>
      <c r="N118" s="162">
        <f t="shared" si="11"/>
        <v>4</v>
      </c>
    </row>
    <row r="119" s="136" customFormat="true" ht="13.5" spans="1:14">
      <c r="A119" s="35" t="s">
        <v>116</v>
      </c>
      <c r="B119" s="162">
        <f t="shared" si="6"/>
        <v>2888</v>
      </c>
      <c r="C119" s="34">
        <v>1707</v>
      </c>
      <c r="D119" s="34">
        <v>19</v>
      </c>
      <c r="E119" s="163">
        <v>491</v>
      </c>
      <c r="F119" s="163">
        <v>690</v>
      </c>
      <c r="G119" s="162">
        <f t="shared" si="7"/>
        <v>2461</v>
      </c>
      <c r="H119" s="31">
        <v>1586</v>
      </c>
      <c r="I119" s="31">
        <v>484</v>
      </c>
      <c r="J119" s="31">
        <v>391</v>
      </c>
      <c r="K119" s="162">
        <f t="shared" si="8"/>
        <v>427</v>
      </c>
      <c r="L119" s="162">
        <f t="shared" si="9"/>
        <v>121</v>
      </c>
      <c r="M119" s="162">
        <f t="shared" si="10"/>
        <v>7</v>
      </c>
      <c r="N119" s="162">
        <f t="shared" si="11"/>
        <v>299</v>
      </c>
    </row>
    <row r="120" ht="13.5" spans="1:14">
      <c r="A120" s="29" t="s">
        <v>117</v>
      </c>
      <c r="B120" s="162">
        <f t="shared" si="6"/>
        <v>21552</v>
      </c>
      <c r="C120" s="162">
        <v>15479</v>
      </c>
      <c r="D120" s="162">
        <v>449</v>
      </c>
      <c r="E120" s="162">
        <v>2575</v>
      </c>
      <c r="F120" s="162">
        <v>3498</v>
      </c>
      <c r="G120" s="162">
        <f t="shared" si="7"/>
        <v>19444</v>
      </c>
      <c r="H120" s="162">
        <v>13702</v>
      </c>
      <c r="I120" s="162">
        <v>2508</v>
      </c>
      <c r="J120" s="162">
        <v>3234</v>
      </c>
      <c r="K120" s="162">
        <f t="shared" si="8"/>
        <v>2108</v>
      </c>
      <c r="L120" s="162">
        <f t="shared" si="9"/>
        <v>1777</v>
      </c>
      <c r="M120" s="162">
        <f t="shared" si="10"/>
        <v>67</v>
      </c>
      <c r="N120" s="162">
        <f t="shared" si="11"/>
        <v>264</v>
      </c>
    </row>
    <row r="121" s="135" customFormat="true" spans="1:14">
      <c r="A121" s="29" t="s">
        <v>15</v>
      </c>
      <c r="B121" s="162">
        <f t="shared" si="6"/>
        <v>3604</v>
      </c>
      <c r="C121" s="162">
        <v>2379</v>
      </c>
      <c r="D121" s="162">
        <v>20</v>
      </c>
      <c r="E121" s="162">
        <v>220</v>
      </c>
      <c r="F121" s="162">
        <v>1005</v>
      </c>
      <c r="G121" s="162">
        <f t="shared" si="7"/>
        <v>3182</v>
      </c>
      <c r="H121" s="162">
        <v>2080</v>
      </c>
      <c r="I121" s="162">
        <v>211</v>
      </c>
      <c r="J121" s="162">
        <v>891</v>
      </c>
      <c r="K121" s="162">
        <f t="shared" si="8"/>
        <v>422</v>
      </c>
      <c r="L121" s="162">
        <f t="shared" si="9"/>
        <v>299</v>
      </c>
      <c r="M121" s="162">
        <f t="shared" si="10"/>
        <v>9</v>
      </c>
      <c r="N121" s="162">
        <f t="shared" si="11"/>
        <v>114</v>
      </c>
    </row>
    <row r="122" s="135" customFormat="true" spans="1:14">
      <c r="A122" s="34" t="s">
        <v>118</v>
      </c>
      <c r="B122" s="162">
        <f t="shared" si="6"/>
        <v>2213</v>
      </c>
      <c r="C122" s="34">
        <v>1429</v>
      </c>
      <c r="D122" s="34">
        <v>10</v>
      </c>
      <c r="E122" s="163">
        <v>121</v>
      </c>
      <c r="F122" s="163">
        <v>663</v>
      </c>
      <c r="G122" s="162">
        <f t="shared" si="7"/>
        <v>1921</v>
      </c>
      <c r="H122" s="31">
        <v>1226</v>
      </c>
      <c r="I122" s="31">
        <v>113</v>
      </c>
      <c r="J122" s="31">
        <v>582</v>
      </c>
      <c r="K122" s="162">
        <f t="shared" si="8"/>
        <v>292</v>
      </c>
      <c r="L122" s="162">
        <f t="shared" si="9"/>
        <v>203</v>
      </c>
      <c r="M122" s="162">
        <f t="shared" si="10"/>
        <v>8</v>
      </c>
      <c r="N122" s="162">
        <f t="shared" si="11"/>
        <v>81</v>
      </c>
    </row>
    <row r="123" ht="13.5" spans="1:14">
      <c r="A123" s="34" t="s">
        <v>119</v>
      </c>
      <c r="B123" s="162">
        <f t="shared" si="6"/>
        <v>1391</v>
      </c>
      <c r="C123" s="34">
        <v>950</v>
      </c>
      <c r="D123" s="34">
        <v>10</v>
      </c>
      <c r="E123" s="163">
        <v>99</v>
      </c>
      <c r="F123" s="163">
        <v>342</v>
      </c>
      <c r="G123" s="162">
        <f t="shared" si="7"/>
        <v>1261</v>
      </c>
      <c r="H123" s="31">
        <v>854</v>
      </c>
      <c r="I123" s="31">
        <v>98</v>
      </c>
      <c r="J123" s="31">
        <v>309</v>
      </c>
      <c r="K123" s="162">
        <f t="shared" si="8"/>
        <v>130</v>
      </c>
      <c r="L123" s="162">
        <f t="shared" si="9"/>
        <v>96</v>
      </c>
      <c r="M123" s="162">
        <f t="shared" si="10"/>
        <v>1</v>
      </c>
      <c r="N123" s="162">
        <f t="shared" si="11"/>
        <v>33</v>
      </c>
    </row>
    <row r="124" ht="13.5" spans="1:14">
      <c r="A124" s="33" t="s">
        <v>120</v>
      </c>
      <c r="B124" s="162">
        <f t="shared" si="6"/>
        <v>1441</v>
      </c>
      <c r="C124" s="34">
        <v>996</v>
      </c>
      <c r="D124" s="34">
        <v>2</v>
      </c>
      <c r="E124" s="163">
        <v>109</v>
      </c>
      <c r="F124" s="163">
        <v>336</v>
      </c>
      <c r="G124" s="162">
        <f t="shared" si="7"/>
        <v>1294</v>
      </c>
      <c r="H124" s="31">
        <v>885</v>
      </c>
      <c r="I124" s="31">
        <v>99</v>
      </c>
      <c r="J124" s="31">
        <v>310</v>
      </c>
      <c r="K124" s="162">
        <f t="shared" si="8"/>
        <v>147</v>
      </c>
      <c r="L124" s="162">
        <f t="shared" si="9"/>
        <v>111</v>
      </c>
      <c r="M124" s="162">
        <f t="shared" si="10"/>
        <v>10</v>
      </c>
      <c r="N124" s="162">
        <f t="shared" si="11"/>
        <v>26</v>
      </c>
    </row>
    <row r="125" ht="13.5" spans="1:14">
      <c r="A125" s="33" t="s">
        <v>121</v>
      </c>
      <c r="B125" s="162">
        <f t="shared" si="6"/>
        <v>3675</v>
      </c>
      <c r="C125" s="34">
        <v>2964</v>
      </c>
      <c r="D125" s="34">
        <v>0</v>
      </c>
      <c r="E125" s="163">
        <v>296</v>
      </c>
      <c r="F125" s="163">
        <v>415</v>
      </c>
      <c r="G125" s="162">
        <f t="shared" si="7"/>
        <v>3342</v>
      </c>
      <c r="H125" s="31">
        <v>2664</v>
      </c>
      <c r="I125" s="31">
        <v>291</v>
      </c>
      <c r="J125" s="31">
        <v>387</v>
      </c>
      <c r="K125" s="162">
        <f t="shared" si="8"/>
        <v>333</v>
      </c>
      <c r="L125" s="162">
        <f t="shared" si="9"/>
        <v>300</v>
      </c>
      <c r="M125" s="162">
        <f t="shared" si="10"/>
        <v>5</v>
      </c>
      <c r="N125" s="162">
        <f t="shared" si="11"/>
        <v>28</v>
      </c>
    </row>
    <row r="126" ht="13.5" spans="1:14">
      <c r="A126" s="35" t="s">
        <v>122</v>
      </c>
      <c r="B126" s="162">
        <f t="shared" si="6"/>
        <v>1509</v>
      </c>
      <c r="C126" s="34">
        <v>1011</v>
      </c>
      <c r="D126" s="34">
        <v>31</v>
      </c>
      <c r="E126" s="163">
        <v>194</v>
      </c>
      <c r="F126" s="163">
        <v>304</v>
      </c>
      <c r="G126" s="162">
        <f t="shared" si="7"/>
        <v>1402</v>
      </c>
      <c r="H126" s="31">
        <v>918</v>
      </c>
      <c r="I126" s="31">
        <v>190</v>
      </c>
      <c r="J126" s="31">
        <v>294</v>
      </c>
      <c r="K126" s="162">
        <f t="shared" si="8"/>
        <v>107</v>
      </c>
      <c r="L126" s="162">
        <f t="shared" si="9"/>
        <v>93</v>
      </c>
      <c r="M126" s="162">
        <f t="shared" si="10"/>
        <v>4</v>
      </c>
      <c r="N126" s="162">
        <f t="shared" si="11"/>
        <v>10</v>
      </c>
    </row>
    <row r="127" ht="13.5" spans="1:14">
      <c r="A127" s="35" t="s">
        <v>123</v>
      </c>
      <c r="B127" s="162">
        <f t="shared" si="6"/>
        <v>4031</v>
      </c>
      <c r="C127" s="34">
        <v>3029</v>
      </c>
      <c r="D127" s="34">
        <v>257</v>
      </c>
      <c r="E127" s="163">
        <v>588</v>
      </c>
      <c r="F127" s="163">
        <v>414</v>
      </c>
      <c r="G127" s="162">
        <f t="shared" si="7"/>
        <v>3578</v>
      </c>
      <c r="H127" s="31">
        <v>2599</v>
      </c>
      <c r="I127" s="31">
        <v>587</v>
      </c>
      <c r="J127" s="31">
        <v>392</v>
      </c>
      <c r="K127" s="162">
        <f t="shared" si="8"/>
        <v>453</v>
      </c>
      <c r="L127" s="162">
        <f t="shared" si="9"/>
        <v>430</v>
      </c>
      <c r="M127" s="162">
        <f t="shared" si="10"/>
        <v>1</v>
      </c>
      <c r="N127" s="162">
        <f t="shared" si="11"/>
        <v>22</v>
      </c>
    </row>
    <row r="128" ht="13.5" spans="1:14">
      <c r="A128" s="35" t="s">
        <v>124</v>
      </c>
      <c r="B128" s="162">
        <f t="shared" si="6"/>
        <v>1715</v>
      </c>
      <c r="C128" s="34">
        <v>1372</v>
      </c>
      <c r="D128" s="34">
        <v>64</v>
      </c>
      <c r="E128" s="163">
        <v>140</v>
      </c>
      <c r="F128" s="163">
        <v>203</v>
      </c>
      <c r="G128" s="162">
        <f t="shared" si="7"/>
        <v>1540</v>
      </c>
      <c r="H128" s="31">
        <v>1207</v>
      </c>
      <c r="I128" s="31">
        <v>140</v>
      </c>
      <c r="J128" s="31">
        <v>193</v>
      </c>
      <c r="K128" s="162">
        <f t="shared" si="8"/>
        <v>175</v>
      </c>
      <c r="L128" s="162">
        <f t="shared" si="9"/>
        <v>165</v>
      </c>
      <c r="M128" s="162">
        <f t="shared" si="10"/>
        <v>0</v>
      </c>
      <c r="N128" s="162">
        <f t="shared" si="11"/>
        <v>10</v>
      </c>
    </row>
    <row r="129" ht="13.5" spans="1:14">
      <c r="A129" s="35" t="s">
        <v>125</v>
      </c>
      <c r="B129" s="162">
        <f t="shared" si="6"/>
        <v>1844</v>
      </c>
      <c r="C129" s="34">
        <v>1468</v>
      </c>
      <c r="D129" s="34">
        <v>9</v>
      </c>
      <c r="E129" s="163">
        <v>148</v>
      </c>
      <c r="F129" s="163">
        <v>228</v>
      </c>
      <c r="G129" s="162">
        <f t="shared" si="7"/>
        <v>1705</v>
      </c>
      <c r="H129" s="31">
        <v>1340</v>
      </c>
      <c r="I129" s="31">
        <v>149</v>
      </c>
      <c r="J129" s="31">
        <v>216</v>
      </c>
      <c r="K129" s="162">
        <f t="shared" si="8"/>
        <v>139</v>
      </c>
      <c r="L129" s="162">
        <f t="shared" si="9"/>
        <v>128</v>
      </c>
      <c r="M129" s="162">
        <f t="shared" si="10"/>
        <v>-1</v>
      </c>
      <c r="N129" s="162">
        <f t="shared" si="11"/>
        <v>12</v>
      </c>
    </row>
    <row r="130" ht="13.5" spans="1:14">
      <c r="A130" s="35" t="s">
        <v>126</v>
      </c>
      <c r="B130" s="162">
        <f t="shared" si="6"/>
        <v>1782</v>
      </c>
      <c r="C130" s="34">
        <v>1073</v>
      </c>
      <c r="D130" s="34">
        <v>0</v>
      </c>
      <c r="E130" s="163">
        <v>445</v>
      </c>
      <c r="F130" s="163">
        <v>264</v>
      </c>
      <c r="G130" s="162">
        <f t="shared" si="7"/>
        <v>1601</v>
      </c>
      <c r="H130" s="31">
        <v>947</v>
      </c>
      <c r="I130" s="31">
        <v>410</v>
      </c>
      <c r="J130" s="31">
        <v>244</v>
      </c>
      <c r="K130" s="162">
        <f t="shared" si="8"/>
        <v>181</v>
      </c>
      <c r="L130" s="162">
        <f t="shared" si="9"/>
        <v>126</v>
      </c>
      <c r="M130" s="162">
        <f t="shared" si="10"/>
        <v>35</v>
      </c>
      <c r="N130" s="162">
        <f t="shared" si="11"/>
        <v>20</v>
      </c>
    </row>
    <row r="131" ht="13.5" spans="1:14">
      <c r="A131" s="35" t="s">
        <v>127</v>
      </c>
      <c r="B131" s="162">
        <f t="shared" si="6"/>
        <v>563</v>
      </c>
      <c r="C131" s="34">
        <v>351</v>
      </c>
      <c r="D131" s="34">
        <v>12</v>
      </c>
      <c r="E131" s="163">
        <v>118</v>
      </c>
      <c r="F131" s="163">
        <v>94</v>
      </c>
      <c r="G131" s="162">
        <f t="shared" si="7"/>
        <v>517</v>
      </c>
      <c r="H131" s="31">
        <v>314</v>
      </c>
      <c r="I131" s="31">
        <v>115</v>
      </c>
      <c r="J131" s="31">
        <v>88</v>
      </c>
      <c r="K131" s="162">
        <f t="shared" si="8"/>
        <v>46</v>
      </c>
      <c r="L131" s="162">
        <f t="shared" si="9"/>
        <v>37</v>
      </c>
      <c r="M131" s="162">
        <f t="shared" si="10"/>
        <v>3</v>
      </c>
      <c r="N131" s="162">
        <f t="shared" si="11"/>
        <v>6</v>
      </c>
    </row>
    <row r="132" ht="13.5" spans="1:14">
      <c r="A132" s="35" t="s">
        <v>128</v>
      </c>
      <c r="B132" s="162">
        <f t="shared" si="6"/>
        <v>1388</v>
      </c>
      <c r="C132" s="34">
        <v>836</v>
      </c>
      <c r="D132" s="34">
        <v>54</v>
      </c>
      <c r="E132" s="163">
        <v>317</v>
      </c>
      <c r="F132" s="163">
        <v>235</v>
      </c>
      <c r="G132" s="162">
        <f t="shared" si="7"/>
        <v>1283</v>
      </c>
      <c r="H132" s="31">
        <v>748</v>
      </c>
      <c r="I132" s="31">
        <v>316</v>
      </c>
      <c r="J132" s="31">
        <v>219</v>
      </c>
      <c r="K132" s="162">
        <f t="shared" si="8"/>
        <v>105</v>
      </c>
      <c r="L132" s="162">
        <f t="shared" si="9"/>
        <v>88</v>
      </c>
      <c r="M132" s="162">
        <f t="shared" si="10"/>
        <v>1</v>
      </c>
      <c r="N132" s="162">
        <f t="shared" si="11"/>
        <v>16</v>
      </c>
    </row>
    <row r="133" ht="13.5" spans="1:14">
      <c r="A133" s="29" t="s">
        <v>129</v>
      </c>
      <c r="B133" s="162">
        <f t="shared" si="6"/>
        <v>15218</v>
      </c>
      <c r="C133" s="162">
        <v>9522</v>
      </c>
      <c r="D133" s="162">
        <v>5</v>
      </c>
      <c r="E133" s="162">
        <v>2535</v>
      </c>
      <c r="F133" s="162">
        <v>3161</v>
      </c>
      <c r="G133" s="162">
        <f t="shared" si="7"/>
        <v>13720</v>
      </c>
      <c r="H133" s="162">
        <v>8464</v>
      </c>
      <c r="I133" s="162">
        <v>2388</v>
      </c>
      <c r="J133" s="162">
        <v>2868</v>
      </c>
      <c r="K133" s="162">
        <f t="shared" si="8"/>
        <v>1498</v>
      </c>
      <c r="L133" s="162">
        <f t="shared" si="9"/>
        <v>1058</v>
      </c>
      <c r="M133" s="162">
        <f t="shared" si="10"/>
        <v>147</v>
      </c>
      <c r="N133" s="162">
        <f t="shared" si="11"/>
        <v>293</v>
      </c>
    </row>
    <row r="134" s="135" customFormat="true" spans="1:14">
      <c r="A134" s="29" t="s">
        <v>15</v>
      </c>
      <c r="B134" s="162">
        <f t="shared" si="6"/>
        <v>2536</v>
      </c>
      <c r="C134" s="162">
        <v>1686</v>
      </c>
      <c r="D134" s="162">
        <v>5</v>
      </c>
      <c r="E134" s="162">
        <v>163</v>
      </c>
      <c r="F134" s="162">
        <v>687</v>
      </c>
      <c r="G134" s="162">
        <f t="shared" si="7"/>
        <v>2178</v>
      </c>
      <c r="H134" s="162">
        <v>1430</v>
      </c>
      <c r="I134" s="162">
        <v>148</v>
      </c>
      <c r="J134" s="162">
        <v>600</v>
      </c>
      <c r="K134" s="162">
        <f t="shared" si="8"/>
        <v>358</v>
      </c>
      <c r="L134" s="162">
        <f t="shared" si="9"/>
        <v>256</v>
      </c>
      <c r="M134" s="162">
        <f t="shared" si="10"/>
        <v>15</v>
      </c>
      <c r="N134" s="162">
        <f t="shared" si="11"/>
        <v>87</v>
      </c>
    </row>
    <row r="135" s="135" customFormat="true" spans="1:14">
      <c r="A135" s="34" t="s">
        <v>130</v>
      </c>
      <c r="B135" s="162">
        <f t="shared" si="6"/>
        <v>2536</v>
      </c>
      <c r="C135" s="34">
        <v>1686</v>
      </c>
      <c r="D135" s="34">
        <v>5</v>
      </c>
      <c r="E135" s="163">
        <v>163</v>
      </c>
      <c r="F135" s="163">
        <v>687</v>
      </c>
      <c r="G135" s="162">
        <f t="shared" si="7"/>
        <v>2178</v>
      </c>
      <c r="H135" s="31">
        <v>1430</v>
      </c>
      <c r="I135" s="31">
        <v>148</v>
      </c>
      <c r="J135" s="31">
        <v>600</v>
      </c>
      <c r="K135" s="162">
        <f t="shared" si="8"/>
        <v>358</v>
      </c>
      <c r="L135" s="162">
        <f t="shared" si="9"/>
        <v>256</v>
      </c>
      <c r="M135" s="162">
        <f t="shared" si="10"/>
        <v>15</v>
      </c>
      <c r="N135" s="162">
        <f t="shared" si="11"/>
        <v>87</v>
      </c>
    </row>
    <row r="136" ht="13.5" spans="1:14">
      <c r="A136" s="33" t="s">
        <v>131</v>
      </c>
      <c r="B136" s="162">
        <f t="shared" ref="B136:B163" si="12">C136+E136+F136</f>
        <v>3989</v>
      </c>
      <c r="C136" s="34">
        <v>2759</v>
      </c>
      <c r="D136" s="34">
        <v>0</v>
      </c>
      <c r="E136" s="163">
        <v>559</v>
      </c>
      <c r="F136" s="163">
        <v>671</v>
      </c>
      <c r="G136" s="162">
        <f t="shared" ref="G136:G163" si="13">H136+I136+J136</f>
        <v>3592</v>
      </c>
      <c r="H136" s="31">
        <v>2459</v>
      </c>
      <c r="I136" s="31">
        <v>522</v>
      </c>
      <c r="J136" s="31">
        <v>611</v>
      </c>
      <c r="K136" s="162">
        <f t="shared" ref="K136:K163" si="14">L136+M136+N136</f>
        <v>397</v>
      </c>
      <c r="L136" s="162">
        <f t="shared" ref="L136:L163" si="15">C136-H136</f>
        <v>300</v>
      </c>
      <c r="M136" s="162">
        <f t="shared" ref="M136:M163" si="16">E136-I136</f>
        <v>37</v>
      </c>
      <c r="N136" s="162">
        <f t="shared" ref="N136:N163" si="17">F136-J136</f>
        <v>60</v>
      </c>
    </row>
    <row r="137" ht="13.5" spans="1:14">
      <c r="A137" s="35" t="s">
        <v>132</v>
      </c>
      <c r="B137" s="162">
        <f t="shared" si="12"/>
        <v>1199</v>
      </c>
      <c r="C137" s="34">
        <v>614</v>
      </c>
      <c r="D137" s="34">
        <v>0</v>
      </c>
      <c r="E137" s="163">
        <v>101</v>
      </c>
      <c r="F137" s="163">
        <v>484</v>
      </c>
      <c r="G137" s="162">
        <f t="shared" si="13"/>
        <v>1082</v>
      </c>
      <c r="H137" s="31">
        <v>549</v>
      </c>
      <c r="I137" s="31">
        <v>92</v>
      </c>
      <c r="J137" s="31">
        <v>441</v>
      </c>
      <c r="K137" s="162">
        <f t="shared" si="14"/>
        <v>117</v>
      </c>
      <c r="L137" s="162">
        <f t="shared" si="15"/>
        <v>65</v>
      </c>
      <c r="M137" s="162">
        <f t="shared" si="16"/>
        <v>9</v>
      </c>
      <c r="N137" s="162">
        <f t="shared" si="17"/>
        <v>43</v>
      </c>
    </row>
    <row r="138" ht="13.5" spans="1:14">
      <c r="A138" s="33" t="s">
        <v>133</v>
      </c>
      <c r="B138" s="162">
        <f t="shared" si="12"/>
        <v>2313</v>
      </c>
      <c r="C138" s="34">
        <v>1378</v>
      </c>
      <c r="D138" s="34">
        <v>0</v>
      </c>
      <c r="E138" s="163">
        <v>529</v>
      </c>
      <c r="F138" s="163">
        <v>406</v>
      </c>
      <c r="G138" s="162">
        <f t="shared" si="13"/>
        <v>2225</v>
      </c>
      <c r="H138" s="31">
        <v>1304</v>
      </c>
      <c r="I138" s="31">
        <v>538</v>
      </c>
      <c r="J138" s="31">
        <v>383</v>
      </c>
      <c r="K138" s="162">
        <f t="shared" si="14"/>
        <v>88</v>
      </c>
      <c r="L138" s="162">
        <f t="shared" si="15"/>
        <v>74</v>
      </c>
      <c r="M138" s="162">
        <f t="shared" si="16"/>
        <v>-9</v>
      </c>
      <c r="N138" s="162">
        <f t="shared" si="17"/>
        <v>23</v>
      </c>
    </row>
    <row r="139" ht="13.5" spans="1:14">
      <c r="A139" s="33" t="s">
        <v>134</v>
      </c>
      <c r="B139" s="162">
        <f t="shared" si="12"/>
        <v>5181</v>
      </c>
      <c r="C139" s="34">
        <v>3085</v>
      </c>
      <c r="D139" s="34">
        <v>0</v>
      </c>
      <c r="E139" s="163">
        <v>1183</v>
      </c>
      <c r="F139" s="163">
        <v>913</v>
      </c>
      <c r="G139" s="162">
        <f t="shared" si="13"/>
        <v>4643</v>
      </c>
      <c r="H139" s="31">
        <v>2722</v>
      </c>
      <c r="I139" s="31">
        <v>1088</v>
      </c>
      <c r="J139" s="31">
        <v>833</v>
      </c>
      <c r="K139" s="162">
        <f t="shared" si="14"/>
        <v>538</v>
      </c>
      <c r="L139" s="162">
        <f t="shared" si="15"/>
        <v>363</v>
      </c>
      <c r="M139" s="162">
        <f t="shared" si="16"/>
        <v>95</v>
      </c>
      <c r="N139" s="162">
        <f t="shared" si="17"/>
        <v>80</v>
      </c>
    </row>
    <row r="140" ht="13.5" spans="1:14">
      <c r="A140" s="29" t="s">
        <v>135</v>
      </c>
      <c r="B140" s="162">
        <f t="shared" si="12"/>
        <v>20014</v>
      </c>
      <c r="C140" s="162">
        <v>13516</v>
      </c>
      <c r="D140" s="162">
        <v>510</v>
      </c>
      <c r="E140" s="162">
        <v>3088</v>
      </c>
      <c r="F140" s="162">
        <v>3410</v>
      </c>
      <c r="G140" s="162">
        <f t="shared" si="13"/>
        <v>17634</v>
      </c>
      <c r="H140" s="162">
        <v>11717</v>
      </c>
      <c r="I140" s="162">
        <v>2847</v>
      </c>
      <c r="J140" s="162">
        <v>3070</v>
      </c>
      <c r="K140" s="162">
        <f t="shared" si="14"/>
        <v>2380</v>
      </c>
      <c r="L140" s="162">
        <f t="shared" si="15"/>
        <v>1799</v>
      </c>
      <c r="M140" s="162">
        <f t="shared" si="16"/>
        <v>241</v>
      </c>
      <c r="N140" s="162">
        <f t="shared" si="17"/>
        <v>340</v>
      </c>
    </row>
    <row r="141" s="135" customFormat="true" spans="1:14">
      <c r="A141" s="29" t="s">
        <v>15</v>
      </c>
      <c r="B141" s="162">
        <f t="shared" si="12"/>
        <v>3674</v>
      </c>
      <c r="C141" s="162">
        <v>2261</v>
      </c>
      <c r="D141" s="162">
        <v>22</v>
      </c>
      <c r="E141" s="162">
        <v>395</v>
      </c>
      <c r="F141" s="162">
        <v>1018</v>
      </c>
      <c r="G141" s="162">
        <f t="shared" si="13"/>
        <v>3129</v>
      </c>
      <c r="H141" s="162">
        <v>1900</v>
      </c>
      <c r="I141" s="162">
        <v>354</v>
      </c>
      <c r="J141" s="162">
        <v>875</v>
      </c>
      <c r="K141" s="162">
        <f t="shared" si="14"/>
        <v>545</v>
      </c>
      <c r="L141" s="162">
        <f t="shared" si="15"/>
        <v>361</v>
      </c>
      <c r="M141" s="162">
        <f t="shared" si="16"/>
        <v>41</v>
      </c>
      <c r="N141" s="162">
        <f t="shared" si="17"/>
        <v>143</v>
      </c>
    </row>
    <row r="142" s="135" customFormat="true" spans="1:14">
      <c r="A142" s="34" t="s">
        <v>136</v>
      </c>
      <c r="B142" s="162">
        <f t="shared" si="12"/>
        <v>3674</v>
      </c>
      <c r="C142" s="34">
        <v>2261</v>
      </c>
      <c r="D142" s="34">
        <v>22</v>
      </c>
      <c r="E142" s="163">
        <v>395</v>
      </c>
      <c r="F142" s="163">
        <v>1018</v>
      </c>
      <c r="G142" s="162">
        <f t="shared" si="13"/>
        <v>3129</v>
      </c>
      <c r="H142" s="31">
        <v>1900</v>
      </c>
      <c r="I142" s="31">
        <v>354</v>
      </c>
      <c r="J142" s="31">
        <v>875</v>
      </c>
      <c r="K142" s="162">
        <f t="shared" si="14"/>
        <v>545</v>
      </c>
      <c r="L142" s="162">
        <f t="shared" si="15"/>
        <v>361</v>
      </c>
      <c r="M142" s="162">
        <f t="shared" si="16"/>
        <v>41</v>
      </c>
      <c r="N142" s="162">
        <f t="shared" si="17"/>
        <v>143</v>
      </c>
    </row>
    <row r="143" ht="13.5" spans="1:14">
      <c r="A143" s="35" t="s">
        <v>137</v>
      </c>
      <c r="B143" s="162">
        <f t="shared" si="12"/>
        <v>1534</v>
      </c>
      <c r="C143" s="34">
        <v>926</v>
      </c>
      <c r="D143" s="34">
        <v>8</v>
      </c>
      <c r="E143" s="163">
        <v>340</v>
      </c>
      <c r="F143" s="163">
        <v>268</v>
      </c>
      <c r="G143" s="162">
        <f t="shared" si="13"/>
        <v>1405</v>
      </c>
      <c r="H143" s="31">
        <v>834</v>
      </c>
      <c r="I143" s="31">
        <v>322</v>
      </c>
      <c r="J143" s="31">
        <v>249</v>
      </c>
      <c r="K143" s="162">
        <f t="shared" si="14"/>
        <v>129</v>
      </c>
      <c r="L143" s="162">
        <f t="shared" si="15"/>
        <v>92</v>
      </c>
      <c r="M143" s="162">
        <f t="shared" si="16"/>
        <v>18</v>
      </c>
      <c r="N143" s="162">
        <f t="shared" si="17"/>
        <v>19</v>
      </c>
    </row>
    <row r="144" ht="13.5" spans="1:14">
      <c r="A144" s="35" t="s">
        <v>138</v>
      </c>
      <c r="B144" s="162">
        <f t="shared" si="12"/>
        <v>2039</v>
      </c>
      <c r="C144" s="34">
        <v>1543</v>
      </c>
      <c r="D144" s="34">
        <v>133</v>
      </c>
      <c r="E144" s="163">
        <v>267</v>
      </c>
      <c r="F144" s="163">
        <v>229</v>
      </c>
      <c r="G144" s="162">
        <f t="shared" si="13"/>
        <v>1716</v>
      </c>
      <c r="H144" s="31">
        <v>1266</v>
      </c>
      <c r="I144" s="31">
        <v>239</v>
      </c>
      <c r="J144" s="31">
        <v>211</v>
      </c>
      <c r="K144" s="162">
        <f t="shared" si="14"/>
        <v>323</v>
      </c>
      <c r="L144" s="162">
        <f t="shared" si="15"/>
        <v>277</v>
      </c>
      <c r="M144" s="162">
        <f t="shared" si="16"/>
        <v>28</v>
      </c>
      <c r="N144" s="162">
        <f t="shared" si="17"/>
        <v>18</v>
      </c>
    </row>
    <row r="145" ht="13.5" spans="1:14">
      <c r="A145" s="35" t="s">
        <v>139</v>
      </c>
      <c r="B145" s="162">
        <f t="shared" si="12"/>
        <v>4606</v>
      </c>
      <c r="C145" s="34">
        <v>3503</v>
      </c>
      <c r="D145" s="34">
        <v>68</v>
      </c>
      <c r="E145" s="163">
        <v>606</v>
      </c>
      <c r="F145" s="163">
        <v>497</v>
      </c>
      <c r="G145" s="162">
        <f t="shared" si="13"/>
        <v>4135</v>
      </c>
      <c r="H145" s="31">
        <v>3124</v>
      </c>
      <c r="I145" s="31">
        <v>549</v>
      </c>
      <c r="J145" s="31">
        <v>462</v>
      </c>
      <c r="K145" s="162">
        <f t="shared" si="14"/>
        <v>471</v>
      </c>
      <c r="L145" s="162">
        <f t="shared" si="15"/>
        <v>379</v>
      </c>
      <c r="M145" s="162">
        <f t="shared" si="16"/>
        <v>57</v>
      </c>
      <c r="N145" s="162">
        <f t="shared" si="17"/>
        <v>35</v>
      </c>
    </row>
    <row r="146" ht="13.5" spans="1:14">
      <c r="A146" s="35" t="s">
        <v>140</v>
      </c>
      <c r="B146" s="162">
        <f t="shared" si="12"/>
        <v>1060</v>
      </c>
      <c r="C146" s="34">
        <v>667</v>
      </c>
      <c r="D146" s="34">
        <v>75</v>
      </c>
      <c r="E146" s="163">
        <v>191</v>
      </c>
      <c r="F146" s="163">
        <v>202</v>
      </c>
      <c r="G146" s="162">
        <f t="shared" si="13"/>
        <v>938</v>
      </c>
      <c r="H146" s="31">
        <v>575</v>
      </c>
      <c r="I146" s="31">
        <v>179</v>
      </c>
      <c r="J146" s="31">
        <v>184</v>
      </c>
      <c r="K146" s="162">
        <f t="shared" si="14"/>
        <v>122</v>
      </c>
      <c r="L146" s="162">
        <f t="shared" si="15"/>
        <v>92</v>
      </c>
      <c r="M146" s="162">
        <f t="shared" si="16"/>
        <v>12</v>
      </c>
      <c r="N146" s="162">
        <f t="shared" si="17"/>
        <v>18</v>
      </c>
    </row>
    <row r="147" ht="13.5" spans="1:14">
      <c r="A147" s="35" t="s">
        <v>141</v>
      </c>
      <c r="B147" s="162">
        <f t="shared" si="12"/>
        <v>780</v>
      </c>
      <c r="C147" s="34">
        <v>472</v>
      </c>
      <c r="D147" s="34">
        <v>12</v>
      </c>
      <c r="E147" s="163">
        <v>176</v>
      </c>
      <c r="F147" s="163">
        <v>132</v>
      </c>
      <c r="G147" s="162">
        <f t="shared" si="13"/>
        <v>713</v>
      </c>
      <c r="H147" s="31">
        <v>423</v>
      </c>
      <c r="I147" s="31">
        <v>170</v>
      </c>
      <c r="J147" s="31">
        <v>120</v>
      </c>
      <c r="K147" s="162">
        <f t="shared" si="14"/>
        <v>67</v>
      </c>
      <c r="L147" s="162">
        <f t="shared" si="15"/>
        <v>49</v>
      </c>
      <c r="M147" s="162">
        <f t="shared" si="16"/>
        <v>6</v>
      </c>
      <c r="N147" s="162">
        <f t="shared" si="17"/>
        <v>12</v>
      </c>
    </row>
    <row r="148" ht="13.5" spans="1:14">
      <c r="A148" s="33" t="s">
        <v>142</v>
      </c>
      <c r="B148" s="162">
        <f t="shared" si="12"/>
        <v>1004</v>
      </c>
      <c r="C148" s="34">
        <v>628</v>
      </c>
      <c r="D148" s="34">
        <v>23</v>
      </c>
      <c r="E148" s="163">
        <v>213</v>
      </c>
      <c r="F148" s="163">
        <v>163</v>
      </c>
      <c r="G148" s="162">
        <f t="shared" si="13"/>
        <v>914</v>
      </c>
      <c r="H148" s="31">
        <v>563</v>
      </c>
      <c r="I148" s="31">
        <v>200</v>
      </c>
      <c r="J148" s="31">
        <v>151</v>
      </c>
      <c r="K148" s="162">
        <f t="shared" si="14"/>
        <v>90</v>
      </c>
      <c r="L148" s="162">
        <f t="shared" si="15"/>
        <v>65</v>
      </c>
      <c r="M148" s="162">
        <f t="shared" si="16"/>
        <v>13</v>
      </c>
      <c r="N148" s="162">
        <f t="shared" si="17"/>
        <v>12</v>
      </c>
    </row>
    <row r="149" ht="13.5" spans="1:14">
      <c r="A149" s="33" t="s">
        <v>143</v>
      </c>
      <c r="B149" s="162">
        <f t="shared" si="12"/>
        <v>961</v>
      </c>
      <c r="C149" s="34">
        <v>727</v>
      </c>
      <c r="D149" s="34">
        <v>19</v>
      </c>
      <c r="E149" s="163">
        <v>120</v>
      </c>
      <c r="F149" s="163">
        <v>114</v>
      </c>
      <c r="G149" s="162">
        <f t="shared" si="13"/>
        <v>861</v>
      </c>
      <c r="H149" s="31">
        <v>648</v>
      </c>
      <c r="I149" s="31">
        <v>109</v>
      </c>
      <c r="J149" s="31">
        <v>104</v>
      </c>
      <c r="K149" s="162">
        <f t="shared" si="14"/>
        <v>100</v>
      </c>
      <c r="L149" s="162">
        <f t="shared" si="15"/>
        <v>79</v>
      </c>
      <c r="M149" s="162">
        <f t="shared" si="16"/>
        <v>11</v>
      </c>
      <c r="N149" s="162">
        <f t="shared" si="17"/>
        <v>10</v>
      </c>
    </row>
    <row r="150" ht="13.5" spans="1:14">
      <c r="A150" s="35" t="s">
        <v>144</v>
      </c>
      <c r="B150" s="162">
        <f t="shared" si="12"/>
        <v>1497</v>
      </c>
      <c r="C150" s="34">
        <v>1011</v>
      </c>
      <c r="D150" s="34">
        <v>50</v>
      </c>
      <c r="E150" s="163">
        <v>165</v>
      </c>
      <c r="F150" s="163">
        <v>321</v>
      </c>
      <c r="G150" s="162">
        <f t="shared" si="13"/>
        <v>1303</v>
      </c>
      <c r="H150" s="31">
        <v>863</v>
      </c>
      <c r="I150" s="31">
        <v>153</v>
      </c>
      <c r="J150" s="31">
        <v>287</v>
      </c>
      <c r="K150" s="162">
        <f t="shared" si="14"/>
        <v>194</v>
      </c>
      <c r="L150" s="162">
        <f t="shared" si="15"/>
        <v>148</v>
      </c>
      <c r="M150" s="162">
        <f t="shared" si="16"/>
        <v>12</v>
      </c>
      <c r="N150" s="162">
        <f t="shared" si="17"/>
        <v>34</v>
      </c>
    </row>
    <row r="151" ht="13.5" spans="1:14">
      <c r="A151" s="35" t="s">
        <v>145</v>
      </c>
      <c r="B151" s="162">
        <f t="shared" si="12"/>
        <v>139</v>
      </c>
      <c r="C151" s="34">
        <v>105</v>
      </c>
      <c r="D151" s="34">
        <v>4</v>
      </c>
      <c r="E151" s="163">
        <v>16</v>
      </c>
      <c r="F151" s="163">
        <v>18</v>
      </c>
      <c r="G151" s="162">
        <f t="shared" si="13"/>
        <v>129</v>
      </c>
      <c r="H151" s="31">
        <v>96</v>
      </c>
      <c r="I151" s="31">
        <v>16</v>
      </c>
      <c r="J151" s="31">
        <v>17</v>
      </c>
      <c r="K151" s="162">
        <f t="shared" si="14"/>
        <v>10</v>
      </c>
      <c r="L151" s="162">
        <f t="shared" si="15"/>
        <v>9</v>
      </c>
      <c r="M151" s="162">
        <f t="shared" si="16"/>
        <v>0</v>
      </c>
      <c r="N151" s="162">
        <f t="shared" si="17"/>
        <v>1</v>
      </c>
    </row>
    <row r="152" ht="13.5" spans="1:14">
      <c r="A152" s="33" t="s">
        <v>146</v>
      </c>
      <c r="B152" s="162">
        <f t="shared" si="12"/>
        <v>1166</v>
      </c>
      <c r="C152" s="34">
        <v>721</v>
      </c>
      <c r="D152" s="34">
        <v>46</v>
      </c>
      <c r="E152" s="163">
        <v>265</v>
      </c>
      <c r="F152" s="163">
        <v>180</v>
      </c>
      <c r="G152" s="162">
        <f t="shared" si="13"/>
        <v>1011</v>
      </c>
      <c r="H152" s="31">
        <v>605</v>
      </c>
      <c r="I152" s="31">
        <v>242</v>
      </c>
      <c r="J152" s="31">
        <v>164</v>
      </c>
      <c r="K152" s="162">
        <f t="shared" si="14"/>
        <v>155</v>
      </c>
      <c r="L152" s="162">
        <f t="shared" si="15"/>
        <v>116</v>
      </c>
      <c r="M152" s="162">
        <f t="shared" si="16"/>
        <v>23</v>
      </c>
      <c r="N152" s="162">
        <f t="shared" si="17"/>
        <v>16</v>
      </c>
    </row>
    <row r="153" ht="13.5" spans="1:14">
      <c r="A153" s="35" t="s">
        <v>147</v>
      </c>
      <c r="B153" s="162">
        <f t="shared" si="12"/>
        <v>752</v>
      </c>
      <c r="C153" s="34">
        <v>452</v>
      </c>
      <c r="D153" s="34">
        <v>16</v>
      </c>
      <c r="E153" s="163">
        <v>156</v>
      </c>
      <c r="F153" s="163">
        <v>144</v>
      </c>
      <c r="G153" s="162">
        <f t="shared" si="13"/>
        <v>663</v>
      </c>
      <c r="H153" s="31">
        <v>388</v>
      </c>
      <c r="I153" s="31">
        <v>144</v>
      </c>
      <c r="J153" s="31">
        <v>131</v>
      </c>
      <c r="K153" s="162">
        <f t="shared" si="14"/>
        <v>89</v>
      </c>
      <c r="L153" s="162">
        <f t="shared" si="15"/>
        <v>64</v>
      </c>
      <c r="M153" s="162">
        <f t="shared" si="16"/>
        <v>12</v>
      </c>
      <c r="N153" s="162">
        <f t="shared" si="17"/>
        <v>13</v>
      </c>
    </row>
    <row r="154" ht="13.5" spans="1:14">
      <c r="A154" s="35" t="s">
        <v>148</v>
      </c>
      <c r="B154" s="162">
        <f t="shared" si="12"/>
        <v>802</v>
      </c>
      <c r="C154" s="34">
        <v>500</v>
      </c>
      <c r="D154" s="34">
        <v>34</v>
      </c>
      <c r="E154" s="163">
        <v>178</v>
      </c>
      <c r="F154" s="163">
        <v>124</v>
      </c>
      <c r="G154" s="162">
        <f t="shared" si="13"/>
        <v>717</v>
      </c>
      <c r="H154" s="31">
        <v>432</v>
      </c>
      <c r="I154" s="31">
        <v>170</v>
      </c>
      <c r="J154" s="31">
        <v>115</v>
      </c>
      <c r="K154" s="162">
        <f t="shared" si="14"/>
        <v>85</v>
      </c>
      <c r="L154" s="162">
        <f t="shared" si="15"/>
        <v>68</v>
      </c>
      <c r="M154" s="162">
        <f t="shared" si="16"/>
        <v>8</v>
      </c>
      <c r="N154" s="162">
        <f t="shared" si="17"/>
        <v>9</v>
      </c>
    </row>
    <row r="155" ht="24" spans="1:14">
      <c r="A155" s="29" t="s">
        <v>149</v>
      </c>
      <c r="B155" s="162">
        <f t="shared" si="12"/>
        <v>10192</v>
      </c>
      <c r="C155" s="162">
        <v>6171</v>
      </c>
      <c r="D155" s="162">
        <v>467</v>
      </c>
      <c r="E155" s="162">
        <v>2216</v>
      </c>
      <c r="F155" s="162">
        <v>1805</v>
      </c>
      <c r="G155" s="162">
        <f t="shared" si="13"/>
        <v>9105</v>
      </c>
      <c r="H155" s="162">
        <v>5170</v>
      </c>
      <c r="I155" s="162">
        <v>2076</v>
      </c>
      <c r="J155" s="162">
        <v>1859</v>
      </c>
      <c r="K155" s="162">
        <f t="shared" si="14"/>
        <v>1087</v>
      </c>
      <c r="L155" s="162">
        <f t="shared" si="15"/>
        <v>1001</v>
      </c>
      <c r="M155" s="162">
        <f t="shared" si="16"/>
        <v>140</v>
      </c>
      <c r="N155" s="162">
        <f t="shared" si="17"/>
        <v>-54</v>
      </c>
    </row>
    <row r="156" s="135" customFormat="true" spans="1:14">
      <c r="A156" s="31" t="s">
        <v>150</v>
      </c>
      <c r="B156" s="162">
        <f t="shared" si="12"/>
        <v>1913</v>
      </c>
      <c r="C156" s="34">
        <v>919</v>
      </c>
      <c r="D156" s="34">
        <v>44</v>
      </c>
      <c r="E156" s="163">
        <v>322</v>
      </c>
      <c r="F156" s="163">
        <v>672</v>
      </c>
      <c r="G156" s="162">
        <f t="shared" si="13"/>
        <v>1647</v>
      </c>
      <c r="H156" s="31">
        <v>755</v>
      </c>
      <c r="I156" s="31">
        <v>286</v>
      </c>
      <c r="J156" s="31">
        <v>606</v>
      </c>
      <c r="K156" s="162">
        <f t="shared" si="14"/>
        <v>266</v>
      </c>
      <c r="L156" s="162">
        <f t="shared" si="15"/>
        <v>164</v>
      </c>
      <c r="M156" s="162">
        <f t="shared" si="16"/>
        <v>36</v>
      </c>
      <c r="N156" s="162">
        <f t="shared" si="17"/>
        <v>66</v>
      </c>
    </row>
    <row r="157" ht="13.5" spans="1:14">
      <c r="A157" s="34" t="s">
        <v>151</v>
      </c>
      <c r="B157" s="162">
        <f t="shared" si="12"/>
        <v>968</v>
      </c>
      <c r="C157" s="34">
        <v>645</v>
      </c>
      <c r="D157" s="34">
        <v>66</v>
      </c>
      <c r="E157" s="163">
        <v>203</v>
      </c>
      <c r="F157" s="163">
        <v>120</v>
      </c>
      <c r="G157" s="162">
        <f t="shared" si="13"/>
        <v>853</v>
      </c>
      <c r="H157" s="31">
        <v>524</v>
      </c>
      <c r="I157" s="31">
        <v>188</v>
      </c>
      <c r="J157" s="31">
        <v>141</v>
      </c>
      <c r="K157" s="162">
        <f t="shared" si="14"/>
        <v>115</v>
      </c>
      <c r="L157" s="162">
        <f t="shared" si="15"/>
        <v>121</v>
      </c>
      <c r="M157" s="162">
        <f t="shared" si="16"/>
        <v>15</v>
      </c>
      <c r="N157" s="162">
        <f t="shared" si="17"/>
        <v>-21</v>
      </c>
    </row>
    <row r="158" ht="13.5" spans="1:14">
      <c r="A158" s="34" t="s">
        <v>152</v>
      </c>
      <c r="B158" s="162">
        <f t="shared" si="12"/>
        <v>1625</v>
      </c>
      <c r="C158" s="34">
        <v>1005</v>
      </c>
      <c r="D158" s="34">
        <v>57</v>
      </c>
      <c r="E158" s="163">
        <v>421</v>
      </c>
      <c r="F158" s="163">
        <v>199</v>
      </c>
      <c r="G158" s="162">
        <f t="shared" si="13"/>
        <v>1431</v>
      </c>
      <c r="H158" s="31">
        <v>834</v>
      </c>
      <c r="I158" s="31">
        <v>384</v>
      </c>
      <c r="J158" s="31">
        <v>213</v>
      </c>
      <c r="K158" s="162">
        <f t="shared" si="14"/>
        <v>194</v>
      </c>
      <c r="L158" s="162">
        <f t="shared" si="15"/>
        <v>171</v>
      </c>
      <c r="M158" s="162">
        <f t="shared" si="16"/>
        <v>37</v>
      </c>
      <c r="N158" s="162">
        <f t="shared" si="17"/>
        <v>-14</v>
      </c>
    </row>
    <row r="159" ht="13.5" spans="1:14">
      <c r="A159" s="31" t="s">
        <v>153</v>
      </c>
      <c r="B159" s="162">
        <f t="shared" si="12"/>
        <v>1187</v>
      </c>
      <c r="C159" s="34">
        <v>752</v>
      </c>
      <c r="D159" s="34">
        <v>78</v>
      </c>
      <c r="E159" s="163">
        <v>281</v>
      </c>
      <c r="F159" s="163">
        <v>154</v>
      </c>
      <c r="G159" s="162">
        <f t="shared" si="13"/>
        <v>1101</v>
      </c>
      <c r="H159" s="31">
        <v>644</v>
      </c>
      <c r="I159" s="31">
        <v>284</v>
      </c>
      <c r="J159" s="31">
        <v>173</v>
      </c>
      <c r="K159" s="162">
        <f t="shared" si="14"/>
        <v>86</v>
      </c>
      <c r="L159" s="162">
        <f t="shared" si="15"/>
        <v>108</v>
      </c>
      <c r="M159" s="162">
        <f t="shared" si="16"/>
        <v>-3</v>
      </c>
      <c r="N159" s="162">
        <f t="shared" si="17"/>
        <v>-19</v>
      </c>
    </row>
    <row r="160" ht="13.5" spans="1:14">
      <c r="A160" s="31" t="s">
        <v>154</v>
      </c>
      <c r="B160" s="162">
        <f t="shared" si="12"/>
        <v>786</v>
      </c>
      <c r="C160" s="34">
        <v>518</v>
      </c>
      <c r="D160" s="34">
        <v>58</v>
      </c>
      <c r="E160" s="163">
        <v>175</v>
      </c>
      <c r="F160" s="163">
        <v>93</v>
      </c>
      <c r="G160" s="162">
        <f t="shared" si="13"/>
        <v>749</v>
      </c>
      <c r="H160" s="31">
        <v>444</v>
      </c>
      <c r="I160" s="31">
        <v>188</v>
      </c>
      <c r="J160" s="31">
        <v>117</v>
      </c>
      <c r="K160" s="162">
        <f t="shared" si="14"/>
        <v>37</v>
      </c>
      <c r="L160" s="162">
        <f t="shared" si="15"/>
        <v>74</v>
      </c>
      <c r="M160" s="162">
        <f t="shared" si="16"/>
        <v>-13</v>
      </c>
      <c r="N160" s="162">
        <f t="shared" si="17"/>
        <v>-24</v>
      </c>
    </row>
    <row r="161" ht="13.5" spans="1:14">
      <c r="A161" s="34" t="s">
        <v>155</v>
      </c>
      <c r="B161" s="162">
        <f t="shared" si="12"/>
        <v>389</v>
      </c>
      <c r="C161" s="34">
        <v>266</v>
      </c>
      <c r="D161" s="34">
        <v>24</v>
      </c>
      <c r="E161" s="163">
        <v>101</v>
      </c>
      <c r="F161" s="163">
        <v>22</v>
      </c>
      <c r="G161" s="162">
        <f t="shared" si="13"/>
        <v>352</v>
      </c>
      <c r="H161" s="31">
        <v>214</v>
      </c>
      <c r="I161" s="31">
        <v>88</v>
      </c>
      <c r="J161" s="31">
        <v>50</v>
      </c>
      <c r="K161" s="162">
        <f t="shared" si="14"/>
        <v>37</v>
      </c>
      <c r="L161" s="162">
        <f t="shared" si="15"/>
        <v>52</v>
      </c>
      <c r="M161" s="162">
        <f t="shared" si="16"/>
        <v>13</v>
      </c>
      <c r="N161" s="162">
        <f t="shared" si="17"/>
        <v>-28</v>
      </c>
    </row>
    <row r="162" ht="13.5" spans="1:14">
      <c r="A162" s="34" t="s">
        <v>156</v>
      </c>
      <c r="B162" s="162">
        <f t="shared" si="12"/>
        <v>1677</v>
      </c>
      <c r="C162" s="34">
        <v>1046</v>
      </c>
      <c r="D162" s="34">
        <v>90</v>
      </c>
      <c r="E162" s="163">
        <v>389</v>
      </c>
      <c r="F162" s="163">
        <v>242</v>
      </c>
      <c r="G162" s="162">
        <f t="shared" si="13"/>
        <v>1469</v>
      </c>
      <c r="H162" s="31">
        <v>869</v>
      </c>
      <c r="I162" s="31">
        <v>347</v>
      </c>
      <c r="J162" s="31">
        <v>253</v>
      </c>
      <c r="K162" s="162">
        <f t="shared" si="14"/>
        <v>208</v>
      </c>
      <c r="L162" s="162">
        <f t="shared" si="15"/>
        <v>177</v>
      </c>
      <c r="M162" s="162">
        <f t="shared" si="16"/>
        <v>42</v>
      </c>
      <c r="N162" s="162">
        <f t="shared" si="17"/>
        <v>-11</v>
      </c>
    </row>
    <row r="163" ht="13.5" spans="1:14">
      <c r="A163" s="34" t="s">
        <v>157</v>
      </c>
      <c r="B163" s="162">
        <f t="shared" si="12"/>
        <v>1647</v>
      </c>
      <c r="C163" s="34">
        <v>1020</v>
      </c>
      <c r="D163" s="34">
        <v>50</v>
      </c>
      <c r="E163" s="163">
        <v>324</v>
      </c>
      <c r="F163" s="163">
        <v>303</v>
      </c>
      <c r="G163" s="162">
        <f t="shared" si="13"/>
        <v>1503</v>
      </c>
      <c r="H163" s="31">
        <v>886</v>
      </c>
      <c r="I163" s="31">
        <v>311</v>
      </c>
      <c r="J163" s="31">
        <v>306</v>
      </c>
      <c r="K163" s="162">
        <f t="shared" si="14"/>
        <v>144</v>
      </c>
      <c r="L163" s="162">
        <f t="shared" si="15"/>
        <v>134</v>
      </c>
      <c r="M163" s="162">
        <f t="shared" si="16"/>
        <v>13</v>
      </c>
      <c r="N163" s="162">
        <f t="shared" si="17"/>
        <v>-3</v>
      </c>
    </row>
  </sheetData>
  <autoFilter ref="A7:WVU163">
    <extLst/>
  </autoFilter>
  <mergeCells count="17">
    <mergeCell ref="A2:N2"/>
    <mergeCell ref="B4:F4"/>
    <mergeCell ref="G4:J4"/>
    <mergeCell ref="K4:N4"/>
    <mergeCell ref="C5:D5"/>
    <mergeCell ref="A4:A6"/>
    <mergeCell ref="B5:B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79"/>
  <sheetViews>
    <sheetView workbookViewId="0">
      <selection activeCell="I21" sqref="I21"/>
    </sheetView>
  </sheetViews>
  <sheetFormatPr defaultColWidth="9" defaultRowHeight="14.25"/>
  <cols>
    <col min="1" max="1" width="16.75" style="137" customWidth="true"/>
    <col min="2" max="2" width="8" style="138" customWidth="true"/>
    <col min="3" max="3" width="8.25" style="139" customWidth="true"/>
    <col min="4" max="6" width="7.75" style="139" customWidth="true"/>
    <col min="7" max="7" width="8.125" style="135" customWidth="true"/>
    <col min="8" max="8" width="7.625" style="137" customWidth="true"/>
    <col min="9" max="9" width="7.875" style="137" customWidth="true"/>
    <col min="10" max="10" width="7.375" style="137" customWidth="true"/>
    <col min="11" max="11" width="6.75" style="137" customWidth="true"/>
    <col min="12" max="12" width="8.125" style="135" customWidth="true"/>
    <col min="13" max="13" width="7.375" style="136" customWidth="true"/>
    <col min="14" max="14" width="7.5" style="136" customWidth="true"/>
    <col min="15" max="15" width="6" style="136" customWidth="true"/>
    <col min="16" max="16" width="5.875" style="136" customWidth="true"/>
    <col min="17" max="17" width="8" style="135" customWidth="true"/>
    <col min="18" max="18" width="7" style="137" customWidth="true"/>
    <col min="19" max="19" width="6.875" style="137" customWidth="true"/>
    <col min="20" max="20" width="8" style="137" customWidth="true"/>
    <col min="21" max="21" width="7.375" style="137" customWidth="true"/>
    <col min="22" max="238" width="9" style="137"/>
    <col min="239" max="239" width="16.75" style="137" customWidth="true"/>
    <col min="240" max="240" width="8" style="137" customWidth="true"/>
    <col min="241" max="241" width="8.25" style="137" customWidth="true"/>
    <col min="242" max="244" width="7.75" style="137" customWidth="true"/>
    <col min="245" max="245" width="8.125" style="137" customWidth="true"/>
    <col min="246" max="246" width="7.625" style="137" customWidth="true"/>
    <col min="247" max="247" width="7.875" style="137" customWidth="true"/>
    <col min="248" max="248" width="7.375" style="137" customWidth="true"/>
    <col min="249" max="249" width="6.75" style="137" customWidth="true"/>
    <col min="250" max="250" width="8.125" style="137" customWidth="true"/>
    <col min="251" max="251" width="7.375" style="137" customWidth="true"/>
    <col min="252" max="252" width="7.5" style="137" customWidth="true"/>
    <col min="253" max="253" width="6" style="137" customWidth="true"/>
    <col min="254" max="254" width="5.875" style="137" customWidth="true"/>
    <col min="255" max="255" width="8" style="137" customWidth="true"/>
    <col min="256" max="256" width="7" style="137" customWidth="true"/>
    <col min="257" max="257" width="6.875" style="137" customWidth="true"/>
    <col min="258" max="258" width="5.625" style="137" customWidth="true"/>
    <col min="259" max="259" width="7.375" style="137" customWidth="true"/>
    <col min="260" max="494" width="9" style="137"/>
    <col min="495" max="495" width="16.75" style="137" customWidth="true"/>
    <col min="496" max="496" width="8" style="137" customWidth="true"/>
    <col min="497" max="497" width="8.25" style="137" customWidth="true"/>
    <col min="498" max="500" width="7.75" style="137" customWidth="true"/>
    <col min="501" max="501" width="8.125" style="137" customWidth="true"/>
    <col min="502" max="502" width="7.625" style="137" customWidth="true"/>
    <col min="503" max="503" width="7.875" style="137" customWidth="true"/>
    <col min="504" max="504" width="7.375" style="137" customWidth="true"/>
    <col min="505" max="505" width="6.75" style="137" customWidth="true"/>
    <col min="506" max="506" width="8.125" style="137" customWidth="true"/>
    <col min="507" max="507" width="7.375" style="137" customWidth="true"/>
    <col min="508" max="508" width="7.5" style="137" customWidth="true"/>
    <col min="509" max="509" width="6" style="137" customWidth="true"/>
    <col min="510" max="510" width="5.875" style="137" customWidth="true"/>
    <col min="511" max="511" width="8" style="137" customWidth="true"/>
    <col min="512" max="512" width="7" style="137" customWidth="true"/>
    <col min="513" max="513" width="6.875" style="137" customWidth="true"/>
    <col min="514" max="514" width="5.625" style="137" customWidth="true"/>
    <col min="515" max="515" width="7.375" style="137" customWidth="true"/>
    <col min="516" max="750" width="9" style="137"/>
    <col min="751" max="751" width="16.75" style="137" customWidth="true"/>
    <col min="752" max="752" width="8" style="137" customWidth="true"/>
    <col min="753" max="753" width="8.25" style="137" customWidth="true"/>
    <col min="754" max="756" width="7.75" style="137" customWidth="true"/>
    <col min="757" max="757" width="8.125" style="137" customWidth="true"/>
    <col min="758" max="758" width="7.625" style="137" customWidth="true"/>
    <col min="759" max="759" width="7.875" style="137" customWidth="true"/>
    <col min="760" max="760" width="7.375" style="137" customWidth="true"/>
    <col min="761" max="761" width="6.75" style="137" customWidth="true"/>
    <col min="762" max="762" width="8.125" style="137" customWidth="true"/>
    <col min="763" max="763" width="7.375" style="137" customWidth="true"/>
    <col min="764" max="764" width="7.5" style="137" customWidth="true"/>
    <col min="765" max="765" width="6" style="137" customWidth="true"/>
    <col min="766" max="766" width="5.875" style="137" customWidth="true"/>
    <col min="767" max="767" width="8" style="137" customWidth="true"/>
    <col min="768" max="768" width="7" style="137" customWidth="true"/>
    <col min="769" max="769" width="6.875" style="137" customWidth="true"/>
    <col min="770" max="770" width="5.625" style="137" customWidth="true"/>
    <col min="771" max="771" width="7.375" style="137" customWidth="true"/>
    <col min="772" max="1006" width="9" style="137"/>
    <col min="1007" max="1007" width="16.75" style="137" customWidth="true"/>
    <col min="1008" max="1008" width="8" style="137" customWidth="true"/>
    <col min="1009" max="1009" width="8.25" style="137" customWidth="true"/>
    <col min="1010" max="1012" width="7.75" style="137" customWidth="true"/>
    <col min="1013" max="1013" width="8.125" style="137" customWidth="true"/>
    <col min="1014" max="1014" width="7.625" style="137" customWidth="true"/>
    <col min="1015" max="1015" width="7.875" style="137" customWidth="true"/>
    <col min="1016" max="1016" width="7.375" style="137" customWidth="true"/>
    <col min="1017" max="1017" width="6.75" style="137" customWidth="true"/>
    <col min="1018" max="1018" width="8.125" style="137" customWidth="true"/>
    <col min="1019" max="1019" width="7.375" style="137" customWidth="true"/>
    <col min="1020" max="1020" width="7.5" style="137" customWidth="true"/>
    <col min="1021" max="1021" width="6" style="137" customWidth="true"/>
    <col min="1022" max="1022" width="5.875" style="137" customWidth="true"/>
    <col min="1023" max="1023" width="8" style="137" customWidth="true"/>
    <col min="1024" max="1024" width="7" style="137" customWidth="true"/>
    <col min="1025" max="1025" width="6.875" style="137" customWidth="true"/>
    <col min="1026" max="1026" width="5.625" style="137" customWidth="true"/>
    <col min="1027" max="1027" width="7.375" style="137" customWidth="true"/>
    <col min="1028" max="1262" width="9" style="137"/>
    <col min="1263" max="1263" width="16.75" style="137" customWidth="true"/>
    <col min="1264" max="1264" width="8" style="137" customWidth="true"/>
    <col min="1265" max="1265" width="8.25" style="137" customWidth="true"/>
    <col min="1266" max="1268" width="7.75" style="137" customWidth="true"/>
    <col min="1269" max="1269" width="8.125" style="137" customWidth="true"/>
    <col min="1270" max="1270" width="7.625" style="137" customWidth="true"/>
    <col min="1271" max="1271" width="7.875" style="137" customWidth="true"/>
    <col min="1272" max="1272" width="7.375" style="137" customWidth="true"/>
    <col min="1273" max="1273" width="6.75" style="137" customWidth="true"/>
    <col min="1274" max="1274" width="8.125" style="137" customWidth="true"/>
    <col min="1275" max="1275" width="7.375" style="137" customWidth="true"/>
    <col min="1276" max="1276" width="7.5" style="137" customWidth="true"/>
    <col min="1277" max="1277" width="6" style="137" customWidth="true"/>
    <col min="1278" max="1278" width="5.875" style="137" customWidth="true"/>
    <col min="1279" max="1279" width="8" style="137" customWidth="true"/>
    <col min="1280" max="1280" width="7" style="137" customWidth="true"/>
    <col min="1281" max="1281" width="6.875" style="137" customWidth="true"/>
    <col min="1282" max="1282" width="5.625" style="137" customWidth="true"/>
    <col min="1283" max="1283" width="7.375" style="137" customWidth="true"/>
    <col min="1284" max="1518" width="9" style="137"/>
    <col min="1519" max="1519" width="16.75" style="137" customWidth="true"/>
    <col min="1520" max="1520" width="8" style="137" customWidth="true"/>
    <col min="1521" max="1521" width="8.25" style="137" customWidth="true"/>
    <col min="1522" max="1524" width="7.75" style="137" customWidth="true"/>
    <col min="1525" max="1525" width="8.125" style="137" customWidth="true"/>
    <col min="1526" max="1526" width="7.625" style="137" customWidth="true"/>
    <col min="1527" max="1527" width="7.875" style="137" customWidth="true"/>
    <col min="1528" max="1528" width="7.375" style="137" customWidth="true"/>
    <col min="1529" max="1529" width="6.75" style="137" customWidth="true"/>
    <col min="1530" max="1530" width="8.125" style="137" customWidth="true"/>
    <col min="1531" max="1531" width="7.375" style="137" customWidth="true"/>
    <col min="1532" max="1532" width="7.5" style="137" customWidth="true"/>
    <col min="1533" max="1533" width="6" style="137" customWidth="true"/>
    <col min="1534" max="1534" width="5.875" style="137" customWidth="true"/>
    <col min="1535" max="1535" width="8" style="137" customWidth="true"/>
    <col min="1536" max="1536" width="7" style="137" customWidth="true"/>
    <col min="1537" max="1537" width="6.875" style="137" customWidth="true"/>
    <col min="1538" max="1538" width="5.625" style="137" customWidth="true"/>
    <col min="1539" max="1539" width="7.375" style="137" customWidth="true"/>
    <col min="1540" max="1774" width="9" style="137"/>
    <col min="1775" max="1775" width="16.75" style="137" customWidth="true"/>
    <col min="1776" max="1776" width="8" style="137" customWidth="true"/>
    <col min="1777" max="1777" width="8.25" style="137" customWidth="true"/>
    <col min="1778" max="1780" width="7.75" style="137" customWidth="true"/>
    <col min="1781" max="1781" width="8.125" style="137" customWidth="true"/>
    <col min="1782" max="1782" width="7.625" style="137" customWidth="true"/>
    <col min="1783" max="1783" width="7.875" style="137" customWidth="true"/>
    <col min="1784" max="1784" width="7.375" style="137" customWidth="true"/>
    <col min="1785" max="1785" width="6.75" style="137" customWidth="true"/>
    <col min="1786" max="1786" width="8.125" style="137" customWidth="true"/>
    <col min="1787" max="1787" width="7.375" style="137" customWidth="true"/>
    <col min="1788" max="1788" width="7.5" style="137" customWidth="true"/>
    <col min="1789" max="1789" width="6" style="137" customWidth="true"/>
    <col min="1790" max="1790" width="5.875" style="137" customWidth="true"/>
    <col min="1791" max="1791" width="8" style="137" customWidth="true"/>
    <col min="1792" max="1792" width="7" style="137" customWidth="true"/>
    <col min="1793" max="1793" width="6.875" style="137" customWidth="true"/>
    <col min="1794" max="1794" width="5.625" style="137" customWidth="true"/>
    <col min="1795" max="1795" width="7.375" style="137" customWidth="true"/>
    <col min="1796" max="2030" width="9" style="137"/>
    <col min="2031" max="2031" width="16.75" style="137" customWidth="true"/>
    <col min="2032" max="2032" width="8" style="137" customWidth="true"/>
    <col min="2033" max="2033" width="8.25" style="137" customWidth="true"/>
    <col min="2034" max="2036" width="7.75" style="137" customWidth="true"/>
    <col min="2037" max="2037" width="8.125" style="137" customWidth="true"/>
    <col min="2038" max="2038" width="7.625" style="137" customWidth="true"/>
    <col min="2039" max="2039" width="7.875" style="137" customWidth="true"/>
    <col min="2040" max="2040" width="7.375" style="137" customWidth="true"/>
    <col min="2041" max="2041" width="6.75" style="137" customWidth="true"/>
    <col min="2042" max="2042" width="8.125" style="137" customWidth="true"/>
    <col min="2043" max="2043" width="7.375" style="137" customWidth="true"/>
    <col min="2044" max="2044" width="7.5" style="137" customWidth="true"/>
    <col min="2045" max="2045" width="6" style="137" customWidth="true"/>
    <col min="2046" max="2046" width="5.875" style="137" customWidth="true"/>
    <col min="2047" max="2047" width="8" style="137" customWidth="true"/>
    <col min="2048" max="2048" width="7" style="137" customWidth="true"/>
    <col min="2049" max="2049" width="6.875" style="137" customWidth="true"/>
    <col min="2050" max="2050" width="5.625" style="137" customWidth="true"/>
    <col min="2051" max="2051" width="7.375" style="137" customWidth="true"/>
    <col min="2052" max="2286" width="9" style="137"/>
    <col min="2287" max="2287" width="16.75" style="137" customWidth="true"/>
    <col min="2288" max="2288" width="8" style="137" customWidth="true"/>
    <col min="2289" max="2289" width="8.25" style="137" customWidth="true"/>
    <col min="2290" max="2292" width="7.75" style="137" customWidth="true"/>
    <col min="2293" max="2293" width="8.125" style="137" customWidth="true"/>
    <col min="2294" max="2294" width="7.625" style="137" customWidth="true"/>
    <col min="2295" max="2295" width="7.875" style="137" customWidth="true"/>
    <col min="2296" max="2296" width="7.375" style="137" customWidth="true"/>
    <col min="2297" max="2297" width="6.75" style="137" customWidth="true"/>
    <col min="2298" max="2298" width="8.125" style="137" customWidth="true"/>
    <col min="2299" max="2299" width="7.375" style="137" customWidth="true"/>
    <col min="2300" max="2300" width="7.5" style="137" customWidth="true"/>
    <col min="2301" max="2301" width="6" style="137" customWidth="true"/>
    <col min="2302" max="2302" width="5.875" style="137" customWidth="true"/>
    <col min="2303" max="2303" width="8" style="137" customWidth="true"/>
    <col min="2304" max="2304" width="7" style="137" customWidth="true"/>
    <col min="2305" max="2305" width="6.875" style="137" customWidth="true"/>
    <col min="2306" max="2306" width="5.625" style="137" customWidth="true"/>
    <col min="2307" max="2307" width="7.375" style="137" customWidth="true"/>
    <col min="2308" max="2542" width="9" style="137"/>
    <col min="2543" max="2543" width="16.75" style="137" customWidth="true"/>
    <col min="2544" max="2544" width="8" style="137" customWidth="true"/>
    <col min="2545" max="2545" width="8.25" style="137" customWidth="true"/>
    <col min="2546" max="2548" width="7.75" style="137" customWidth="true"/>
    <col min="2549" max="2549" width="8.125" style="137" customWidth="true"/>
    <col min="2550" max="2550" width="7.625" style="137" customWidth="true"/>
    <col min="2551" max="2551" width="7.875" style="137" customWidth="true"/>
    <col min="2552" max="2552" width="7.375" style="137" customWidth="true"/>
    <col min="2553" max="2553" width="6.75" style="137" customWidth="true"/>
    <col min="2554" max="2554" width="8.125" style="137" customWidth="true"/>
    <col min="2555" max="2555" width="7.375" style="137" customWidth="true"/>
    <col min="2556" max="2556" width="7.5" style="137" customWidth="true"/>
    <col min="2557" max="2557" width="6" style="137" customWidth="true"/>
    <col min="2558" max="2558" width="5.875" style="137" customWidth="true"/>
    <col min="2559" max="2559" width="8" style="137" customWidth="true"/>
    <col min="2560" max="2560" width="7" style="137" customWidth="true"/>
    <col min="2561" max="2561" width="6.875" style="137" customWidth="true"/>
    <col min="2562" max="2562" width="5.625" style="137" customWidth="true"/>
    <col min="2563" max="2563" width="7.375" style="137" customWidth="true"/>
    <col min="2564" max="2798" width="9" style="137"/>
    <col min="2799" max="2799" width="16.75" style="137" customWidth="true"/>
    <col min="2800" max="2800" width="8" style="137" customWidth="true"/>
    <col min="2801" max="2801" width="8.25" style="137" customWidth="true"/>
    <col min="2802" max="2804" width="7.75" style="137" customWidth="true"/>
    <col min="2805" max="2805" width="8.125" style="137" customWidth="true"/>
    <col min="2806" max="2806" width="7.625" style="137" customWidth="true"/>
    <col min="2807" max="2807" width="7.875" style="137" customWidth="true"/>
    <col min="2808" max="2808" width="7.375" style="137" customWidth="true"/>
    <col min="2809" max="2809" width="6.75" style="137" customWidth="true"/>
    <col min="2810" max="2810" width="8.125" style="137" customWidth="true"/>
    <col min="2811" max="2811" width="7.375" style="137" customWidth="true"/>
    <col min="2812" max="2812" width="7.5" style="137" customWidth="true"/>
    <col min="2813" max="2813" width="6" style="137" customWidth="true"/>
    <col min="2814" max="2814" width="5.875" style="137" customWidth="true"/>
    <col min="2815" max="2815" width="8" style="137" customWidth="true"/>
    <col min="2816" max="2816" width="7" style="137" customWidth="true"/>
    <col min="2817" max="2817" width="6.875" style="137" customWidth="true"/>
    <col min="2818" max="2818" width="5.625" style="137" customWidth="true"/>
    <col min="2819" max="2819" width="7.375" style="137" customWidth="true"/>
    <col min="2820" max="3054" width="9" style="137"/>
    <col min="3055" max="3055" width="16.75" style="137" customWidth="true"/>
    <col min="3056" max="3056" width="8" style="137" customWidth="true"/>
    <col min="3057" max="3057" width="8.25" style="137" customWidth="true"/>
    <col min="3058" max="3060" width="7.75" style="137" customWidth="true"/>
    <col min="3061" max="3061" width="8.125" style="137" customWidth="true"/>
    <col min="3062" max="3062" width="7.625" style="137" customWidth="true"/>
    <col min="3063" max="3063" width="7.875" style="137" customWidth="true"/>
    <col min="3064" max="3064" width="7.375" style="137" customWidth="true"/>
    <col min="3065" max="3065" width="6.75" style="137" customWidth="true"/>
    <col min="3066" max="3066" width="8.125" style="137" customWidth="true"/>
    <col min="3067" max="3067" width="7.375" style="137" customWidth="true"/>
    <col min="3068" max="3068" width="7.5" style="137" customWidth="true"/>
    <col min="3069" max="3069" width="6" style="137" customWidth="true"/>
    <col min="3070" max="3070" width="5.875" style="137" customWidth="true"/>
    <col min="3071" max="3071" width="8" style="137" customWidth="true"/>
    <col min="3072" max="3072" width="7" style="137" customWidth="true"/>
    <col min="3073" max="3073" width="6.875" style="137" customWidth="true"/>
    <col min="3074" max="3074" width="5.625" style="137" customWidth="true"/>
    <col min="3075" max="3075" width="7.375" style="137" customWidth="true"/>
    <col min="3076" max="3310" width="9" style="137"/>
    <col min="3311" max="3311" width="16.75" style="137" customWidth="true"/>
    <col min="3312" max="3312" width="8" style="137" customWidth="true"/>
    <col min="3313" max="3313" width="8.25" style="137" customWidth="true"/>
    <col min="3314" max="3316" width="7.75" style="137" customWidth="true"/>
    <col min="3317" max="3317" width="8.125" style="137" customWidth="true"/>
    <col min="3318" max="3318" width="7.625" style="137" customWidth="true"/>
    <col min="3319" max="3319" width="7.875" style="137" customWidth="true"/>
    <col min="3320" max="3320" width="7.375" style="137" customWidth="true"/>
    <col min="3321" max="3321" width="6.75" style="137" customWidth="true"/>
    <col min="3322" max="3322" width="8.125" style="137" customWidth="true"/>
    <col min="3323" max="3323" width="7.375" style="137" customWidth="true"/>
    <col min="3324" max="3324" width="7.5" style="137" customWidth="true"/>
    <col min="3325" max="3325" width="6" style="137" customWidth="true"/>
    <col min="3326" max="3326" width="5.875" style="137" customWidth="true"/>
    <col min="3327" max="3327" width="8" style="137" customWidth="true"/>
    <col min="3328" max="3328" width="7" style="137" customWidth="true"/>
    <col min="3329" max="3329" width="6.875" style="137" customWidth="true"/>
    <col min="3330" max="3330" width="5.625" style="137" customWidth="true"/>
    <col min="3331" max="3331" width="7.375" style="137" customWidth="true"/>
    <col min="3332" max="3566" width="9" style="137"/>
    <col min="3567" max="3567" width="16.75" style="137" customWidth="true"/>
    <col min="3568" max="3568" width="8" style="137" customWidth="true"/>
    <col min="3569" max="3569" width="8.25" style="137" customWidth="true"/>
    <col min="3570" max="3572" width="7.75" style="137" customWidth="true"/>
    <col min="3573" max="3573" width="8.125" style="137" customWidth="true"/>
    <col min="3574" max="3574" width="7.625" style="137" customWidth="true"/>
    <col min="3575" max="3575" width="7.875" style="137" customWidth="true"/>
    <col min="3576" max="3576" width="7.375" style="137" customWidth="true"/>
    <col min="3577" max="3577" width="6.75" style="137" customWidth="true"/>
    <col min="3578" max="3578" width="8.125" style="137" customWidth="true"/>
    <col min="3579" max="3579" width="7.375" style="137" customWidth="true"/>
    <col min="3580" max="3580" width="7.5" style="137" customWidth="true"/>
    <col min="3581" max="3581" width="6" style="137" customWidth="true"/>
    <col min="3582" max="3582" width="5.875" style="137" customWidth="true"/>
    <col min="3583" max="3583" width="8" style="137" customWidth="true"/>
    <col min="3584" max="3584" width="7" style="137" customWidth="true"/>
    <col min="3585" max="3585" width="6.875" style="137" customWidth="true"/>
    <col min="3586" max="3586" width="5.625" style="137" customWidth="true"/>
    <col min="3587" max="3587" width="7.375" style="137" customWidth="true"/>
    <col min="3588" max="3822" width="9" style="137"/>
    <col min="3823" max="3823" width="16.75" style="137" customWidth="true"/>
    <col min="3824" max="3824" width="8" style="137" customWidth="true"/>
    <col min="3825" max="3825" width="8.25" style="137" customWidth="true"/>
    <col min="3826" max="3828" width="7.75" style="137" customWidth="true"/>
    <col min="3829" max="3829" width="8.125" style="137" customWidth="true"/>
    <col min="3830" max="3830" width="7.625" style="137" customWidth="true"/>
    <col min="3831" max="3831" width="7.875" style="137" customWidth="true"/>
    <col min="3832" max="3832" width="7.375" style="137" customWidth="true"/>
    <col min="3833" max="3833" width="6.75" style="137" customWidth="true"/>
    <col min="3834" max="3834" width="8.125" style="137" customWidth="true"/>
    <col min="3835" max="3835" width="7.375" style="137" customWidth="true"/>
    <col min="3836" max="3836" width="7.5" style="137" customWidth="true"/>
    <col min="3837" max="3837" width="6" style="137" customWidth="true"/>
    <col min="3838" max="3838" width="5.875" style="137" customWidth="true"/>
    <col min="3839" max="3839" width="8" style="137" customWidth="true"/>
    <col min="3840" max="3840" width="7" style="137" customWidth="true"/>
    <col min="3841" max="3841" width="6.875" style="137" customWidth="true"/>
    <col min="3842" max="3842" width="5.625" style="137" customWidth="true"/>
    <col min="3843" max="3843" width="7.375" style="137" customWidth="true"/>
    <col min="3844" max="4078" width="9" style="137"/>
    <col min="4079" max="4079" width="16.75" style="137" customWidth="true"/>
    <col min="4080" max="4080" width="8" style="137" customWidth="true"/>
    <col min="4081" max="4081" width="8.25" style="137" customWidth="true"/>
    <col min="4082" max="4084" width="7.75" style="137" customWidth="true"/>
    <col min="4085" max="4085" width="8.125" style="137" customWidth="true"/>
    <col min="4086" max="4086" width="7.625" style="137" customWidth="true"/>
    <col min="4087" max="4087" width="7.875" style="137" customWidth="true"/>
    <col min="4088" max="4088" width="7.375" style="137" customWidth="true"/>
    <col min="4089" max="4089" width="6.75" style="137" customWidth="true"/>
    <col min="4090" max="4090" width="8.125" style="137" customWidth="true"/>
    <col min="4091" max="4091" width="7.375" style="137" customWidth="true"/>
    <col min="4092" max="4092" width="7.5" style="137" customWidth="true"/>
    <col min="4093" max="4093" width="6" style="137" customWidth="true"/>
    <col min="4094" max="4094" width="5.875" style="137" customWidth="true"/>
    <col min="4095" max="4095" width="8" style="137" customWidth="true"/>
    <col min="4096" max="4096" width="7" style="137" customWidth="true"/>
    <col min="4097" max="4097" width="6.875" style="137" customWidth="true"/>
    <col min="4098" max="4098" width="5.625" style="137" customWidth="true"/>
    <col min="4099" max="4099" width="7.375" style="137" customWidth="true"/>
    <col min="4100" max="4334" width="9" style="137"/>
    <col min="4335" max="4335" width="16.75" style="137" customWidth="true"/>
    <col min="4336" max="4336" width="8" style="137" customWidth="true"/>
    <col min="4337" max="4337" width="8.25" style="137" customWidth="true"/>
    <col min="4338" max="4340" width="7.75" style="137" customWidth="true"/>
    <col min="4341" max="4341" width="8.125" style="137" customWidth="true"/>
    <col min="4342" max="4342" width="7.625" style="137" customWidth="true"/>
    <col min="4343" max="4343" width="7.875" style="137" customWidth="true"/>
    <col min="4344" max="4344" width="7.375" style="137" customWidth="true"/>
    <col min="4345" max="4345" width="6.75" style="137" customWidth="true"/>
    <col min="4346" max="4346" width="8.125" style="137" customWidth="true"/>
    <col min="4347" max="4347" width="7.375" style="137" customWidth="true"/>
    <col min="4348" max="4348" width="7.5" style="137" customWidth="true"/>
    <col min="4349" max="4349" width="6" style="137" customWidth="true"/>
    <col min="4350" max="4350" width="5.875" style="137" customWidth="true"/>
    <col min="4351" max="4351" width="8" style="137" customWidth="true"/>
    <col min="4352" max="4352" width="7" style="137" customWidth="true"/>
    <col min="4353" max="4353" width="6.875" style="137" customWidth="true"/>
    <col min="4354" max="4354" width="5.625" style="137" customWidth="true"/>
    <col min="4355" max="4355" width="7.375" style="137" customWidth="true"/>
    <col min="4356" max="4590" width="9" style="137"/>
    <col min="4591" max="4591" width="16.75" style="137" customWidth="true"/>
    <col min="4592" max="4592" width="8" style="137" customWidth="true"/>
    <col min="4593" max="4593" width="8.25" style="137" customWidth="true"/>
    <col min="4594" max="4596" width="7.75" style="137" customWidth="true"/>
    <col min="4597" max="4597" width="8.125" style="137" customWidth="true"/>
    <col min="4598" max="4598" width="7.625" style="137" customWidth="true"/>
    <col min="4599" max="4599" width="7.875" style="137" customWidth="true"/>
    <col min="4600" max="4600" width="7.375" style="137" customWidth="true"/>
    <col min="4601" max="4601" width="6.75" style="137" customWidth="true"/>
    <col min="4602" max="4602" width="8.125" style="137" customWidth="true"/>
    <col min="4603" max="4603" width="7.375" style="137" customWidth="true"/>
    <col min="4604" max="4604" width="7.5" style="137" customWidth="true"/>
    <col min="4605" max="4605" width="6" style="137" customWidth="true"/>
    <col min="4606" max="4606" width="5.875" style="137" customWidth="true"/>
    <col min="4607" max="4607" width="8" style="137" customWidth="true"/>
    <col min="4608" max="4608" width="7" style="137" customWidth="true"/>
    <col min="4609" max="4609" width="6.875" style="137" customWidth="true"/>
    <col min="4610" max="4610" width="5.625" style="137" customWidth="true"/>
    <col min="4611" max="4611" width="7.375" style="137" customWidth="true"/>
    <col min="4612" max="4846" width="9" style="137"/>
    <col min="4847" max="4847" width="16.75" style="137" customWidth="true"/>
    <col min="4848" max="4848" width="8" style="137" customWidth="true"/>
    <col min="4849" max="4849" width="8.25" style="137" customWidth="true"/>
    <col min="4850" max="4852" width="7.75" style="137" customWidth="true"/>
    <col min="4853" max="4853" width="8.125" style="137" customWidth="true"/>
    <col min="4854" max="4854" width="7.625" style="137" customWidth="true"/>
    <col min="4855" max="4855" width="7.875" style="137" customWidth="true"/>
    <col min="4856" max="4856" width="7.375" style="137" customWidth="true"/>
    <col min="4857" max="4857" width="6.75" style="137" customWidth="true"/>
    <col min="4858" max="4858" width="8.125" style="137" customWidth="true"/>
    <col min="4859" max="4859" width="7.375" style="137" customWidth="true"/>
    <col min="4860" max="4860" width="7.5" style="137" customWidth="true"/>
    <col min="4861" max="4861" width="6" style="137" customWidth="true"/>
    <col min="4862" max="4862" width="5.875" style="137" customWidth="true"/>
    <col min="4863" max="4863" width="8" style="137" customWidth="true"/>
    <col min="4864" max="4864" width="7" style="137" customWidth="true"/>
    <col min="4865" max="4865" width="6.875" style="137" customWidth="true"/>
    <col min="4866" max="4866" width="5.625" style="137" customWidth="true"/>
    <col min="4867" max="4867" width="7.375" style="137" customWidth="true"/>
    <col min="4868" max="5102" width="9" style="137"/>
    <col min="5103" max="5103" width="16.75" style="137" customWidth="true"/>
    <col min="5104" max="5104" width="8" style="137" customWidth="true"/>
    <col min="5105" max="5105" width="8.25" style="137" customWidth="true"/>
    <col min="5106" max="5108" width="7.75" style="137" customWidth="true"/>
    <col min="5109" max="5109" width="8.125" style="137" customWidth="true"/>
    <col min="5110" max="5110" width="7.625" style="137" customWidth="true"/>
    <col min="5111" max="5111" width="7.875" style="137" customWidth="true"/>
    <col min="5112" max="5112" width="7.375" style="137" customWidth="true"/>
    <col min="5113" max="5113" width="6.75" style="137" customWidth="true"/>
    <col min="5114" max="5114" width="8.125" style="137" customWidth="true"/>
    <col min="5115" max="5115" width="7.375" style="137" customWidth="true"/>
    <col min="5116" max="5116" width="7.5" style="137" customWidth="true"/>
    <col min="5117" max="5117" width="6" style="137" customWidth="true"/>
    <col min="5118" max="5118" width="5.875" style="137" customWidth="true"/>
    <col min="5119" max="5119" width="8" style="137" customWidth="true"/>
    <col min="5120" max="5120" width="7" style="137" customWidth="true"/>
    <col min="5121" max="5121" width="6.875" style="137" customWidth="true"/>
    <col min="5122" max="5122" width="5.625" style="137" customWidth="true"/>
    <col min="5123" max="5123" width="7.375" style="137" customWidth="true"/>
    <col min="5124" max="5358" width="9" style="137"/>
    <col min="5359" max="5359" width="16.75" style="137" customWidth="true"/>
    <col min="5360" max="5360" width="8" style="137" customWidth="true"/>
    <col min="5361" max="5361" width="8.25" style="137" customWidth="true"/>
    <col min="5362" max="5364" width="7.75" style="137" customWidth="true"/>
    <col min="5365" max="5365" width="8.125" style="137" customWidth="true"/>
    <col min="5366" max="5366" width="7.625" style="137" customWidth="true"/>
    <col min="5367" max="5367" width="7.875" style="137" customWidth="true"/>
    <col min="5368" max="5368" width="7.375" style="137" customWidth="true"/>
    <col min="5369" max="5369" width="6.75" style="137" customWidth="true"/>
    <col min="5370" max="5370" width="8.125" style="137" customWidth="true"/>
    <col min="5371" max="5371" width="7.375" style="137" customWidth="true"/>
    <col min="5372" max="5372" width="7.5" style="137" customWidth="true"/>
    <col min="5373" max="5373" width="6" style="137" customWidth="true"/>
    <col min="5374" max="5374" width="5.875" style="137" customWidth="true"/>
    <col min="5375" max="5375" width="8" style="137" customWidth="true"/>
    <col min="5376" max="5376" width="7" style="137" customWidth="true"/>
    <col min="5377" max="5377" width="6.875" style="137" customWidth="true"/>
    <col min="5378" max="5378" width="5.625" style="137" customWidth="true"/>
    <col min="5379" max="5379" width="7.375" style="137" customWidth="true"/>
    <col min="5380" max="5614" width="9" style="137"/>
    <col min="5615" max="5615" width="16.75" style="137" customWidth="true"/>
    <col min="5616" max="5616" width="8" style="137" customWidth="true"/>
    <col min="5617" max="5617" width="8.25" style="137" customWidth="true"/>
    <col min="5618" max="5620" width="7.75" style="137" customWidth="true"/>
    <col min="5621" max="5621" width="8.125" style="137" customWidth="true"/>
    <col min="5622" max="5622" width="7.625" style="137" customWidth="true"/>
    <col min="5623" max="5623" width="7.875" style="137" customWidth="true"/>
    <col min="5624" max="5624" width="7.375" style="137" customWidth="true"/>
    <col min="5625" max="5625" width="6.75" style="137" customWidth="true"/>
    <col min="5626" max="5626" width="8.125" style="137" customWidth="true"/>
    <col min="5627" max="5627" width="7.375" style="137" customWidth="true"/>
    <col min="5628" max="5628" width="7.5" style="137" customWidth="true"/>
    <col min="5629" max="5629" width="6" style="137" customWidth="true"/>
    <col min="5630" max="5630" width="5.875" style="137" customWidth="true"/>
    <col min="5631" max="5631" width="8" style="137" customWidth="true"/>
    <col min="5632" max="5632" width="7" style="137" customWidth="true"/>
    <col min="5633" max="5633" width="6.875" style="137" customWidth="true"/>
    <col min="5634" max="5634" width="5.625" style="137" customWidth="true"/>
    <col min="5635" max="5635" width="7.375" style="137" customWidth="true"/>
    <col min="5636" max="5870" width="9" style="137"/>
    <col min="5871" max="5871" width="16.75" style="137" customWidth="true"/>
    <col min="5872" max="5872" width="8" style="137" customWidth="true"/>
    <col min="5873" max="5873" width="8.25" style="137" customWidth="true"/>
    <col min="5874" max="5876" width="7.75" style="137" customWidth="true"/>
    <col min="5877" max="5877" width="8.125" style="137" customWidth="true"/>
    <col min="5878" max="5878" width="7.625" style="137" customWidth="true"/>
    <col min="5879" max="5879" width="7.875" style="137" customWidth="true"/>
    <col min="5880" max="5880" width="7.375" style="137" customWidth="true"/>
    <col min="5881" max="5881" width="6.75" style="137" customWidth="true"/>
    <col min="5882" max="5882" width="8.125" style="137" customWidth="true"/>
    <col min="5883" max="5883" width="7.375" style="137" customWidth="true"/>
    <col min="5884" max="5884" width="7.5" style="137" customWidth="true"/>
    <col min="5885" max="5885" width="6" style="137" customWidth="true"/>
    <col min="5886" max="5886" width="5.875" style="137" customWidth="true"/>
    <col min="5887" max="5887" width="8" style="137" customWidth="true"/>
    <col min="5888" max="5888" width="7" style="137" customWidth="true"/>
    <col min="5889" max="5889" width="6.875" style="137" customWidth="true"/>
    <col min="5890" max="5890" width="5.625" style="137" customWidth="true"/>
    <col min="5891" max="5891" width="7.375" style="137" customWidth="true"/>
    <col min="5892" max="6126" width="9" style="137"/>
    <col min="6127" max="6127" width="16.75" style="137" customWidth="true"/>
    <col min="6128" max="6128" width="8" style="137" customWidth="true"/>
    <col min="6129" max="6129" width="8.25" style="137" customWidth="true"/>
    <col min="6130" max="6132" width="7.75" style="137" customWidth="true"/>
    <col min="6133" max="6133" width="8.125" style="137" customWidth="true"/>
    <col min="6134" max="6134" width="7.625" style="137" customWidth="true"/>
    <col min="6135" max="6135" width="7.875" style="137" customWidth="true"/>
    <col min="6136" max="6136" width="7.375" style="137" customWidth="true"/>
    <col min="6137" max="6137" width="6.75" style="137" customWidth="true"/>
    <col min="6138" max="6138" width="8.125" style="137" customWidth="true"/>
    <col min="6139" max="6139" width="7.375" style="137" customWidth="true"/>
    <col min="6140" max="6140" width="7.5" style="137" customWidth="true"/>
    <col min="6141" max="6141" width="6" style="137" customWidth="true"/>
    <col min="6142" max="6142" width="5.875" style="137" customWidth="true"/>
    <col min="6143" max="6143" width="8" style="137" customWidth="true"/>
    <col min="6144" max="6144" width="7" style="137" customWidth="true"/>
    <col min="6145" max="6145" width="6.875" style="137" customWidth="true"/>
    <col min="6146" max="6146" width="5.625" style="137" customWidth="true"/>
    <col min="6147" max="6147" width="7.375" style="137" customWidth="true"/>
    <col min="6148" max="6382" width="9" style="137"/>
    <col min="6383" max="6383" width="16.75" style="137" customWidth="true"/>
    <col min="6384" max="6384" width="8" style="137" customWidth="true"/>
    <col min="6385" max="6385" width="8.25" style="137" customWidth="true"/>
    <col min="6386" max="6388" width="7.75" style="137" customWidth="true"/>
    <col min="6389" max="6389" width="8.125" style="137" customWidth="true"/>
    <col min="6390" max="6390" width="7.625" style="137" customWidth="true"/>
    <col min="6391" max="6391" width="7.875" style="137" customWidth="true"/>
    <col min="6392" max="6392" width="7.375" style="137" customWidth="true"/>
    <col min="6393" max="6393" width="6.75" style="137" customWidth="true"/>
    <col min="6394" max="6394" width="8.125" style="137" customWidth="true"/>
    <col min="6395" max="6395" width="7.375" style="137" customWidth="true"/>
    <col min="6396" max="6396" width="7.5" style="137" customWidth="true"/>
    <col min="6397" max="6397" width="6" style="137" customWidth="true"/>
    <col min="6398" max="6398" width="5.875" style="137" customWidth="true"/>
    <col min="6399" max="6399" width="8" style="137" customWidth="true"/>
    <col min="6400" max="6400" width="7" style="137" customWidth="true"/>
    <col min="6401" max="6401" width="6.875" style="137" customWidth="true"/>
    <col min="6402" max="6402" width="5.625" style="137" customWidth="true"/>
    <col min="6403" max="6403" width="7.375" style="137" customWidth="true"/>
    <col min="6404" max="6638" width="9" style="137"/>
    <col min="6639" max="6639" width="16.75" style="137" customWidth="true"/>
    <col min="6640" max="6640" width="8" style="137" customWidth="true"/>
    <col min="6641" max="6641" width="8.25" style="137" customWidth="true"/>
    <col min="6642" max="6644" width="7.75" style="137" customWidth="true"/>
    <col min="6645" max="6645" width="8.125" style="137" customWidth="true"/>
    <col min="6646" max="6646" width="7.625" style="137" customWidth="true"/>
    <col min="6647" max="6647" width="7.875" style="137" customWidth="true"/>
    <col min="6648" max="6648" width="7.375" style="137" customWidth="true"/>
    <col min="6649" max="6649" width="6.75" style="137" customWidth="true"/>
    <col min="6650" max="6650" width="8.125" style="137" customWidth="true"/>
    <col min="6651" max="6651" width="7.375" style="137" customWidth="true"/>
    <col min="6652" max="6652" width="7.5" style="137" customWidth="true"/>
    <col min="6653" max="6653" width="6" style="137" customWidth="true"/>
    <col min="6654" max="6654" width="5.875" style="137" customWidth="true"/>
    <col min="6655" max="6655" width="8" style="137" customWidth="true"/>
    <col min="6656" max="6656" width="7" style="137" customWidth="true"/>
    <col min="6657" max="6657" width="6.875" style="137" customWidth="true"/>
    <col min="6658" max="6658" width="5.625" style="137" customWidth="true"/>
    <col min="6659" max="6659" width="7.375" style="137" customWidth="true"/>
    <col min="6660" max="6894" width="9" style="137"/>
    <col min="6895" max="6895" width="16.75" style="137" customWidth="true"/>
    <col min="6896" max="6896" width="8" style="137" customWidth="true"/>
    <col min="6897" max="6897" width="8.25" style="137" customWidth="true"/>
    <col min="6898" max="6900" width="7.75" style="137" customWidth="true"/>
    <col min="6901" max="6901" width="8.125" style="137" customWidth="true"/>
    <col min="6902" max="6902" width="7.625" style="137" customWidth="true"/>
    <col min="6903" max="6903" width="7.875" style="137" customWidth="true"/>
    <col min="6904" max="6904" width="7.375" style="137" customWidth="true"/>
    <col min="6905" max="6905" width="6.75" style="137" customWidth="true"/>
    <col min="6906" max="6906" width="8.125" style="137" customWidth="true"/>
    <col min="6907" max="6907" width="7.375" style="137" customWidth="true"/>
    <col min="6908" max="6908" width="7.5" style="137" customWidth="true"/>
    <col min="6909" max="6909" width="6" style="137" customWidth="true"/>
    <col min="6910" max="6910" width="5.875" style="137" customWidth="true"/>
    <col min="6911" max="6911" width="8" style="137" customWidth="true"/>
    <col min="6912" max="6912" width="7" style="137" customWidth="true"/>
    <col min="6913" max="6913" width="6.875" style="137" customWidth="true"/>
    <col min="6914" max="6914" width="5.625" style="137" customWidth="true"/>
    <col min="6915" max="6915" width="7.375" style="137" customWidth="true"/>
    <col min="6916" max="7150" width="9" style="137"/>
    <col min="7151" max="7151" width="16.75" style="137" customWidth="true"/>
    <col min="7152" max="7152" width="8" style="137" customWidth="true"/>
    <col min="7153" max="7153" width="8.25" style="137" customWidth="true"/>
    <col min="7154" max="7156" width="7.75" style="137" customWidth="true"/>
    <col min="7157" max="7157" width="8.125" style="137" customWidth="true"/>
    <col min="7158" max="7158" width="7.625" style="137" customWidth="true"/>
    <col min="7159" max="7159" width="7.875" style="137" customWidth="true"/>
    <col min="7160" max="7160" width="7.375" style="137" customWidth="true"/>
    <col min="7161" max="7161" width="6.75" style="137" customWidth="true"/>
    <col min="7162" max="7162" width="8.125" style="137" customWidth="true"/>
    <col min="7163" max="7163" width="7.375" style="137" customWidth="true"/>
    <col min="7164" max="7164" width="7.5" style="137" customWidth="true"/>
    <col min="7165" max="7165" width="6" style="137" customWidth="true"/>
    <col min="7166" max="7166" width="5.875" style="137" customWidth="true"/>
    <col min="7167" max="7167" width="8" style="137" customWidth="true"/>
    <col min="7168" max="7168" width="7" style="137" customWidth="true"/>
    <col min="7169" max="7169" width="6.875" style="137" customWidth="true"/>
    <col min="7170" max="7170" width="5.625" style="137" customWidth="true"/>
    <col min="7171" max="7171" width="7.375" style="137" customWidth="true"/>
    <col min="7172" max="7406" width="9" style="137"/>
    <col min="7407" max="7407" width="16.75" style="137" customWidth="true"/>
    <col min="7408" max="7408" width="8" style="137" customWidth="true"/>
    <col min="7409" max="7409" width="8.25" style="137" customWidth="true"/>
    <col min="7410" max="7412" width="7.75" style="137" customWidth="true"/>
    <col min="7413" max="7413" width="8.125" style="137" customWidth="true"/>
    <col min="7414" max="7414" width="7.625" style="137" customWidth="true"/>
    <col min="7415" max="7415" width="7.875" style="137" customWidth="true"/>
    <col min="7416" max="7416" width="7.375" style="137" customWidth="true"/>
    <col min="7417" max="7417" width="6.75" style="137" customWidth="true"/>
    <col min="7418" max="7418" width="8.125" style="137" customWidth="true"/>
    <col min="7419" max="7419" width="7.375" style="137" customWidth="true"/>
    <col min="7420" max="7420" width="7.5" style="137" customWidth="true"/>
    <col min="7421" max="7421" width="6" style="137" customWidth="true"/>
    <col min="7422" max="7422" width="5.875" style="137" customWidth="true"/>
    <col min="7423" max="7423" width="8" style="137" customWidth="true"/>
    <col min="7424" max="7424" width="7" style="137" customWidth="true"/>
    <col min="7425" max="7425" width="6.875" style="137" customWidth="true"/>
    <col min="7426" max="7426" width="5.625" style="137" customWidth="true"/>
    <col min="7427" max="7427" width="7.375" style="137" customWidth="true"/>
    <col min="7428" max="7662" width="9" style="137"/>
    <col min="7663" max="7663" width="16.75" style="137" customWidth="true"/>
    <col min="7664" max="7664" width="8" style="137" customWidth="true"/>
    <col min="7665" max="7665" width="8.25" style="137" customWidth="true"/>
    <col min="7666" max="7668" width="7.75" style="137" customWidth="true"/>
    <col min="7669" max="7669" width="8.125" style="137" customWidth="true"/>
    <col min="7670" max="7670" width="7.625" style="137" customWidth="true"/>
    <col min="7671" max="7671" width="7.875" style="137" customWidth="true"/>
    <col min="7672" max="7672" width="7.375" style="137" customWidth="true"/>
    <col min="7673" max="7673" width="6.75" style="137" customWidth="true"/>
    <col min="7674" max="7674" width="8.125" style="137" customWidth="true"/>
    <col min="7675" max="7675" width="7.375" style="137" customWidth="true"/>
    <col min="7676" max="7676" width="7.5" style="137" customWidth="true"/>
    <col min="7677" max="7677" width="6" style="137" customWidth="true"/>
    <col min="7678" max="7678" width="5.875" style="137" customWidth="true"/>
    <col min="7679" max="7679" width="8" style="137" customWidth="true"/>
    <col min="7680" max="7680" width="7" style="137" customWidth="true"/>
    <col min="7681" max="7681" width="6.875" style="137" customWidth="true"/>
    <col min="7682" max="7682" width="5.625" style="137" customWidth="true"/>
    <col min="7683" max="7683" width="7.375" style="137" customWidth="true"/>
    <col min="7684" max="7918" width="9" style="137"/>
    <col min="7919" max="7919" width="16.75" style="137" customWidth="true"/>
    <col min="7920" max="7920" width="8" style="137" customWidth="true"/>
    <col min="7921" max="7921" width="8.25" style="137" customWidth="true"/>
    <col min="7922" max="7924" width="7.75" style="137" customWidth="true"/>
    <col min="7925" max="7925" width="8.125" style="137" customWidth="true"/>
    <col min="7926" max="7926" width="7.625" style="137" customWidth="true"/>
    <col min="7927" max="7927" width="7.875" style="137" customWidth="true"/>
    <col min="7928" max="7928" width="7.375" style="137" customWidth="true"/>
    <col min="7929" max="7929" width="6.75" style="137" customWidth="true"/>
    <col min="7930" max="7930" width="8.125" style="137" customWidth="true"/>
    <col min="7931" max="7931" width="7.375" style="137" customWidth="true"/>
    <col min="7932" max="7932" width="7.5" style="137" customWidth="true"/>
    <col min="7933" max="7933" width="6" style="137" customWidth="true"/>
    <col min="7934" max="7934" width="5.875" style="137" customWidth="true"/>
    <col min="7935" max="7935" width="8" style="137" customWidth="true"/>
    <col min="7936" max="7936" width="7" style="137" customWidth="true"/>
    <col min="7937" max="7937" width="6.875" style="137" customWidth="true"/>
    <col min="7938" max="7938" width="5.625" style="137" customWidth="true"/>
    <col min="7939" max="7939" width="7.375" style="137" customWidth="true"/>
    <col min="7940" max="8174" width="9" style="137"/>
    <col min="8175" max="8175" width="16.75" style="137" customWidth="true"/>
    <col min="8176" max="8176" width="8" style="137" customWidth="true"/>
    <col min="8177" max="8177" width="8.25" style="137" customWidth="true"/>
    <col min="8178" max="8180" width="7.75" style="137" customWidth="true"/>
    <col min="8181" max="8181" width="8.125" style="137" customWidth="true"/>
    <col min="8182" max="8182" width="7.625" style="137" customWidth="true"/>
    <col min="8183" max="8183" width="7.875" style="137" customWidth="true"/>
    <col min="8184" max="8184" width="7.375" style="137" customWidth="true"/>
    <col min="8185" max="8185" width="6.75" style="137" customWidth="true"/>
    <col min="8186" max="8186" width="8.125" style="137" customWidth="true"/>
    <col min="8187" max="8187" width="7.375" style="137" customWidth="true"/>
    <col min="8188" max="8188" width="7.5" style="137" customWidth="true"/>
    <col min="8189" max="8189" width="6" style="137" customWidth="true"/>
    <col min="8190" max="8190" width="5.875" style="137" customWidth="true"/>
    <col min="8191" max="8191" width="8" style="137" customWidth="true"/>
    <col min="8192" max="8192" width="7" style="137" customWidth="true"/>
    <col min="8193" max="8193" width="6.875" style="137" customWidth="true"/>
    <col min="8194" max="8194" width="5.625" style="137" customWidth="true"/>
    <col min="8195" max="8195" width="7.375" style="137" customWidth="true"/>
    <col min="8196" max="8430" width="9" style="137"/>
    <col min="8431" max="8431" width="16.75" style="137" customWidth="true"/>
    <col min="8432" max="8432" width="8" style="137" customWidth="true"/>
    <col min="8433" max="8433" width="8.25" style="137" customWidth="true"/>
    <col min="8434" max="8436" width="7.75" style="137" customWidth="true"/>
    <col min="8437" max="8437" width="8.125" style="137" customWidth="true"/>
    <col min="8438" max="8438" width="7.625" style="137" customWidth="true"/>
    <col min="8439" max="8439" width="7.875" style="137" customWidth="true"/>
    <col min="8440" max="8440" width="7.375" style="137" customWidth="true"/>
    <col min="8441" max="8441" width="6.75" style="137" customWidth="true"/>
    <col min="8442" max="8442" width="8.125" style="137" customWidth="true"/>
    <col min="8443" max="8443" width="7.375" style="137" customWidth="true"/>
    <col min="8444" max="8444" width="7.5" style="137" customWidth="true"/>
    <col min="8445" max="8445" width="6" style="137" customWidth="true"/>
    <col min="8446" max="8446" width="5.875" style="137" customWidth="true"/>
    <col min="8447" max="8447" width="8" style="137" customWidth="true"/>
    <col min="8448" max="8448" width="7" style="137" customWidth="true"/>
    <col min="8449" max="8449" width="6.875" style="137" customWidth="true"/>
    <col min="8450" max="8450" width="5.625" style="137" customWidth="true"/>
    <col min="8451" max="8451" width="7.375" style="137" customWidth="true"/>
    <col min="8452" max="8686" width="9" style="137"/>
    <col min="8687" max="8687" width="16.75" style="137" customWidth="true"/>
    <col min="8688" max="8688" width="8" style="137" customWidth="true"/>
    <col min="8689" max="8689" width="8.25" style="137" customWidth="true"/>
    <col min="8690" max="8692" width="7.75" style="137" customWidth="true"/>
    <col min="8693" max="8693" width="8.125" style="137" customWidth="true"/>
    <col min="8694" max="8694" width="7.625" style="137" customWidth="true"/>
    <col min="8695" max="8695" width="7.875" style="137" customWidth="true"/>
    <col min="8696" max="8696" width="7.375" style="137" customWidth="true"/>
    <col min="8697" max="8697" width="6.75" style="137" customWidth="true"/>
    <col min="8698" max="8698" width="8.125" style="137" customWidth="true"/>
    <col min="8699" max="8699" width="7.375" style="137" customWidth="true"/>
    <col min="8700" max="8700" width="7.5" style="137" customWidth="true"/>
    <col min="8701" max="8701" width="6" style="137" customWidth="true"/>
    <col min="8702" max="8702" width="5.875" style="137" customWidth="true"/>
    <col min="8703" max="8703" width="8" style="137" customWidth="true"/>
    <col min="8704" max="8704" width="7" style="137" customWidth="true"/>
    <col min="8705" max="8705" width="6.875" style="137" customWidth="true"/>
    <col min="8706" max="8706" width="5.625" style="137" customWidth="true"/>
    <col min="8707" max="8707" width="7.375" style="137" customWidth="true"/>
    <col min="8708" max="8942" width="9" style="137"/>
    <col min="8943" max="8943" width="16.75" style="137" customWidth="true"/>
    <col min="8944" max="8944" width="8" style="137" customWidth="true"/>
    <col min="8945" max="8945" width="8.25" style="137" customWidth="true"/>
    <col min="8946" max="8948" width="7.75" style="137" customWidth="true"/>
    <col min="8949" max="8949" width="8.125" style="137" customWidth="true"/>
    <col min="8950" max="8950" width="7.625" style="137" customWidth="true"/>
    <col min="8951" max="8951" width="7.875" style="137" customWidth="true"/>
    <col min="8952" max="8952" width="7.375" style="137" customWidth="true"/>
    <col min="8953" max="8953" width="6.75" style="137" customWidth="true"/>
    <col min="8954" max="8954" width="8.125" style="137" customWidth="true"/>
    <col min="8955" max="8955" width="7.375" style="137" customWidth="true"/>
    <col min="8956" max="8956" width="7.5" style="137" customWidth="true"/>
    <col min="8957" max="8957" width="6" style="137" customWidth="true"/>
    <col min="8958" max="8958" width="5.875" style="137" customWidth="true"/>
    <col min="8959" max="8959" width="8" style="137" customWidth="true"/>
    <col min="8960" max="8960" width="7" style="137" customWidth="true"/>
    <col min="8961" max="8961" width="6.875" style="137" customWidth="true"/>
    <col min="8962" max="8962" width="5.625" style="137" customWidth="true"/>
    <col min="8963" max="8963" width="7.375" style="137" customWidth="true"/>
    <col min="8964" max="9198" width="9" style="137"/>
    <col min="9199" max="9199" width="16.75" style="137" customWidth="true"/>
    <col min="9200" max="9200" width="8" style="137" customWidth="true"/>
    <col min="9201" max="9201" width="8.25" style="137" customWidth="true"/>
    <col min="9202" max="9204" width="7.75" style="137" customWidth="true"/>
    <col min="9205" max="9205" width="8.125" style="137" customWidth="true"/>
    <col min="9206" max="9206" width="7.625" style="137" customWidth="true"/>
    <col min="9207" max="9207" width="7.875" style="137" customWidth="true"/>
    <col min="9208" max="9208" width="7.375" style="137" customWidth="true"/>
    <col min="9209" max="9209" width="6.75" style="137" customWidth="true"/>
    <col min="9210" max="9210" width="8.125" style="137" customWidth="true"/>
    <col min="9211" max="9211" width="7.375" style="137" customWidth="true"/>
    <col min="9212" max="9212" width="7.5" style="137" customWidth="true"/>
    <col min="9213" max="9213" width="6" style="137" customWidth="true"/>
    <col min="9214" max="9214" width="5.875" style="137" customWidth="true"/>
    <col min="9215" max="9215" width="8" style="137" customWidth="true"/>
    <col min="9216" max="9216" width="7" style="137" customWidth="true"/>
    <col min="9217" max="9217" width="6.875" style="137" customWidth="true"/>
    <col min="9218" max="9218" width="5.625" style="137" customWidth="true"/>
    <col min="9219" max="9219" width="7.375" style="137" customWidth="true"/>
    <col min="9220" max="9454" width="9" style="137"/>
    <col min="9455" max="9455" width="16.75" style="137" customWidth="true"/>
    <col min="9456" max="9456" width="8" style="137" customWidth="true"/>
    <col min="9457" max="9457" width="8.25" style="137" customWidth="true"/>
    <col min="9458" max="9460" width="7.75" style="137" customWidth="true"/>
    <col min="9461" max="9461" width="8.125" style="137" customWidth="true"/>
    <col min="9462" max="9462" width="7.625" style="137" customWidth="true"/>
    <col min="9463" max="9463" width="7.875" style="137" customWidth="true"/>
    <col min="9464" max="9464" width="7.375" style="137" customWidth="true"/>
    <col min="9465" max="9465" width="6.75" style="137" customWidth="true"/>
    <col min="9466" max="9466" width="8.125" style="137" customWidth="true"/>
    <col min="9467" max="9467" width="7.375" style="137" customWidth="true"/>
    <col min="9468" max="9468" width="7.5" style="137" customWidth="true"/>
    <col min="9469" max="9469" width="6" style="137" customWidth="true"/>
    <col min="9470" max="9470" width="5.875" style="137" customWidth="true"/>
    <col min="9471" max="9471" width="8" style="137" customWidth="true"/>
    <col min="9472" max="9472" width="7" style="137" customWidth="true"/>
    <col min="9473" max="9473" width="6.875" style="137" customWidth="true"/>
    <col min="9474" max="9474" width="5.625" style="137" customWidth="true"/>
    <col min="9475" max="9475" width="7.375" style="137" customWidth="true"/>
    <col min="9476" max="9710" width="9" style="137"/>
    <col min="9711" max="9711" width="16.75" style="137" customWidth="true"/>
    <col min="9712" max="9712" width="8" style="137" customWidth="true"/>
    <col min="9713" max="9713" width="8.25" style="137" customWidth="true"/>
    <col min="9714" max="9716" width="7.75" style="137" customWidth="true"/>
    <col min="9717" max="9717" width="8.125" style="137" customWidth="true"/>
    <col min="9718" max="9718" width="7.625" style="137" customWidth="true"/>
    <col min="9719" max="9719" width="7.875" style="137" customWidth="true"/>
    <col min="9720" max="9720" width="7.375" style="137" customWidth="true"/>
    <col min="9721" max="9721" width="6.75" style="137" customWidth="true"/>
    <col min="9722" max="9722" width="8.125" style="137" customWidth="true"/>
    <col min="9723" max="9723" width="7.375" style="137" customWidth="true"/>
    <col min="9724" max="9724" width="7.5" style="137" customWidth="true"/>
    <col min="9725" max="9725" width="6" style="137" customWidth="true"/>
    <col min="9726" max="9726" width="5.875" style="137" customWidth="true"/>
    <col min="9727" max="9727" width="8" style="137" customWidth="true"/>
    <col min="9728" max="9728" width="7" style="137" customWidth="true"/>
    <col min="9729" max="9729" width="6.875" style="137" customWidth="true"/>
    <col min="9730" max="9730" width="5.625" style="137" customWidth="true"/>
    <col min="9731" max="9731" width="7.375" style="137" customWidth="true"/>
    <col min="9732" max="9966" width="9" style="137"/>
    <col min="9967" max="9967" width="16.75" style="137" customWidth="true"/>
    <col min="9968" max="9968" width="8" style="137" customWidth="true"/>
    <col min="9969" max="9969" width="8.25" style="137" customWidth="true"/>
    <col min="9970" max="9972" width="7.75" style="137" customWidth="true"/>
    <col min="9973" max="9973" width="8.125" style="137" customWidth="true"/>
    <col min="9974" max="9974" width="7.625" style="137" customWidth="true"/>
    <col min="9975" max="9975" width="7.875" style="137" customWidth="true"/>
    <col min="9976" max="9976" width="7.375" style="137" customWidth="true"/>
    <col min="9977" max="9977" width="6.75" style="137" customWidth="true"/>
    <col min="9978" max="9978" width="8.125" style="137" customWidth="true"/>
    <col min="9979" max="9979" width="7.375" style="137" customWidth="true"/>
    <col min="9980" max="9980" width="7.5" style="137" customWidth="true"/>
    <col min="9981" max="9981" width="6" style="137" customWidth="true"/>
    <col min="9982" max="9982" width="5.875" style="137" customWidth="true"/>
    <col min="9983" max="9983" width="8" style="137" customWidth="true"/>
    <col min="9984" max="9984" width="7" style="137" customWidth="true"/>
    <col min="9985" max="9985" width="6.875" style="137" customWidth="true"/>
    <col min="9986" max="9986" width="5.625" style="137" customWidth="true"/>
    <col min="9987" max="9987" width="7.375" style="137" customWidth="true"/>
    <col min="9988" max="10222" width="9" style="137"/>
    <col min="10223" max="10223" width="16.75" style="137" customWidth="true"/>
    <col min="10224" max="10224" width="8" style="137" customWidth="true"/>
    <col min="10225" max="10225" width="8.25" style="137" customWidth="true"/>
    <col min="10226" max="10228" width="7.75" style="137" customWidth="true"/>
    <col min="10229" max="10229" width="8.125" style="137" customWidth="true"/>
    <col min="10230" max="10230" width="7.625" style="137" customWidth="true"/>
    <col min="10231" max="10231" width="7.875" style="137" customWidth="true"/>
    <col min="10232" max="10232" width="7.375" style="137" customWidth="true"/>
    <col min="10233" max="10233" width="6.75" style="137" customWidth="true"/>
    <col min="10234" max="10234" width="8.125" style="137" customWidth="true"/>
    <col min="10235" max="10235" width="7.375" style="137" customWidth="true"/>
    <col min="10236" max="10236" width="7.5" style="137" customWidth="true"/>
    <col min="10237" max="10237" width="6" style="137" customWidth="true"/>
    <col min="10238" max="10238" width="5.875" style="137" customWidth="true"/>
    <col min="10239" max="10239" width="8" style="137" customWidth="true"/>
    <col min="10240" max="10240" width="7" style="137" customWidth="true"/>
    <col min="10241" max="10241" width="6.875" style="137" customWidth="true"/>
    <col min="10242" max="10242" width="5.625" style="137" customWidth="true"/>
    <col min="10243" max="10243" width="7.375" style="137" customWidth="true"/>
    <col min="10244" max="10478" width="9" style="137"/>
    <col min="10479" max="10479" width="16.75" style="137" customWidth="true"/>
    <col min="10480" max="10480" width="8" style="137" customWidth="true"/>
    <col min="10481" max="10481" width="8.25" style="137" customWidth="true"/>
    <col min="10482" max="10484" width="7.75" style="137" customWidth="true"/>
    <col min="10485" max="10485" width="8.125" style="137" customWidth="true"/>
    <col min="10486" max="10486" width="7.625" style="137" customWidth="true"/>
    <col min="10487" max="10487" width="7.875" style="137" customWidth="true"/>
    <col min="10488" max="10488" width="7.375" style="137" customWidth="true"/>
    <col min="10489" max="10489" width="6.75" style="137" customWidth="true"/>
    <col min="10490" max="10490" width="8.125" style="137" customWidth="true"/>
    <col min="10491" max="10491" width="7.375" style="137" customWidth="true"/>
    <col min="10492" max="10492" width="7.5" style="137" customWidth="true"/>
    <col min="10493" max="10493" width="6" style="137" customWidth="true"/>
    <col min="10494" max="10494" width="5.875" style="137" customWidth="true"/>
    <col min="10495" max="10495" width="8" style="137" customWidth="true"/>
    <col min="10496" max="10496" width="7" style="137" customWidth="true"/>
    <col min="10497" max="10497" width="6.875" style="137" customWidth="true"/>
    <col min="10498" max="10498" width="5.625" style="137" customWidth="true"/>
    <col min="10499" max="10499" width="7.375" style="137" customWidth="true"/>
    <col min="10500" max="10734" width="9" style="137"/>
    <col min="10735" max="10735" width="16.75" style="137" customWidth="true"/>
    <col min="10736" max="10736" width="8" style="137" customWidth="true"/>
    <col min="10737" max="10737" width="8.25" style="137" customWidth="true"/>
    <col min="10738" max="10740" width="7.75" style="137" customWidth="true"/>
    <col min="10741" max="10741" width="8.125" style="137" customWidth="true"/>
    <col min="10742" max="10742" width="7.625" style="137" customWidth="true"/>
    <col min="10743" max="10743" width="7.875" style="137" customWidth="true"/>
    <col min="10744" max="10744" width="7.375" style="137" customWidth="true"/>
    <col min="10745" max="10745" width="6.75" style="137" customWidth="true"/>
    <col min="10746" max="10746" width="8.125" style="137" customWidth="true"/>
    <col min="10747" max="10747" width="7.375" style="137" customWidth="true"/>
    <col min="10748" max="10748" width="7.5" style="137" customWidth="true"/>
    <col min="10749" max="10749" width="6" style="137" customWidth="true"/>
    <col min="10750" max="10750" width="5.875" style="137" customWidth="true"/>
    <col min="10751" max="10751" width="8" style="137" customWidth="true"/>
    <col min="10752" max="10752" width="7" style="137" customWidth="true"/>
    <col min="10753" max="10753" width="6.875" style="137" customWidth="true"/>
    <col min="10754" max="10754" width="5.625" style="137" customWidth="true"/>
    <col min="10755" max="10755" width="7.375" style="137" customWidth="true"/>
    <col min="10756" max="10990" width="9" style="137"/>
    <col min="10991" max="10991" width="16.75" style="137" customWidth="true"/>
    <col min="10992" max="10992" width="8" style="137" customWidth="true"/>
    <col min="10993" max="10993" width="8.25" style="137" customWidth="true"/>
    <col min="10994" max="10996" width="7.75" style="137" customWidth="true"/>
    <col min="10997" max="10997" width="8.125" style="137" customWidth="true"/>
    <col min="10998" max="10998" width="7.625" style="137" customWidth="true"/>
    <col min="10999" max="10999" width="7.875" style="137" customWidth="true"/>
    <col min="11000" max="11000" width="7.375" style="137" customWidth="true"/>
    <col min="11001" max="11001" width="6.75" style="137" customWidth="true"/>
    <col min="11002" max="11002" width="8.125" style="137" customWidth="true"/>
    <col min="11003" max="11003" width="7.375" style="137" customWidth="true"/>
    <col min="11004" max="11004" width="7.5" style="137" customWidth="true"/>
    <col min="11005" max="11005" width="6" style="137" customWidth="true"/>
    <col min="11006" max="11006" width="5.875" style="137" customWidth="true"/>
    <col min="11007" max="11007" width="8" style="137" customWidth="true"/>
    <col min="11008" max="11008" width="7" style="137" customWidth="true"/>
    <col min="11009" max="11009" width="6.875" style="137" customWidth="true"/>
    <col min="11010" max="11010" width="5.625" style="137" customWidth="true"/>
    <col min="11011" max="11011" width="7.375" style="137" customWidth="true"/>
    <col min="11012" max="11246" width="9" style="137"/>
    <col min="11247" max="11247" width="16.75" style="137" customWidth="true"/>
    <col min="11248" max="11248" width="8" style="137" customWidth="true"/>
    <col min="11249" max="11249" width="8.25" style="137" customWidth="true"/>
    <col min="11250" max="11252" width="7.75" style="137" customWidth="true"/>
    <col min="11253" max="11253" width="8.125" style="137" customWidth="true"/>
    <col min="11254" max="11254" width="7.625" style="137" customWidth="true"/>
    <col min="11255" max="11255" width="7.875" style="137" customWidth="true"/>
    <col min="11256" max="11256" width="7.375" style="137" customWidth="true"/>
    <col min="11257" max="11257" width="6.75" style="137" customWidth="true"/>
    <col min="11258" max="11258" width="8.125" style="137" customWidth="true"/>
    <col min="11259" max="11259" width="7.375" style="137" customWidth="true"/>
    <col min="11260" max="11260" width="7.5" style="137" customWidth="true"/>
    <col min="11261" max="11261" width="6" style="137" customWidth="true"/>
    <col min="11262" max="11262" width="5.875" style="137" customWidth="true"/>
    <col min="11263" max="11263" width="8" style="137" customWidth="true"/>
    <col min="11264" max="11264" width="7" style="137" customWidth="true"/>
    <col min="11265" max="11265" width="6.875" style="137" customWidth="true"/>
    <col min="11266" max="11266" width="5.625" style="137" customWidth="true"/>
    <col min="11267" max="11267" width="7.375" style="137" customWidth="true"/>
    <col min="11268" max="11502" width="9" style="137"/>
    <col min="11503" max="11503" width="16.75" style="137" customWidth="true"/>
    <col min="11504" max="11504" width="8" style="137" customWidth="true"/>
    <col min="11505" max="11505" width="8.25" style="137" customWidth="true"/>
    <col min="11506" max="11508" width="7.75" style="137" customWidth="true"/>
    <col min="11509" max="11509" width="8.125" style="137" customWidth="true"/>
    <col min="11510" max="11510" width="7.625" style="137" customWidth="true"/>
    <col min="11511" max="11511" width="7.875" style="137" customWidth="true"/>
    <col min="11512" max="11512" width="7.375" style="137" customWidth="true"/>
    <col min="11513" max="11513" width="6.75" style="137" customWidth="true"/>
    <col min="11514" max="11514" width="8.125" style="137" customWidth="true"/>
    <col min="11515" max="11515" width="7.375" style="137" customWidth="true"/>
    <col min="11516" max="11516" width="7.5" style="137" customWidth="true"/>
    <col min="11517" max="11517" width="6" style="137" customWidth="true"/>
    <col min="11518" max="11518" width="5.875" style="137" customWidth="true"/>
    <col min="11519" max="11519" width="8" style="137" customWidth="true"/>
    <col min="11520" max="11520" width="7" style="137" customWidth="true"/>
    <col min="11521" max="11521" width="6.875" style="137" customWidth="true"/>
    <col min="11522" max="11522" width="5.625" style="137" customWidth="true"/>
    <col min="11523" max="11523" width="7.375" style="137" customWidth="true"/>
    <col min="11524" max="11758" width="9" style="137"/>
    <col min="11759" max="11759" width="16.75" style="137" customWidth="true"/>
    <col min="11760" max="11760" width="8" style="137" customWidth="true"/>
    <col min="11761" max="11761" width="8.25" style="137" customWidth="true"/>
    <col min="11762" max="11764" width="7.75" style="137" customWidth="true"/>
    <col min="11765" max="11765" width="8.125" style="137" customWidth="true"/>
    <col min="11766" max="11766" width="7.625" style="137" customWidth="true"/>
    <col min="11767" max="11767" width="7.875" style="137" customWidth="true"/>
    <col min="11768" max="11768" width="7.375" style="137" customWidth="true"/>
    <col min="11769" max="11769" width="6.75" style="137" customWidth="true"/>
    <col min="11770" max="11770" width="8.125" style="137" customWidth="true"/>
    <col min="11771" max="11771" width="7.375" style="137" customWidth="true"/>
    <col min="11772" max="11772" width="7.5" style="137" customWidth="true"/>
    <col min="11773" max="11773" width="6" style="137" customWidth="true"/>
    <col min="11774" max="11774" width="5.875" style="137" customWidth="true"/>
    <col min="11775" max="11775" width="8" style="137" customWidth="true"/>
    <col min="11776" max="11776" width="7" style="137" customWidth="true"/>
    <col min="11777" max="11777" width="6.875" style="137" customWidth="true"/>
    <col min="11778" max="11778" width="5.625" style="137" customWidth="true"/>
    <col min="11779" max="11779" width="7.375" style="137" customWidth="true"/>
    <col min="11780" max="12014" width="9" style="137"/>
    <col min="12015" max="12015" width="16.75" style="137" customWidth="true"/>
    <col min="12016" max="12016" width="8" style="137" customWidth="true"/>
    <col min="12017" max="12017" width="8.25" style="137" customWidth="true"/>
    <col min="12018" max="12020" width="7.75" style="137" customWidth="true"/>
    <col min="12021" max="12021" width="8.125" style="137" customWidth="true"/>
    <col min="12022" max="12022" width="7.625" style="137" customWidth="true"/>
    <col min="12023" max="12023" width="7.875" style="137" customWidth="true"/>
    <col min="12024" max="12024" width="7.375" style="137" customWidth="true"/>
    <col min="12025" max="12025" width="6.75" style="137" customWidth="true"/>
    <col min="12026" max="12026" width="8.125" style="137" customWidth="true"/>
    <col min="12027" max="12027" width="7.375" style="137" customWidth="true"/>
    <col min="12028" max="12028" width="7.5" style="137" customWidth="true"/>
    <col min="12029" max="12029" width="6" style="137" customWidth="true"/>
    <col min="12030" max="12030" width="5.875" style="137" customWidth="true"/>
    <col min="12031" max="12031" width="8" style="137" customWidth="true"/>
    <col min="12032" max="12032" width="7" style="137" customWidth="true"/>
    <col min="12033" max="12033" width="6.875" style="137" customWidth="true"/>
    <col min="12034" max="12034" width="5.625" style="137" customWidth="true"/>
    <col min="12035" max="12035" width="7.375" style="137" customWidth="true"/>
    <col min="12036" max="12270" width="9" style="137"/>
    <col min="12271" max="12271" width="16.75" style="137" customWidth="true"/>
    <col min="12272" max="12272" width="8" style="137" customWidth="true"/>
    <col min="12273" max="12273" width="8.25" style="137" customWidth="true"/>
    <col min="12274" max="12276" width="7.75" style="137" customWidth="true"/>
    <col min="12277" max="12277" width="8.125" style="137" customWidth="true"/>
    <col min="12278" max="12278" width="7.625" style="137" customWidth="true"/>
    <col min="12279" max="12279" width="7.875" style="137" customWidth="true"/>
    <col min="12280" max="12280" width="7.375" style="137" customWidth="true"/>
    <col min="12281" max="12281" width="6.75" style="137" customWidth="true"/>
    <col min="12282" max="12282" width="8.125" style="137" customWidth="true"/>
    <col min="12283" max="12283" width="7.375" style="137" customWidth="true"/>
    <col min="12284" max="12284" width="7.5" style="137" customWidth="true"/>
    <col min="12285" max="12285" width="6" style="137" customWidth="true"/>
    <col min="12286" max="12286" width="5.875" style="137" customWidth="true"/>
    <col min="12287" max="12287" width="8" style="137" customWidth="true"/>
    <col min="12288" max="12288" width="7" style="137" customWidth="true"/>
    <col min="12289" max="12289" width="6.875" style="137" customWidth="true"/>
    <col min="12290" max="12290" width="5.625" style="137" customWidth="true"/>
    <col min="12291" max="12291" width="7.375" style="137" customWidth="true"/>
    <col min="12292" max="12526" width="9" style="137"/>
    <col min="12527" max="12527" width="16.75" style="137" customWidth="true"/>
    <col min="12528" max="12528" width="8" style="137" customWidth="true"/>
    <col min="12529" max="12529" width="8.25" style="137" customWidth="true"/>
    <col min="12530" max="12532" width="7.75" style="137" customWidth="true"/>
    <col min="12533" max="12533" width="8.125" style="137" customWidth="true"/>
    <col min="12534" max="12534" width="7.625" style="137" customWidth="true"/>
    <col min="12535" max="12535" width="7.875" style="137" customWidth="true"/>
    <col min="12536" max="12536" width="7.375" style="137" customWidth="true"/>
    <col min="12537" max="12537" width="6.75" style="137" customWidth="true"/>
    <col min="12538" max="12538" width="8.125" style="137" customWidth="true"/>
    <col min="12539" max="12539" width="7.375" style="137" customWidth="true"/>
    <col min="12540" max="12540" width="7.5" style="137" customWidth="true"/>
    <col min="12541" max="12541" width="6" style="137" customWidth="true"/>
    <col min="12542" max="12542" width="5.875" style="137" customWidth="true"/>
    <col min="12543" max="12543" width="8" style="137" customWidth="true"/>
    <col min="12544" max="12544" width="7" style="137" customWidth="true"/>
    <col min="12545" max="12545" width="6.875" style="137" customWidth="true"/>
    <col min="12546" max="12546" width="5.625" style="137" customWidth="true"/>
    <col min="12547" max="12547" width="7.375" style="137" customWidth="true"/>
    <col min="12548" max="12782" width="9" style="137"/>
    <col min="12783" max="12783" width="16.75" style="137" customWidth="true"/>
    <col min="12784" max="12784" width="8" style="137" customWidth="true"/>
    <col min="12785" max="12785" width="8.25" style="137" customWidth="true"/>
    <col min="12786" max="12788" width="7.75" style="137" customWidth="true"/>
    <col min="12789" max="12789" width="8.125" style="137" customWidth="true"/>
    <col min="12790" max="12790" width="7.625" style="137" customWidth="true"/>
    <col min="12791" max="12791" width="7.875" style="137" customWidth="true"/>
    <col min="12792" max="12792" width="7.375" style="137" customWidth="true"/>
    <col min="12793" max="12793" width="6.75" style="137" customWidth="true"/>
    <col min="12794" max="12794" width="8.125" style="137" customWidth="true"/>
    <col min="12795" max="12795" width="7.375" style="137" customWidth="true"/>
    <col min="12796" max="12796" width="7.5" style="137" customWidth="true"/>
    <col min="12797" max="12797" width="6" style="137" customWidth="true"/>
    <col min="12798" max="12798" width="5.875" style="137" customWidth="true"/>
    <col min="12799" max="12799" width="8" style="137" customWidth="true"/>
    <col min="12800" max="12800" width="7" style="137" customWidth="true"/>
    <col min="12801" max="12801" width="6.875" style="137" customWidth="true"/>
    <col min="12802" max="12802" width="5.625" style="137" customWidth="true"/>
    <col min="12803" max="12803" width="7.375" style="137" customWidth="true"/>
    <col min="12804" max="13038" width="9" style="137"/>
    <col min="13039" max="13039" width="16.75" style="137" customWidth="true"/>
    <col min="13040" max="13040" width="8" style="137" customWidth="true"/>
    <col min="13041" max="13041" width="8.25" style="137" customWidth="true"/>
    <col min="13042" max="13044" width="7.75" style="137" customWidth="true"/>
    <col min="13045" max="13045" width="8.125" style="137" customWidth="true"/>
    <col min="13046" max="13046" width="7.625" style="137" customWidth="true"/>
    <col min="13047" max="13047" width="7.875" style="137" customWidth="true"/>
    <col min="13048" max="13048" width="7.375" style="137" customWidth="true"/>
    <col min="13049" max="13049" width="6.75" style="137" customWidth="true"/>
    <col min="13050" max="13050" width="8.125" style="137" customWidth="true"/>
    <col min="13051" max="13051" width="7.375" style="137" customWidth="true"/>
    <col min="13052" max="13052" width="7.5" style="137" customWidth="true"/>
    <col min="13053" max="13053" width="6" style="137" customWidth="true"/>
    <col min="13054" max="13054" width="5.875" style="137" customWidth="true"/>
    <col min="13055" max="13055" width="8" style="137" customWidth="true"/>
    <col min="13056" max="13056" width="7" style="137" customWidth="true"/>
    <col min="13057" max="13057" width="6.875" style="137" customWidth="true"/>
    <col min="13058" max="13058" width="5.625" style="137" customWidth="true"/>
    <col min="13059" max="13059" width="7.375" style="137" customWidth="true"/>
    <col min="13060" max="13294" width="9" style="137"/>
    <col min="13295" max="13295" width="16.75" style="137" customWidth="true"/>
    <col min="13296" max="13296" width="8" style="137" customWidth="true"/>
    <col min="13297" max="13297" width="8.25" style="137" customWidth="true"/>
    <col min="13298" max="13300" width="7.75" style="137" customWidth="true"/>
    <col min="13301" max="13301" width="8.125" style="137" customWidth="true"/>
    <col min="13302" max="13302" width="7.625" style="137" customWidth="true"/>
    <col min="13303" max="13303" width="7.875" style="137" customWidth="true"/>
    <col min="13304" max="13304" width="7.375" style="137" customWidth="true"/>
    <col min="13305" max="13305" width="6.75" style="137" customWidth="true"/>
    <col min="13306" max="13306" width="8.125" style="137" customWidth="true"/>
    <col min="13307" max="13307" width="7.375" style="137" customWidth="true"/>
    <col min="13308" max="13308" width="7.5" style="137" customWidth="true"/>
    <col min="13309" max="13309" width="6" style="137" customWidth="true"/>
    <col min="13310" max="13310" width="5.875" style="137" customWidth="true"/>
    <col min="13311" max="13311" width="8" style="137" customWidth="true"/>
    <col min="13312" max="13312" width="7" style="137" customWidth="true"/>
    <col min="13313" max="13313" width="6.875" style="137" customWidth="true"/>
    <col min="13314" max="13314" width="5.625" style="137" customWidth="true"/>
    <col min="13315" max="13315" width="7.375" style="137" customWidth="true"/>
    <col min="13316" max="13550" width="9" style="137"/>
    <col min="13551" max="13551" width="16.75" style="137" customWidth="true"/>
    <col min="13552" max="13552" width="8" style="137" customWidth="true"/>
    <col min="13553" max="13553" width="8.25" style="137" customWidth="true"/>
    <col min="13554" max="13556" width="7.75" style="137" customWidth="true"/>
    <col min="13557" max="13557" width="8.125" style="137" customWidth="true"/>
    <col min="13558" max="13558" width="7.625" style="137" customWidth="true"/>
    <col min="13559" max="13559" width="7.875" style="137" customWidth="true"/>
    <col min="13560" max="13560" width="7.375" style="137" customWidth="true"/>
    <col min="13561" max="13561" width="6.75" style="137" customWidth="true"/>
    <col min="13562" max="13562" width="8.125" style="137" customWidth="true"/>
    <col min="13563" max="13563" width="7.375" style="137" customWidth="true"/>
    <col min="13564" max="13564" width="7.5" style="137" customWidth="true"/>
    <col min="13565" max="13565" width="6" style="137" customWidth="true"/>
    <col min="13566" max="13566" width="5.875" style="137" customWidth="true"/>
    <col min="13567" max="13567" width="8" style="137" customWidth="true"/>
    <col min="13568" max="13568" width="7" style="137" customWidth="true"/>
    <col min="13569" max="13569" width="6.875" style="137" customWidth="true"/>
    <col min="13570" max="13570" width="5.625" style="137" customWidth="true"/>
    <col min="13571" max="13571" width="7.375" style="137" customWidth="true"/>
    <col min="13572" max="13806" width="9" style="137"/>
    <col min="13807" max="13807" width="16.75" style="137" customWidth="true"/>
    <col min="13808" max="13808" width="8" style="137" customWidth="true"/>
    <col min="13809" max="13809" width="8.25" style="137" customWidth="true"/>
    <col min="13810" max="13812" width="7.75" style="137" customWidth="true"/>
    <col min="13813" max="13813" width="8.125" style="137" customWidth="true"/>
    <col min="13814" max="13814" width="7.625" style="137" customWidth="true"/>
    <col min="13815" max="13815" width="7.875" style="137" customWidth="true"/>
    <col min="13816" max="13816" width="7.375" style="137" customWidth="true"/>
    <col min="13817" max="13817" width="6.75" style="137" customWidth="true"/>
    <col min="13818" max="13818" width="8.125" style="137" customWidth="true"/>
    <col min="13819" max="13819" width="7.375" style="137" customWidth="true"/>
    <col min="13820" max="13820" width="7.5" style="137" customWidth="true"/>
    <col min="13821" max="13821" width="6" style="137" customWidth="true"/>
    <col min="13822" max="13822" width="5.875" style="137" customWidth="true"/>
    <col min="13823" max="13823" width="8" style="137" customWidth="true"/>
    <col min="13824" max="13824" width="7" style="137" customWidth="true"/>
    <col min="13825" max="13825" width="6.875" style="137" customWidth="true"/>
    <col min="13826" max="13826" width="5.625" style="137" customWidth="true"/>
    <col min="13827" max="13827" width="7.375" style="137" customWidth="true"/>
    <col min="13828" max="14062" width="9" style="137"/>
    <col min="14063" max="14063" width="16.75" style="137" customWidth="true"/>
    <col min="14064" max="14064" width="8" style="137" customWidth="true"/>
    <col min="14065" max="14065" width="8.25" style="137" customWidth="true"/>
    <col min="14066" max="14068" width="7.75" style="137" customWidth="true"/>
    <col min="14069" max="14069" width="8.125" style="137" customWidth="true"/>
    <col min="14070" max="14070" width="7.625" style="137" customWidth="true"/>
    <col min="14071" max="14071" width="7.875" style="137" customWidth="true"/>
    <col min="14072" max="14072" width="7.375" style="137" customWidth="true"/>
    <col min="14073" max="14073" width="6.75" style="137" customWidth="true"/>
    <col min="14074" max="14074" width="8.125" style="137" customWidth="true"/>
    <col min="14075" max="14075" width="7.375" style="137" customWidth="true"/>
    <col min="14076" max="14076" width="7.5" style="137" customWidth="true"/>
    <col min="14077" max="14077" width="6" style="137" customWidth="true"/>
    <col min="14078" max="14078" width="5.875" style="137" customWidth="true"/>
    <col min="14079" max="14079" width="8" style="137" customWidth="true"/>
    <col min="14080" max="14080" width="7" style="137" customWidth="true"/>
    <col min="14081" max="14081" width="6.875" style="137" customWidth="true"/>
    <col min="14082" max="14082" width="5.625" style="137" customWidth="true"/>
    <col min="14083" max="14083" width="7.375" style="137" customWidth="true"/>
    <col min="14084" max="14318" width="9" style="137"/>
    <col min="14319" max="14319" width="16.75" style="137" customWidth="true"/>
    <col min="14320" max="14320" width="8" style="137" customWidth="true"/>
    <col min="14321" max="14321" width="8.25" style="137" customWidth="true"/>
    <col min="14322" max="14324" width="7.75" style="137" customWidth="true"/>
    <col min="14325" max="14325" width="8.125" style="137" customWidth="true"/>
    <col min="14326" max="14326" width="7.625" style="137" customWidth="true"/>
    <col min="14327" max="14327" width="7.875" style="137" customWidth="true"/>
    <col min="14328" max="14328" width="7.375" style="137" customWidth="true"/>
    <col min="14329" max="14329" width="6.75" style="137" customWidth="true"/>
    <col min="14330" max="14330" width="8.125" style="137" customWidth="true"/>
    <col min="14331" max="14331" width="7.375" style="137" customWidth="true"/>
    <col min="14332" max="14332" width="7.5" style="137" customWidth="true"/>
    <col min="14333" max="14333" width="6" style="137" customWidth="true"/>
    <col min="14334" max="14334" width="5.875" style="137" customWidth="true"/>
    <col min="14335" max="14335" width="8" style="137" customWidth="true"/>
    <col min="14336" max="14336" width="7" style="137" customWidth="true"/>
    <col min="14337" max="14337" width="6.875" style="137" customWidth="true"/>
    <col min="14338" max="14338" width="5.625" style="137" customWidth="true"/>
    <col min="14339" max="14339" width="7.375" style="137" customWidth="true"/>
    <col min="14340" max="14574" width="9" style="137"/>
    <col min="14575" max="14575" width="16.75" style="137" customWidth="true"/>
    <col min="14576" max="14576" width="8" style="137" customWidth="true"/>
    <col min="14577" max="14577" width="8.25" style="137" customWidth="true"/>
    <col min="14578" max="14580" width="7.75" style="137" customWidth="true"/>
    <col min="14581" max="14581" width="8.125" style="137" customWidth="true"/>
    <col min="14582" max="14582" width="7.625" style="137" customWidth="true"/>
    <col min="14583" max="14583" width="7.875" style="137" customWidth="true"/>
    <col min="14584" max="14584" width="7.375" style="137" customWidth="true"/>
    <col min="14585" max="14585" width="6.75" style="137" customWidth="true"/>
    <col min="14586" max="14586" width="8.125" style="137" customWidth="true"/>
    <col min="14587" max="14587" width="7.375" style="137" customWidth="true"/>
    <col min="14588" max="14588" width="7.5" style="137" customWidth="true"/>
    <col min="14589" max="14589" width="6" style="137" customWidth="true"/>
    <col min="14590" max="14590" width="5.875" style="137" customWidth="true"/>
    <col min="14591" max="14591" width="8" style="137" customWidth="true"/>
    <col min="14592" max="14592" width="7" style="137" customWidth="true"/>
    <col min="14593" max="14593" width="6.875" style="137" customWidth="true"/>
    <col min="14594" max="14594" width="5.625" style="137" customWidth="true"/>
    <col min="14595" max="14595" width="7.375" style="137" customWidth="true"/>
    <col min="14596" max="14830" width="9" style="137"/>
    <col min="14831" max="14831" width="16.75" style="137" customWidth="true"/>
    <col min="14832" max="14832" width="8" style="137" customWidth="true"/>
    <col min="14833" max="14833" width="8.25" style="137" customWidth="true"/>
    <col min="14834" max="14836" width="7.75" style="137" customWidth="true"/>
    <col min="14837" max="14837" width="8.125" style="137" customWidth="true"/>
    <col min="14838" max="14838" width="7.625" style="137" customWidth="true"/>
    <col min="14839" max="14839" width="7.875" style="137" customWidth="true"/>
    <col min="14840" max="14840" width="7.375" style="137" customWidth="true"/>
    <col min="14841" max="14841" width="6.75" style="137" customWidth="true"/>
    <col min="14842" max="14842" width="8.125" style="137" customWidth="true"/>
    <col min="14843" max="14843" width="7.375" style="137" customWidth="true"/>
    <col min="14844" max="14844" width="7.5" style="137" customWidth="true"/>
    <col min="14845" max="14845" width="6" style="137" customWidth="true"/>
    <col min="14846" max="14846" width="5.875" style="137" customWidth="true"/>
    <col min="14847" max="14847" width="8" style="137" customWidth="true"/>
    <col min="14848" max="14848" width="7" style="137" customWidth="true"/>
    <col min="14849" max="14849" width="6.875" style="137" customWidth="true"/>
    <col min="14850" max="14850" width="5.625" style="137" customWidth="true"/>
    <col min="14851" max="14851" width="7.375" style="137" customWidth="true"/>
    <col min="14852" max="15086" width="9" style="137"/>
    <col min="15087" max="15087" width="16.75" style="137" customWidth="true"/>
    <col min="15088" max="15088" width="8" style="137" customWidth="true"/>
    <col min="15089" max="15089" width="8.25" style="137" customWidth="true"/>
    <col min="15090" max="15092" width="7.75" style="137" customWidth="true"/>
    <col min="15093" max="15093" width="8.125" style="137" customWidth="true"/>
    <col min="15094" max="15094" width="7.625" style="137" customWidth="true"/>
    <col min="15095" max="15095" width="7.875" style="137" customWidth="true"/>
    <col min="15096" max="15096" width="7.375" style="137" customWidth="true"/>
    <col min="15097" max="15097" width="6.75" style="137" customWidth="true"/>
    <col min="15098" max="15098" width="8.125" style="137" customWidth="true"/>
    <col min="15099" max="15099" width="7.375" style="137" customWidth="true"/>
    <col min="15100" max="15100" width="7.5" style="137" customWidth="true"/>
    <col min="15101" max="15101" width="6" style="137" customWidth="true"/>
    <col min="15102" max="15102" width="5.875" style="137" customWidth="true"/>
    <col min="15103" max="15103" width="8" style="137" customWidth="true"/>
    <col min="15104" max="15104" width="7" style="137" customWidth="true"/>
    <col min="15105" max="15105" width="6.875" style="137" customWidth="true"/>
    <col min="15106" max="15106" width="5.625" style="137" customWidth="true"/>
    <col min="15107" max="15107" width="7.375" style="137" customWidth="true"/>
    <col min="15108" max="15342" width="9" style="137"/>
    <col min="15343" max="15343" width="16.75" style="137" customWidth="true"/>
    <col min="15344" max="15344" width="8" style="137" customWidth="true"/>
    <col min="15345" max="15345" width="8.25" style="137" customWidth="true"/>
    <col min="15346" max="15348" width="7.75" style="137" customWidth="true"/>
    <col min="15349" max="15349" width="8.125" style="137" customWidth="true"/>
    <col min="15350" max="15350" width="7.625" style="137" customWidth="true"/>
    <col min="15351" max="15351" width="7.875" style="137" customWidth="true"/>
    <col min="15352" max="15352" width="7.375" style="137" customWidth="true"/>
    <col min="15353" max="15353" width="6.75" style="137" customWidth="true"/>
    <col min="15354" max="15354" width="8.125" style="137" customWidth="true"/>
    <col min="15355" max="15355" width="7.375" style="137" customWidth="true"/>
    <col min="15356" max="15356" width="7.5" style="137" customWidth="true"/>
    <col min="15357" max="15357" width="6" style="137" customWidth="true"/>
    <col min="15358" max="15358" width="5.875" style="137" customWidth="true"/>
    <col min="15359" max="15359" width="8" style="137" customWidth="true"/>
    <col min="15360" max="15360" width="7" style="137" customWidth="true"/>
    <col min="15361" max="15361" width="6.875" style="137" customWidth="true"/>
    <col min="15362" max="15362" width="5.625" style="137" customWidth="true"/>
    <col min="15363" max="15363" width="7.375" style="137" customWidth="true"/>
    <col min="15364" max="15598" width="9" style="137"/>
    <col min="15599" max="15599" width="16.75" style="137" customWidth="true"/>
    <col min="15600" max="15600" width="8" style="137" customWidth="true"/>
    <col min="15601" max="15601" width="8.25" style="137" customWidth="true"/>
    <col min="15602" max="15604" width="7.75" style="137" customWidth="true"/>
    <col min="15605" max="15605" width="8.125" style="137" customWidth="true"/>
    <col min="15606" max="15606" width="7.625" style="137" customWidth="true"/>
    <col min="15607" max="15607" width="7.875" style="137" customWidth="true"/>
    <col min="15608" max="15608" width="7.375" style="137" customWidth="true"/>
    <col min="15609" max="15609" width="6.75" style="137" customWidth="true"/>
    <col min="15610" max="15610" width="8.125" style="137" customWidth="true"/>
    <col min="15611" max="15611" width="7.375" style="137" customWidth="true"/>
    <col min="15612" max="15612" width="7.5" style="137" customWidth="true"/>
    <col min="15613" max="15613" width="6" style="137" customWidth="true"/>
    <col min="15614" max="15614" width="5.875" style="137" customWidth="true"/>
    <col min="15615" max="15615" width="8" style="137" customWidth="true"/>
    <col min="15616" max="15616" width="7" style="137" customWidth="true"/>
    <col min="15617" max="15617" width="6.875" style="137" customWidth="true"/>
    <col min="15618" max="15618" width="5.625" style="137" customWidth="true"/>
    <col min="15619" max="15619" width="7.375" style="137" customWidth="true"/>
    <col min="15620" max="15854" width="9" style="137"/>
    <col min="15855" max="15855" width="16.75" style="137" customWidth="true"/>
    <col min="15856" max="15856" width="8" style="137" customWidth="true"/>
    <col min="15857" max="15857" width="8.25" style="137" customWidth="true"/>
    <col min="15858" max="15860" width="7.75" style="137" customWidth="true"/>
    <col min="15861" max="15861" width="8.125" style="137" customWidth="true"/>
    <col min="15862" max="15862" width="7.625" style="137" customWidth="true"/>
    <col min="15863" max="15863" width="7.875" style="137" customWidth="true"/>
    <col min="15864" max="15864" width="7.375" style="137" customWidth="true"/>
    <col min="15865" max="15865" width="6.75" style="137" customWidth="true"/>
    <col min="15866" max="15866" width="8.125" style="137" customWidth="true"/>
    <col min="15867" max="15867" width="7.375" style="137" customWidth="true"/>
    <col min="15868" max="15868" width="7.5" style="137" customWidth="true"/>
    <col min="15869" max="15869" width="6" style="137" customWidth="true"/>
    <col min="15870" max="15870" width="5.875" style="137" customWidth="true"/>
    <col min="15871" max="15871" width="8" style="137" customWidth="true"/>
    <col min="15872" max="15872" width="7" style="137" customWidth="true"/>
    <col min="15873" max="15873" width="6.875" style="137" customWidth="true"/>
    <col min="15874" max="15874" width="5.625" style="137" customWidth="true"/>
    <col min="15875" max="15875" width="7.375" style="137" customWidth="true"/>
    <col min="15876" max="16110" width="9" style="137"/>
    <col min="16111" max="16111" width="16.75" style="137" customWidth="true"/>
    <col min="16112" max="16112" width="8" style="137" customWidth="true"/>
    <col min="16113" max="16113" width="8.25" style="137" customWidth="true"/>
    <col min="16114" max="16116" width="7.75" style="137" customWidth="true"/>
    <col min="16117" max="16117" width="8.125" style="137" customWidth="true"/>
    <col min="16118" max="16118" width="7.625" style="137" customWidth="true"/>
    <col min="16119" max="16119" width="7.875" style="137" customWidth="true"/>
    <col min="16120" max="16120" width="7.375" style="137" customWidth="true"/>
    <col min="16121" max="16121" width="6.75" style="137" customWidth="true"/>
    <col min="16122" max="16122" width="8.125" style="137" customWidth="true"/>
    <col min="16123" max="16123" width="7.375" style="137" customWidth="true"/>
    <col min="16124" max="16124" width="7.5" style="137" customWidth="true"/>
    <col min="16125" max="16125" width="6" style="137" customWidth="true"/>
    <col min="16126" max="16126" width="5.875" style="137" customWidth="true"/>
    <col min="16127" max="16127" width="8" style="137" customWidth="true"/>
    <col min="16128" max="16128" width="7" style="137" customWidth="true"/>
    <col min="16129" max="16129" width="6.875" style="137" customWidth="true"/>
    <col min="16130" max="16130" width="5.625" style="137" customWidth="true"/>
    <col min="16131" max="16131" width="7.375" style="137" customWidth="true"/>
    <col min="16132" max="16384" width="9" style="137"/>
  </cols>
  <sheetData>
    <row r="1" ht="19.5" customHeight="true" spans="1:21">
      <c r="A1" s="21" t="s">
        <v>158</v>
      </c>
      <c r="C1" s="140"/>
      <c r="D1" s="140"/>
      <c r="E1" s="140"/>
      <c r="F1" s="140"/>
      <c r="H1" s="136"/>
      <c r="I1" s="136"/>
      <c r="J1" s="136"/>
      <c r="K1" s="136"/>
      <c r="R1" s="136"/>
      <c r="S1" s="136"/>
      <c r="T1" s="136"/>
      <c r="U1" s="136"/>
    </row>
    <row r="2" ht="30.75" customHeight="true" spans="1:21">
      <c r="A2" s="141" t="s">
        <v>159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ht="30.75" customHeight="true" spans="1:2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54" t="s">
        <v>2</v>
      </c>
      <c r="U3" s="142"/>
    </row>
    <row r="4" s="132" customFormat="true" ht="27" customHeight="true" spans="1:21">
      <c r="A4" s="143" t="s">
        <v>3</v>
      </c>
      <c r="B4" s="144" t="s">
        <v>160</v>
      </c>
      <c r="C4" s="145"/>
      <c r="D4" s="145"/>
      <c r="E4" s="145"/>
      <c r="F4" s="149"/>
      <c r="G4" s="150" t="s">
        <v>8</v>
      </c>
      <c r="H4" s="151"/>
      <c r="I4" s="151"/>
      <c r="J4" s="151"/>
      <c r="K4" s="153"/>
      <c r="L4" s="150" t="s">
        <v>9</v>
      </c>
      <c r="M4" s="151"/>
      <c r="N4" s="151"/>
      <c r="O4" s="151"/>
      <c r="P4" s="153"/>
      <c r="Q4" s="143" t="s">
        <v>161</v>
      </c>
      <c r="R4" s="143"/>
      <c r="S4" s="143"/>
      <c r="T4" s="143"/>
      <c r="U4" s="143"/>
    </row>
    <row r="5" s="133" customFormat="true" ht="27.75" customHeight="true" spans="1:21">
      <c r="A5" s="143"/>
      <c r="B5" s="146" t="s">
        <v>7</v>
      </c>
      <c r="C5" s="146" t="s">
        <v>162</v>
      </c>
      <c r="D5" s="146" t="s">
        <v>163</v>
      </c>
      <c r="E5" s="143" t="s">
        <v>164</v>
      </c>
      <c r="F5" s="143" t="s">
        <v>165</v>
      </c>
      <c r="G5" s="143" t="s">
        <v>7</v>
      </c>
      <c r="H5" s="143" t="s">
        <v>162</v>
      </c>
      <c r="I5" s="143" t="s">
        <v>163</v>
      </c>
      <c r="J5" s="143" t="s">
        <v>164</v>
      </c>
      <c r="K5" s="143" t="s">
        <v>165</v>
      </c>
      <c r="L5" s="143" t="s">
        <v>7</v>
      </c>
      <c r="M5" s="143" t="s">
        <v>162</v>
      </c>
      <c r="N5" s="143" t="s">
        <v>163</v>
      </c>
      <c r="O5" s="143" t="s">
        <v>164</v>
      </c>
      <c r="P5" s="143" t="s">
        <v>165</v>
      </c>
      <c r="Q5" s="143" t="s">
        <v>7</v>
      </c>
      <c r="R5" s="143" t="s">
        <v>162</v>
      </c>
      <c r="S5" s="143" t="s">
        <v>163</v>
      </c>
      <c r="T5" s="143" t="s">
        <v>164</v>
      </c>
      <c r="U5" s="143" t="s">
        <v>165</v>
      </c>
    </row>
    <row r="6" s="134" customFormat="true" ht="21" customHeight="true" spans="1:21">
      <c r="A6" s="147" t="s">
        <v>166</v>
      </c>
      <c r="B6" s="148">
        <f>C6+D6+E6+F6</f>
        <v>1031862</v>
      </c>
      <c r="C6" s="148">
        <f>H6+M6+R6</f>
        <v>655205</v>
      </c>
      <c r="D6" s="148">
        <f>I6+N6+S6</f>
        <v>232519</v>
      </c>
      <c r="E6" s="148">
        <f>J6+O6+T6</f>
        <v>80349</v>
      </c>
      <c r="F6" s="148">
        <f>K6+P6+U6</f>
        <v>63789</v>
      </c>
      <c r="G6" s="148">
        <f t="shared" ref="G6:U6" si="0">G7+G18+G29+G36+G50+G64+G76+G89+G95+G104+G119+G132+G139+G154</f>
        <v>766817</v>
      </c>
      <c r="H6" s="148">
        <f t="shared" si="0"/>
        <v>511253</v>
      </c>
      <c r="I6" s="148">
        <f t="shared" si="0"/>
        <v>158143</v>
      </c>
      <c r="J6" s="148">
        <f t="shared" si="0"/>
        <v>53333</v>
      </c>
      <c r="K6" s="148">
        <f t="shared" si="0"/>
        <v>44088</v>
      </c>
      <c r="L6" s="148">
        <f t="shared" si="0"/>
        <v>90800</v>
      </c>
      <c r="M6" s="148">
        <f t="shared" si="0"/>
        <v>45252</v>
      </c>
      <c r="N6" s="148">
        <f t="shared" si="0"/>
        <v>31828</v>
      </c>
      <c r="O6" s="148">
        <f t="shared" si="0"/>
        <v>4850</v>
      </c>
      <c r="P6" s="148">
        <f t="shared" si="0"/>
        <v>8870</v>
      </c>
      <c r="Q6" s="148">
        <f t="shared" si="0"/>
        <v>174245</v>
      </c>
      <c r="R6" s="148">
        <f t="shared" si="0"/>
        <v>98700</v>
      </c>
      <c r="S6" s="148">
        <f t="shared" si="0"/>
        <v>42548</v>
      </c>
      <c r="T6" s="148">
        <f t="shared" si="0"/>
        <v>22166</v>
      </c>
      <c r="U6" s="148">
        <f t="shared" si="0"/>
        <v>10831</v>
      </c>
    </row>
    <row r="7" s="135" customFormat="true" ht="22.5" customHeight="true" spans="1:21">
      <c r="A7" s="29" t="s">
        <v>14</v>
      </c>
      <c r="B7" s="148">
        <f t="shared" ref="B7:B70" si="1">C7+D7+E7+F7</f>
        <v>125575</v>
      </c>
      <c r="C7" s="148">
        <f t="shared" ref="C7:C70" si="2">H7+M7+R7</f>
        <v>70001</v>
      </c>
      <c r="D7" s="148">
        <f t="shared" ref="D7:D70" si="3">I7+N7+S7</f>
        <v>17028</v>
      </c>
      <c r="E7" s="148">
        <f t="shared" ref="E7:E70" si="4">J7+O7+T7</f>
        <v>32741</v>
      </c>
      <c r="F7" s="148">
        <f t="shared" ref="F7:F70" si="5">K7+P7+U7</f>
        <v>5805</v>
      </c>
      <c r="G7" s="148">
        <v>96495</v>
      </c>
      <c r="H7" s="148">
        <v>58473</v>
      </c>
      <c r="I7" s="148">
        <v>11934</v>
      </c>
      <c r="J7" s="148">
        <v>21863</v>
      </c>
      <c r="K7" s="148">
        <v>4225</v>
      </c>
      <c r="L7" s="148">
        <v>5519</v>
      </c>
      <c r="M7" s="148">
        <v>2693</v>
      </c>
      <c r="N7" s="148">
        <v>955</v>
      </c>
      <c r="O7" s="148">
        <v>1483</v>
      </c>
      <c r="P7" s="148">
        <v>388</v>
      </c>
      <c r="Q7" s="148">
        <v>23561</v>
      </c>
      <c r="R7" s="148">
        <v>8835</v>
      </c>
      <c r="S7" s="148">
        <v>4139</v>
      </c>
      <c r="T7" s="148">
        <v>9395</v>
      </c>
      <c r="U7" s="148">
        <v>1192</v>
      </c>
    </row>
    <row r="8" s="135" customFormat="true" ht="24.75" customHeight="true" spans="1:21">
      <c r="A8" s="29" t="s">
        <v>15</v>
      </c>
      <c r="B8" s="148">
        <f t="shared" si="1"/>
        <v>90729</v>
      </c>
      <c r="C8" s="148">
        <f t="shared" si="2"/>
        <v>49797</v>
      </c>
      <c r="D8" s="148">
        <f t="shared" si="3"/>
        <v>8191</v>
      </c>
      <c r="E8" s="148">
        <f t="shared" si="4"/>
        <v>32741</v>
      </c>
      <c r="F8" s="148">
        <f t="shared" si="5"/>
        <v>0</v>
      </c>
      <c r="G8" s="148">
        <v>69876</v>
      </c>
      <c r="H8" s="148">
        <v>42543</v>
      </c>
      <c r="I8" s="148">
        <v>5470</v>
      </c>
      <c r="J8" s="148">
        <v>21863</v>
      </c>
      <c r="K8" s="148">
        <v>0</v>
      </c>
      <c r="L8" s="148">
        <v>3578</v>
      </c>
      <c r="M8" s="148">
        <v>1724</v>
      </c>
      <c r="N8" s="148">
        <v>371</v>
      </c>
      <c r="O8" s="148">
        <v>1483</v>
      </c>
      <c r="P8" s="148">
        <v>0</v>
      </c>
      <c r="Q8" s="148">
        <v>17275</v>
      </c>
      <c r="R8" s="148">
        <v>5530</v>
      </c>
      <c r="S8" s="148">
        <v>2350</v>
      </c>
      <c r="T8" s="148">
        <v>9395</v>
      </c>
      <c r="U8" s="148">
        <v>0</v>
      </c>
    </row>
    <row r="9" ht="15.75" customHeight="true" spans="1:21">
      <c r="A9" s="31" t="s">
        <v>16</v>
      </c>
      <c r="B9" s="148">
        <f t="shared" si="1"/>
        <v>16867</v>
      </c>
      <c r="C9" s="148">
        <f t="shared" si="2"/>
        <v>10573</v>
      </c>
      <c r="D9" s="148">
        <f t="shared" si="3"/>
        <v>1260</v>
      </c>
      <c r="E9" s="148">
        <f t="shared" si="4"/>
        <v>5034</v>
      </c>
      <c r="F9" s="148">
        <f t="shared" si="5"/>
        <v>0</v>
      </c>
      <c r="G9" s="148">
        <v>12755</v>
      </c>
      <c r="H9" s="152">
        <v>7729</v>
      </c>
      <c r="I9" s="152">
        <v>1006</v>
      </c>
      <c r="J9" s="152">
        <v>4020</v>
      </c>
      <c r="K9" s="152">
        <v>0</v>
      </c>
      <c r="L9" s="148">
        <v>758</v>
      </c>
      <c r="M9" s="152">
        <v>379</v>
      </c>
      <c r="N9" s="152">
        <v>76</v>
      </c>
      <c r="O9" s="152">
        <v>303</v>
      </c>
      <c r="P9" s="152">
        <v>0</v>
      </c>
      <c r="Q9" s="148">
        <v>3354</v>
      </c>
      <c r="R9" s="155">
        <v>2465</v>
      </c>
      <c r="S9" s="155">
        <v>178</v>
      </c>
      <c r="T9" s="155">
        <v>711</v>
      </c>
      <c r="U9" s="155">
        <v>0</v>
      </c>
    </row>
    <row r="10" ht="15.75" customHeight="true" spans="1:21">
      <c r="A10" s="31" t="s">
        <v>17</v>
      </c>
      <c r="B10" s="148">
        <f t="shared" si="1"/>
        <v>11867</v>
      </c>
      <c r="C10" s="148">
        <f t="shared" si="2"/>
        <v>6502</v>
      </c>
      <c r="D10" s="148">
        <f t="shared" si="3"/>
        <v>1073</v>
      </c>
      <c r="E10" s="148">
        <f t="shared" si="4"/>
        <v>4292</v>
      </c>
      <c r="F10" s="148">
        <f t="shared" si="5"/>
        <v>0</v>
      </c>
      <c r="G10" s="148">
        <v>9113</v>
      </c>
      <c r="H10" s="152">
        <v>5517</v>
      </c>
      <c r="I10" s="152">
        <v>719</v>
      </c>
      <c r="J10" s="152">
        <v>2877</v>
      </c>
      <c r="K10" s="152">
        <v>0</v>
      </c>
      <c r="L10" s="148">
        <v>560</v>
      </c>
      <c r="M10" s="152">
        <v>280</v>
      </c>
      <c r="N10" s="152">
        <v>56</v>
      </c>
      <c r="O10" s="152">
        <v>224</v>
      </c>
      <c r="P10" s="152">
        <v>0</v>
      </c>
      <c r="Q10" s="148">
        <v>2194</v>
      </c>
      <c r="R10" s="155">
        <v>705</v>
      </c>
      <c r="S10" s="155">
        <v>298</v>
      </c>
      <c r="T10" s="155">
        <v>1191</v>
      </c>
      <c r="U10" s="155">
        <v>0</v>
      </c>
    </row>
    <row r="11" ht="15.75" customHeight="true" spans="1:21">
      <c r="A11" s="31" t="s">
        <v>18</v>
      </c>
      <c r="B11" s="148">
        <f t="shared" si="1"/>
        <v>16717</v>
      </c>
      <c r="C11" s="148">
        <f t="shared" si="2"/>
        <v>8853</v>
      </c>
      <c r="D11" s="148">
        <f t="shared" si="3"/>
        <v>1573</v>
      </c>
      <c r="E11" s="148">
        <f t="shared" si="4"/>
        <v>6291</v>
      </c>
      <c r="F11" s="148">
        <f t="shared" si="5"/>
        <v>0</v>
      </c>
      <c r="G11" s="148">
        <v>12941</v>
      </c>
      <c r="H11" s="152">
        <v>7881</v>
      </c>
      <c r="I11" s="152">
        <v>1013</v>
      </c>
      <c r="J11" s="152">
        <v>4047</v>
      </c>
      <c r="K11" s="152">
        <v>0</v>
      </c>
      <c r="L11" s="148">
        <v>610</v>
      </c>
      <c r="M11" s="152">
        <v>273</v>
      </c>
      <c r="N11" s="152">
        <v>67</v>
      </c>
      <c r="O11" s="152">
        <v>270</v>
      </c>
      <c r="P11" s="152">
        <v>0</v>
      </c>
      <c r="Q11" s="148">
        <v>3166</v>
      </c>
      <c r="R11" s="155">
        <v>699</v>
      </c>
      <c r="S11" s="155">
        <v>493</v>
      </c>
      <c r="T11" s="155">
        <v>1974</v>
      </c>
      <c r="U11" s="155">
        <v>0</v>
      </c>
    </row>
    <row r="12" ht="15.75" customHeight="true" spans="1:21">
      <c r="A12" s="31" t="s">
        <v>19</v>
      </c>
      <c r="B12" s="148">
        <f t="shared" si="1"/>
        <v>6213</v>
      </c>
      <c r="C12" s="148">
        <f t="shared" si="2"/>
        <v>3047</v>
      </c>
      <c r="D12" s="148">
        <f t="shared" si="3"/>
        <v>633</v>
      </c>
      <c r="E12" s="148">
        <f t="shared" si="4"/>
        <v>2533</v>
      </c>
      <c r="F12" s="148">
        <f t="shared" si="5"/>
        <v>0</v>
      </c>
      <c r="G12" s="148">
        <v>4806</v>
      </c>
      <c r="H12" s="152">
        <v>2953</v>
      </c>
      <c r="I12" s="152">
        <v>370</v>
      </c>
      <c r="J12" s="152">
        <v>1483</v>
      </c>
      <c r="K12" s="152">
        <v>0</v>
      </c>
      <c r="L12" s="148">
        <v>188</v>
      </c>
      <c r="M12" s="152">
        <v>94</v>
      </c>
      <c r="N12" s="152">
        <v>19</v>
      </c>
      <c r="O12" s="152">
        <v>75</v>
      </c>
      <c r="P12" s="152">
        <v>0</v>
      </c>
      <c r="Q12" s="148">
        <v>1219</v>
      </c>
      <c r="R12" s="155">
        <v>0</v>
      </c>
      <c r="S12" s="155">
        <v>244</v>
      </c>
      <c r="T12" s="155">
        <v>975</v>
      </c>
      <c r="U12" s="155">
        <v>0</v>
      </c>
    </row>
    <row r="13" ht="15.75" customHeight="true" spans="1:21">
      <c r="A13" s="31" t="s">
        <v>20</v>
      </c>
      <c r="B13" s="148">
        <f t="shared" si="1"/>
        <v>8629</v>
      </c>
      <c r="C13" s="148">
        <f t="shared" si="2"/>
        <v>4595</v>
      </c>
      <c r="D13" s="148">
        <f t="shared" si="3"/>
        <v>808</v>
      </c>
      <c r="E13" s="148">
        <f t="shared" si="4"/>
        <v>3226</v>
      </c>
      <c r="F13" s="148">
        <f t="shared" si="5"/>
        <v>0</v>
      </c>
      <c r="G13" s="148">
        <v>6669</v>
      </c>
      <c r="H13" s="152">
        <v>4082</v>
      </c>
      <c r="I13" s="152">
        <v>518</v>
      </c>
      <c r="J13" s="152">
        <v>2069</v>
      </c>
      <c r="K13" s="152">
        <v>0</v>
      </c>
      <c r="L13" s="148">
        <v>300</v>
      </c>
      <c r="M13" s="152">
        <v>150</v>
      </c>
      <c r="N13" s="152">
        <v>30</v>
      </c>
      <c r="O13" s="152">
        <v>120</v>
      </c>
      <c r="P13" s="152">
        <v>0</v>
      </c>
      <c r="Q13" s="148">
        <v>1660</v>
      </c>
      <c r="R13" s="155">
        <v>363</v>
      </c>
      <c r="S13" s="155">
        <v>260</v>
      </c>
      <c r="T13" s="155">
        <v>1037</v>
      </c>
      <c r="U13" s="155">
        <v>0</v>
      </c>
    </row>
    <row r="14" ht="15.75" customHeight="true" spans="1:21">
      <c r="A14" s="31" t="s">
        <v>21</v>
      </c>
      <c r="B14" s="148">
        <f t="shared" si="1"/>
        <v>21224</v>
      </c>
      <c r="C14" s="148">
        <f t="shared" si="2"/>
        <v>11358</v>
      </c>
      <c r="D14" s="148">
        <f t="shared" si="3"/>
        <v>1974</v>
      </c>
      <c r="E14" s="148">
        <f t="shared" si="4"/>
        <v>7892</v>
      </c>
      <c r="F14" s="148">
        <f t="shared" si="5"/>
        <v>0</v>
      </c>
      <c r="G14" s="148">
        <v>16430</v>
      </c>
      <c r="H14" s="152">
        <v>10018</v>
      </c>
      <c r="I14" s="152">
        <v>1283</v>
      </c>
      <c r="J14" s="152">
        <v>5129</v>
      </c>
      <c r="K14" s="152">
        <v>0</v>
      </c>
      <c r="L14" s="148">
        <v>857</v>
      </c>
      <c r="M14" s="152">
        <v>428</v>
      </c>
      <c r="N14" s="152">
        <v>86</v>
      </c>
      <c r="O14" s="152">
        <v>343</v>
      </c>
      <c r="P14" s="152">
        <v>0</v>
      </c>
      <c r="Q14" s="148">
        <v>3937</v>
      </c>
      <c r="R14" s="155">
        <v>912</v>
      </c>
      <c r="S14" s="155">
        <v>605</v>
      </c>
      <c r="T14" s="155">
        <v>2420</v>
      </c>
      <c r="U14" s="155">
        <v>0</v>
      </c>
    </row>
    <row r="15" ht="15.75" customHeight="true" spans="1:21">
      <c r="A15" s="31" t="s">
        <v>22</v>
      </c>
      <c r="B15" s="148">
        <f t="shared" si="1"/>
        <v>9212</v>
      </c>
      <c r="C15" s="148">
        <f t="shared" si="2"/>
        <v>4869</v>
      </c>
      <c r="D15" s="148">
        <f t="shared" si="3"/>
        <v>870</v>
      </c>
      <c r="E15" s="148">
        <f t="shared" si="4"/>
        <v>3473</v>
      </c>
      <c r="F15" s="148">
        <f t="shared" si="5"/>
        <v>0</v>
      </c>
      <c r="G15" s="148">
        <v>7162</v>
      </c>
      <c r="H15" s="152">
        <v>4363</v>
      </c>
      <c r="I15" s="152">
        <v>561</v>
      </c>
      <c r="J15" s="152">
        <v>2238</v>
      </c>
      <c r="K15" s="152">
        <v>0</v>
      </c>
      <c r="L15" s="148">
        <v>305</v>
      </c>
      <c r="M15" s="152">
        <v>120</v>
      </c>
      <c r="N15" s="152">
        <v>37</v>
      </c>
      <c r="O15" s="152">
        <v>148</v>
      </c>
      <c r="P15" s="152">
        <v>0</v>
      </c>
      <c r="Q15" s="148">
        <v>1745</v>
      </c>
      <c r="R15" s="155">
        <v>386</v>
      </c>
      <c r="S15" s="155">
        <v>272</v>
      </c>
      <c r="T15" s="155">
        <v>1087</v>
      </c>
      <c r="U15" s="155">
        <v>0</v>
      </c>
    </row>
    <row r="16" ht="15.75" customHeight="true" spans="1:21">
      <c r="A16" s="33" t="s">
        <v>23</v>
      </c>
      <c r="B16" s="148">
        <f t="shared" si="1"/>
        <v>20007</v>
      </c>
      <c r="C16" s="148">
        <f t="shared" si="2"/>
        <v>11877</v>
      </c>
      <c r="D16" s="148">
        <f t="shared" si="3"/>
        <v>4890</v>
      </c>
      <c r="E16" s="148">
        <f t="shared" si="4"/>
        <v>0</v>
      </c>
      <c r="F16" s="148">
        <f t="shared" si="5"/>
        <v>3240</v>
      </c>
      <c r="G16" s="148">
        <v>15260</v>
      </c>
      <c r="H16" s="152">
        <v>9175</v>
      </c>
      <c r="I16" s="152">
        <v>3662</v>
      </c>
      <c r="J16" s="152">
        <v>0</v>
      </c>
      <c r="K16" s="152">
        <v>2423</v>
      </c>
      <c r="L16" s="148">
        <v>1077</v>
      </c>
      <c r="M16" s="152">
        <v>538</v>
      </c>
      <c r="N16" s="152">
        <v>324</v>
      </c>
      <c r="O16" s="152">
        <v>0</v>
      </c>
      <c r="P16" s="152">
        <v>215</v>
      </c>
      <c r="Q16" s="148">
        <v>3670</v>
      </c>
      <c r="R16" s="155">
        <v>2164</v>
      </c>
      <c r="S16" s="155">
        <v>904</v>
      </c>
      <c r="T16" s="155">
        <v>0</v>
      </c>
      <c r="U16" s="155">
        <v>602</v>
      </c>
    </row>
    <row r="17" ht="15.75" customHeight="true" spans="1:21">
      <c r="A17" s="33" t="s">
        <v>24</v>
      </c>
      <c r="B17" s="148">
        <f t="shared" si="1"/>
        <v>14839</v>
      </c>
      <c r="C17" s="148">
        <f t="shared" si="2"/>
        <v>8327</v>
      </c>
      <c r="D17" s="148">
        <f t="shared" si="3"/>
        <v>3947</v>
      </c>
      <c r="E17" s="148">
        <f t="shared" si="4"/>
        <v>0</v>
      </c>
      <c r="F17" s="148">
        <f t="shared" si="5"/>
        <v>2565</v>
      </c>
      <c r="G17" s="148">
        <v>11359</v>
      </c>
      <c r="H17" s="152">
        <v>6755</v>
      </c>
      <c r="I17" s="152">
        <v>2802</v>
      </c>
      <c r="J17" s="152">
        <v>0</v>
      </c>
      <c r="K17" s="152">
        <v>1802</v>
      </c>
      <c r="L17" s="148">
        <v>864</v>
      </c>
      <c r="M17" s="152">
        <v>431</v>
      </c>
      <c r="N17" s="152">
        <v>260</v>
      </c>
      <c r="O17" s="152">
        <v>0</v>
      </c>
      <c r="P17" s="152">
        <v>173</v>
      </c>
      <c r="Q17" s="148">
        <v>2616</v>
      </c>
      <c r="R17" s="155">
        <v>1141</v>
      </c>
      <c r="S17" s="155">
        <v>885</v>
      </c>
      <c r="T17" s="155">
        <v>0</v>
      </c>
      <c r="U17" s="155">
        <v>590</v>
      </c>
    </row>
    <row r="18" s="135" customFormat="true" ht="15.75" customHeight="true" spans="1:21">
      <c r="A18" s="29" t="s">
        <v>25</v>
      </c>
      <c r="B18" s="148">
        <f t="shared" si="1"/>
        <v>55210</v>
      </c>
      <c r="C18" s="148">
        <f t="shared" si="2"/>
        <v>33222</v>
      </c>
      <c r="D18" s="148">
        <f t="shared" si="3"/>
        <v>11276</v>
      </c>
      <c r="E18" s="148">
        <f t="shared" si="4"/>
        <v>6498</v>
      </c>
      <c r="F18" s="148">
        <f t="shared" si="5"/>
        <v>4214</v>
      </c>
      <c r="G18" s="148">
        <v>41673</v>
      </c>
      <c r="H18" s="148">
        <v>26413</v>
      </c>
      <c r="I18" s="148">
        <v>7899</v>
      </c>
      <c r="J18" s="148">
        <v>4301</v>
      </c>
      <c r="K18" s="148">
        <v>3060</v>
      </c>
      <c r="L18" s="148">
        <v>3827</v>
      </c>
      <c r="M18" s="148">
        <v>1910</v>
      </c>
      <c r="N18" s="148">
        <v>1186</v>
      </c>
      <c r="O18" s="148">
        <v>298</v>
      </c>
      <c r="P18" s="148">
        <v>433</v>
      </c>
      <c r="Q18" s="148">
        <v>9710</v>
      </c>
      <c r="R18" s="148">
        <v>4899</v>
      </c>
      <c r="S18" s="148">
        <v>2191</v>
      </c>
      <c r="T18" s="148">
        <v>1899</v>
      </c>
      <c r="U18" s="148">
        <v>721</v>
      </c>
    </row>
    <row r="19" s="135" customFormat="true" ht="15.75" customHeight="true" spans="1:21">
      <c r="A19" s="29" t="s">
        <v>15</v>
      </c>
      <c r="B19" s="148">
        <f t="shared" si="1"/>
        <v>18979</v>
      </c>
      <c r="C19" s="148">
        <f t="shared" si="2"/>
        <v>10315</v>
      </c>
      <c r="D19" s="148">
        <f t="shared" si="3"/>
        <v>2166</v>
      </c>
      <c r="E19" s="148">
        <f t="shared" si="4"/>
        <v>6498</v>
      </c>
      <c r="F19" s="148">
        <f t="shared" si="5"/>
        <v>0</v>
      </c>
      <c r="G19" s="148">
        <v>14645</v>
      </c>
      <c r="H19" s="148">
        <v>8911</v>
      </c>
      <c r="I19" s="148">
        <v>1433</v>
      </c>
      <c r="J19" s="148">
        <v>4301</v>
      </c>
      <c r="K19" s="148">
        <v>0</v>
      </c>
      <c r="L19" s="148">
        <v>795</v>
      </c>
      <c r="M19" s="148">
        <v>397</v>
      </c>
      <c r="N19" s="148">
        <v>100</v>
      </c>
      <c r="O19" s="148">
        <v>298</v>
      </c>
      <c r="P19" s="148">
        <v>0</v>
      </c>
      <c r="Q19" s="148">
        <v>3539</v>
      </c>
      <c r="R19" s="148">
        <v>1007</v>
      </c>
      <c r="S19" s="148">
        <v>633</v>
      </c>
      <c r="T19" s="148">
        <v>1899</v>
      </c>
      <c r="U19" s="148">
        <v>0</v>
      </c>
    </row>
    <row r="20" ht="15.75" customHeight="true" spans="1:21">
      <c r="A20" s="31" t="s">
        <v>26</v>
      </c>
      <c r="B20" s="148">
        <f t="shared" si="1"/>
        <v>6914</v>
      </c>
      <c r="C20" s="148">
        <f t="shared" si="2"/>
        <v>3739</v>
      </c>
      <c r="D20" s="148">
        <f t="shared" si="3"/>
        <v>793</v>
      </c>
      <c r="E20" s="148">
        <f t="shared" si="4"/>
        <v>2382</v>
      </c>
      <c r="F20" s="148">
        <f t="shared" si="5"/>
        <v>0</v>
      </c>
      <c r="G20" s="148">
        <v>5331</v>
      </c>
      <c r="H20" s="152">
        <v>3248</v>
      </c>
      <c r="I20" s="152">
        <v>520</v>
      </c>
      <c r="J20" s="152">
        <v>1563</v>
      </c>
      <c r="K20" s="152">
        <v>0</v>
      </c>
      <c r="L20" s="148">
        <v>272</v>
      </c>
      <c r="M20" s="152">
        <v>136</v>
      </c>
      <c r="N20" s="152">
        <v>34</v>
      </c>
      <c r="O20" s="152">
        <v>102</v>
      </c>
      <c r="P20" s="152">
        <v>0</v>
      </c>
      <c r="Q20" s="148">
        <v>1311</v>
      </c>
      <c r="R20" s="155">
        <v>355</v>
      </c>
      <c r="S20" s="155">
        <v>239</v>
      </c>
      <c r="T20" s="155">
        <v>717</v>
      </c>
      <c r="U20" s="155">
        <v>0</v>
      </c>
    </row>
    <row r="21" ht="15.75" customHeight="true" spans="1:21">
      <c r="A21" s="31" t="s">
        <v>27</v>
      </c>
      <c r="B21" s="148">
        <f t="shared" si="1"/>
        <v>3946</v>
      </c>
      <c r="C21" s="148">
        <f t="shared" si="2"/>
        <v>2114</v>
      </c>
      <c r="D21" s="148">
        <f t="shared" si="3"/>
        <v>458</v>
      </c>
      <c r="E21" s="148">
        <f t="shared" si="4"/>
        <v>1374</v>
      </c>
      <c r="F21" s="148">
        <f t="shared" si="5"/>
        <v>0</v>
      </c>
      <c r="G21" s="148">
        <v>3064</v>
      </c>
      <c r="H21" s="152">
        <v>1859</v>
      </c>
      <c r="I21" s="152">
        <v>301</v>
      </c>
      <c r="J21" s="152">
        <v>904</v>
      </c>
      <c r="K21" s="152">
        <v>0</v>
      </c>
      <c r="L21" s="148">
        <v>189</v>
      </c>
      <c r="M21" s="152">
        <v>94</v>
      </c>
      <c r="N21" s="152">
        <v>24</v>
      </c>
      <c r="O21" s="152">
        <v>71</v>
      </c>
      <c r="P21" s="152">
        <v>0</v>
      </c>
      <c r="Q21" s="148">
        <v>693</v>
      </c>
      <c r="R21" s="155">
        <v>161</v>
      </c>
      <c r="S21" s="155">
        <v>133</v>
      </c>
      <c r="T21" s="155">
        <v>399</v>
      </c>
      <c r="U21" s="155">
        <v>0</v>
      </c>
    </row>
    <row r="22" ht="15.75" customHeight="true" spans="1:21">
      <c r="A22" s="31" t="s">
        <v>28</v>
      </c>
      <c r="B22" s="148">
        <f t="shared" si="1"/>
        <v>4953</v>
      </c>
      <c r="C22" s="148">
        <f t="shared" si="2"/>
        <v>2649</v>
      </c>
      <c r="D22" s="148">
        <f t="shared" si="3"/>
        <v>577</v>
      </c>
      <c r="E22" s="148">
        <f t="shared" si="4"/>
        <v>1727</v>
      </c>
      <c r="F22" s="148">
        <f t="shared" si="5"/>
        <v>0</v>
      </c>
      <c r="G22" s="148">
        <v>3820</v>
      </c>
      <c r="H22" s="152">
        <v>2322</v>
      </c>
      <c r="I22" s="152">
        <v>375</v>
      </c>
      <c r="J22" s="152">
        <v>1123</v>
      </c>
      <c r="K22" s="152">
        <v>0</v>
      </c>
      <c r="L22" s="148">
        <v>209</v>
      </c>
      <c r="M22" s="152">
        <v>105</v>
      </c>
      <c r="N22" s="152">
        <v>26</v>
      </c>
      <c r="O22" s="152">
        <v>78</v>
      </c>
      <c r="P22" s="152">
        <v>0</v>
      </c>
      <c r="Q22" s="148">
        <v>924</v>
      </c>
      <c r="R22" s="155">
        <v>222</v>
      </c>
      <c r="S22" s="155">
        <v>176</v>
      </c>
      <c r="T22" s="155">
        <v>526</v>
      </c>
      <c r="U22" s="155">
        <v>0</v>
      </c>
    </row>
    <row r="23" ht="15.75" customHeight="true" spans="1:21">
      <c r="A23" s="31" t="s">
        <v>29</v>
      </c>
      <c r="B23" s="148">
        <f t="shared" si="1"/>
        <v>3166</v>
      </c>
      <c r="C23" s="148">
        <f t="shared" si="2"/>
        <v>1813</v>
      </c>
      <c r="D23" s="148">
        <f t="shared" si="3"/>
        <v>338</v>
      </c>
      <c r="E23" s="148">
        <f t="shared" si="4"/>
        <v>1015</v>
      </c>
      <c r="F23" s="148">
        <f t="shared" si="5"/>
        <v>0</v>
      </c>
      <c r="G23" s="148">
        <v>2430</v>
      </c>
      <c r="H23" s="152">
        <v>1482</v>
      </c>
      <c r="I23" s="152">
        <v>237</v>
      </c>
      <c r="J23" s="152">
        <v>711</v>
      </c>
      <c r="K23" s="152">
        <v>0</v>
      </c>
      <c r="L23" s="148">
        <v>125</v>
      </c>
      <c r="M23" s="152">
        <v>62</v>
      </c>
      <c r="N23" s="152">
        <v>16</v>
      </c>
      <c r="O23" s="152">
        <v>47</v>
      </c>
      <c r="P23" s="152">
        <v>0</v>
      </c>
      <c r="Q23" s="148">
        <v>611</v>
      </c>
      <c r="R23" s="155">
        <v>269</v>
      </c>
      <c r="S23" s="155">
        <v>85</v>
      </c>
      <c r="T23" s="155">
        <v>257</v>
      </c>
      <c r="U23" s="155">
        <v>0</v>
      </c>
    </row>
    <row r="24" ht="15.75" customHeight="true" spans="1:21">
      <c r="A24" s="33" t="s">
        <v>30</v>
      </c>
      <c r="B24" s="148">
        <f t="shared" si="1"/>
        <v>2350</v>
      </c>
      <c r="C24" s="148">
        <f t="shared" si="2"/>
        <v>1310</v>
      </c>
      <c r="D24" s="148">
        <f t="shared" si="3"/>
        <v>687</v>
      </c>
      <c r="E24" s="148">
        <f t="shared" si="4"/>
        <v>0</v>
      </c>
      <c r="F24" s="148">
        <f t="shared" si="5"/>
        <v>353</v>
      </c>
      <c r="G24" s="148">
        <v>1812</v>
      </c>
      <c r="H24" s="152">
        <v>1076</v>
      </c>
      <c r="I24" s="152">
        <v>489</v>
      </c>
      <c r="J24" s="152">
        <v>0</v>
      </c>
      <c r="K24" s="152">
        <v>247</v>
      </c>
      <c r="L24" s="148">
        <v>116</v>
      </c>
      <c r="M24" s="152">
        <v>58</v>
      </c>
      <c r="N24" s="152">
        <v>38</v>
      </c>
      <c r="O24" s="152">
        <v>0</v>
      </c>
      <c r="P24" s="152">
        <v>20</v>
      </c>
      <c r="Q24" s="148">
        <v>422</v>
      </c>
      <c r="R24" s="155">
        <v>176</v>
      </c>
      <c r="S24" s="155">
        <v>160</v>
      </c>
      <c r="T24" s="155">
        <v>0</v>
      </c>
      <c r="U24" s="155">
        <v>86</v>
      </c>
    </row>
    <row r="25" ht="15.75" customHeight="true" spans="1:21">
      <c r="A25" s="33" t="s">
        <v>31</v>
      </c>
      <c r="B25" s="148">
        <f t="shared" si="1"/>
        <v>12557</v>
      </c>
      <c r="C25" s="148">
        <f t="shared" si="2"/>
        <v>7205</v>
      </c>
      <c r="D25" s="148">
        <f t="shared" si="3"/>
        <v>3480</v>
      </c>
      <c r="E25" s="148">
        <f t="shared" si="4"/>
        <v>0</v>
      </c>
      <c r="F25" s="148">
        <f t="shared" si="5"/>
        <v>1872</v>
      </c>
      <c r="G25" s="148">
        <v>9642</v>
      </c>
      <c r="H25" s="152">
        <v>5755</v>
      </c>
      <c r="I25" s="152">
        <v>2527</v>
      </c>
      <c r="J25" s="152">
        <v>0</v>
      </c>
      <c r="K25" s="152">
        <v>1360</v>
      </c>
      <c r="L25" s="148">
        <v>772</v>
      </c>
      <c r="M25" s="152">
        <v>385</v>
      </c>
      <c r="N25" s="152">
        <v>252</v>
      </c>
      <c r="O25" s="152">
        <v>0</v>
      </c>
      <c r="P25" s="152">
        <v>135</v>
      </c>
      <c r="Q25" s="148">
        <v>2143</v>
      </c>
      <c r="R25" s="155">
        <v>1065</v>
      </c>
      <c r="S25" s="155">
        <v>701</v>
      </c>
      <c r="T25" s="155">
        <v>0</v>
      </c>
      <c r="U25" s="155">
        <v>377</v>
      </c>
    </row>
    <row r="26" ht="15.75" customHeight="true" spans="1:21">
      <c r="A26" s="33" t="s">
        <v>32</v>
      </c>
      <c r="B26" s="148">
        <f t="shared" si="1"/>
        <v>10274</v>
      </c>
      <c r="C26" s="148">
        <f t="shared" si="2"/>
        <v>6176</v>
      </c>
      <c r="D26" s="148">
        <f t="shared" si="3"/>
        <v>2671</v>
      </c>
      <c r="E26" s="148">
        <f t="shared" si="4"/>
        <v>0</v>
      </c>
      <c r="F26" s="148">
        <f t="shared" si="5"/>
        <v>1427</v>
      </c>
      <c r="G26" s="148">
        <v>7739</v>
      </c>
      <c r="H26" s="152">
        <v>4514</v>
      </c>
      <c r="I26" s="152">
        <v>2103</v>
      </c>
      <c r="J26" s="152">
        <v>0</v>
      </c>
      <c r="K26" s="152">
        <v>1122</v>
      </c>
      <c r="L26" s="148">
        <v>851</v>
      </c>
      <c r="M26" s="152">
        <v>424</v>
      </c>
      <c r="N26" s="152">
        <v>278</v>
      </c>
      <c r="O26" s="152">
        <v>0</v>
      </c>
      <c r="P26" s="152">
        <v>149</v>
      </c>
      <c r="Q26" s="148">
        <v>1684</v>
      </c>
      <c r="R26" s="155">
        <v>1238</v>
      </c>
      <c r="S26" s="155">
        <v>290</v>
      </c>
      <c r="T26" s="155">
        <v>0</v>
      </c>
      <c r="U26" s="155">
        <v>156</v>
      </c>
    </row>
    <row r="27" ht="15.75" customHeight="true" spans="1:21">
      <c r="A27" s="33" t="s">
        <v>33</v>
      </c>
      <c r="B27" s="148">
        <f t="shared" si="1"/>
        <v>8719</v>
      </c>
      <c r="C27" s="148">
        <f t="shared" si="2"/>
        <v>6480</v>
      </c>
      <c r="D27" s="148">
        <f t="shared" si="3"/>
        <v>1795</v>
      </c>
      <c r="E27" s="148">
        <f t="shared" si="4"/>
        <v>0</v>
      </c>
      <c r="F27" s="148">
        <f t="shared" si="5"/>
        <v>444</v>
      </c>
      <c r="G27" s="148">
        <v>6174</v>
      </c>
      <c r="H27" s="152">
        <v>4850</v>
      </c>
      <c r="I27" s="152">
        <v>1063</v>
      </c>
      <c r="J27" s="152">
        <v>0</v>
      </c>
      <c r="K27" s="152">
        <v>261</v>
      </c>
      <c r="L27" s="148">
        <v>1023</v>
      </c>
      <c r="M27" s="152">
        <v>511</v>
      </c>
      <c r="N27" s="152">
        <v>410</v>
      </c>
      <c r="O27" s="152">
        <v>0</v>
      </c>
      <c r="P27" s="152">
        <v>102</v>
      </c>
      <c r="Q27" s="148">
        <v>1522</v>
      </c>
      <c r="R27" s="155">
        <v>1119</v>
      </c>
      <c r="S27" s="155">
        <v>322</v>
      </c>
      <c r="T27" s="155">
        <v>0</v>
      </c>
      <c r="U27" s="155">
        <v>81</v>
      </c>
    </row>
    <row r="28" ht="15.75" customHeight="true" spans="1:21">
      <c r="A28" s="33" t="s">
        <v>34</v>
      </c>
      <c r="B28" s="148">
        <f t="shared" si="1"/>
        <v>2331</v>
      </c>
      <c r="C28" s="148">
        <f t="shared" si="2"/>
        <v>1736</v>
      </c>
      <c r="D28" s="148">
        <f t="shared" si="3"/>
        <v>477</v>
      </c>
      <c r="E28" s="148">
        <f t="shared" si="4"/>
        <v>0</v>
      </c>
      <c r="F28" s="148">
        <f t="shared" si="5"/>
        <v>118</v>
      </c>
      <c r="G28" s="148">
        <v>1661</v>
      </c>
      <c r="H28" s="152">
        <v>1307</v>
      </c>
      <c r="I28" s="152">
        <v>284</v>
      </c>
      <c r="J28" s="152">
        <v>0</v>
      </c>
      <c r="K28" s="152">
        <v>70</v>
      </c>
      <c r="L28" s="148">
        <v>270</v>
      </c>
      <c r="M28" s="152">
        <v>135</v>
      </c>
      <c r="N28" s="152">
        <v>108</v>
      </c>
      <c r="O28" s="152">
        <v>0</v>
      </c>
      <c r="P28" s="152">
        <v>27</v>
      </c>
      <c r="Q28" s="148">
        <v>400</v>
      </c>
      <c r="R28" s="155">
        <v>294</v>
      </c>
      <c r="S28" s="155">
        <v>85</v>
      </c>
      <c r="T28" s="155">
        <v>0</v>
      </c>
      <c r="U28" s="155">
        <v>21</v>
      </c>
    </row>
    <row r="29" s="135" customFormat="true" ht="15.75" customHeight="true" spans="1:21">
      <c r="A29" s="29" t="s">
        <v>35</v>
      </c>
      <c r="B29" s="148">
        <f t="shared" si="1"/>
        <v>30633</v>
      </c>
      <c r="C29" s="148">
        <f t="shared" si="2"/>
        <v>17814</v>
      </c>
      <c r="D29" s="148">
        <f t="shared" si="3"/>
        <v>8004</v>
      </c>
      <c r="E29" s="148">
        <f t="shared" si="4"/>
        <v>2753</v>
      </c>
      <c r="F29" s="148">
        <f t="shared" si="5"/>
        <v>2062</v>
      </c>
      <c r="G29" s="148">
        <v>23025</v>
      </c>
      <c r="H29" s="148">
        <v>13892</v>
      </c>
      <c r="I29" s="148">
        <v>5758</v>
      </c>
      <c r="J29" s="148">
        <v>1878</v>
      </c>
      <c r="K29" s="148">
        <v>1497</v>
      </c>
      <c r="L29" s="148">
        <v>2334</v>
      </c>
      <c r="M29" s="148">
        <v>1165</v>
      </c>
      <c r="N29" s="148">
        <v>767</v>
      </c>
      <c r="O29" s="148">
        <v>185</v>
      </c>
      <c r="P29" s="148">
        <v>217</v>
      </c>
      <c r="Q29" s="148">
        <v>5274</v>
      </c>
      <c r="R29" s="148">
        <v>2757</v>
      </c>
      <c r="S29" s="148">
        <v>1479</v>
      </c>
      <c r="T29" s="148">
        <v>690</v>
      </c>
      <c r="U29" s="148">
        <v>348</v>
      </c>
    </row>
    <row r="30" s="135" customFormat="true" ht="15.75" customHeight="true" spans="1:21">
      <c r="A30" s="29" t="s">
        <v>15</v>
      </c>
      <c r="B30" s="148">
        <f t="shared" si="1"/>
        <v>10482</v>
      </c>
      <c r="C30" s="148">
        <f t="shared" si="2"/>
        <v>5895</v>
      </c>
      <c r="D30" s="148">
        <f t="shared" si="3"/>
        <v>1834</v>
      </c>
      <c r="E30" s="148">
        <f t="shared" si="4"/>
        <v>2753</v>
      </c>
      <c r="F30" s="148">
        <f t="shared" si="5"/>
        <v>0</v>
      </c>
      <c r="G30" s="148">
        <v>7953</v>
      </c>
      <c r="H30" s="148">
        <v>4824</v>
      </c>
      <c r="I30" s="148">
        <v>1251</v>
      </c>
      <c r="J30" s="148">
        <v>1878</v>
      </c>
      <c r="K30" s="148">
        <v>0</v>
      </c>
      <c r="L30" s="148">
        <v>616</v>
      </c>
      <c r="M30" s="148">
        <v>308</v>
      </c>
      <c r="N30" s="148">
        <v>123</v>
      </c>
      <c r="O30" s="148">
        <v>185</v>
      </c>
      <c r="P30" s="148">
        <v>0</v>
      </c>
      <c r="Q30" s="148">
        <v>1913</v>
      </c>
      <c r="R30" s="148">
        <v>763</v>
      </c>
      <c r="S30" s="148">
        <v>460</v>
      </c>
      <c r="T30" s="148">
        <v>690</v>
      </c>
      <c r="U30" s="148">
        <v>0</v>
      </c>
    </row>
    <row r="31" ht="15.75" customHeight="true" spans="1:21">
      <c r="A31" s="31" t="s">
        <v>36</v>
      </c>
      <c r="B31" s="148">
        <f t="shared" si="1"/>
        <v>5914</v>
      </c>
      <c r="C31" s="148">
        <f t="shared" si="2"/>
        <v>3385</v>
      </c>
      <c r="D31" s="148">
        <f t="shared" si="3"/>
        <v>1011</v>
      </c>
      <c r="E31" s="148">
        <f t="shared" si="4"/>
        <v>1518</v>
      </c>
      <c r="F31" s="148">
        <f t="shared" si="5"/>
        <v>0</v>
      </c>
      <c r="G31" s="148">
        <v>4454</v>
      </c>
      <c r="H31" s="152">
        <v>2696</v>
      </c>
      <c r="I31" s="152">
        <v>703</v>
      </c>
      <c r="J31" s="152">
        <v>1055</v>
      </c>
      <c r="K31" s="152">
        <v>0</v>
      </c>
      <c r="L31" s="148">
        <v>360</v>
      </c>
      <c r="M31" s="152">
        <v>180</v>
      </c>
      <c r="N31" s="152">
        <v>72</v>
      </c>
      <c r="O31" s="152">
        <v>108</v>
      </c>
      <c r="P31" s="152">
        <v>0</v>
      </c>
      <c r="Q31" s="148">
        <v>1100</v>
      </c>
      <c r="R31" s="155">
        <v>509</v>
      </c>
      <c r="S31" s="155">
        <v>236</v>
      </c>
      <c r="T31" s="155">
        <v>355</v>
      </c>
      <c r="U31" s="155">
        <v>0</v>
      </c>
    </row>
    <row r="32" ht="15.75" customHeight="true" spans="1:21">
      <c r="A32" s="31" t="s">
        <v>37</v>
      </c>
      <c r="B32" s="148">
        <f t="shared" si="1"/>
        <v>4568</v>
      </c>
      <c r="C32" s="148">
        <f t="shared" si="2"/>
        <v>2510</v>
      </c>
      <c r="D32" s="148">
        <f t="shared" si="3"/>
        <v>823</v>
      </c>
      <c r="E32" s="148">
        <f t="shared" si="4"/>
        <v>1235</v>
      </c>
      <c r="F32" s="148">
        <f t="shared" si="5"/>
        <v>0</v>
      </c>
      <c r="G32" s="148">
        <v>3499</v>
      </c>
      <c r="H32" s="152">
        <v>2128</v>
      </c>
      <c r="I32" s="152">
        <v>548</v>
      </c>
      <c r="J32" s="152">
        <v>823</v>
      </c>
      <c r="K32" s="152">
        <v>0</v>
      </c>
      <c r="L32" s="148">
        <v>256</v>
      </c>
      <c r="M32" s="152">
        <v>128</v>
      </c>
      <c r="N32" s="152">
        <v>51</v>
      </c>
      <c r="O32" s="152">
        <v>77</v>
      </c>
      <c r="P32" s="152">
        <v>0</v>
      </c>
      <c r="Q32" s="148">
        <v>813</v>
      </c>
      <c r="R32" s="155">
        <v>254</v>
      </c>
      <c r="S32" s="155">
        <v>224</v>
      </c>
      <c r="T32" s="155">
        <v>335</v>
      </c>
      <c r="U32" s="155">
        <v>0</v>
      </c>
    </row>
    <row r="33" ht="21.75" customHeight="true" spans="1:21">
      <c r="A33" s="33" t="s">
        <v>38</v>
      </c>
      <c r="B33" s="148">
        <f t="shared" si="1"/>
        <v>10229</v>
      </c>
      <c r="C33" s="148">
        <f t="shared" si="2"/>
        <v>6212</v>
      </c>
      <c r="D33" s="148">
        <f t="shared" si="3"/>
        <v>3020</v>
      </c>
      <c r="E33" s="148">
        <f t="shared" si="4"/>
        <v>0</v>
      </c>
      <c r="F33" s="148">
        <f t="shared" si="5"/>
        <v>997</v>
      </c>
      <c r="G33" s="148">
        <v>7603</v>
      </c>
      <c r="H33" s="152">
        <v>4491</v>
      </c>
      <c r="I33" s="152">
        <v>2341</v>
      </c>
      <c r="J33" s="152">
        <v>0</v>
      </c>
      <c r="K33" s="152">
        <v>771</v>
      </c>
      <c r="L33" s="148">
        <v>886</v>
      </c>
      <c r="M33" s="152">
        <v>442</v>
      </c>
      <c r="N33" s="152">
        <v>333</v>
      </c>
      <c r="O33" s="152">
        <v>0</v>
      </c>
      <c r="P33" s="152">
        <v>111</v>
      </c>
      <c r="Q33" s="148">
        <v>1740</v>
      </c>
      <c r="R33" s="155">
        <v>1279</v>
      </c>
      <c r="S33" s="155">
        <v>346</v>
      </c>
      <c r="T33" s="155">
        <v>0</v>
      </c>
      <c r="U33" s="155">
        <v>115</v>
      </c>
    </row>
    <row r="34" ht="15.75" customHeight="true" spans="1:21">
      <c r="A34" s="33" t="s">
        <v>39</v>
      </c>
      <c r="B34" s="148">
        <f t="shared" si="1"/>
        <v>8892</v>
      </c>
      <c r="C34" s="148">
        <f t="shared" si="2"/>
        <v>5008</v>
      </c>
      <c r="D34" s="148">
        <f t="shared" si="3"/>
        <v>2918</v>
      </c>
      <c r="E34" s="148">
        <f t="shared" si="4"/>
        <v>0</v>
      </c>
      <c r="F34" s="148">
        <f t="shared" si="5"/>
        <v>966</v>
      </c>
      <c r="G34" s="148">
        <v>6691</v>
      </c>
      <c r="H34" s="152">
        <v>3968</v>
      </c>
      <c r="I34" s="152">
        <v>2047</v>
      </c>
      <c r="J34" s="152">
        <v>0</v>
      </c>
      <c r="K34" s="152">
        <v>676</v>
      </c>
      <c r="L34" s="148">
        <v>752</v>
      </c>
      <c r="M34" s="152">
        <v>375</v>
      </c>
      <c r="N34" s="152">
        <v>283</v>
      </c>
      <c r="O34" s="152">
        <v>0</v>
      </c>
      <c r="P34" s="152">
        <v>94</v>
      </c>
      <c r="Q34" s="148">
        <v>1449</v>
      </c>
      <c r="R34" s="155">
        <v>665</v>
      </c>
      <c r="S34" s="155">
        <v>588</v>
      </c>
      <c r="T34" s="155">
        <v>0</v>
      </c>
      <c r="U34" s="155">
        <v>196</v>
      </c>
    </row>
    <row r="35" ht="15.75" customHeight="true" spans="1:21">
      <c r="A35" s="33" t="s">
        <v>40</v>
      </c>
      <c r="B35" s="148">
        <f t="shared" si="1"/>
        <v>1030</v>
      </c>
      <c r="C35" s="148">
        <f t="shared" si="2"/>
        <v>699</v>
      </c>
      <c r="D35" s="148">
        <f t="shared" si="3"/>
        <v>232</v>
      </c>
      <c r="E35" s="148">
        <f t="shared" si="4"/>
        <v>0</v>
      </c>
      <c r="F35" s="148">
        <f t="shared" si="5"/>
        <v>99</v>
      </c>
      <c r="G35" s="148">
        <v>778</v>
      </c>
      <c r="H35" s="152">
        <v>609</v>
      </c>
      <c r="I35" s="152">
        <v>119</v>
      </c>
      <c r="J35" s="152">
        <v>0</v>
      </c>
      <c r="K35" s="152">
        <v>50</v>
      </c>
      <c r="L35" s="148">
        <v>80</v>
      </c>
      <c r="M35" s="152">
        <v>40</v>
      </c>
      <c r="N35" s="152">
        <v>28</v>
      </c>
      <c r="O35" s="152">
        <v>0</v>
      </c>
      <c r="P35" s="152">
        <v>12</v>
      </c>
      <c r="Q35" s="148">
        <v>172</v>
      </c>
      <c r="R35" s="155">
        <v>50</v>
      </c>
      <c r="S35" s="155">
        <v>85</v>
      </c>
      <c r="T35" s="155">
        <v>0</v>
      </c>
      <c r="U35" s="155">
        <v>37</v>
      </c>
    </row>
    <row r="36" s="135" customFormat="true" ht="15.75" customHeight="true" spans="1:21">
      <c r="A36" s="29" t="s">
        <v>41</v>
      </c>
      <c r="B36" s="148">
        <f t="shared" si="1"/>
        <v>116987</v>
      </c>
      <c r="C36" s="148">
        <f t="shared" si="2"/>
        <v>72973</v>
      </c>
      <c r="D36" s="148">
        <f t="shared" si="3"/>
        <v>29405</v>
      </c>
      <c r="E36" s="148">
        <f t="shared" si="4"/>
        <v>5616</v>
      </c>
      <c r="F36" s="148">
        <f t="shared" si="5"/>
        <v>8993</v>
      </c>
      <c r="G36" s="148">
        <v>87020</v>
      </c>
      <c r="H36" s="148">
        <v>56989</v>
      </c>
      <c r="I36" s="148">
        <v>20058</v>
      </c>
      <c r="J36" s="148">
        <v>3790</v>
      </c>
      <c r="K36" s="148">
        <v>6183</v>
      </c>
      <c r="L36" s="148">
        <v>11672</v>
      </c>
      <c r="M36" s="148">
        <v>5826</v>
      </c>
      <c r="N36" s="148">
        <v>4095</v>
      </c>
      <c r="O36" s="148">
        <v>476</v>
      </c>
      <c r="P36" s="148">
        <v>1275</v>
      </c>
      <c r="Q36" s="148">
        <v>18295</v>
      </c>
      <c r="R36" s="148">
        <v>10158</v>
      </c>
      <c r="S36" s="148">
        <v>5252</v>
      </c>
      <c r="T36" s="148">
        <v>1350</v>
      </c>
      <c r="U36" s="148">
        <v>1535</v>
      </c>
    </row>
    <row r="37" s="135" customFormat="true" ht="15.75" customHeight="true" spans="1:21">
      <c r="A37" s="29" t="s">
        <v>15</v>
      </c>
      <c r="B37" s="148">
        <f t="shared" si="1"/>
        <v>20903</v>
      </c>
      <c r="C37" s="148">
        <f t="shared" si="2"/>
        <v>11536</v>
      </c>
      <c r="D37" s="148">
        <f t="shared" si="3"/>
        <v>3751</v>
      </c>
      <c r="E37" s="148">
        <f t="shared" si="4"/>
        <v>5616</v>
      </c>
      <c r="F37" s="148">
        <f t="shared" si="5"/>
        <v>0</v>
      </c>
      <c r="G37" s="148">
        <v>15742</v>
      </c>
      <c r="H37" s="148">
        <v>9417</v>
      </c>
      <c r="I37" s="148">
        <v>2535</v>
      </c>
      <c r="J37" s="148">
        <v>3790</v>
      </c>
      <c r="K37" s="148">
        <v>0</v>
      </c>
      <c r="L37" s="148">
        <v>1585</v>
      </c>
      <c r="M37" s="148">
        <v>793</v>
      </c>
      <c r="N37" s="148">
        <v>316</v>
      </c>
      <c r="O37" s="148">
        <v>476</v>
      </c>
      <c r="P37" s="148">
        <v>0</v>
      </c>
      <c r="Q37" s="148">
        <v>3576</v>
      </c>
      <c r="R37" s="148">
        <v>1326</v>
      </c>
      <c r="S37" s="148">
        <v>900</v>
      </c>
      <c r="T37" s="148">
        <v>1350</v>
      </c>
      <c r="U37" s="148">
        <v>0</v>
      </c>
    </row>
    <row r="38" ht="15.75" customHeight="true" spans="1:21">
      <c r="A38" s="34" t="s">
        <v>42</v>
      </c>
      <c r="B38" s="148">
        <f t="shared" si="1"/>
        <v>1483</v>
      </c>
      <c r="C38" s="148">
        <f t="shared" si="2"/>
        <v>816</v>
      </c>
      <c r="D38" s="148">
        <f t="shared" si="3"/>
        <v>267</v>
      </c>
      <c r="E38" s="148">
        <f t="shared" si="4"/>
        <v>400</v>
      </c>
      <c r="F38" s="148">
        <f t="shared" si="5"/>
        <v>0</v>
      </c>
      <c r="G38" s="148">
        <v>1116</v>
      </c>
      <c r="H38" s="152">
        <v>664</v>
      </c>
      <c r="I38" s="152">
        <v>181</v>
      </c>
      <c r="J38" s="152">
        <v>271</v>
      </c>
      <c r="K38" s="152">
        <v>0</v>
      </c>
      <c r="L38" s="148">
        <v>121</v>
      </c>
      <c r="M38" s="152">
        <v>61</v>
      </c>
      <c r="N38" s="152">
        <v>24</v>
      </c>
      <c r="O38" s="152">
        <v>36</v>
      </c>
      <c r="P38" s="152">
        <v>0</v>
      </c>
      <c r="Q38" s="148">
        <v>246</v>
      </c>
      <c r="R38" s="155">
        <v>91</v>
      </c>
      <c r="S38" s="155">
        <v>62</v>
      </c>
      <c r="T38" s="155">
        <v>93</v>
      </c>
      <c r="U38" s="155">
        <v>0</v>
      </c>
    </row>
    <row r="39" ht="15.75" customHeight="true" spans="1:21">
      <c r="A39" s="34" t="s">
        <v>43</v>
      </c>
      <c r="B39" s="148">
        <f t="shared" si="1"/>
        <v>3845</v>
      </c>
      <c r="C39" s="148">
        <f t="shared" si="2"/>
        <v>2064</v>
      </c>
      <c r="D39" s="148">
        <f t="shared" si="3"/>
        <v>713</v>
      </c>
      <c r="E39" s="148">
        <f t="shared" si="4"/>
        <v>1068</v>
      </c>
      <c r="F39" s="148">
        <f t="shared" si="5"/>
        <v>0</v>
      </c>
      <c r="G39" s="148">
        <v>2933</v>
      </c>
      <c r="H39" s="152">
        <v>1754</v>
      </c>
      <c r="I39" s="152">
        <v>472</v>
      </c>
      <c r="J39" s="152">
        <v>707</v>
      </c>
      <c r="K39" s="152">
        <v>0</v>
      </c>
      <c r="L39" s="148">
        <v>306</v>
      </c>
      <c r="M39" s="152">
        <v>153</v>
      </c>
      <c r="N39" s="152">
        <v>61</v>
      </c>
      <c r="O39" s="152">
        <v>92</v>
      </c>
      <c r="P39" s="152">
        <v>0</v>
      </c>
      <c r="Q39" s="148">
        <v>606</v>
      </c>
      <c r="R39" s="155">
        <v>157</v>
      </c>
      <c r="S39" s="155">
        <v>180</v>
      </c>
      <c r="T39" s="155">
        <v>269</v>
      </c>
      <c r="U39" s="155">
        <v>0</v>
      </c>
    </row>
    <row r="40" ht="15.75" customHeight="true" spans="1:21">
      <c r="A40" s="31" t="s">
        <v>44</v>
      </c>
      <c r="B40" s="148">
        <f t="shared" si="1"/>
        <v>4983</v>
      </c>
      <c r="C40" s="148">
        <f t="shared" si="2"/>
        <v>2654</v>
      </c>
      <c r="D40" s="148">
        <f t="shared" si="3"/>
        <v>934</v>
      </c>
      <c r="E40" s="148">
        <f t="shared" si="4"/>
        <v>1395</v>
      </c>
      <c r="F40" s="148">
        <f t="shared" si="5"/>
        <v>0</v>
      </c>
      <c r="G40" s="148">
        <v>3758</v>
      </c>
      <c r="H40" s="152">
        <v>2241</v>
      </c>
      <c r="I40" s="152">
        <v>610</v>
      </c>
      <c r="J40" s="152">
        <v>907</v>
      </c>
      <c r="K40" s="152">
        <v>0</v>
      </c>
      <c r="L40" s="148">
        <v>396</v>
      </c>
      <c r="M40" s="152">
        <v>198</v>
      </c>
      <c r="N40" s="152">
        <v>79</v>
      </c>
      <c r="O40" s="152">
        <v>119</v>
      </c>
      <c r="P40" s="152">
        <v>0</v>
      </c>
      <c r="Q40" s="148">
        <v>829</v>
      </c>
      <c r="R40" s="155">
        <v>215</v>
      </c>
      <c r="S40" s="155">
        <v>245</v>
      </c>
      <c r="T40" s="155">
        <v>369</v>
      </c>
      <c r="U40" s="155">
        <v>0</v>
      </c>
    </row>
    <row r="41" ht="15.75" customHeight="true" spans="1:21">
      <c r="A41" s="31" t="s">
        <v>45</v>
      </c>
      <c r="B41" s="148">
        <f t="shared" si="1"/>
        <v>3080</v>
      </c>
      <c r="C41" s="148">
        <f t="shared" si="2"/>
        <v>1684</v>
      </c>
      <c r="D41" s="148">
        <f t="shared" si="3"/>
        <v>559</v>
      </c>
      <c r="E41" s="148">
        <f t="shared" si="4"/>
        <v>837</v>
      </c>
      <c r="F41" s="148">
        <f t="shared" si="5"/>
        <v>0</v>
      </c>
      <c r="G41" s="148">
        <v>2329</v>
      </c>
      <c r="H41" s="152">
        <v>1403</v>
      </c>
      <c r="I41" s="152">
        <v>371</v>
      </c>
      <c r="J41" s="152">
        <v>555</v>
      </c>
      <c r="K41" s="152">
        <v>0</v>
      </c>
      <c r="L41" s="148">
        <v>206</v>
      </c>
      <c r="M41" s="152">
        <v>103</v>
      </c>
      <c r="N41" s="152">
        <v>41</v>
      </c>
      <c r="O41" s="152">
        <v>62</v>
      </c>
      <c r="P41" s="152">
        <v>0</v>
      </c>
      <c r="Q41" s="148">
        <v>545</v>
      </c>
      <c r="R41" s="155">
        <v>178</v>
      </c>
      <c r="S41" s="155">
        <v>147</v>
      </c>
      <c r="T41" s="155">
        <v>220</v>
      </c>
      <c r="U41" s="155">
        <v>0</v>
      </c>
    </row>
    <row r="42" ht="15.75" customHeight="true" spans="1:21">
      <c r="A42" s="34" t="s">
        <v>46</v>
      </c>
      <c r="B42" s="148">
        <f t="shared" si="1"/>
        <v>7512</v>
      </c>
      <c r="C42" s="148">
        <f t="shared" si="2"/>
        <v>4318</v>
      </c>
      <c r="D42" s="148">
        <f t="shared" si="3"/>
        <v>1278</v>
      </c>
      <c r="E42" s="148">
        <f t="shared" si="4"/>
        <v>1916</v>
      </c>
      <c r="F42" s="148">
        <f t="shared" si="5"/>
        <v>0</v>
      </c>
      <c r="G42" s="148">
        <v>5606</v>
      </c>
      <c r="H42" s="152">
        <v>3355</v>
      </c>
      <c r="I42" s="152">
        <v>901</v>
      </c>
      <c r="J42" s="152">
        <v>1350</v>
      </c>
      <c r="K42" s="152">
        <v>0</v>
      </c>
      <c r="L42" s="148">
        <v>556</v>
      </c>
      <c r="M42" s="152">
        <v>278</v>
      </c>
      <c r="N42" s="152">
        <v>111</v>
      </c>
      <c r="O42" s="152">
        <v>167</v>
      </c>
      <c r="P42" s="152">
        <v>0</v>
      </c>
      <c r="Q42" s="148">
        <v>1350</v>
      </c>
      <c r="R42" s="155">
        <v>685</v>
      </c>
      <c r="S42" s="155">
        <v>266</v>
      </c>
      <c r="T42" s="155">
        <v>399</v>
      </c>
      <c r="U42" s="155">
        <v>0</v>
      </c>
    </row>
    <row r="43" ht="15.75" customHeight="true" spans="1:21">
      <c r="A43" s="35" t="s">
        <v>47</v>
      </c>
      <c r="B43" s="148">
        <f t="shared" si="1"/>
        <v>14344</v>
      </c>
      <c r="C43" s="148">
        <f t="shared" si="2"/>
        <v>8473</v>
      </c>
      <c r="D43" s="148">
        <f t="shared" si="3"/>
        <v>4413</v>
      </c>
      <c r="E43" s="148">
        <f t="shared" si="4"/>
        <v>0</v>
      </c>
      <c r="F43" s="148">
        <f t="shared" si="5"/>
        <v>1458</v>
      </c>
      <c r="G43" s="148">
        <v>10600</v>
      </c>
      <c r="H43" s="152">
        <v>6124</v>
      </c>
      <c r="I43" s="152">
        <v>3366</v>
      </c>
      <c r="J43" s="152">
        <v>0</v>
      </c>
      <c r="K43" s="152">
        <v>1110</v>
      </c>
      <c r="L43" s="148">
        <v>1571</v>
      </c>
      <c r="M43" s="152">
        <v>784</v>
      </c>
      <c r="N43" s="152">
        <v>591</v>
      </c>
      <c r="O43" s="152">
        <v>0</v>
      </c>
      <c r="P43" s="152">
        <v>196</v>
      </c>
      <c r="Q43" s="148">
        <v>2173</v>
      </c>
      <c r="R43" s="155">
        <v>1565</v>
      </c>
      <c r="S43" s="155">
        <v>456</v>
      </c>
      <c r="T43" s="155">
        <v>0</v>
      </c>
      <c r="U43" s="155">
        <v>152</v>
      </c>
    </row>
    <row r="44" ht="15.75" customHeight="true" spans="1:21">
      <c r="A44" s="33" t="s">
        <v>48</v>
      </c>
      <c r="B44" s="148">
        <f t="shared" si="1"/>
        <v>15049</v>
      </c>
      <c r="C44" s="148">
        <f t="shared" si="2"/>
        <v>8897</v>
      </c>
      <c r="D44" s="148">
        <f t="shared" si="3"/>
        <v>4614</v>
      </c>
      <c r="E44" s="148">
        <f t="shared" si="4"/>
        <v>0</v>
      </c>
      <c r="F44" s="148">
        <f t="shared" si="5"/>
        <v>1538</v>
      </c>
      <c r="G44" s="148">
        <v>11319</v>
      </c>
      <c r="H44" s="152">
        <v>6553</v>
      </c>
      <c r="I44" s="152">
        <v>3574</v>
      </c>
      <c r="J44" s="152">
        <v>0</v>
      </c>
      <c r="K44" s="152">
        <v>1192</v>
      </c>
      <c r="L44" s="148">
        <v>1682</v>
      </c>
      <c r="M44" s="152">
        <v>839</v>
      </c>
      <c r="N44" s="152">
        <v>633</v>
      </c>
      <c r="O44" s="152">
        <v>0</v>
      </c>
      <c r="P44" s="152">
        <v>210</v>
      </c>
      <c r="Q44" s="148">
        <v>2048</v>
      </c>
      <c r="R44" s="155">
        <v>1505</v>
      </c>
      <c r="S44" s="155">
        <v>407</v>
      </c>
      <c r="T44" s="155">
        <v>0</v>
      </c>
      <c r="U44" s="155">
        <v>136</v>
      </c>
    </row>
    <row r="45" ht="15.75" customHeight="true" spans="1:21">
      <c r="A45" s="35" t="s">
        <v>49</v>
      </c>
      <c r="B45" s="148">
        <f t="shared" si="1"/>
        <v>5679</v>
      </c>
      <c r="C45" s="148">
        <f t="shared" si="2"/>
        <v>4188</v>
      </c>
      <c r="D45" s="148">
        <f t="shared" si="3"/>
        <v>1045</v>
      </c>
      <c r="E45" s="148">
        <f t="shared" si="4"/>
        <v>0</v>
      </c>
      <c r="F45" s="148">
        <f t="shared" si="5"/>
        <v>446</v>
      </c>
      <c r="G45" s="148">
        <v>4210</v>
      </c>
      <c r="H45" s="152">
        <v>3242</v>
      </c>
      <c r="I45" s="152">
        <v>679</v>
      </c>
      <c r="J45" s="152">
        <v>0</v>
      </c>
      <c r="K45" s="152">
        <v>289</v>
      </c>
      <c r="L45" s="148">
        <v>552</v>
      </c>
      <c r="M45" s="152">
        <v>275</v>
      </c>
      <c r="N45" s="152">
        <v>194</v>
      </c>
      <c r="O45" s="152">
        <v>0</v>
      </c>
      <c r="P45" s="152">
        <v>83</v>
      </c>
      <c r="Q45" s="148">
        <v>917</v>
      </c>
      <c r="R45" s="155">
        <v>671</v>
      </c>
      <c r="S45" s="155">
        <v>172</v>
      </c>
      <c r="T45" s="155">
        <v>0</v>
      </c>
      <c r="U45" s="155">
        <v>74</v>
      </c>
    </row>
    <row r="46" ht="15.75" customHeight="true" spans="1:21">
      <c r="A46" s="35" t="s">
        <v>50</v>
      </c>
      <c r="B46" s="148">
        <f t="shared" si="1"/>
        <v>10171</v>
      </c>
      <c r="C46" s="148">
        <f t="shared" si="2"/>
        <v>6167</v>
      </c>
      <c r="D46" s="148">
        <f t="shared" si="3"/>
        <v>2805</v>
      </c>
      <c r="E46" s="148">
        <f t="shared" si="4"/>
        <v>0</v>
      </c>
      <c r="F46" s="148">
        <f t="shared" si="5"/>
        <v>1199</v>
      </c>
      <c r="G46" s="148">
        <v>7551</v>
      </c>
      <c r="H46" s="152">
        <v>4459</v>
      </c>
      <c r="I46" s="152">
        <v>2166</v>
      </c>
      <c r="J46" s="152">
        <v>0</v>
      </c>
      <c r="K46" s="152">
        <v>926</v>
      </c>
      <c r="L46" s="148">
        <v>922</v>
      </c>
      <c r="M46" s="152">
        <v>460</v>
      </c>
      <c r="N46" s="152">
        <v>324</v>
      </c>
      <c r="O46" s="152">
        <v>0</v>
      </c>
      <c r="P46" s="152">
        <v>138</v>
      </c>
      <c r="Q46" s="148">
        <v>1698</v>
      </c>
      <c r="R46" s="155">
        <v>1248</v>
      </c>
      <c r="S46" s="155">
        <v>315</v>
      </c>
      <c r="T46" s="155">
        <v>0</v>
      </c>
      <c r="U46" s="155">
        <v>135</v>
      </c>
    </row>
    <row r="47" ht="15.75" customHeight="true" spans="1:21">
      <c r="A47" s="33" t="s">
        <v>51</v>
      </c>
      <c r="B47" s="148">
        <f t="shared" si="1"/>
        <v>13687</v>
      </c>
      <c r="C47" s="148">
        <f t="shared" si="2"/>
        <v>7613</v>
      </c>
      <c r="D47" s="148">
        <f t="shared" si="3"/>
        <v>4251</v>
      </c>
      <c r="E47" s="148">
        <f t="shared" si="4"/>
        <v>0</v>
      </c>
      <c r="F47" s="148">
        <f t="shared" si="5"/>
        <v>1823</v>
      </c>
      <c r="G47" s="148">
        <v>10226</v>
      </c>
      <c r="H47" s="152">
        <v>5995</v>
      </c>
      <c r="I47" s="152">
        <v>2961</v>
      </c>
      <c r="J47" s="152">
        <v>0</v>
      </c>
      <c r="K47" s="152">
        <v>1270</v>
      </c>
      <c r="L47" s="148">
        <v>1352</v>
      </c>
      <c r="M47" s="152">
        <v>675</v>
      </c>
      <c r="N47" s="152">
        <v>474</v>
      </c>
      <c r="O47" s="152">
        <v>0</v>
      </c>
      <c r="P47" s="152">
        <v>203</v>
      </c>
      <c r="Q47" s="148">
        <v>2109</v>
      </c>
      <c r="R47" s="155">
        <v>943</v>
      </c>
      <c r="S47" s="155">
        <v>816</v>
      </c>
      <c r="T47" s="155">
        <v>0</v>
      </c>
      <c r="U47" s="155">
        <v>350</v>
      </c>
    </row>
    <row r="48" ht="15.75" customHeight="true" spans="1:21">
      <c r="A48" s="35" t="s">
        <v>52</v>
      </c>
      <c r="B48" s="148">
        <f t="shared" si="1"/>
        <v>15277</v>
      </c>
      <c r="C48" s="148">
        <f t="shared" si="2"/>
        <v>11064</v>
      </c>
      <c r="D48" s="148">
        <f t="shared" si="3"/>
        <v>3374</v>
      </c>
      <c r="E48" s="148">
        <f t="shared" si="4"/>
        <v>0</v>
      </c>
      <c r="F48" s="148">
        <f t="shared" si="5"/>
        <v>839</v>
      </c>
      <c r="G48" s="148">
        <v>10806</v>
      </c>
      <c r="H48" s="152">
        <v>8305</v>
      </c>
      <c r="I48" s="152">
        <v>2003</v>
      </c>
      <c r="J48" s="152">
        <v>0</v>
      </c>
      <c r="K48" s="152">
        <v>498</v>
      </c>
      <c r="L48" s="148">
        <v>2234</v>
      </c>
      <c r="M48" s="152">
        <v>1115</v>
      </c>
      <c r="N48" s="152">
        <v>896</v>
      </c>
      <c r="O48" s="152">
        <v>0</v>
      </c>
      <c r="P48" s="152">
        <v>223</v>
      </c>
      <c r="Q48" s="148">
        <v>2237</v>
      </c>
      <c r="R48" s="155">
        <v>1644</v>
      </c>
      <c r="S48" s="155">
        <v>475</v>
      </c>
      <c r="T48" s="155">
        <v>0</v>
      </c>
      <c r="U48" s="155">
        <v>118</v>
      </c>
    </row>
    <row r="49" ht="15.75" customHeight="true" spans="1:21">
      <c r="A49" s="33" t="s">
        <v>53</v>
      </c>
      <c r="B49" s="148">
        <f t="shared" si="1"/>
        <v>21877</v>
      </c>
      <c r="C49" s="148">
        <f t="shared" si="2"/>
        <v>15035</v>
      </c>
      <c r="D49" s="148">
        <f t="shared" si="3"/>
        <v>5152</v>
      </c>
      <c r="E49" s="148">
        <f t="shared" si="4"/>
        <v>0</v>
      </c>
      <c r="F49" s="148">
        <f t="shared" si="5"/>
        <v>1690</v>
      </c>
      <c r="G49" s="148">
        <v>16566</v>
      </c>
      <c r="H49" s="152">
        <v>12894</v>
      </c>
      <c r="I49" s="152">
        <v>2774</v>
      </c>
      <c r="J49" s="152">
        <v>0</v>
      </c>
      <c r="K49" s="152">
        <v>898</v>
      </c>
      <c r="L49" s="148">
        <v>1774</v>
      </c>
      <c r="M49" s="152">
        <v>885</v>
      </c>
      <c r="N49" s="152">
        <v>667</v>
      </c>
      <c r="O49" s="152">
        <v>0</v>
      </c>
      <c r="P49" s="152">
        <v>222</v>
      </c>
      <c r="Q49" s="148">
        <v>3537</v>
      </c>
      <c r="R49" s="155">
        <v>1256</v>
      </c>
      <c r="S49" s="155">
        <v>1711</v>
      </c>
      <c r="T49" s="155">
        <v>0</v>
      </c>
      <c r="U49" s="155">
        <v>570</v>
      </c>
    </row>
    <row r="50" s="135" customFormat="true" ht="15.75" customHeight="true" spans="1:21">
      <c r="A50" s="29" t="s">
        <v>54</v>
      </c>
      <c r="B50" s="148">
        <f t="shared" si="1"/>
        <v>113196</v>
      </c>
      <c r="C50" s="148">
        <f t="shared" si="2"/>
        <v>75316</v>
      </c>
      <c r="D50" s="148">
        <f t="shared" si="3"/>
        <v>27908</v>
      </c>
      <c r="E50" s="148">
        <f t="shared" si="4"/>
        <v>3151</v>
      </c>
      <c r="F50" s="148">
        <f t="shared" si="5"/>
        <v>6821</v>
      </c>
      <c r="G50" s="148">
        <v>82545</v>
      </c>
      <c r="H50" s="148">
        <v>57798</v>
      </c>
      <c r="I50" s="148">
        <v>18215</v>
      </c>
      <c r="J50" s="148">
        <v>2077</v>
      </c>
      <c r="K50" s="148">
        <v>4455</v>
      </c>
      <c r="L50" s="148">
        <v>11485</v>
      </c>
      <c r="M50" s="148">
        <v>5731</v>
      </c>
      <c r="N50" s="148">
        <v>4467</v>
      </c>
      <c r="O50" s="148">
        <v>173</v>
      </c>
      <c r="P50" s="148">
        <v>1114</v>
      </c>
      <c r="Q50" s="148">
        <v>19166</v>
      </c>
      <c r="R50" s="148">
        <v>11787</v>
      </c>
      <c r="S50" s="148">
        <v>5226</v>
      </c>
      <c r="T50" s="148">
        <v>901</v>
      </c>
      <c r="U50" s="148">
        <v>1252</v>
      </c>
    </row>
    <row r="51" s="135" customFormat="true" ht="15.75" customHeight="true" spans="1:21">
      <c r="A51" s="29" t="s">
        <v>15</v>
      </c>
      <c r="B51" s="148">
        <f t="shared" si="1"/>
        <v>11613</v>
      </c>
      <c r="C51" s="148">
        <f t="shared" si="2"/>
        <v>6356</v>
      </c>
      <c r="D51" s="148">
        <f t="shared" si="3"/>
        <v>2106</v>
      </c>
      <c r="E51" s="148">
        <f t="shared" si="4"/>
        <v>3151</v>
      </c>
      <c r="F51" s="148">
        <f t="shared" si="5"/>
        <v>0</v>
      </c>
      <c r="G51" s="148">
        <v>8903</v>
      </c>
      <c r="H51" s="148">
        <v>5435</v>
      </c>
      <c r="I51" s="148">
        <v>1391</v>
      </c>
      <c r="J51" s="148">
        <v>2077</v>
      </c>
      <c r="K51" s="148">
        <v>0</v>
      </c>
      <c r="L51" s="148">
        <v>576</v>
      </c>
      <c r="M51" s="148">
        <v>288</v>
      </c>
      <c r="N51" s="148">
        <v>115</v>
      </c>
      <c r="O51" s="148">
        <v>173</v>
      </c>
      <c r="P51" s="148">
        <v>0</v>
      </c>
      <c r="Q51" s="148">
        <v>2134</v>
      </c>
      <c r="R51" s="148">
        <v>633</v>
      </c>
      <c r="S51" s="148">
        <v>600</v>
      </c>
      <c r="T51" s="148">
        <v>901</v>
      </c>
      <c r="U51" s="148">
        <v>0</v>
      </c>
    </row>
    <row r="52" ht="15.75" customHeight="true" spans="1:21">
      <c r="A52" s="31" t="s">
        <v>55</v>
      </c>
      <c r="B52" s="148">
        <f t="shared" si="1"/>
        <v>3961</v>
      </c>
      <c r="C52" s="148">
        <f t="shared" si="2"/>
        <v>2143</v>
      </c>
      <c r="D52" s="148">
        <f t="shared" si="3"/>
        <v>727</v>
      </c>
      <c r="E52" s="148">
        <f t="shared" si="4"/>
        <v>1091</v>
      </c>
      <c r="F52" s="148">
        <f t="shared" si="5"/>
        <v>0</v>
      </c>
      <c r="G52" s="148">
        <v>3035</v>
      </c>
      <c r="H52" s="152">
        <v>1856</v>
      </c>
      <c r="I52" s="152">
        <v>472</v>
      </c>
      <c r="J52" s="152">
        <v>707</v>
      </c>
      <c r="K52" s="152">
        <v>0</v>
      </c>
      <c r="L52" s="148">
        <v>186</v>
      </c>
      <c r="M52" s="152">
        <v>93</v>
      </c>
      <c r="N52" s="152">
        <v>37</v>
      </c>
      <c r="O52" s="152">
        <v>56</v>
      </c>
      <c r="P52" s="152">
        <v>0</v>
      </c>
      <c r="Q52" s="148">
        <v>740</v>
      </c>
      <c r="R52" s="155">
        <v>194</v>
      </c>
      <c r="S52" s="155">
        <v>218</v>
      </c>
      <c r="T52" s="155">
        <v>328</v>
      </c>
      <c r="U52" s="155">
        <v>0</v>
      </c>
    </row>
    <row r="53" ht="15.75" customHeight="true" spans="1:21">
      <c r="A53" s="31" t="s">
        <v>56</v>
      </c>
      <c r="B53" s="148">
        <f t="shared" si="1"/>
        <v>5684</v>
      </c>
      <c r="C53" s="148">
        <f t="shared" si="2"/>
        <v>3136</v>
      </c>
      <c r="D53" s="148">
        <f t="shared" si="3"/>
        <v>1022</v>
      </c>
      <c r="E53" s="148">
        <f t="shared" si="4"/>
        <v>1526</v>
      </c>
      <c r="F53" s="148">
        <f t="shared" si="5"/>
        <v>0</v>
      </c>
      <c r="G53" s="148">
        <v>4378</v>
      </c>
      <c r="H53" s="152">
        <v>2686</v>
      </c>
      <c r="I53" s="152">
        <v>680</v>
      </c>
      <c r="J53" s="152">
        <v>1012</v>
      </c>
      <c r="K53" s="152">
        <v>0</v>
      </c>
      <c r="L53" s="148">
        <v>246</v>
      </c>
      <c r="M53" s="152">
        <v>123</v>
      </c>
      <c r="N53" s="152">
        <v>49</v>
      </c>
      <c r="O53" s="152">
        <v>74</v>
      </c>
      <c r="P53" s="152">
        <v>0</v>
      </c>
      <c r="Q53" s="148">
        <v>1060</v>
      </c>
      <c r="R53" s="155">
        <v>327</v>
      </c>
      <c r="S53" s="155">
        <v>293</v>
      </c>
      <c r="T53" s="155">
        <v>440</v>
      </c>
      <c r="U53" s="155">
        <v>0</v>
      </c>
    </row>
    <row r="54" ht="15.75" customHeight="true" spans="1:21">
      <c r="A54" s="34" t="s">
        <v>57</v>
      </c>
      <c r="B54" s="148">
        <f t="shared" si="1"/>
        <v>1968</v>
      </c>
      <c r="C54" s="148">
        <f t="shared" si="2"/>
        <v>1077</v>
      </c>
      <c r="D54" s="148">
        <f t="shared" si="3"/>
        <v>357</v>
      </c>
      <c r="E54" s="148">
        <f t="shared" si="4"/>
        <v>534</v>
      </c>
      <c r="F54" s="148">
        <f t="shared" si="5"/>
        <v>0</v>
      </c>
      <c r="G54" s="148">
        <v>1490</v>
      </c>
      <c r="H54" s="152">
        <v>893</v>
      </c>
      <c r="I54" s="152">
        <v>239</v>
      </c>
      <c r="J54" s="152">
        <v>358</v>
      </c>
      <c r="K54" s="152">
        <v>0</v>
      </c>
      <c r="L54" s="148">
        <v>144</v>
      </c>
      <c r="M54" s="152">
        <v>72</v>
      </c>
      <c r="N54" s="152">
        <v>29</v>
      </c>
      <c r="O54" s="152">
        <v>43</v>
      </c>
      <c r="P54" s="152">
        <v>0</v>
      </c>
      <c r="Q54" s="148">
        <v>334</v>
      </c>
      <c r="R54" s="155">
        <v>112</v>
      </c>
      <c r="S54" s="155">
        <v>89</v>
      </c>
      <c r="T54" s="155">
        <v>133</v>
      </c>
      <c r="U54" s="155">
        <v>0</v>
      </c>
    </row>
    <row r="55" ht="15.75" customHeight="true" spans="1:21">
      <c r="A55" s="35" t="s">
        <v>58</v>
      </c>
      <c r="B55" s="148">
        <f t="shared" si="1"/>
        <v>15585</v>
      </c>
      <c r="C55" s="148">
        <f t="shared" si="2"/>
        <v>8954</v>
      </c>
      <c r="D55" s="148">
        <f t="shared" si="3"/>
        <v>4974</v>
      </c>
      <c r="E55" s="148">
        <f t="shared" si="4"/>
        <v>0</v>
      </c>
      <c r="F55" s="148">
        <f t="shared" si="5"/>
        <v>1657</v>
      </c>
      <c r="G55" s="148">
        <v>11922</v>
      </c>
      <c r="H55" s="152">
        <v>7238</v>
      </c>
      <c r="I55" s="152">
        <v>3513</v>
      </c>
      <c r="J55" s="152">
        <v>0</v>
      </c>
      <c r="K55" s="152">
        <v>1171</v>
      </c>
      <c r="L55" s="148">
        <v>880</v>
      </c>
      <c r="M55" s="152">
        <v>439</v>
      </c>
      <c r="N55" s="152">
        <v>331</v>
      </c>
      <c r="O55" s="152">
        <v>0</v>
      </c>
      <c r="P55" s="152">
        <v>110</v>
      </c>
      <c r="Q55" s="148">
        <v>2783</v>
      </c>
      <c r="R55" s="155">
        <v>1277</v>
      </c>
      <c r="S55" s="155">
        <v>1130</v>
      </c>
      <c r="T55" s="155">
        <v>0</v>
      </c>
      <c r="U55" s="155">
        <v>376</v>
      </c>
    </row>
    <row r="56" ht="15.75" customHeight="true" spans="1:21">
      <c r="A56" s="35" t="s">
        <v>59</v>
      </c>
      <c r="B56" s="148">
        <f t="shared" si="1"/>
        <v>10580</v>
      </c>
      <c r="C56" s="148">
        <f t="shared" si="2"/>
        <v>7850</v>
      </c>
      <c r="D56" s="148">
        <f t="shared" si="3"/>
        <v>2184</v>
      </c>
      <c r="E56" s="148">
        <f t="shared" si="4"/>
        <v>0</v>
      </c>
      <c r="F56" s="148">
        <f t="shared" si="5"/>
        <v>546</v>
      </c>
      <c r="G56" s="148">
        <v>7606</v>
      </c>
      <c r="H56" s="152">
        <v>5971</v>
      </c>
      <c r="I56" s="152">
        <v>1308</v>
      </c>
      <c r="J56" s="152">
        <v>0</v>
      </c>
      <c r="K56" s="152">
        <v>327</v>
      </c>
      <c r="L56" s="148">
        <v>1272</v>
      </c>
      <c r="M56" s="152">
        <v>635</v>
      </c>
      <c r="N56" s="152">
        <v>510</v>
      </c>
      <c r="O56" s="152">
        <v>0</v>
      </c>
      <c r="P56" s="152">
        <v>127</v>
      </c>
      <c r="Q56" s="148">
        <v>1702</v>
      </c>
      <c r="R56" s="155">
        <v>1244</v>
      </c>
      <c r="S56" s="155">
        <v>366</v>
      </c>
      <c r="T56" s="155">
        <v>0</v>
      </c>
      <c r="U56" s="155">
        <v>92</v>
      </c>
    </row>
    <row r="57" ht="15.75" customHeight="true" spans="1:21">
      <c r="A57" s="33" t="s">
        <v>60</v>
      </c>
      <c r="B57" s="148">
        <f t="shared" si="1"/>
        <v>20055</v>
      </c>
      <c r="C57" s="148">
        <f t="shared" si="2"/>
        <v>15050</v>
      </c>
      <c r="D57" s="148">
        <f t="shared" si="3"/>
        <v>4004</v>
      </c>
      <c r="E57" s="148">
        <f t="shared" si="4"/>
        <v>0</v>
      </c>
      <c r="F57" s="148">
        <f t="shared" si="5"/>
        <v>1001</v>
      </c>
      <c r="G57" s="148">
        <v>14352</v>
      </c>
      <c r="H57" s="152">
        <v>11375</v>
      </c>
      <c r="I57" s="152">
        <v>2382</v>
      </c>
      <c r="J57" s="152">
        <v>0</v>
      </c>
      <c r="K57" s="152">
        <v>595</v>
      </c>
      <c r="L57" s="148">
        <v>2186</v>
      </c>
      <c r="M57" s="152">
        <v>1091</v>
      </c>
      <c r="N57" s="152">
        <v>876</v>
      </c>
      <c r="O57" s="152">
        <v>0</v>
      </c>
      <c r="P57" s="152">
        <v>219</v>
      </c>
      <c r="Q57" s="148">
        <v>3517</v>
      </c>
      <c r="R57" s="155">
        <v>2584</v>
      </c>
      <c r="S57" s="155">
        <v>746</v>
      </c>
      <c r="T57" s="155">
        <v>0</v>
      </c>
      <c r="U57" s="155">
        <v>187</v>
      </c>
    </row>
    <row r="58" ht="15.75" customHeight="true" spans="1:21">
      <c r="A58" s="35" t="s">
        <v>61</v>
      </c>
      <c r="B58" s="148">
        <f t="shared" si="1"/>
        <v>12023</v>
      </c>
      <c r="C58" s="148">
        <f t="shared" si="2"/>
        <v>6668</v>
      </c>
      <c r="D58" s="148">
        <f t="shared" si="3"/>
        <v>4288</v>
      </c>
      <c r="E58" s="148">
        <f t="shared" si="4"/>
        <v>0</v>
      </c>
      <c r="F58" s="148">
        <f t="shared" si="5"/>
        <v>1067</v>
      </c>
      <c r="G58" s="148">
        <v>8662</v>
      </c>
      <c r="H58" s="152">
        <v>5150</v>
      </c>
      <c r="I58" s="152">
        <v>2813</v>
      </c>
      <c r="J58" s="152">
        <v>0</v>
      </c>
      <c r="K58" s="152">
        <v>699</v>
      </c>
      <c r="L58" s="148">
        <v>1542</v>
      </c>
      <c r="M58" s="152">
        <v>769</v>
      </c>
      <c r="N58" s="152">
        <v>619</v>
      </c>
      <c r="O58" s="152">
        <v>0</v>
      </c>
      <c r="P58" s="152">
        <v>154</v>
      </c>
      <c r="Q58" s="148">
        <v>1819</v>
      </c>
      <c r="R58" s="155">
        <v>749</v>
      </c>
      <c r="S58" s="155">
        <v>856</v>
      </c>
      <c r="T58" s="155">
        <v>0</v>
      </c>
      <c r="U58" s="155">
        <v>214</v>
      </c>
    </row>
    <row r="59" ht="15.75" customHeight="true" spans="1:21">
      <c r="A59" s="35" t="s">
        <v>62</v>
      </c>
      <c r="B59" s="148">
        <f t="shared" si="1"/>
        <v>13038</v>
      </c>
      <c r="C59" s="148">
        <f t="shared" si="2"/>
        <v>8001</v>
      </c>
      <c r="D59" s="148">
        <f t="shared" si="3"/>
        <v>4030</v>
      </c>
      <c r="E59" s="148">
        <f t="shared" si="4"/>
        <v>0</v>
      </c>
      <c r="F59" s="148">
        <f t="shared" si="5"/>
        <v>1007</v>
      </c>
      <c r="G59" s="148">
        <v>9294</v>
      </c>
      <c r="H59" s="152">
        <v>5596</v>
      </c>
      <c r="I59" s="152">
        <v>2959</v>
      </c>
      <c r="J59" s="152">
        <v>0</v>
      </c>
      <c r="K59" s="152">
        <v>739</v>
      </c>
      <c r="L59" s="148">
        <v>1466</v>
      </c>
      <c r="M59" s="152">
        <v>731</v>
      </c>
      <c r="N59" s="152">
        <v>588</v>
      </c>
      <c r="O59" s="152">
        <v>0</v>
      </c>
      <c r="P59" s="152">
        <v>147</v>
      </c>
      <c r="Q59" s="148">
        <v>2278</v>
      </c>
      <c r="R59" s="155">
        <v>1674</v>
      </c>
      <c r="S59" s="155">
        <v>483</v>
      </c>
      <c r="T59" s="155">
        <v>0</v>
      </c>
      <c r="U59" s="155">
        <v>121</v>
      </c>
    </row>
    <row r="60" ht="15.75" customHeight="true" spans="1:21">
      <c r="A60" s="35" t="s">
        <v>63</v>
      </c>
      <c r="B60" s="148">
        <f t="shared" si="1"/>
        <v>10178</v>
      </c>
      <c r="C60" s="148">
        <f t="shared" si="2"/>
        <v>7565</v>
      </c>
      <c r="D60" s="148">
        <f t="shared" si="3"/>
        <v>2091</v>
      </c>
      <c r="E60" s="148">
        <f t="shared" si="4"/>
        <v>0</v>
      </c>
      <c r="F60" s="148">
        <f t="shared" si="5"/>
        <v>522</v>
      </c>
      <c r="G60" s="148">
        <v>7318</v>
      </c>
      <c r="H60" s="152">
        <v>5750</v>
      </c>
      <c r="I60" s="152">
        <v>1255</v>
      </c>
      <c r="J60" s="152">
        <v>0</v>
      </c>
      <c r="K60" s="152">
        <v>313</v>
      </c>
      <c r="L60" s="148">
        <v>1221</v>
      </c>
      <c r="M60" s="152">
        <v>610</v>
      </c>
      <c r="N60" s="152">
        <v>489</v>
      </c>
      <c r="O60" s="152">
        <v>0</v>
      </c>
      <c r="P60" s="152">
        <v>122</v>
      </c>
      <c r="Q60" s="148">
        <v>1639</v>
      </c>
      <c r="R60" s="155">
        <v>1205</v>
      </c>
      <c r="S60" s="155">
        <v>347</v>
      </c>
      <c r="T60" s="155">
        <v>0</v>
      </c>
      <c r="U60" s="155">
        <v>87</v>
      </c>
    </row>
    <row r="61" ht="21.75" customHeight="true" spans="1:21">
      <c r="A61" s="33" t="s">
        <v>64</v>
      </c>
      <c r="B61" s="148">
        <f t="shared" si="1"/>
        <v>10807</v>
      </c>
      <c r="C61" s="148">
        <f t="shared" si="2"/>
        <v>8065</v>
      </c>
      <c r="D61" s="148">
        <f t="shared" si="3"/>
        <v>2205</v>
      </c>
      <c r="E61" s="148">
        <f t="shared" si="4"/>
        <v>0</v>
      </c>
      <c r="F61" s="148">
        <f t="shared" si="5"/>
        <v>537</v>
      </c>
      <c r="G61" s="148">
        <v>7837</v>
      </c>
      <c r="H61" s="152">
        <v>6158</v>
      </c>
      <c r="I61" s="152">
        <v>1355</v>
      </c>
      <c r="J61" s="152">
        <v>0</v>
      </c>
      <c r="K61" s="152">
        <v>324</v>
      </c>
      <c r="L61" s="148">
        <v>1167</v>
      </c>
      <c r="M61" s="152">
        <v>582</v>
      </c>
      <c r="N61" s="152">
        <v>468</v>
      </c>
      <c r="O61" s="152">
        <v>0</v>
      </c>
      <c r="P61" s="152">
        <v>117</v>
      </c>
      <c r="Q61" s="148">
        <v>1803</v>
      </c>
      <c r="R61" s="155">
        <v>1325</v>
      </c>
      <c r="S61" s="155">
        <v>382</v>
      </c>
      <c r="T61" s="155">
        <v>0</v>
      </c>
      <c r="U61" s="155">
        <v>96</v>
      </c>
    </row>
    <row r="62" ht="15.75" customHeight="true" spans="1:21">
      <c r="A62" s="33" t="s">
        <v>65</v>
      </c>
      <c r="B62" s="148">
        <f t="shared" si="1"/>
        <v>4100</v>
      </c>
      <c r="C62" s="148">
        <f t="shared" si="2"/>
        <v>3023</v>
      </c>
      <c r="D62" s="148">
        <f t="shared" si="3"/>
        <v>879</v>
      </c>
      <c r="E62" s="148">
        <f t="shared" si="4"/>
        <v>0</v>
      </c>
      <c r="F62" s="148">
        <f t="shared" si="5"/>
        <v>198</v>
      </c>
      <c r="G62" s="148">
        <v>2983</v>
      </c>
      <c r="H62" s="152">
        <v>2300</v>
      </c>
      <c r="I62" s="152">
        <v>564</v>
      </c>
      <c r="J62" s="152">
        <v>0</v>
      </c>
      <c r="K62" s="152">
        <v>119</v>
      </c>
      <c r="L62" s="148">
        <v>417</v>
      </c>
      <c r="M62" s="152">
        <v>208</v>
      </c>
      <c r="N62" s="152">
        <v>167</v>
      </c>
      <c r="O62" s="152">
        <v>0</v>
      </c>
      <c r="P62" s="152">
        <v>42</v>
      </c>
      <c r="Q62" s="148">
        <v>700</v>
      </c>
      <c r="R62" s="155">
        <v>515</v>
      </c>
      <c r="S62" s="155">
        <v>148</v>
      </c>
      <c r="T62" s="155">
        <v>0</v>
      </c>
      <c r="U62" s="155">
        <v>37</v>
      </c>
    </row>
    <row r="63" ht="15.75" customHeight="true" spans="1:21">
      <c r="A63" s="35" t="s">
        <v>66</v>
      </c>
      <c r="B63" s="148">
        <f t="shared" si="1"/>
        <v>5217</v>
      </c>
      <c r="C63" s="148">
        <f t="shared" si="2"/>
        <v>3784</v>
      </c>
      <c r="D63" s="148">
        <f t="shared" si="3"/>
        <v>1147</v>
      </c>
      <c r="E63" s="148">
        <f t="shared" si="4"/>
        <v>0</v>
      </c>
      <c r="F63" s="148">
        <f t="shared" si="5"/>
        <v>286</v>
      </c>
      <c r="G63" s="148">
        <v>3668</v>
      </c>
      <c r="H63" s="152">
        <v>2825</v>
      </c>
      <c r="I63" s="152">
        <v>675</v>
      </c>
      <c r="J63" s="152">
        <v>0</v>
      </c>
      <c r="K63" s="152">
        <v>168</v>
      </c>
      <c r="L63" s="148">
        <v>758</v>
      </c>
      <c r="M63" s="152">
        <v>378</v>
      </c>
      <c r="N63" s="152">
        <v>304</v>
      </c>
      <c r="O63" s="152">
        <v>0</v>
      </c>
      <c r="P63" s="152">
        <v>76</v>
      </c>
      <c r="Q63" s="148">
        <v>791</v>
      </c>
      <c r="R63" s="155">
        <v>581</v>
      </c>
      <c r="S63" s="155">
        <v>168</v>
      </c>
      <c r="T63" s="155">
        <v>0</v>
      </c>
      <c r="U63" s="155">
        <v>42</v>
      </c>
    </row>
    <row r="64" s="135" customFormat="true" ht="15.75" customHeight="true" spans="1:21">
      <c r="A64" s="29" t="s">
        <v>67</v>
      </c>
      <c r="B64" s="148">
        <f t="shared" si="1"/>
        <v>69588</v>
      </c>
      <c r="C64" s="148">
        <f t="shared" si="2"/>
        <v>42789</v>
      </c>
      <c r="D64" s="148">
        <f t="shared" si="3"/>
        <v>16820</v>
      </c>
      <c r="E64" s="148">
        <f t="shared" si="4"/>
        <v>4707</v>
      </c>
      <c r="F64" s="148">
        <f t="shared" si="5"/>
        <v>5272</v>
      </c>
      <c r="G64" s="148">
        <v>52089</v>
      </c>
      <c r="H64" s="148">
        <v>33265</v>
      </c>
      <c r="I64" s="148">
        <v>11890</v>
      </c>
      <c r="J64" s="148">
        <v>3087</v>
      </c>
      <c r="K64" s="148">
        <v>3847</v>
      </c>
      <c r="L64" s="148">
        <v>5675</v>
      </c>
      <c r="M64" s="148">
        <v>2832</v>
      </c>
      <c r="N64" s="148">
        <v>1930</v>
      </c>
      <c r="O64" s="148">
        <v>295</v>
      </c>
      <c r="P64" s="148">
        <v>618</v>
      </c>
      <c r="Q64" s="148">
        <v>11824</v>
      </c>
      <c r="R64" s="148">
        <v>6692</v>
      </c>
      <c r="S64" s="148">
        <v>3000</v>
      </c>
      <c r="T64" s="148">
        <v>1325</v>
      </c>
      <c r="U64" s="148">
        <v>807</v>
      </c>
    </row>
    <row r="65" s="135" customFormat="true" ht="19.5" customHeight="true" spans="1:21">
      <c r="A65" s="29" t="s">
        <v>15</v>
      </c>
      <c r="B65" s="148">
        <f t="shared" si="1"/>
        <v>17784</v>
      </c>
      <c r="C65" s="148">
        <f t="shared" si="2"/>
        <v>9712</v>
      </c>
      <c r="D65" s="148">
        <f t="shared" si="3"/>
        <v>3300</v>
      </c>
      <c r="E65" s="148">
        <f t="shared" si="4"/>
        <v>4707</v>
      </c>
      <c r="F65" s="148">
        <f t="shared" si="5"/>
        <v>65</v>
      </c>
      <c r="G65" s="148">
        <v>13531</v>
      </c>
      <c r="H65" s="148">
        <v>8207</v>
      </c>
      <c r="I65" s="148">
        <v>2186</v>
      </c>
      <c r="J65" s="148">
        <v>3087</v>
      </c>
      <c r="K65" s="148">
        <v>51</v>
      </c>
      <c r="L65" s="148">
        <v>1023</v>
      </c>
      <c r="M65" s="148">
        <v>512</v>
      </c>
      <c r="N65" s="148">
        <v>210</v>
      </c>
      <c r="O65" s="148">
        <v>295</v>
      </c>
      <c r="P65" s="148">
        <v>6</v>
      </c>
      <c r="Q65" s="148">
        <v>3230</v>
      </c>
      <c r="R65" s="148">
        <v>993</v>
      </c>
      <c r="S65" s="148">
        <v>904</v>
      </c>
      <c r="T65" s="148">
        <v>1325</v>
      </c>
      <c r="U65" s="148">
        <v>8</v>
      </c>
    </row>
    <row r="66" ht="15.75" customHeight="true" spans="1:21">
      <c r="A66" s="34" t="s">
        <v>68</v>
      </c>
      <c r="B66" s="148">
        <f t="shared" si="1"/>
        <v>13361</v>
      </c>
      <c r="C66" s="148">
        <f t="shared" si="2"/>
        <v>7141</v>
      </c>
      <c r="D66" s="148">
        <f t="shared" si="3"/>
        <v>2491</v>
      </c>
      <c r="E66" s="148">
        <f t="shared" si="4"/>
        <v>3729</v>
      </c>
      <c r="F66" s="148">
        <f t="shared" si="5"/>
        <v>0</v>
      </c>
      <c r="G66" s="148">
        <v>10204</v>
      </c>
      <c r="H66" s="152">
        <v>6215</v>
      </c>
      <c r="I66" s="152">
        <v>1598</v>
      </c>
      <c r="J66" s="152">
        <v>2391</v>
      </c>
      <c r="K66" s="152">
        <v>0</v>
      </c>
      <c r="L66" s="148">
        <v>694</v>
      </c>
      <c r="M66" s="152">
        <v>347</v>
      </c>
      <c r="N66" s="152">
        <v>139</v>
      </c>
      <c r="O66" s="152">
        <v>208</v>
      </c>
      <c r="P66" s="152">
        <v>0</v>
      </c>
      <c r="Q66" s="148">
        <v>2463</v>
      </c>
      <c r="R66" s="155">
        <v>579</v>
      </c>
      <c r="S66" s="155">
        <v>754</v>
      </c>
      <c r="T66" s="155">
        <v>1130</v>
      </c>
      <c r="U66" s="155">
        <v>0</v>
      </c>
    </row>
    <row r="67" ht="15.75" customHeight="true" spans="1:21">
      <c r="A67" s="34" t="s">
        <v>69</v>
      </c>
      <c r="B67" s="148">
        <f t="shared" si="1"/>
        <v>2201</v>
      </c>
      <c r="C67" s="148">
        <f t="shared" si="2"/>
        <v>1264</v>
      </c>
      <c r="D67" s="148">
        <f t="shared" si="3"/>
        <v>376</v>
      </c>
      <c r="E67" s="148">
        <f t="shared" si="4"/>
        <v>561</v>
      </c>
      <c r="F67" s="148">
        <f t="shared" si="5"/>
        <v>0</v>
      </c>
      <c r="G67" s="148">
        <v>1653</v>
      </c>
      <c r="H67" s="152">
        <v>985</v>
      </c>
      <c r="I67" s="152">
        <v>268</v>
      </c>
      <c r="J67" s="152">
        <v>400</v>
      </c>
      <c r="K67" s="152">
        <v>0</v>
      </c>
      <c r="L67" s="148">
        <v>186</v>
      </c>
      <c r="M67" s="152">
        <v>93</v>
      </c>
      <c r="N67" s="152">
        <v>37</v>
      </c>
      <c r="O67" s="152">
        <v>56</v>
      </c>
      <c r="P67" s="152">
        <v>0</v>
      </c>
      <c r="Q67" s="148">
        <v>362</v>
      </c>
      <c r="R67" s="155">
        <v>186</v>
      </c>
      <c r="S67" s="155">
        <v>71</v>
      </c>
      <c r="T67" s="155">
        <v>105</v>
      </c>
      <c r="U67" s="155">
        <v>0</v>
      </c>
    </row>
    <row r="68" ht="15.75" customHeight="true" spans="1:21">
      <c r="A68" s="34" t="s">
        <v>70</v>
      </c>
      <c r="B68" s="148">
        <f t="shared" si="1"/>
        <v>1657</v>
      </c>
      <c r="C68" s="148">
        <f t="shared" si="2"/>
        <v>960</v>
      </c>
      <c r="D68" s="148">
        <f t="shared" si="3"/>
        <v>280</v>
      </c>
      <c r="E68" s="148">
        <f t="shared" si="4"/>
        <v>417</v>
      </c>
      <c r="F68" s="148">
        <f t="shared" si="5"/>
        <v>0</v>
      </c>
      <c r="G68" s="148">
        <v>1252</v>
      </c>
      <c r="H68" s="152">
        <v>756</v>
      </c>
      <c r="I68" s="152">
        <v>200</v>
      </c>
      <c r="J68" s="152">
        <v>296</v>
      </c>
      <c r="K68" s="152">
        <v>0</v>
      </c>
      <c r="L68" s="148">
        <v>102</v>
      </c>
      <c r="M68" s="152">
        <v>51</v>
      </c>
      <c r="N68" s="152">
        <v>20</v>
      </c>
      <c r="O68" s="152">
        <v>31</v>
      </c>
      <c r="P68" s="152">
        <v>0</v>
      </c>
      <c r="Q68" s="148">
        <v>303</v>
      </c>
      <c r="R68" s="155">
        <v>153</v>
      </c>
      <c r="S68" s="155">
        <v>60</v>
      </c>
      <c r="T68" s="155">
        <v>90</v>
      </c>
      <c r="U68" s="155">
        <v>0</v>
      </c>
    </row>
    <row r="69" ht="15.75" customHeight="true" spans="1:21">
      <c r="A69" s="34" t="s">
        <v>71</v>
      </c>
      <c r="B69" s="148">
        <f t="shared" si="1"/>
        <v>565</v>
      </c>
      <c r="C69" s="148">
        <f t="shared" si="2"/>
        <v>347</v>
      </c>
      <c r="D69" s="148">
        <f t="shared" si="3"/>
        <v>153</v>
      </c>
      <c r="E69" s="148">
        <f t="shared" si="4"/>
        <v>0</v>
      </c>
      <c r="F69" s="148">
        <f t="shared" si="5"/>
        <v>65</v>
      </c>
      <c r="G69" s="148">
        <v>422</v>
      </c>
      <c r="H69" s="152">
        <v>251</v>
      </c>
      <c r="I69" s="152">
        <v>120</v>
      </c>
      <c r="J69" s="152">
        <v>0</v>
      </c>
      <c r="K69" s="152">
        <v>51</v>
      </c>
      <c r="L69" s="148">
        <v>41</v>
      </c>
      <c r="M69" s="152">
        <v>21</v>
      </c>
      <c r="N69" s="152">
        <v>14</v>
      </c>
      <c r="O69" s="152">
        <v>0</v>
      </c>
      <c r="P69" s="152">
        <v>6</v>
      </c>
      <c r="Q69" s="148">
        <v>102</v>
      </c>
      <c r="R69" s="155">
        <v>75</v>
      </c>
      <c r="S69" s="155">
        <v>19</v>
      </c>
      <c r="T69" s="155">
        <v>0</v>
      </c>
      <c r="U69" s="155">
        <v>8</v>
      </c>
    </row>
    <row r="70" ht="15.75" customHeight="true" spans="1:21">
      <c r="A70" s="35" t="s">
        <v>72</v>
      </c>
      <c r="B70" s="148">
        <f t="shared" si="1"/>
        <v>7863</v>
      </c>
      <c r="C70" s="148">
        <f t="shared" si="2"/>
        <v>4555</v>
      </c>
      <c r="D70" s="148">
        <f t="shared" si="3"/>
        <v>2316</v>
      </c>
      <c r="E70" s="148">
        <f t="shared" si="4"/>
        <v>0</v>
      </c>
      <c r="F70" s="148">
        <f t="shared" si="5"/>
        <v>992</v>
      </c>
      <c r="G70" s="148">
        <v>5955</v>
      </c>
      <c r="H70" s="152">
        <v>3571</v>
      </c>
      <c r="I70" s="152">
        <v>1669</v>
      </c>
      <c r="J70" s="152">
        <v>0</v>
      </c>
      <c r="K70" s="152">
        <v>715</v>
      </c>
      <c r="L70" s="148">
        <v>572</v>
      </c>
      <c r="M70" s="152">
        <v>285</v>
      </c>
      <c r="N70" s="152">
        <v>201</v>
      </c>
      <c r="O70" s="152">
        <v>0</v>
      </c>
      <c r="P70" s="152">
        <v>86</v>
      </c>
      <c r="Q70" s="148">
        <v>1336</v>
      </c>
      <c r="R70" s="155">
        <v>699</v>
      </c>
      <c r="S70" s="155">
        <v>446</v>
      </c>
      <c r="T70" s="155">
        <v>0</v>
      </c>
      <c r="U70" s="155">
        <v>191</v>
      </c>
    </row>
    <row r="71" ht="15.75" customHeight="true" spans="1:21">
      <c r="A71" s="33" t="s">
        <v>73</v>
      </c>
      <c r="B71" s="148">
        <f t="shared" ref="B71:B134" si="6">C71+D71+E71+F71</f>
        <v>15318</v>
      </c>
      <c r="C71" s="148">
        <f t="shared" ref="C71:C134" si="7">H71+M71+R71</f>
        <v>11437</v>
      </c>
      <c r="D71" s="148">
        <f t="shared" ref="D71:D134" si="8">I71+N71+S71</f>
        <v>3107</v>
      </c>
      <c r="E71" s="148">
        <f t="shared" ref="E71:E134" si="9">J71+O71+T71</f>
        <v>0</v>
      </c>
      <c r="F71" s="148">
        <f t="shared" ref="F71:F134" si="10">K71+P71+U71</f>
        <v>774</v>
      </c>
      <c r="G71" s="148">
        <v>11030</v>
      </c>
      <c r="H71" s="152">
        <v>8702</v>
      </c>
      <c r="I71" s="152">
        <v>1864</v>
      </c>
      <c r="J71" s="152">
        <v>0</v>
      </c>
      <c r="K71" s="152">
        <v>464</v>
      </c>
      <c r="L71" s="148">
        <v>1720</v>
      </c>
      <c r="M71" s="152">
        <v>858</v>
      </c>
      <c r="N71" s="152">
        <v>690</v>
      </c>
      <c r="O71" s="152">
        <v>0</v>
      </c>
      <c r="P71" s="152">
        <v>172</v>
      </c>
      <c r="Q71" s="148">
        <v>2568</v>
      </c>
      <c r="R71" s="155">
        <v>1877</v>
      </c>
      <c r="S71" s="155">
        <v>553</v>
      </c>
      <c r="T71" s="155">
        <v>0</v>
      </c>
      <c r="U71" s="155">
        <v>138</v>
      </c>
    </row>
    <row r="72" ht="15.75" customHeight="true" spans="1:21">
      <c r="A72" s="35" t="s">
        <v>74</v>
      </c>
      <c r="B72" s="148">
        <f t="shared" si="6"/>
        <v>6837</v>
      </c>
      <c r="C72" s="148">
        <f t="shared" si="7"/>
        <v>4183</v>
      </c>
      <c r="D72" s="148">
        <f t="shared" si="8"/>
        <v>1868</v>
      </c>
      <c r="E72" s="148">
        <f t="shared" si="9"/>
        <v>0</v>
      </c>
      <c r="F72" s="148">
        <f t="shared" si="10"/>
        <v>786</v>
      </c>
      <c r="G72" s="148">
        <v>5157</v>
      </c>
      <c r="H72" s="152">
        <v>3065</v>
      </c>
      <c r="I72" s="152">
        <v>1474</v>
      </c>
      <c r="J72" s="152">
        <v>0</v>
      </c>
      <c r="K72" s="152">
        <v>618</v>
      </c>
      <c r="L72" s="148">
        <v>496</v>
      </c>
      <c r="M72" s="152">
        <v>248</v>
      </c>
      <c r="N72" s="152">
        <v>174</v>
      </c>
      <c r="O72" s="152">
        <v>0</v>
      </c>
      <c r="P72" s="152">
        <v>74</v>
      </c>
      <c r="Q72" s="148">
        <v>1184</v>
      </c>
      <c r="R72" s="155">
        <v>870</v>
      </c>
      <c r="S72" s="155">
        <v>220</v>
      </c>
      <c r="T72" s="155">
        <v>0</v>
      </c>
      <c r="U72" s="155">
        <v>94</v>
      </c>
    </row>
    <row r="73" ht="15.75" customHeight="true" spans="1:21">
      <c r="A73" s="35" t="s">
        <v>75</v>
      </c>
      <c r="B73" s="148">
        <f t="shared" si="6"/>
        <v>7481</v>
      </c>
      <c r="C73" s="148">
        <f t="shared" si="7"/>
        <v>4155</v>
      </c>
      <c r="D73" s="148">
        <f t="shared" si="8"/>
        <v>2334</v>
      </c>
      <c r="E73" s="148">
        <f t="shared" si="9"/>
        <v>0</v>
      </c>
      <c r="F73" s="148">
        <f t="shared" si="10"/>
        <v>992</v>
      </c>
      <c r="G73" s="148">
        <v>5703</v>
      </c>
      <c r="H73" s="152">
        <v>3342</v>
      </c>
      <c r="I73" s="152">
        <v>1658</v>
      </c>
      <c r="J73" s="152">
        <v>0</v>
      </c>
      <c r="K73" s="152">
        <v>703</v>
      </c>
      <c r="L73" s="148">
        <v>722</v>
      </c>
      <c r="M73" s="152">
        <v>360</v>
      </c>
      <c r="N73" s="152">
        <v>254</v>
      </c>
      <c r="O73" s="152">
        <v>0</v>
      </c>
      <c r="P73" s="152">
        <v>108</v>
      </c>
      <c r="Q73" s="148">
        <v>1056</v>
      </c>
      <c r="R73" s="155">
        <v>453</v>
      </c>
      <c r="S73" s="155">
        <v>422</v>
      </c>
      <c r="T73" s="155">
        <v>0</v>
      </c>
      <c r="U73" s="155">
        <v>181</v>
      </c>
    </row>
    <row r="74" ht="15.75" customHeight="true" spans="1:21">
      <c r="A74" s="33" t="s">
        <v>76</v>
      </c>
      <c r="B74" s="148">
        <f t="shared" si="6"/>
        <v>5730</v>
      </c>
      <c r="C74" s="148">
        <f t="shared" si="7"/>
        <v>3541</v>
      </c>
      <c r="D74" s="148">
        <f t="shared" si="8"/>
        <v>1537</v>
      </c>
      <c r="E74" s="148">
        <f t="shared" si="9"/>
        <v>0</v>
      </c>
      <c r="F74" s="148">
        <f t="shared" si="10"/>
        <v>652</v>
      </c>
      <c r="G74" s="148">
        <v>4296</v>
      </c>
      <c r="H74" s="152">
        <v>2580</v>
      </c>
      <c r="I74" s="152">
        <v>1206</v>
      </c>
      <c r="J74" s="152">
        <v>0</v>
      </c>
      <c r="K74" s="152">
        <v>510</v>
      </c>
      <c r="L74" s="148">
        <v>391</v>
      </c>
      <c r="M74" s="152">
        <v>195</v>
      </c>
      <c r="N74" s="152">
        <v>137</v>
      </c>
      <c r="O74" s="152">
        <v>0</v>
      </c>
      <c r="P74" s="152">
        <v>59</v>
      </c>
      <c r="Q74" s="148">
        <v>1043</v>
      </c>
      <c r="R74" s="155">
        <v>766</v>
      </c>
      <c r="S74" s="155">
        <v>194</v>
      </c>
      <c r="T74" s="155">
        <v>0</v>
      </c>
      <c r="U74" s="155">
        <v>83</v>
      </c>
    </row>
    <row r="75" ht="15.75" customHeight="true" spans="1:21">
      <c r="A75" s="33" t="s">
        <v>77</v>
      </c>
      <c r="B75" s="148">
        <f t="shared" si="6"/>
        <v>8575</v>
      </c>
      <c r="C75" s="148">
        <f t="shared" si="7"/>
        <v>5206</v>
      </c>
      <c r="D75" s="148">
        <f t="shared" si="8"/>
        <v>2358</v>
      </c>
      <c r="E75" s="148">
        <f t="shared" si="9"/>
        <v>0</v>
      </c>
      <c r="F75" s="148">
        <f t="shared" si="10"/>
        <v>1011</v>
      </c>
      <c r="G75" s="148">
        <v>6417</v>
      </c>
      <c r="H75" s="152">
        <v>3798</v>
      </c>
      <c r="I75" s="152">
        <v>1833</v>
      </c>
      <c r="J75" s="152">
        <v>0</v>
      </c>
      <c r="K75" s="152">
        <v>786</v>
      </c>
      <c r="L75" s="148">
        <v>751</v>
      </c>
      <c r="M75" s="152">
        <v>374</v>
      </c>
      <c r="N75" s="152">
        <v>264</v>
      </c>
      <c r="O75" s="152">
        <v>0</v>
      </c>
      <c r="P75" s="152">
        <v>113</v>
      </c>
      <c r="Q75" s="148">
        <v>1407</v>
      </c>
      <c r="R75" s="155">
        <v>1034</v>
      </c>
      <c r="S75" s="155">
        <v>261</v>
      </c>
      <c r="T75" s="155">
        <v>0</v>
      </c>
      <c r="U75" s="155">
        <v>112</v>
      </c>
    </row>
    <row r="76" s="135" customFormat="true" ht="15.75" customHeight="true" spans="1:21">
      <c r="A76" s="29" t="s">
        <v>78</v>
      </c>
      <c r="B76" s="148">
        <f t="shared" si="6"/>
        <v>61771</v>
      </c>
      <c r="C76" s="148">
        <f t="shared" si="7"/>
        <v>37787</v>
      </c>
      <c r="D76" s="148">
        <f t="shared" si="8"/>
        <v>15258</v>
      </c>
      <c r="E76" s="148">
        <f t="shared" si="9"/>
        <v>4103</v>
      </c>
      <c r="F76" s="148">
        <f t="shared" si="10"/>
        <v>4623</v>
      </c>
      <c r="G76" s="148">
        <v>45784</v>
      </c>
      <c r="H76" s="148">
        <v>28547</v>
      </c>
      <c r="I76" s="148">
        <v>11080</v>
      </c>
      <c r="J76" s="148">
        <v>2742</v>
      </c>
      <c r="K76" s="148">
        <v>3415</v>
      </c>
      <c r="L76" s="148">
        <v>5559</v>
      </c>
      <c r="M76" s="148">
        <v>2777</v>
      </c>
      <c r="N76" s="148">
        <v>1847</v>
      </c>
      <c r="O76" s="148">
        <v>349</v>
      </c>
      <c r="P76" s="148">
        <v>586</v>
      </c>
      <c r="Q76" s="148">
        <v>10428</v>
      </c>
      <c r="R76" s="148">
        <v>6463</v>
      </c>
      <c r="S76" s="148">
        <v>2331</v>
      </c>
      <c r="T76" s="148">
        <v>1012</v>
      </c>
      <c r="U76" s="148">
        <v>622</v>
      </c>
    </row>
    <row r="77" s="135" customFormat="true" ht="15.75" customHeight="true" spans="1:21">
      <c r="A77" s="29" t="s">
        <v>15</v>
      </c>
      <c r="B77" s="148">
        <f t="shared" si="6"/>
        <v>16738</v>
      </c>
      <c r="C77" s="148">
        <f t="shared" si="7"/>
        <v>9169</v>
      </c>
      <c r="D77" s="148">
        <f t="shared" si="8"/>
        <v>3407</v>
      </c>
      <c r="E77" s="148">
        <f t="shared" si="9"/>
        <v>4103</v>
      </c>
      <c r="F77" s="148">
        <f t="shared" si="10"/>
        <v>59</v>
      </c>
      <c r="G77" s="148">
        <v>12622</v>
      </c>
      <c r="H77" s="148">
        <v>7521</v>
      </c>
      <c r="I77" s="148">
        <v>2313</v>
      </c>
      <c r="J77" s="148">
        <v>2742</v>
      </c>
      <c r="K77" s="148">
        <v>46</v>
      </c>
      <c r="L77" s="148">
        <v>1317</v>
      </c>
      <c r="M77" s="148">
        <v>659</v>
      </c>
      <c r="N77" s="148">
        <v>304</v>
      </c>
      <c r="O77" s="148">
        <v>349</v>
      </c>
      <c r="P77" s="148">
        <v>5</v>
      </c>
      <c r="Q77" s="148">
        <v>2799</v>
      </c>
      <c r="R77" s="148">
        <v>989</v>
      </c>
      <c r="S77" s="148">
        <v>790</v>
      </c>
      <c r="T77" s="148">
        <v>1012</v>
      </c>
      <c r="U77" s="148">
        <v>8</v>
      </c>
    </row>
    <row r="78" ht="15.75" customHeight="true" spans="1:21">
      <c r="A78" s="34" t="s">
        <v>79</v>
      </c>
      <c r="B78" s="148">
        <f t="shared" si="6"/>
        <v>9088</v>
      </c>
      <c r="C78" s="148">
        <f t="shared" si="7"/>
        <v>4847</v>
      </c>
      <c r="D78" s="148">
        <f t="shared" si="8"/>
        <v>1701</v>
      </c>
      <c r="E78" s="148">
        <f t="shared" si="9"/>
        <v>2540</v>
      </c>
      <c r="F78" s="148">
        <f t="shared" si="10"/>
        <v>0</v>
      </c>
      <c r="G78" s="148">
        <v>6921</v>
      </c>
      <c r="H78" s="152">
        <v>4178</v>
      </c>
      <c r="I78" s="152">
        <v>1101</v>
      </c>
      <c r="J78" s="152">
        <v>1642</v>
      </c>
      <c r="K78" s="152">
        <v>0</v>
      </c>
      <c r="L78" s="148">
        <v>574</v>
      </c>
      <c r="M78" s="152">
        <v>287</v>
      </c>
      <c r="N78" s="152">
        <v>115</v>
      </c>
      <c r="O78" s="152">
        <v>172</v>
      </c>
      <c r="P78" s="152">
        <v>0</v>
      </c>
      <c r="Q78" s="148">
        <v>1593</v>
      </c>
      <c r="R78" s="155">
        <v>382</v>
      </c>
      <c r="S78" s="155">
        <v>485</v>
      </c>
      <c r="T78" s="155">
        <v>726</v>
      </c>
      <c r="U78" s="155">
        <v>0</v>
      </c>
    </row>
    <row r="79" s="136" customFormat="true" ht="15.75" customHeight="true" spans="1:21">
      <c r="A79" s="31" t="s">
        <v>80</v>
      </c>
      <c r="B79" s="148">
        <f t="shared" si="6"/>
        <v>6701</v>
      </c>
      <c r="C79" s="148">
        <f t="shared" si="7"/>
        <v>3730</v>
      </c>
      <c r="D79" s="148">
        <f t="shared" si="8"/>
        <v>1487</v>
      </c>
      <c r="E79" s="148">
        <f t="shared" si="9"/>
        <v>1484</v>
      </c>
      <c r="F79" s="148">
        <f t="shared" si="10"/>
        <v>0</v>
      </c>
      <c r="G79" s="148">
        <v>4995</v>
      </c>
      <c r="H79" s="152">
        <v>2916</v>
      </c>
      <c r="I79" s="152">
        <v>1041</v>
      </c>
      <c r="J79" s="152">
        <v>1038</v>
      </c>
      <c r="K79" s="152">
        <v>0</v>
      </c>
      <c r="L79" s="148">
        <v>684</v>
      </c>
      <c r="M79" s="152">
        <v>342</v>
      </c>
      <c r="N79" s="152">
        <v>171</v>
      </c>
      <c r="O79" s="152">
        <v>171</v>
      </c>
      <c r="P79" s="152">
        <v>0</v>
      </c>
      <c r="Q79" s="148">
        <v>1022</v>
      </c>
      <c r="R79" s="155">
        <v>472</v>
      </c>
      <c r="S79" s="155">
        <v>275</v>
      </c>
      <c r="T79" s="155">
        <v>275</v>
      </c>
      <c r="U79" s="155">
        <v>0</v>
      </c>
    </row>
    <row r="80" s="136" customFormat="true" ht="15.75" customHeight="true" spans="1:21">
      <c r="A80" s="31" t="s">
        <v>81</v>
      </c>
      <c r="B80" s="148">
        <f t="shared" si="6"/>
        <v>421</v>
      </c>
      <c r="C80" s="148">
        <f t="shared" si="7"/>
        <v>263</v>
      </c>
      <c r="D80" s="148">
        <f t="shared" si="8"/>
        <v>79</v>
      </c>
      <c r="E80" s="148">
        <f t="shared" si="9"/>
        <v>79</v>
      </c>
      <c r="F80" s="148">
        <f t="shared" si="10"/>
        <v>0</v>
      </c>
      <c r="G80" s="148">
        <v>313</v>
      </c>
      <c r="H80" s="152">
        <v>189</v>
      </c>
      <c r="I80" s="152">
        <v>62</v>
      </c>
      <c r="J80" s="152">
        <v>62</v>
      </c>
      <c r="K80" s="152">
        <v>0</v>
      </c>
      <c r="L80" s="148">
        <v>25</v>
      </c>
      <c r="M80" s="152">
        <v>13</v>
      </c>
      <c r="N80" s="152">
        <v>6</v>
      </c>
      <c r="O80" s="152">
        <v>6</v>
      </c>
      <c r="P80" s="152">
        <v>0</v>
      </c>
      <c r="Q80" s="148">
        <v>83</v>
      </c>
      <c r="R80" s="155">
        <v>61</v>
      </c>
      <c r="S80" s="155">
        <v>11</v>
      </c>
      <c r="T80" s="155">
        <v>11</v>
      </c>
      <c r="U80" s="155">
        <v>0</v>
      </c>
    </row>
    <row r="81" ht="15.75" customHeight="true" spans="1:21">
      <c r="A81" s="31" t="s">
        <v>82</v>
      </c>
      <c r="B81" s="148">
        <f t="shared" si="6"/>
        <v>528</v>
      </c>
      <c r="C81" s="148">
        <f t="shared" si="7"/>
        <v>329</v>
      </c>
      <c r="D81" s="148">
        <f t="shared" si="8"/>
        <v>140</v>
      </c>
      <c r="E81" s="148">
        <f t="shared" si="9"/>
        <v>0</v>
      </c>
      <c r="F81" s="148">
        <f t="shared" si="10"/>
        <v>59</v>
      </c>
      <c r="G81" s="148">
        <v>393</v>
      </c>
      <c r="H81" s="152">
        <v>238</v>
      </c>
      <c r="I81" s="152">
        <v>109</v>
      </c>
      <c r="J81" s="152">
        <v>0</v>
      </c>
      <c r="K81" s="152">
        <v>46</v>
      </c>
      <c r="L81" s="148">
        <v>34</v>
      </c>
      <c r="M81" s="152">
        <v>17</v>
      </c>
      <c r="N81" s="152">
        <v>12</v>
      </c>
      <c r="O81" s="152">
        <v>0</v>
      </c>
      <c r="P81" s="152">
        <v>5</v>
      </c>
      <c r="Q81" s="148">
        <v>101</v>
      </c>
      <c r="R81" s="155">
        <v>74</v>
      </c>
      <c r="S81" s="155">
        <v>19</v>
      </c>
      <c r="T81" s="155">
        <v>0</v>
      </c>
      <c r="U81" s="155">
        <v>8</v>
      </c>
    </row>
    <row r="82" ht="15.75" customHeight="true" spans="1:21">
      <c r="A82" s="35" t="s">
        <v>83</v>
      </c>
      <c r="B82" s="148">
        <f t="shared" si="6"/>
        <v>1524</v>
      </c>
      <c r="C82" s="148">
        <f t="shared" si="7"/>
        <v>1071</v>
      </c>
      <c r="D82" s="148">
        <f t="shared" si="8"/>
        <v>319</v>
      </c>
      <c r="E82" s="148">
        <f t="shared" si="9"/>
        <v>0</v>
      </c>
      <c r="F82" s="148">
        <f t="shared" si="10"/>
        <v>134</v>
      </c>
      <c r="G82" s="148">
        <v>1150</v>
      </c>
      <c r="H82" s="152">
        <v>904</v>
      </c>
      <c r="I82" s="152">
        <v>174</v>
      </c>
      <c r="J82" s="152">
        <v>0</v>
      </c>
      <c r="K82" s="152">
        <v>72</v>
      </c>
      <c r="L82" s="148">
        <v>116</v>
      </c>
      <c r="M82" s="152">
        <v>58</v>
      </c>
      <c r="N82" s="152">
        <v>41</v>
      </c>
      <c r="O82" s="152">
        <v>0</v>
      </c>
      <c r="P82" s="152">
        <v>17</v>
      </c>
      <c r="Q82" s="148">
        <v>258</v>
      </c>
      <c r="R82" s="155">
        <v>109</v>
      </c>
      <c r="S82" s="155">
        <v>104</v>
      </c>
      <c r="T82" s="155">
        <v>0</v>
      </c>
      <c r="U82" s="155">
        <v>45</v>
      </c>
    </row>
    <row r="83" ht="15.75" customHeight="true" spans="1:21">
      <c r="A83" s="35" t="s">
        <v>84</v>
      </c>
      <c r="B83" s="148">
        <f t="shared" si="6"/>
        <v>3512</v>
      </c>
      <c r="C83" s="148">
        <f t="shared" si="7"/>
        <v>2139</v>
      </c>
      <c r="D83" s="148">
        <f t="shared" si="8"/>
        <v>963</v>
      </c>
      <c r="E83" s="148">
        <f t="shared" si="9"/>
        <v>0</v>
      </c>
      <c r="F83" s="148">
        <f t="shared" si="10"/>
        <v>410</v>
      </c>
      <c r="G83" s="148">
        <v>2606</v>
      </c>
      <c r="H83" s="152">
        <v>1543</v>
      </c>
      <c r="I83" s="152">
        <v>746</v>
      </c>
      <c r="J83" s="152">
        <v>0</v>
      </c>
      <c r="K83" s="152">
        <v>317</v>
      </c>
      <c r="L83" s="148">
        <v>294</v>
      </c>
      <c r="M83" s="152">
        <v>147</v>
      </c>
      <c r="N83" s="152">
        <v>103</v>
      </c>
      <c r="O83" s="152">
        <v>0</v>
      </c>
      <c r="P83" s="152">
        <v>44</v>
      </c>
      <c r="Q83" s="148">
        <v>612</v>
      </c>
      <c r="R83" s="155">
        <v>449</v>
      </c>
      <c r="S83" s="155">
        <v>114</v>
      </c>
      <c r="T83" s="155">
        <v>0</v>
      </c>
      <c r="U83" s="155">
        <v>49</v>
      </c>
    </row>
    <row r="84" ht="15.75" customHeight="true" spans="1:21">
      <c r="A84" s="35" t="s">
        <v>85</v>
      </c>
      <c r="B84" s="148">
        <f t="shared" si="6"/>
        <v>8004</v>
      </c>
      <c r="C84" s="148">
        <f t="shared" si="7"/>
        <v>4882</v>
      </c>
      <c r="D84" s="148">
        <f t="shared" si="8"/>
        <v>2201</v>
      </c>
      <c r="E84" s="148">
        <f t="shared" si="9"/>
        <v>0</v>
      </c>
      <c r="F84" s="148">
        <f t="shared" si="10"/>
        <v>921</v>
      </c>
      <c r="G84" s="148">
        <v>5928</v>
      </c>
      <c r="H84" s="152">
        <v>3504</v>
      </c>
      <c r="I84" s="152">
        <v>1712</v>
      </c>
      <c r="J84" s="152">
        <v>0</v>
      </c>
      <c r="K84" s="152">
        <v>712</v>
      </c>
      <c r="L84" s="148">
        <v>629</v>
      </c>
      <c r="M84" s="152">
        <v>314</v>
      </c>
      <c r="N84" s="152">
        <v>221</v>
      </c>
      <c r="O84" s="152">
        <v>0</v>
      </c>
      <c r="P84" s="152">
        <v>94</v>
      </c>
      <c r="Q84" s="148">
        <v>1447</v>
      </c>
      <c r="R84" s="155">
        <v>1064</v>
      </c>
      <c r="S84" s="155">
        <v>268</v>
      </c>
      <c r="T84" s="155">
        <v>0</v>
      </c>
      <c r="U84" s="155">
        <v>115</v>
      </c>
    </row>
    <row r="85" ht="15.75" customHeight="true" spans="1:21">
      <c r="A85" s="33" t="s">
        <v>86</v>
      </c>
      <c r="B85" s="148">
        <f t="shared" si="6"/>
        <v>9084</v>
      </c>
      <c r="C85" s="148">
        <f t="shared" si="7"/>
        <v>6723</v>
      </c>
      <c r="D85" s="148">
        <f t="shared" si="8"/>
        <v>1653</v>
      </c>
      <c r="E85" s="148">
        <f t="shared" si="9"/>
        <v>0</v>
      </c>
      <c r="F85" s="148">
        <f t="shared" si="10"/>
        <v>708</v>
      </c>
      <c r="G85" s="148">
        <v>6724</v>
      </c>
      <c r="H85" s="152">
        <v>5226</v>
      </c>
      <c r="I85" s="152">
        <v>1048</v>
      </c>
      <c r="J85" s="152">
        <v>0</v>
      </c>
      <c r="K85" s="152">
        <v>450</v>
      </c>
      <c r="L85" s="148">
        <v>789</v>
      </c>
      <c r="M85" s="152">
        <v>394</v>
      </c>
      <c r="N85" s="152">
        <v>277</v>
      </c>
      <c r="O85" s="152">
        <v>0</v>
      </c>
      <c r="P85" s="152">
        <v>118</v>
      </c>
      <c r="Q85" s="148">
        <v>1571</v>
      </c>
      <c r="R85" s="155">
        <v>1103</v>
      </c>
      <c r="S85" s="155">
        <v>328</v>
      </c>
      <c r="T85" s="155">
        <v>0</v>
      </c>
      <c r="U85" s="155">
        <v>140</v>
      </c>
    </row>
    <row r="86" ht="15.75" customHeight="true" spans="1:21">
      <c r="A86" s="33" t="s">
        <v>87</v>
      </c>
      <c r="B86" s="148">
        <f t="shared" si="6"/>
        <v>4368</v>
      </c>
      <c r="C86" s="148">
        <f t="shared" si="7"/>
        <v>2655</v>
      </c>
      <c r="D86" s="148">
        <f t="shared" si="8"/>
        <v>1202</v>
      </c>
      <c r="E86" s="148">
        <f t="shared" si="9"/>
        <v>0</v>
      </c>
      <c r="F86" s="148">
        <f t="shared" si="10"/>
        <v>511</v>
      </c>
      <c r="G86" s="148">
        <v>3240</v>
      </c>
      <c r="H86" s="152">
        <v>1913</v>
      </c>
      <c r="I86" s="152">
        <v>932</v>
      </c>
      <c r="J86" s="152">
        <v>0</v>
      </c>
      <c r="K86" s="152">
        <v>395</v>
      </c>
      <c r="L86" s="148">
        <v>372</v>
      </c>
      <c r="M86" s="152">
        <v>186</v>
      </c>
      <c r="N86" s="152">
        <v>130</v>
      </c>
      <c r="O86" s="152">
        <v>0</v>
      </c>
      <c r="P86" s="152">
        <v>56</v>
      </c>
      <c r="Q86" s="148">
        <v>756</v>
      </c>
      <c r="R86" s="155">
        <v>556</v>
      </c>
      <c r="S86" s="155">
        <v>140</v>
      </c>
      <c r="T86" s="155">
        <v>0</v>
      </c>
      <c r="U86" s="155">
        <v>60</v>
      </c>
    </row>
    <row r="87" ht="15.75" customHeight="true" spans="1:21">
      <c r="A87" s="35" t="s">
        <v>88</v>
      </c>
      <c r="B87" s="148">
        <f t="shared" si="6"/>
        <v>10605</v>
      </c>
      <c r="C87" s="148">
        <f t="shared" si="7"/>
        <v>6427</v>
      </c>
      <c r="D87" s="148">
        <f t="shared" si="8"/>
        <v>2928</v>
      </c>
      <c r="E87" s="148">
        <f t="shared" si="9"/>
        <v>0</v>
      </c>
      <c r="F87" s="148">
        <f t="shared" si="10"/>
        <v>1250</v>
      </c>
      <c r="G87" s="148">
        <v>7868</v>
      </c>
      <c r="H87" s="152">
        <v>4642</v>
      </c>
      <c r="I87" s="152">
        <v>2261</v>
      </c>
      <c r="J87" s="152">
        <v>0</v>
      </c>
      <c r="K87" s="152">
        <v>965</v>
      </c>
      <c r="L87" s="148">
        <v>962</v>
      </c>
      <c r="M87" s="152">
        <v>480</v>
      </c>
      <c r="N87" s="152">
        <v>338</v>
      </c>
      <c r="O87" s="152">
        <v>0</v>
      </c>
      <c r="P87" s="152">
        <v>144</v>
      </c>
      <c r="Q87" s="148">
        <v>1775</v>
      </c>
      <c r="R87" s="155">
        <v>1305</v>
      </c>
      <c r="S87" s="155">
        <v>329</v>
      </c>
      <c r="T87" s="155">
        <v>0</v>
      </c>
      <c r="U87" s="155">
        <v>141</v>
      </c>
    </row>
    <row r="88" ht="15.75" customHeight="true" spans="1:21">
      <c r="A88" s="35" t="s">
        <v>89</v>
      </c>
      <c r="B88" s="148">
        <f t="shared" si="6"/>
        <v>7936</v>
      </c>
      <c r="C88" s="148">
        <f t="shared" si="7"/>
        <v>4721</v>
      </c>
      <c r="D88" s="148">
        <f t="shared" si="8"/>
        <v>2585</v>
      </c>
      <c r="E88" s="148">
        <f t="shared" si="9"/>
        <v>0</v>
      </c>
      <c r="F88" s="148">
        <f t="shared" si="10"/>
        <v>630</v>
      </c>
      <c r="G88" s="148">
        <v>5646</v>
      </c>
      <c r="H88" s="152">
        <v>3294</v>
      </c>
      <c r="I88" s="152">
        <v>1894</v>
      </c>
      <c r="J88" s="152">
        <v>0</v>
      </c>
      <c r="K88" s="152">
        <v>458</v>
      </c>
      <c r="L88" s="148">
        <v>1080</v>
      </c>
      <c r="M88" s="152">
        <v>539</v>
      </c>
      <c r="N88" s="152">
        <v>433</v>
      </c>
      <c r="O88" s="152">
        <v>0</v>
      </c>
      <c r="P88" s="152">
        <v>108</v>
      </c>
      <c r="Q88" s="148">
        <v>1210</v>
      </c>
      <c r="R88" s="155">
        <v>888</v>
      </c>
      <c r="S88" s="155">
        <v>258</v>
      </c>
      <c r="T88" s="155">
        <v>0</v>
      </c>
      <c r="U88" s="155">
        <v>64</v>
      </c>
    </row>
    <row r="89" s="135" customFormat="true" ht="15.75" customHeight="true" spans="1:21">
      <c r="A89" s="29" t="s">
        <v>90</v>
      </c>
      <c r="B89" s="148">
        <f t="shared" si="6"/>
        <v>23710</v>
      </c>
      <c r="C89" s="148">
        <f t="shared" si="7"/>
        <v>15769</v>
      </c>
      <c r="D89" s="148">
        <f t="shared" si="8"/>
        <v>6045</v>
      </c>
      <c r="E89" s="148">
        <f t="shared" si="9"/>
        <v>1065</v>
      </c>
      <c r="F89" s="148">
        <f t="shared" si="10"/>
        <v>831</v>
      </c>
      <c r="G89" s="148">
        <v>17109</v>
      </c>
      <c r="H89" s="148">
        <v>12192</v>
      </c>
      <c r="I89" s="148">
        <v>3899</v>
      </c>
      <c r="J89" s="148">
        <v>519</v>
      </c>
      <c r="K89" s="148">
        <v>499</v>
      </c>
      <c r="L89" s="148">
        <v>2942</v>
      </c>
      <c r="M89" s="148">
        <v>1468</v>
      </c>
      <c r="N89" s="148">
        <v>1094</v>
      </c>
      <c r="O89" s="148">
        <v>171</v>
      </c>
      <c r="P89" s="148">
        <v>209</v>
      </c>
      <c r="Q89" s="148">
        <v>3659</v>
      </c>
      <c r="R89" s="148">
        <v>2109</v>
      </c>
      <c r="S89" s="148">
        <v>1052</v>
      </c>
      <c r="T89" s="148">
        <v>375</v>
      </c>
      <c r="U89" s="148">
        <v>123</v>
      </c>
    </row>
    <row r="90" s="135" customFormat="true" ht="15.75" customHeight="true" spans="1:21">
      <c r="A90" s="29" t="s">
        <v>15</v>
      </c>
      <c r="B90" s="148">
        <f t="shared" si="6"/>
        <v>8083</v>
      </c>
      <c r="C90" s="148">
        <f t="shared" si="7"/>
        <v>4391</v>
      </c>
      <c r="D90" s="148">
        <f t="shared" si="8"/>
        <v>2627</v>
      </c>
      <c r="E90" s="148">
        <f t="shared" si="9"/>
        <v>1065</v>
      </c>
      <c r="F90" s="148">
        <f t="shared" si="10"/>
        <v>0</v>
      </c>
      <c r="G90" s="148">
        <v>5881</v>
      </c>
      <c r="H90" s="148">
        <v>3554</v>
      </c>
      <c r="I90" s="148">
        <v>1808</v>
      </c>
      <c r="J90" s="148">
        <v>519</v>
      </c>
      <c r="K90" s="148">
        <v>0</v>
      </c>
      <c r="L90" s="148">
        <v>857</v>
      </c>
      <c r="M90" s="148">
        <v>428</v>
      </c>
      <c r="N90" s="148">
        <v>258</v>
      </c>
      <c r="O90" s="148">
        <v>171</v>
      </c>
      <c r="P90" s="148">
        <v>0</v>
      </c>
      <c r="Q90" s="148">
        <v>1345</v>
      </c>
      <c r="R90" s="148">
        <v>409</v>
      </c>
      <c r="S90" s="148">
        <v>561</v>
      </c>
      <c r="T90" s="148">
        <v>375</v>
      </c>
      <c r="U90" s="148">
        <v>0</v>
      </c>
    </row>
    <row r="91" ht="15.75" customHeight="true" spans="1:21">
      <c r="A91" s="31" t="s">
        <v>91</v>
      </c>
      <c r="B91" s="148">
        <f t="shared" si="6"/>
        <v>7307</v>
      </c>
      <c r="C91" s="148">
        <f t="shared" si="7"/>
        <v>3966</v>
      </c>
      <c r="D91" s="148">
        <f t="shared" si="8"/>
        <v>2377</v>
      </c>
      <c r="E91" s="148">
        <f t="shared" si="9"/>
        <v>964</v>
      </c>
      <c r="F91" s="148">
        <f t="shared" si="10"/>
        <v>0</v>
      </c>
      <c r="G91" s="148">
        <v>5316</v>
      </c>
      <c r="H91" s="152">
        <v>3213</v>
      </c>
      <c r="I91" s="152">
        <v>1634</v>
      </c>
      <c r="J91" s="152">
        <v>469</v>
      </c>
      <c r="K91" s="152">
        <v>0</v>
      </c>
      <c r="L91" s="148">
        <v>776</v>
      </c>
      <c r="M91" s="152">
        <v>387</v>
      </c>
      <c r="N91" s="152">
        <v>234</v>
      </c>
      <c r="O91" s="152">
        <v>155</v>
      </c>
      <c r="P91" s="152">
        <v>0</v>
      </c>
      <c r="Q91" s="148">
        <v>1215</v>
      </c>
      <c r="R91" s="155">
        <v>366</v>
      </c>
      <c r="S91" s="155">
        <v>509</v>
      </c>
      <c r="T91" s="155">
        <v>340</v>
      </c>
      <c r="U91" s="155">
        <v>0</v>
      </c>
    </row>
    <row r="92" ht="15.75" customHeight="true" spans="1:21">
      <c r="A92" s="31" t="s">
        <v>92</v>
      </c>
      <c r="B92" s="148">
        <f t="shared" si="6"/>
        <v>776</v>
      </c>
      <c r="C92" s="148">
        <f t="shared" si="7"/>
        <v>425</v>
      </c>
      <c r="D92" s="148">
        <f t="shared" si="8"/>
        <v>250</v>
      </c>
      <c r="E92" s="148">
        <f t="shared" si="9"/>
        <v>101</v>
      </c>
      <c r="F92" s="148">
        <f t="shared" si="10"/>
        <v>0</v>
      </c>
      <c r="G92" s="148">
        <v>565</v>
      </c>
      <c r="H92" s="152">
        <v>341</v>
      </c>
      <c r="I92" s="152">
        <v>174</v>
      </c>
      <c r="J92" s="152">
        <v>50</v>
      </c>
      <c r="K92" s="152">
        <v>0</v>
      </c>
      <c r="L92" s="148">
        <v>81</v>
      </c>
      <c r="M92" s="152">
        <v>41</v>
      </c>
      <c r="N92" s="152">
        <v>24</v>
      </c>
      <c r="O92" s="152">
        <v>16</v>
      </c>
      <c r="P92" s="152">
        <v>0</v>
      </c>
      <c r="Q92" s="148">
        <v>130</v>
      </c>
      <c r="R92" s="155">
        <v>43</v>
      </c>
      <c r="S92" s="155">
        <v>52</v>
      </c>
      <c r="T92" s="155">
        <v>35</v>
      </c>
      <c r="U92" s="155">
        <v>0</v>
      </c>
    </row>
    <row r="93" ht="15.75" customHeight="true" spans="1:21">
      <c r="A93" s="33" t="s">
        <v>93</v>
      </c>
      <c r="B93" s="148">
        <f t="shared" si="6"/>
        <v>8870</v>
      </c>
      <c r="C93" s="148">
        <f t="shared" si="7"/>
        <v>6424</v>
      </c>
      <c r="D93" s="148">
        <f t="shared" si="8"/>
        <v>1966</v>
      </c>
      <c r="E93" s="148">
        <f t="shared" si="9"/>
        <v>0</v>
      </c>
      <c r="F93" s="148">
        <f t="shared" si="10"/>
        <v>480</v>
      </c>
      <c r="G93" s="148">
        <v>6394</v>
      </c>
      <c r="H93" s="152">
        <v>4897</v>
      </c>
      <c r="I93" s="152">
        <v>1207</v>
      </c>
      <c r="J93" s="152">
        <v>0</v>
      </c>
      <c r="K93" s="152">
        <v>290</v>
      </c>
      <c r="L93" s="148">
        <v>1237</v>
      </c>
      <c r="M93" s="152">
        <v>617</v>
      </c>
      <c r="N93" s="152">
        <v>496</v>
      </c>
      <c r="O93" s="152">
        <v>0</v>
      </c>
      <c r="P93" s="152">
        <v>124</v>
      </c>
      <c r="Q93" s="148">
        <v>1239</v>
      </c>
      <c r="R93" s="155">
        <v>910</v>
      </c>
      <c r="S93" s="155">
        <v>263</v>
      </c>
      <c r="T93" s="155">
        <v>0</v>
      </c>
      <c r="U93" s="155">
        <v>66</v>
      </c>
    </row>
    <row r="94" ht="15.75" customHeight="true" spans="1:21">
      <c r="A94" s="33" t="s">
        <v>94</v>
      </c>
      <c r="B94" s="148">
        <f t="shared" si="6"/>
        <v>6757</v>
      </c>
      <c r="C94" s="148">
        <f t="shared" si="7"/>
        <v>4954</v>
      </c>
      <c r="D94" s="148">
        <f t="shared" si="8"/>
        <v>1452</v>
      </c>
      <c r="E94" s="148">
        <f t="shared" si="9"/>
        <v>0</v>
      </c>
      <c r="F94" s="148">
        <f t="shared" si="10"/>
        <v>351</v>
      </c>
      <c r="G94" s="148">
        <v>4834</v>
      </c>
      <c r="H94" s="152">
        <v>3741</v>
      </c>
      <c r="I94" s="152">
        <v>884</v>
      </c>
      <c r="J94" s="152">
        <v>0</v>
      </c>
      <c r="K94" s="152">
        <v>209</v>
      </c>
      <c r="L94" s="148">
        <v>848</v>
      </c>
      <c r="M94" s="152">
        <v>423</v>
      </c>
      <c r="N94" s="152">
        <v>340</v>
      </c>
      <c r="O94" s="152">
        <v>0</v>
      </c>
      <c r="P94" s="152">
        <v>85</v>
      </c>
      <c r="Q94" s="148">
        <v>1075</v>
      </c>
      <c r="R94" s="155">
        <v>790</v>
      </c>
      <c r="S94" s="155">
        <v>228</v>
      </c>
      <c r="T94" s="155">
        <v>0</v>
      </c>
      <c r="U94" s="155">
        <v>57</v>
      </c>
    </row>
    <row r="95" s="135" customFormat="true" ht="15.75" customHeight="true" spans="1:21">
      <c r="A95" s="29" t="s">
        <v>95</v>
      </c>
      <c r="B95" s="148">
        <f t="shared" si="6"/>
        <v>52099</v>
      </c>
      <c r="C95" s="148">
        <f t="shared" si="7"/>
        <v>34675</v>
      </c>
      <c r="D95" s="148">
        <f t="shared" si="8"/>
        <v>11304</v>
      </c>
      <c r="E95" s="148">
        <f t="shared" si="9"/>
        <v>3269</v>
      </c>
      <c r="F95" s="148">
        <f t="shared" si="10"/>
        <v>2851</v>
      </c>
      <c r="G95" s="148">
        <v>38772</v>
      </c>
      <c r="H95" s="148">
        <v>26972</v>
      </c>
      <c r="I95" s="148">
        <v>7586</v>
      </c>
      <c r="J95" s="148">
        <v>2313</v>
      </c>
      <c r="K95" s="148">
        <v>1901</v>
      </c>
      <c r="L95" s="148">
        <v>4644</v>
      </c>
      <c r="M95" s="148">
        <v>2319</v>
      </c>
      <c r="N95" s="148">
        <v>1640</v>
      </c>
      <c r="O95" s="148">
        <v>241</v>
      </c>
      <c r="P95" s="148">
        <v>444</v>
      </c>
      <c r="Q95" s="148">
        <v>8683</v>
      </c>
      <c r="R95" s="148">
        <v>5384</v>
      </c>
      <c r="S95" s="148">
        <v>2078</v>
      </c>
      <c r="T95" s="148">
        <v>715</v>
      </c>
      <c r="U95" s="148">
        <v>506</v>
      </c>
    </row>
    <row r="96" s="135" customFormat="true" ht="15.75" customHeight="true" spans="1:21">
      <c r="A96" s="29" t="s">
        <v>15</v>
      </c>
      <c r="B96" s="148">
        <f t="shared" si="6"/>
        <v>16301</v>
      </c>
      <c r="C96" s="148">
        <f t="shared" si="7"/>
        <v>9567</v>
      </c>
      <c r="D96" s="148">
        <f t="shared" si="8"/>
        <v>3410</v>
      </c>
      <c r="E96" s="148">
        <f t="shared" si="9"/>
        <v>3269</v>
      </c>
      <c r="F96" s="148">
        <f t="shared" si="10"/>
        <v>55</v>
      </c>
      <c r="G96" s="148">
        <v>12335</v>
      </c>
      <c r="H96" s="148">
        <v>7575</v>
      </c>
      <c r="I96" s="148">
        <v>2411</v>
      </c>
      <c r="J96" s="148">
        <v>2313</v>
      </c>
      <c r="K96" s="148">
        <v>36</v>
      </c>
      <c r="L96" s="148">
        <v>1011</v>
      </c>
      <c r="M96" s="148">
        <v>506</v>
      </c>
      <c r="N96" s="148">
        <v>257</v>
      </c>
      <c r="O96" s="148">
        <v>241</v>
      </c>
      <c r="P96" s="148">
        <v>7</v>
      </c>
      <c r="Q96" s="148">
        <v>2955</v>
      </c>
      <c r="R96" s="148">
        <v>1486</v>
      </c>
      <c r="S96" s="148">
        <v>742</v>
      </c>
      <c r="T96" s="148">
        <v>715</v>
      </c>
      <c r="U96" s="148">
        <v>12</v>
      </c>
    </row>
    <row r="97" ht="15.75" customHeight="true" spans="1:21">
      <c r="A97" s="31" t="s">
        <v>96</v>
      </c>
      <c r="B97" s="148">
        <f t="shared" si="6"/>
        <v>3751</v>
      </c>
      <c r="C97" s="148">
        <f t="shared" si="7"/>
        <v>2124</v>
      </c>
      <c r="D97" s="148">
        <f t="shared" si="8"/>
        <v>816</v>
      </c>
      <c r="E97" s="148">
        <f t="shared" si="9"/>
        <v>811</v>
      </c>
      <c r="F97" s="148">
        <f t="shared" si="10"/>
        <v>0</v>
      </c>
      <c r="G97" s="148">
        <v>2836</v>
      </c>
      <c r="H97" s="152">
        <v>1705</v>
      </c>
      <c r="I97" s="152">
        <v>568</v>
      </c>
      <c r="J97" s="152">
        <v>563</v>
      </c>
      <c r="K97" s="152">
        <v>0</v>
      </c>
      <c r="L97" s="148">
        <v>255</v>
      </c>
      <c r="M97" s="152">
        <v>127</v>
      </c>
      <c r="N97" s="152">
        <v>64</v>
      </c>
      <c r="O97" s="152">
        <v>64</v>
      </c>
      <c r="P97" s="152">
        <v>0</v>
      </c>
      <c r="Q97" s="148">
        <v>660</v>
      </c>
      <c r="R97" s="155">
        <v>292</v>
      </c>
      <c r="S97" s="155">
        <v>184</v>
      </c>
      <c r="T97" s="155">
        <v>184</v>
      </c>
      <c r="U97" s="155">
        <v>0</v>
      </c>
    </row>
    <row r="98" ht="15.75" customHeight="true" spans="1:21">
      <c r="A98" s="34" t="s">
        <v>97</v>
      </c>
      <c r="B98" s="148">
        <f t="shared" si="6"/>
        <v>11764</v>
      </c>
      <c r="C98" s="148">
        <f t="shared" si="7"/>
        <v>6839</v>
      </c>
      <c r="D98" s="148">
        <f t="shared" si="8"/>
        <v>2467</v>
      </c>
      <c r="E98" s="148">
        <f t="shared" si="9"/>
        <v>2458</v>
      </c>
      <c r="F98" s="148">
        <f t="shared" si="10"/>
        <v>0</v>
      </c>
      <c r="G98" s="148">
        <v>8904</v>
      </c>
      <c r="H98" s="152">
        <v>5395</v>
      </c>
      <c r="I98" s="152">
        <v>1759</v>
      </c>
      <c r="J98" s="152">
        <v>1750</v>
      </c>
      <c r="K98" s="152">
        <v>0</v>
      </c>
      <c r="L98" s="148">
        <v>709</v>
      </c>
      <c r="M98" s="152">
        <v>355</v>
      </c>
      <c r="N98" s="152">
        <v>177</v>
      </c>
      <c r="O98" s="152">
        <v>177</v>
      </c>
      <c r="P98" s="152">
        <v>0</v>
      </c>
      <c r="Q98" s="148">
        <v>2151</v>
      </c>
      <c r="R98" s="155">
        <v>1089</v>
      </c>
      <c r="S98" s="155">
        <v>531</v>
      </c>
      <c r="T98" s="155">
        <v>531</v>
      </c>
      <c r="U98" s="155">
        <v>0</v>
      </c>
    </row>
    <row r="99" ht="15.75" customHeight="true" spans="1:21">
      <c r="A99" s="34" t="s">
        <v>98</v>
      </c>
      <c r="B99" s="148">
        <f t="shared" si="6"/>
        <v>786</v>
      </c>
      <c r="C99" s="148">
        <f t="shared" si="7"/>
        <v>604</v>
      </c>
      <c r="D99" s="148">
        <f t="shared" si="8"/>
        <v>127</v>
      </c>
      <c r="E99" s="148">
        <f t="shared" si="9"/>
        <v>0</v>
      </c>
      <c r="F99" s="148">
        <f t="shared" si="10"/>
        <v>55</v>
      </c>
      <c r="G99" s="148">
        <v>595</v>
      </c>
      <c r="H99" s="152">
        <v>475</v>
      </c>
      <c r="I99" s="152">
        <v>84</v>
      </c>
      <c r="J99" s="152">
        <v>0</v>
      </c>
      <c r="K99" s="152">
        <v>36</v>
      </c>
      <c r="L99" s="148">
        <v>47</v>
      </c>
      <c r="M99" s="152">
        <v>24</v>
      </c>
      <c r="N99" s="152">
        <v>16</v>
      </c>
      <c r="O99" s="152">
        <v>0</v>
      </c>
      <c r="P99" s="152">
        <v>7</v>
      </c>
      <c r="Q99" s="148">
        <v>144</v>
      </c>
      <c r="R99" s="155">
        <v>105</v>
      </c>
      <c r="S99" s="155">
        <v>27</v>
      </c>
      <c r="T99" s="155">
        <v>0</v>
      </c>
      <c r="U99" s="155">
        <v>12</v>
      </c>
    </row>
    <row r="100" ht="15.75" customHeight="true" spans="1:21">
      <c r="A100" s="35" t="s">
        <v>99</v>
      </c>
      <c r="B100" s="148">
        <f t="shared" si="6"/>
        <v>6264</v>
      </c>
      <c r="C100" s="148">
        <f t="shared" si="7"/>
        <v>4446</v>
      </c>
      <c r="D100" s="148">
        <f t="shared" si="8"/>
        <v>1273</v>
      </c>
      <c r="E100" s="148">
        <f t="shared" si="9"/>
        <v>0</v>
      </c>
      <c r="F100" s="148">
        <f t="shared" si="10"/>
        <v>545</v>
      </c>
      <c r="G100" s="148">
        <v>4736</v>
      </c>
      <c r="H100" s="152">
        <v>3738</v>
      </c>
      <c r="I100" s="152">
        <v>699</v>
      </c>
      <c r="J100" s="152">
        <v>0</v>
      </c>
      <c r="K100" s="152">
        <v>299</v>
      </c>
      <c r="L100" s="148">
        <v>446</v>
      </c>
      <c r="M100" s="152">
        <v>223</v>
      </c>
      <c r="N100" s="152">
        <v>156</v>
      </c>
      <c r="O100" s="152">
        <v>0</v>
      </c>
      <c r="P100" s="152">
        <v>67</v>
      </c>
      <c r="Q100" s="148">
        <v>1082</v>
      </c>
      <c r="R100" s="155">
        <v>485</v>
      </c>
      <c r="S100" s="155">
        <v>418</v>
      </c>
      <c r="T100" s="155">
        <v>0</v>
      </c>
      <c r="U100" s="155">
        <v>179</v>
      </c>
    </row>
    <row r="101" ht="15.75" customHeight="true" spans="1:21">
      <c r="A101" s="33" t="s">
        <v>100</v>
      </c>
      <c r="B101" s="148">
        <f t="shared" si="6"/>
        <v>5801</v>
      </c>
      <c r="C101" s="148">
        <f t="shared" si="7"/>
        <v>4416</v>
      </c>
      <c r="D101" s="148">
        <f t="shared" si="8"/>
        <v>970</v>
      </c>
      <c r="E101" s="148">
        <f t="shared" si="9"/>
        <v>0</v>
      </c>
      <c r="F101" s="148">
        <f t="shared" si="10"/>
        <v>415</v>
      </c>
      <c r="G101" s="148">
        <v>4437</v>
      </c>
      <c r="H101" s="152">
        <v>3513</v>
      </c>
      <c r="I101" s="152">
        <v>647</v>
      </c>
      <c r="J101" s="152">
        <v>0</v>
      </c>
      <c r="K101" s="152">
        <v>277</v>
      </c>
      <c r="L101" s="148">
        <v>419</v>
      </c>
      <c r="M101" s="152">
        <v>209</v>
      </c>
      <c r="N101" s="152">
        <v>147</v>
      </c>
      <c r="O101" s="152">
        <v>0</v>
      </c>
      <c r="P101" s="152">
        <v>63</v>
      </c>
      <c r="Q101" s="148">
        <v>945</v>
      </c>
      <c r="R101" s="155">
        <v>694</v>
      </c>
      <c r="S101" s="155">
        <v>176</v>
      </c>
      <c r="T101" s="155">
        <v>0</v>
      </c>
      <c r="U101" s="155">
        <v>75</v>
      </c>
    </row>
    <row r="102" ht="15.75" customHeight="true" spans="1:21">
      <c r="A102" s="33" t="s">
        <v>101</v>
      </c>
      <c r="B102" s="148">
        <f t="shared" si="6"/>
        <v>8985</v>
      </c>
      <c r="C102" s="148">
        <f t="shared" si="7"/>
        <v>5571</v>
      </c>
      <c r="D102" s="148">
        <f t="shared" si="8"/>
        <v>2390</v>
      </c>
      <c r="E102" s="148">
        <f t="shared" si="9"/>
        <v>0</v>
      </c>
      <c r="F102" s="148">
        <f t="shared" si="10"/>
        <v>1024</v>
      </c>
      <c r="G102" s="148">
        <v>6763</v>
      </c>
      <c r="H102" s="152">
        <v>4080</v>
      </c>
      <c r="I102" s="152">
        <v>1878</v>
      </c>
      <c r="J102" s="152">
        <v>0</v>
      </c>
      <c r="K102" s="152">
        <v>805</v>
      </c>
      <c r="L102" s="148">
        <v>600</v>
      </c>
      <c r="M102" s="152">
        <v>299</v>
      </c>
      <c r="N102" s="152">
        <v>211</v>
      </c>
      <c r="O102" s="152">
        <v>0</v>
      </c>
      <c r="P102" s="152">
        <v>90</v>
      </c>
      <c r="Q102" s="148">
        <v>1622</v>
      </c>
      <c r="R102" s="155">
        <v>1192</v>
      </c>
      <c r="S102" s="155">
        <v>301</v>
      </c>
      <c r="T102" s="155">
        <v>0</v>
      </c>
      <c r="U102" s="155">
        <v>129</v>
      </c>
    </row>
    <row r="103" ht="15.75" customHeight="true" spans="1:21">
      <c r="A103" s="35" t="s">
        <v>102</v>
      </c>
      <c r="B103" s="148">
        <f t="shared" si="6"/>
        <v>14748</v>
      </c>
      <c r="C103" s="148">
        <f t="shared" si="7"/>
        <v>10675</v>
      </c>
      <c r="D103" s="148">
        <f t="shared" si="8"/>
        <v>3261</v>
      </c>
      <c r="E103" s="148">
        <f t="shared" si="9"/>
        <v>0</v>
      </c>
      <c r="F103" s="148">
        <f t="shared" si="10"/>
        <v>812</v>
      </c>
      <c r="G103" s="148">
        <v>10501</v>
      </c>
      <c r="H103" s="152">
        <v>8066</v>
      </c>
      <c r="I103" s="152">
        <v>1951</v>
      </c>
      <c r="J103" s="152">
        <v>0</v>
      </c>
      <c r="K103" s="152">
        <v>484</v>
      </c>
      <c r="L103" s="148">
        <v>2168</v>
      </c>
      <c r="M103" s="152">
        <v>1082</v>
      </c>
      <c r="N103" s="152">
        <v>869</v>
      </c>
      <c r="O103" s="152">
        <v>0</v>
      </c>
      <c r="P103" s="152">
        <v>217</v>
      </c>
      <c r="Q103" s="148">
        <v>2079</v>
      </c>
      <c r="R103" s="155">
        <v>1527</v>
      </c>
      <c r="S103" s="155">
        <v>441</v>
      </c>
      <c r="T103" s="155">
        <v>0</v>
      </c>
      <c r="U103" s="155">
        <v>111</v>
      </c>
    </row>
    <row r="104" s="135" customFormat="true" ht="15.75" customHeight="true" spans="1:21">
      <c r="A104" s="29" t="s">
        <v>103</v>
      </c>
      <c r="B104" s="148">
        <f t="shared" si="6"/>
        <v>101067</v>
      </c>
      <c r="C104" s="148">
        <f t="shared" si="7"/>
        <v>67432</v>
      </c>
      <c r="D104" s="148">
        <f t="shared" si="8"/>
        <v>22495</v>
      </c>
      <c r="E104" s="148">
        <f t="shared" si="9"/>
        <v>4841</v>
      </c>
      <c r="F104" s="148">
        <f t="shared" si="10"/>
        <v>6299</v>
      </c>
      <c r="G104" s="148">
        <v>75069</v>
      </c>
      <c r="H104" s="148">
        <v>52448</v>
      </c>
      <c r="I104" s="148">
        <v>15136</v>
      </c>
      <c r="J104" s="148">
        <v>3213</v>
      </c>
      <c r="K104" s="148">
        <v>4272</v>
      </c>
      <c r="L104" s="148">
        <v>9557</v>
      </c>
      <c r="M104" s="148">
        <v>4773</v>
      </c>
      <c r="N104" s="148">
        <v>3433</v>
      </c>
      <c r="O104" s="148">
        <v>340</v>
      </c>
      <c r="P104" s="148">
        <v>1011</v>
      </c>
      <c r="Q104" s="148">
        <v>16441</v>
      </c>
      <c r="R104" s="148">
        <v>10211</v>
      </c>
      <c r="S104" s="148">
        <v>3926</v>
      </c>
      <c r="T104" s="148">
        <v>1288</v>
      </c>
      <c r="U104" s="148">
        <v>1016</v>
      </c>
    </row>
    <row r="105" s="135" customFormat="true" ht="15.75" customHeight="true" spans="1:21">
      <c r="A105" s="29" t="s">
        <v>15</v>
      </c>
      <c r="B105" s="148">
        <f t="shared" si="6"/>
        <v>20225</v>
      </c>
      <c r="C105" s="148">
        <f t="shared" si="7"/>
        <v>11206</v>
      </c>
      <c r="D105" s="148">
        <f t="shared" si="8"/>
        <v>4110</v>
      </c>
      <c r="E105" s="148">
        <f t="shared" si="9"/>
        <v>4841</v>
      </c>
      <c r="F105" s="148">
        <f t="shared" si="10"/>
        <v>68</v>
      </c>
      <c r="G105" s="148">
        <v>15432</v>
      </c>
      <c r="H105" s="148">
        <v>9435</v>
      </c>
      <c r="I105" s="148">
        <v>2747</v>
      </c>
      <c r="J105" s="148">
        <v>3213</v>
      </c>
      <c r="K105" s="148">
        <v>37</v>
      </c>
      <c r="L105" s="148">
        <v>1338</v>
      </c>
      <c r="M105" s="148">
        <v>669</v>
      </c>
      <c r="N105" s="148">
        <v>316</v>
      </c>
      <c r="O105" s="148">
        <v>340</v>
      </c>
      <c r="P105" s="148">
        <v>13</v>
      </c>
      <c r="Q105" s="148">
        <v>3455</v>
      </c>
      <c r="R105" s="148">
        <v>1102</v>
      </c>
      <c r="S105" s="148">
        <v>1047</v>
      </c>
      <c r="T105" s="148">
        <v>1288</v>
      </c>
      <c r="U105" s="148">
        <v>18</v>
      </c>
    </row>
    <row r="106" s="136" customFormat="true" ht="15.75" customHeight="true" spans="1:21">
      <c r="A106" s="34" t="s">
        <v>104</v>
      </c>
      <c r="B106" s="148">
        <f t="shared" si="6"/>
        <v>8600</v>
      </c>
      <c r="C106" s="148">
        <f t="shared" si="7"/>
        <v>4757</v>
      </c>
      <c r="D106" s="148">
        <f t="shared" si="8"/>
        <v>1925</v>
      </c>
      <c r="E106" s="148">
        <f t="shared" si="9"/>
        <v>1918</v>
      </c>
      <c r="F106" s="148">
        <f t="shared" si="10"/>
        <v>0</v>
      </c>
      <c r="G106" s="148">
        <v>6547</v>
      </c>
      <c r="H106" s="152">
        <v>3914</v>
      </c>
      <c r="I106" s="152">
        <v>1320</v>
      </c>
      <c r="J106" s="152">
        <v>1313</v>
      </c>
      <c r="K106" s="152">
        <v>0</v>
      </c>
      <c r="L106" s="148">
        <v>652</v>
      </c>
      <c r="M106" s="152">
        <v>326</v>
      </c>
      <c r="N106" s="152">
        <v>163</v>
      </c>
      <c r="O106" s="152">
        <v>163</v>
      </c>
      <c r="P106" s="152">
        <v>0</v>
      </c>
      <c r="Q106" s="148">
        <v>1401</v>
      </c>
      <c r="R106" s="155">
        <v>517</v>
      </c>
      <c r="S106" s="155">
        <v>442</v>
      </c>
      <c r="T106" s="155">
        <v>442</v>
      </c>
      <c r="U106" s="155">
        <v>0</v>
      </c>
    </row>
    <row r="107" s="136" customFormat="true" ht="15.75" customHeight="true" spans="1:21">
      <c r="A107" s="34" t="s">
        <v>105</v>
      </c>
      <c r="B107" s="148">
        <f t="shared" si="6"/>
        <v>10611</v>
      </c>
      <c r="C107" s="148">
        <f t="shared" si="7"/>
        <v>5724</v>
      </c>
      <c r="D107" s="148">
        <f t="shared" si="8"/>
        <v>1964</v>
      </c>
      <c r="E107" s="148">
        <f t="shared" si="9"/>
        <v>2923</v>
      </c>
      <c r="F107" s="148">
        <f t="shared" si="10"/>
        <v>0</v>
      </c>
      <c r="G107" s="148">
        <v>8084</v>
      </c>
      <c r="H107" s="152">
        <v>4902</v>
      </c>
      <c r="I107" s="152">
        <v>1282</v>
      </c>
      <c r="J107" s="152">
        <v>1900</v>
      </c>
      <c r="K107" s="152">
        <v>0</v>
      </c>
      <c r="L107" s="148">
        <v>590</v>
      </c>
      <c r="M107" s="152">
        <v>295</v>
      </c>
      <c r="N107" s="152">
        <v>118</v>
      </c>
      <c r="O107" s="152">
        <v>177</v>
      </c>
      <c r="P107" s="152">
        <v>0</v>
      </c>
      <c r="Q107" s="148">
        <v>1937</v>
      </c>
      <c r="R107" s="155">
        <v>527</v>
      </c>
      <c r="S107" s="155">
        <v>564</v>
      </c>
      <c r="T107" s="155">
        <v>846</v>
      </c>
      <c r="U107" s="155">
        <v>0</v>
      </c>
    </row>
    <row r="108" s="136" customFormat="true" ht="15.75" customHeight="true" spans="1:21">
      <c r="A108" s="34" t="s">
        <v>106</v>
      </c>
      <c r="B108" s="148">
        <f t="shared" si="6"/>
        <v>873</v>
      </c>
      <c r="C108" s="148">
        <f t="shared" si="7"/>
        <v>618</v>
      </c>
      <c r="D108" s="148">
        <f t="shared" si="8"/>
        <v>194</v>
      </c>
      <c r="E108" s="148">
        <f t="shared" si="9"/>
        <v>0</v>
      </c>
      <c r="F108" s="148">
        <f t="shared" si="10"/>
        <v>61</v>
      </c>
      <c r="G108" s="148">
        <v>699</v>
      </c>
      <c r="H108" s="152">
        <v>537</v>
      </c>
      <c r="I108" s="152">
        <v>129</v>
      </c>
      <c r="J108" s="152">
        <v>0</v>
      </c>
      <c r="K108" s="152">
        <v>33</v>
      </c>
      <c r="L108" s="148">
        <v>82</v>
      </c>
      <c r="M108" s="152">
        <v>41</v>
      </c>
      <c r="N108" s="152">
        <v>29</v>
      </c>
      <c r="O108" s="152">
        <v>0</v>
      </c>
      <c r="P108" s="152">
        <v>12</v>
      </c>
      <c r="Q108" s="148">
        <v>92</v>
      </c>
      <c r="R108" s="155">
        <v>40</v>
      </c>
      <c r="S108" s="155">
        <v>36</v>
      </c>
      <c r="T108" s="155">
        <v>0</v>
      </c>
      <c r="U108" s="155">
        <v>16</v>
      </c>
    </row>
    <row r="109" s="136" customFormat="true" ht="15.75" customHeight="true" spans="1:21">
      <c r="A109" s="34" t="s">
        <v>107</v>
      </c>
      <c r="B109" s="148">
        <f t="shared" si="6"/>
        <v>141</v>
      </c>
      <c r="C109" s="148">
        <f t="shared" si="7"/>
        <v>107</v>
      </c>
      <c r="D109" s="148">
        <f t="shared" si="8"/>
        <v>27</v>
      </c>
      <c r="E109" s="148">
        <f t="shared" si="9"/>
        <v>0</v>
      </c>
      <c r="F109" s="148">
        <f t="shared" si="10"/>
        <v>7</v>
      </c>
      <c r="G109" s="148">
        <v>102</v>
      </c>
      <c r="H109" s="152">
        <v>82</v>
      </c>
      <c r="I109" s="152">
        <v>16</v>
      </c>
      <c r="J109" s="152">
        <v>0</v>
      </c>
      <c r="K109" s="152">
        <v>4</v>
      </c>
      <c r="L109" s="148">
        <v>14</v>
      </c>
      <c r="M109" s="152">
        <v>7</v>
      </c>
      <c r="N109" s="152">
        <v>6</v>
      </c>
      <c r="O109" s="152">
        <v>0</v>
      </c>
      <c r="P109" s="152">
        <v>1</v>
      </c>
      <c r="Q109" s="148">
        <v>25</v>
      </c>
      <c r="R109" s="155">
        <v>18</v>
      </c>
      <c r="S109" s="155">
        <v>5</v>
      </c>
      <c r="T109" s="155">
        <v>0</v>
      </c>
      <c r="U109" s="155">
        <v>2</v>
      </c>
    </row>
    <row r="110" s="136" customFormat="true" ht="15.75" customHeight="true" spans="1:21">
      <c r="A110" s="33" t="s">
        <v>108</v>
      </c>
      <c r="B110" s="148">
        <f t="shared" si="6"/>
        <v>8210</v>
      </c>
      <c r="C110" s="148">
        <f t="shared" si="7"/>
        <v>5046</v>
      </c>
      <c r="D110" s="148">
        <f t="shared" si="8"/>
        <v>2214</v>
      </c>
      <c r="E110" s="148">
        <f t="shared" si="9"/>
        <v>0</v>
      </c>
      <c r="F110" s="148">
        <f t="shared" si="10"/>
        <v>950</v>
      </c>
      <c r="G110" s="148">
        <v>6213</v>
      </c>
      <c r="H110" s="152">
        <v>3722</v>
      </c>
      <c r="I110" s="152">
        <v>1743</v>
      </c>
      <c r="J110" s="152">
        <v>0</v>
      </c>
      <c r="K110" s="152">
        <v>748</v>
      </c>
      <c r="L110" s="148">
        <v>609</v>
      </c>
      <c r="M110" s="152">
        <v>304</v>
      </c>
      <c r="N110" s="152">
        <v>214</v>
      </c>
      <c r="O110" s="152">
        <v>0</v>
      </c>
      <c r="P110" s="152">
        <v>91</v>
      </c>
      <c r="Q110" s="148">
        <v>1388</v>
      </c>
      <c r="R110" s="155">
        <v>1020</v>
      </c>
      <c r="S110" s="155">
        <v>257</v>
      </c>
      <c r="T110" s="155">
        <v>0</v>
      </c>
      <c r="U110" s="155">
        <v>111</v>
      </c>
    </row>
    <row r="111" s="136" customFormat="true" ht="15.75" customHeight="true" spans="1:21">
      <c r="A111" s="35" t="s">
        <v>109</v>
      </c>
      <c r="B111" s="148">
        <f t="shared" si="6"/>
        <v>13413</v>
      </c>
      <c r="C111" s="148">
        <f t="shared" si="7"/>
        <v>8028</v>
      </c>
      <c r="D111" s="148">
        <f t="shared" si="8"/>
        <v>3832</v>
      </c>
      <c r="E111" s="148">
        <f t="shared" si="9"/>
        <v>0</v>
      </c>
      <c r="F111" s="148">
        <f t="shared" si="10"/>
        <v>1553</v>
      </c>
      <c r="G111" s="148">
        <v>10155</v>
      </c>
      <c r="H111" s="152">
        <v>5899</v>
      </c>
      <c r="I111" s="152">
        <v>3041</v>
      </c>
      <c r="J111" s="152">
        <v>0</v>
      </c>
      <c r="K111" s="152">
        <v>1215</v>
      </c>
      <c r="L111" s="148">
        <v>1128</v>
      </c>
      <c r="M111" s="152">
        <v>563</v>
      </c>
      <c r="N111" s="152">
        <v>396</v>
      </c>
      <c r="O111" s="152">
        <v>0</v>
      </c>
      <c r="P111" s="152">
        <v>169</v>
      </c>
      <c r="Q111" s="148">
        <v>2130</v>
      </c>
      <c r="R111" s="155">
        <v>1566</v>
      </c>
      <c r="S111" s="155">
        <v>395</v>
      </c>
      <c r="T111" s="155">
        <v>0</v>
      </c>
      <c r="U111" s="155">
        <v>169</v>
      </c>
    </row>
    <row r="112" s="136" customFormat="true" ht="15.75" customHeight="true" spans="1:21">
      <c r="A112" s="35" t="s">
        <v>110</v>
      </c>
      <c r="B112" s="148">
        <f t="shared" si="6"/>
        <v>14622</v>
      </c>
      <c r="C112" s="148">
        <f t="shared" si="7"/>
        <v>10737</v>
      </c>
      <c r="D112" s="148">
        <f t="shared" si="8"/>
        <v>3129</v>
      </c>
      <c r="E112" s="148">
        <f t="shared" si="9"/>
        <v>0</v>
      </c>
      <c r="F112" s="148">
        <f t="shared" si="10"/>
        <v>756</v>
      </c>
      <c r="G112" s="148">
        <v>10530</v>
      </c>
      <c r="H112" s="152">
        <v>8160</v>
      </c>
      <c r="I112" s="152">
        <v>1917</v>
      </c>
      <c r="J112" s="152">
        <v>0</v>
      </c>
      <c r="K112" s="152">
        <v>453</v>
      </c>
      <c r="L112" s="148">
        <v>1820</v>
      </c>
      <c r="M112" s="152">
        <v>908</v>
      </c>
      <c r="N112" s="152">
        <v>730</v>
      </c>
      <c r="O112" s="152">
        <v>0</v>
      </c>
      <c r="P112" s="152">
        <v>182</v>
      </c>
      <c r="Q112" s="148">
        <v>2272</v>
      </c>
      <c r="R112" s="155">
        <v>1669</v>
      </c>
      <c r="S112" s="155">
        <v>482</v>
      </c>
      <c r="T112" s="155">
        <v>0</v>
      </c>
      <c r="U112" s="155">
        <v>121</v>
      </c>
    </row>
    <row r="113" s="136" customFormat="true" ht="13.5" spans="1:21">
      <c r="A113" s="35" t="s">
        <v>111</v>
      </c>
      <c r="B113" s="148">
        <f t="shared" si="6"/>
        <v>4350</v>
      </c>
      <c r="C113" s="148">
        <f t="shared" si="7"/>
        <v>3291</v>
      </c>
      <c r="D113" s="148">
        <f t="shared" si="8"/>
        <v>848</v>
      </c>
      <c r="E113" s="148">
        <f t="shared" si="9"/>
        <v>0</v>
      </c>
      <c r="F113" s="148">
        <f t="shared" si="10"/>
        <v>211</v>
      </c>
      <c r="G113" s="148">
        <v>3163</v>
      </c>
      <c r="H113" s="152">
        <v>2517</v>
      </c>
      <c r="I113" s="152">
        <v>518</v>
      </c>
      <c r="J113" s="152">
        <v>0</v>
      </c>
      <c r="K113" s="152">
        <v>128</v>
      </c>
      <c r="L113" s="148">
        <v>421</v>
      </c>
      <c r="M113" s="152">
        <v>211</v>
      </c>
      <c r="N113" s="152">
        <v>168</v>
      </c>
      <c r="O113" s="152">
        <v>0</v>
      </c>
      <c r="P113" s="152">
        <v>42</v>
      </c>
      <c r="Q113" s="148">
        <v>766</v>
      </c>
      <c r="R113" s="155">
        <v>563</v>
      </c>
      <c r="S113" s="155">
        <v>162</v>
      </c>
      <c r="T113" s="155">
        <v>0</v>
      </c>
      <c r="U113" s="155">
        <v>41</v>
      </c>
    </row>
    <row r="114" s="136" customFormat="true" ht="13.5" spans="1:21">
      <c r="A114" s="35" t="s">
        <v>112</v>
      </c>
      <c r="B114" s="148">
        <f t="shared" si="6"/>
        <v>10409</v>
      </c>
      <c r="C114" s="148">
        <f t="shared" si="7"/>
        <v>7704</v>
      </c>
      <c r="D114" s="148">
        <f t="shared" si="8"/>
        <v>2174</v>
      </c>
      <c r="E114" s="148">
        <f t="shared" si="9"/>
        <v>0</v>
      </c>
      <c r="F114" s="148">
        <f t="shared" si="10"/>
        <v>531</v>
      </c>
      <c r="G114" s="148">
        <v>7525</v>
      </c>
      <c r="H114" s="152">
        <v>5873</v>
      </c>
      <c r="I114" s="152">
        <v>1332</v>
      </c>
      <c r="J114" s="152">
        <v>0</v>
      </c>
      <c r="K114" s="152">
        <v>320</v>
      </c>
      <c r="L114" s="148">
        <v>1226</v>
      </c>
      <c r="M114" s="152">
        <v>612</v>
      </c>
      <c r="N114" s="152">
        <v>491</v>
      </c>
      <c r="O114" s="152">
        <v>0</v>
      </c>
      <c r="P114" s="152">
        <v>123</v>
      </c>
      <c r="Q114" s="148">
        <v>1658</v>
      </c>
      <c r="R114" s="155">
        <v>1219</v>
      </c>
      <c r="S114" s="155">
        <v>351</v>
      </c>
      <c r="T114" s="155">
        <v>0</v>
      </c>
      <c r="U114" s="155">
        <v>88</v>
      </c>
    </row>
    <row r="115" s="136" customFormat="true" ht="13.5" spans="1:21">
      <c r="A115" s="35" t="s">
        <v>113</v>
      </c>
      <c r="B115" s="148">
        <f t="shared" si="6"/>
        <v>6113</v>
      </c>
      <c r="C115" s="148">
        <f t="shared" si="7"/>
        <v>4649</v>
      </c>
      <c r="D115" s="148">
        <f t="shared" si="8"/>
        <v>1029</v>
      </c>
      <c r="E115" s="148">
        <f t="shared" si="9"/>
        <v>0</v>
      </c>
      <c r="F115" s="148">
        <f t="shared" si="10"/>
        <v>435</v>
      </c>
      <c r="G115" s="148">
        <v>4588</v>
      </c>
      <c r="H115" s="152">
        <v>3622</v>
      </c>
      <c r="I115" s="152">
        <v>680</v>
      </c>
      <c r="J115" s="152">
        <v>0</v>
      </c>
      <c r="K115" s="152">
        <v>286</v>
      </c>
      <c r="L115" s="148">
        <v>400</v>
      </c>
      <c r="M115" s="152">
        <v>200</v>
      </c>
      <c r="N115" s="152">
        <v>140</v>
      </c>
      <c r="O115" s="152">
        <v>0</v>
      </c>
      <c r="P115" s="152">
        <v>60</v>
      </c>
      <c r="Q115" s="148">
        <v>1125</v>
      </c>
      <c r="R115" s="155">
        <v>827</v>
      </c>
      <c r="S115" s="155">
        <v>209</v>
      </c>
      <c r="T115" s="155">
        <v>0</v>
      </c>
      <c r="U115" s="155">
        <v>89</v>
      </c>
    </row>
    <row r="116" s="136" customFormat="true" ht="13.5" spans="1:21">
      <c r="A116" s="33" t="s">
        <v>114</v>
      </c>
      <c r="B116" s="148">
        <f t="shared" si="6"/>
        <v>7376</v>
      </c>
      <c r="C116" s="148">
        <f t="shared" si="7"/>
        <v>5469</v>
      </c>
      <c r="D116" s="148">
        <f t="shared" si="8"/>
        <v>1527</v>
      </c>
      <c r="E116" s="148">
        <f t="shared" si="9"/>
        <v>0</v>
      </c>
      <c r="F116" s="148">
        <f t="shared" si="10"/>
        <v>380</v>
      </c>
      <c r="G116" s="148">
        <v>5258</v>
      </c>
      <c r="H116" s="152">
        <v>4125</v>
      </c>
      <c r="I116" s="152">
        <v>907</v>
      </c>
      <c r="J116" s="152">
        <v>0</v>
      </c>
      <c r="K116" s="152">
        <v>226</v>
      </c>
      <c r="L116" s="148">
        <v>902</v>
      </c>
      <c r="M116" s="152">
        <v>450</v>
      </c>
      <c r="N116" s="152">
        <v>362</v>
      </c>
      <c r="O116" s="152">
        <v>0</v>
      </c>
      <c r="P116" s="152">
        <v>90</v>
      </c>
      <c r="Q116" s="148">
        <v>1216</v>
      </c>
      <c r="R116" s="155">
        <v>894</v>
      </c>
      <c r="S116" s="155">
        <v>258</v>
      </c>
      <c r="T116" s="155">
        <v>0</v>
      </c>
      <c r="U116" s="155">
        <v>64</v>
      </c>
    </row>
    <row r="117" s="136" customFormat="true" ht="13.5" spans="1:21">
      <c r="A117" s="33" t="s">
        <v>115</v>
      </c>
      <c r="B117" s="148">
        <f t="shared" si="6"/>
        <v>2337</v>
      </c>
      <c r="C117" s="148">
        <f t="shared" si="7"/>
        <v>1407</v>
      </c>
      <c r="D117" s="148">
        <f t="shared" si="8"/>
        <v>744</v>
      </c>
      <c r="E117" s="148">
        <f t="shared" si="9"/>
        <v>0</v>
      </c>
      <c r="F117" s="148">
        <f t="shared" si="10"/>
        <v>186</v>
      </c>
      <c r="G117" s="148">
        <v>1669</v>
      </c>
      <c r="H117" s="152">
        <v>989</v>
      </c>
      <c r="I117" s="152">
        <v>544</v>
      </c>
      <c r="J117" s="152">
        <v>0</v>
      </c>
      <c r="K117" s="152">
        <v>136</v>
      </c>
      <c r="L117" s="148">
        <v>313</v>
      </c>
      <c r="M117" s="152">
        <v>157</v>
      </c>
      <c r="N117" s="152">
        <v>125</v>
      </c>
      <c r="O117" s="152">
        <v>0</v>
      </c>
      <c r="P117" s="152">
        <v>31</v>
      </c>
      <c r="Q117" s="148">
        <v>355</v>
      </c>
      <c r="R117" s="155">
        <v>261</v>
      </c>
      <c r="S117" s="155">
        <v>75</v>
      </c>
      <c r="T117" s="155">
        <v>0</v>
      </c>
      <c r="U117" s="155">
        <v>19</v>
      </c>
    </row>
    <row r="118" ht="13.5" spans="1:21">
      <c r="A118" s="35" t="s">
        <v>116</v>
      </c>
      <c r="B118" s="148">
        <f t="shared" si="6"/>
        <v>14012</v>
      </c>
      <c r="C118" s="148">
        <f t="shared" si="7"/>
        <v>9895</v>
      </c>
      <c r="D118" s="148">
        <f t="shared" si="8"/>
        <v>2888</v>
      </c>
      <c r="E118" s="148">
        <f t="shared" si="9"/>
        <v>0</v>
      </c>
      <c r="F118" s="148">
        <f t="shared" si="10"/>
        <v>1229</v>
      </c>
      <c r="G118" s="148">
        <v>10536</v>
      </c>
      <c r="H118" s="152">
        <v>8106</v>
      </c>
      <c r="I118" s="152">
        <v>1707</v>
      </c>
      <c r="J118" s="152">
        <v>0</v>
      </c>
      <c r="K118" s="152">
        <v>723</v>
      </c>
      <c r="L118" s="148">
        <v>1400</v>
      </c>
      <c r="M118" s="152">
        <v>699</v>
      </c>
      <c r="N118" s="152">
        <v>491</v>
      </c>
      <c r="O118" s="152">
        <v>0</v>
      </c>
      <c r="P118" s="152">
        <v>210</v>
      </c>
      <c r="Q118" s="148">
        <v>2076</v>
      </c>
      <c r="R118" s="155">
        <v>1090</v>
      </c>
      <c r="S118" s="155">
        <v>690</v>
      </c>
      <c r="T118" s="155">
        <v>0</v>
      </c>
      <c r="U118" s="155">
        <v>296</v>
      </c>
    </row>
    <row r="119" s="135" customFormat="true" spans="1:21">
      <c r="A119" s="29" t="s">
        <v>117</v>
      </c>
      <c r="B119" s="148">
        <f t="shared" si="6"/>
        <v>90003</v>
      </c>
      <c r="C119" s="148">
        <f t="shared" si="7"/>
        <v>56896</v>
      </c>
      <c r="D119" s="148">
        <f t="shared" si="8"/>
        <v>21552</v>
      </c>
      <c r="E119" s="148">
        <f t="shared" si="9"/>
        <v>5375</v>
      </c>
      <c r="F119" s="148">
        <f t="shared" si="10"/>
        <v>6180</v>
      </c>
      <c r="G119" s="148">
        <v>67562</v>
      </c>
      <c r="H119" s="148">
        <v>44002</v>
      </c>
      <c r="I119" s="148">
        <v>15479</v>
      </c>
      <c r="J119" s="148">
        <v>3537</v>
      </c>
      <c r="K119" s="148">
        <v>4544</v>
      </c>
      <c r="L119" s="148">
        <v>7293</v>
      </c>
      <c r="M119" s="148">
        <v>3641</v>
      </c>
      <c r="N119" s="148">
        <v>2575</v>
      </c>
      <c r="O119" s="148">
        <v>331</v>
      </c>
      <c r="P119" s="148">
        <v>746</v>
      </c>
      <c r="Q119" s="148">
        <v>15148</v>
      </c>
      <c r="R119" s="148">
        <v>9253</v>
      </c>
      <c r="S119" s="148">
        <v>3498</v>
      </c>
      <c r="T119" s="148">
        <v>1507</v>
      </c>
      <c r="U119" s="148">
        <v>890</v>
      </c>
    </row>
    <row r="120" s="135" customFormat="true" spans="1:21">
      <c r="A120" s="29" t="s">
        <v>15</v>
      </c>
      <c r="B120" s="148">
        <f t="shared" si="6"/>
        <v>19598</v>
      </c>
      <c r="C120" s="148">
        <f t="shared" si="7"/>
        <v>10619</v>
      </c>
      <c r="D120" s="148">
        <f t="shared" si="8"/>
        <v>3604</v>
      </c>
      <c r="E120" s="148">
        <f t="shared" si="9"/>
        <v>5375</v>
      </c>
      <c r="F120" s="148">
        <f t="shared" si="10"/>
        <v>0</v>
      </c>
      <c r="G120" s="148">
        <v>15040</v>
      </c>
      <c r="H120" s="148">
        <v>9124</v>
      </c>
      <c r="I120" s="148">
        <v>2379</v>
      </c>
      <c r="J120" s="148">
        <v>3537</v>
      </c>
      <c r="K120" s="148">
        <v>0</v>
      </c>
      <c r="L120" s="148">
        <v>1103</v>
      </c>
      <c r="M120" s="148">
        <v>552</v>
      </c>
      <c r="N120" s="148">
        <v>220</v>
      </c>
      <c r="O120" s="148">
        <v>331</v>
      </c>
      <c r="P120" s="148">
        <v>0</v>
      </c>
      <c r="Q120" s="148">
        <v>3455</v>
      </c>
      <c r="R120" s="148">
        <v>943</v>
      </c>
      <c r="S120" s="148">
        <v>1005</v>
      </c>
      <c r="T120" s="148">
        <v>1507</v>
      </c>
      <c r="U120" s="148">
        <v>0</v>
      </c>
    </row>
    <row r="121" ht="13.5" spans="1:21">
      <c r="A121" s="34" t="s">
        <v>118</v>
      </c>
      <c r="B121" s="148">
        <f t="shared" si="6"/>
        <v>11892</v>
      </c>
      <c r="C121" s="148">
        <f t="shared" si="7"/>
        <v>6376</v>
      </c>
      <c r="D121" s="148">
        <f t="shared" si="8"/>
        <v>2213</v>
      </c>
      <c r="E121" s="148">
        <f t="shared" si="9"/>
        <v>3303</v>
      </c>
      <c r="F121" s="148">
        <f t="shared" si="10"/>
        <v>0</v>
      </c>
      <c r="G121" s="148">
        <v>9090</v>
      </c>
      <c r="H121" s="152">
        <v>5534</v>
      </c>
      <c r="I121" s="152">
        <v>1429</v>
      </c>
      <c r="J121" s="152">
        <v>2127</v>
      </c>
      <c r="K121" s="152">
        <v>0</v>
      </c>
      <c r="L121" s="148">
        <v>606</v>
      </c>
      <c r="M121" s="152">
        <v>303</v>
      </c>
      <c r="N121" s="152">
        <v>121</v>
      </c>
      <c r="O121" s="152">
        <v>182</v>
      </c>
      <c r="P121" s="152">
        <v>0</v>
      </c>
      <c r="Q121" s="148">
        <v>2196</v>
      </c>
      <c r="R121" s="155">
        <v>539</v>
      </c>
      <c r="S121" s="155">
        <v>663</v>
      </c>
      <c r="T121" s="155">
        <v>994</v>
      </c>
      <c r="U121" s="155">
        <v>0</v>
      </c>
    </row>
    <row r="122" ht="13.5" spans="1:21">
      <c r="A122" s="34" t="s">
        <v>119</v>
      </c>
      <c r="B122" s="148">
        <f t="shared" si="6"/>
        <v>7706</v>
      </c>
      <c r="C122" s="148">
        <f t="shared" si="7"/>
        <v>4243</v>
      </c>
      <c r="D122" s="148">
        <f t="shared" si="8"/>
        <v>1391</v>
      </c>
      <c r="E122" s="148">
        <f t="shared" si="9"/>
        <v>2072</v>
      </c>
      <c r="F122" s="148">
        <f t="shared" si="10"/>
        <v>0</v>
      </c>
      <c r="G122" s="148">
        <v>5950</v>
      </c>
      <c r="H122" s="152">
        <v>3590</v>
      </c>
      <c r="I122" s="152">
        <v>950</v>
      </c>
      <c r="J122" s="152">
        <v>1410</v>
      </c>
      <c r="K122" s="152">
        <v>0</v>
      </c>
      <c r="L122" s="148">
        <v>497</v>
      </c>
      <c r="M122" s="152">
        <v>249</v>
      </c>
      <c r="N122" s="152">
        <v>99</v>
      </c>
      <c r="O122" s="152">
        <v>149</v>
      </c>
      <c r="P122" s="152">
        <v>0</v>
      </c>
      <c r="Q122" s="148">
        <v>1259</v>
      </c>
      <c r="R122" s="155">
        <v>404</v>
      </c>
      <c r="S122" s="155">
        <v>342</v>
      </c>
      <c r="T122" s="155">
        <v>513</v>
      </c>
      <c r="U122" s="155">
        <v>0</v>
      </c>
    </row>
    <row r="123" ht="13.5" spans="1:21">
      <c r="A123" s="33" t="s">
        <v>120</v>
      </c>
      <c r="B123" s="148">
        <f t="shared" si="6"/>
        <v>4633</v>
      </c>
      <c r="C123" s="148">
        <f t="shared" si="7"/>
        <v>2575</v>
      </c>
      <c r="D123" s="148">
        <f t="shared" si="8"/>
        <v>1441</v>
      </c>
      <c r="E123" s="148">
        <f t="shared" si="9"/>
        <v>0</v>
      </c>
      <c r="F123" s="148">
        <f t="shared" si="10"/>
        <v>617</v>
      </c>
      <c r="G123" s="148">
        <v>3576</v>
      </c>
      <c r="H123" s="152">
        <v>2154</v>
      </c>
      <c r="I123" s="152">
        <v>996</v>
      </c>
      <c r="J123" s="152">
        <v>0</v>
      </c>
      <c r="K123" s="152">
        <v>426</v>
      </c>
      <c r="L123" s="148">
        <v>312</v>
      </c>
      <c r="M123" s="152">
        <v>156</v>
      </c>
      <c r="N123" s="152">
        <v>109</v>
      </c>
      <c r="O123" s="152">
        <v>0</v>
      </c>
      <c r="P123" s="152">
        <v>47</v>
      </c>
      <c r="Q123" s="148">
        <v>745</v>
      </c>
      <c r="R123" s="155">
        <v>265</v>
      </c>
      <c r="S123" s="155">
        <v>336</v>
      </c>
      <c r="T123" s="155">
        <v>0</v>
      </c>
      <c r="U123" s="155">
        <v>144</v>
      </c>
    </row>
    <row r="124" ht="13.5" spans="1:21">
      <c r="A124" s="33" t="s">
        <v>121</v>
      </c>
      <c r="B124" s="148">
        <f t="shared" si="6"/>
        <v>13720</v>
      </c>
      <c r="C124" s="148">
        <f t="shared" si="7"/>
        <v>8470</v>
      </c>
      <c r="D124" s="148">
        <f t="shared" si="8"/>
        <v>3675</v>
      </c>
      <c r="E124" s="148">
        <f t="shared" si="9"/>
        <v>0</v>
      </c>
      <c r="F124" s="148">
        <f t="shared" si="10"/>
        <v>1575</v>
      </c>
      <c r="G124" s="148">
        <v>10639</v>
      </c>
      <c r="H124" s="152">
        <v>6404</v>
      </c>
      <c r="I124" s="152">
        <v>2964</v>
      </c>
      <c r="J124" s="152">
        <v>0</v>
      </c>
      <c r="K124" s="152">
        <v>1271</v>
      </c>
      <c r="L124" s="148">
        <v>843</v>
      </c>
      <c r="M124" s="152">
        <v>421</v>
      </c>
      <c r="N124" s="152">
        <v>296</v>
      </c>
      <c r="O124" s="152">
        <v>0</v>
      </c>
      <c r="P124" s="152">
        <v>126</v>
      </c>
      <c r="Q124" s="148">
        <v>2238</v>
      </c>
      <c r="R124" s="155">
        <v>1645</v>
      </c>
      <c r="S124" s="155">
        <v>415</v>
      </c>
      <c r="T124" s="155">
        <v>0</v>
      </c>
      <c r="U124" s="155">
        <v>178</v>
      </c>
    </row>
    <row r="125" ht="13.5" spans="1:21">
      <c r="A125" s="35" t="s">
        <v>122</v>
      </c>
      <c r="B125" s="148">
        <f t="shared" si="6"/>
        <v>8998</v>
      </c>
      <c r="C125" s="148">
        <f t="shared" si="7"/>
        <v>6856</v>
      </c>
      <c r="D125" s="148">
        <f t="shared" si="8"/>
        <v>1509</v>
      </c>
      <c r="E125" s="148">
        <f t="shared" si="9"/>
        <v>0</v>
      </c>
      <c r="F125" s="148">
        <f t="shared" si="10"/>
        <v>633</v>
      </c>
      <c r="G125" s="148">
        <v>6808</v>
      </c>
      <c r="H125" s="152">
        <v>5377</v>
      </c>
      <c r="I125" s="152">
        <v>1011</v>
      </c>
      <c r="J125" s="152">
        <v>0</v>
      </c>
      <c r="K125" s="152">
        <v>420</v>
      </c>
      <c r="L125" s="148">
        <v>551</v>
      </c>
      <c r="M125" s="152">
        <v>274</v>
      </c>
      <c r="N125" s="152">
        <v>194</v>
      </c>
      <c r="O125" s="152">
        <v>0</v>
      </c>
      <c r="P125" s="152">
        <v>83</v>
      </c>
      <c r="Q125" s="148">
        <v>1639</v>
      </c>
      <c r="R125" s="155">
        <v>1205</v>
      </c>
      <c r="S125" s="155">
        <v>304</v>
      </c>
      <c r="T125" s="155">
        <v>0</v>
      </c>
      <c r="U125" s="155">
        <v>130</v>
      </c>
    </row>
    <row r="126" ht="13.5" spans="1:21">
      <c r="A126" s="35" t="s">
        <v>123</v>
      </c>
      <c r="B126" s="148">
        <f t="shared" si="6"/>
        <v>12265</v>
      </c>
      <c r="C126" s="148">
        <f t="shared" si="7"/>
        <v>7290</v>
      </c>
      <c r="D126" s="148">
        <f t="shared" si="8"/>
        <v>4031</v>
      </c>
      <c r="E126" s="148">
        <f t="shared" si="9"/>
        <v>0</v>
      </c>
      <c r="F126" s="148">
        <f t="shared" si="10"/>
        <v>944</v>
      </c>
      <c r="G126" s="148">
        <v>8846</v>
      </c>
      <c r="H126" s="152">
        <v>5124</v>
      </c>
      <c r="I126" s="152">
        <v>3029</v>
      </c>
      <c r="J126" s="152">
        <v>0</v>
      </c>
      <c r="K126" s="152">
        <v>693</v>
      </c>
      <c r="L126" s="148">
        <v>1466</v>
      </c>
      <c r="M126" s="152">
        <v>731</v>
      </c>
      <c r="N126" s="152">
        <v>588</v>
      </c>
      <c r="O126" s="152">
        <v>0</v>
      </c>
      <c r="P126" s="152">
        <v>147</v>
      </c>
      <c r="Q126" s="148">
        <v>1953</v>
      </c>
      <c r="R126" s="155">
        <v>1435</v>
      </c>
      <c r="S126" s="155">
        <v>414</v>
      </c>
      <c r="T126" s="155">
        <v>0</v>
      </c>
      <c r="U126" s="155">
        <v>104</v>
      </c>
    </row>
    <row r="127" ht="13.5" spans="1:21">
      <c r="A127" s="35" t="s">
        <v>124</v>
      </c>
      <c r="B127" s="148">
        <f t="shared" si="6"/>
        <v>6266</v>
      </c>
      <c r="C127" s="148">
        <f t="shared" si="7"/>
        <v>3843</v>
      </c>
      <c r="D127" s="148">
        <f t="shared" si="8"/>
        <v>1715</v>
      </c>
      <c r="E127" s="148">
        <f t="shared" si="9"/>
        <v>0</v>
      </c>
      <c r="F127" s="148">
        <f t="shared" si="10"/>
        <v>708</v>
      </c>
      <c r="G127" s="148">
        <v>4771</v>
      </c>
      <c r="H127" s="152">
        <v>2838</v>
      </c>
      <c r="I127" s="152">
        <v>1372</v>
      </c>
      <c r="J127" s="152">
        <v>0</v>
      </c>
      <c r="K127" s="152">
        <v>561</v>
      </c>
      <c r="L127" s="148">
        <v>400</v>
      </c>
      <c r="M127" s="152">
        <v>200</v>
      </c>
      <c r="N127" s="152">
        <v>140</v>
      </c>
      <c r="O127" s="152">
        <v>0</v>
      </c>
      <c r="P127" s="152">
        <v>60</v>
      </c>
      <c r="Q127" s="148">
        <v>1095</v>
      </c>
      <c r="R127" s="155">
        <v>805</v>
      </c>
      <c r="S127" s="155">
        <v>203</v>
      </c>
      <c r="T127" s="155">
        <v>0</v>
      </c>
      <c r="U127" s="155">
        <v>87</v>
      </c>
    </row>
    <row r="128" ht="13.5" spans="1:21">
      <c r="A128" s="35" t="s">
        <v>125</v>
      </c>
      <c r="B128" s="148">
        <f t="shared" si="6"/>
        <v>6924</v>
      </c>
      <c r="C128" s="148">
        <f t="shared" si="7"/>
        <v>4294</v>
      </c>
      <c r="D128" s="148">
        <f t="shared" si="8"/>
        <v>1844</v>
      </c>
      <c r="E128" s="148">
        <f t="shared" si="9"/>
        <v>0</v>
      </c>
      <c r="F128" s="148">
        <f t="shared" si="10"/>
        <v>786</v>
      </c>
      <c r="G128" s="148">
        <v>5273</v>
      </c>
      <c r="H128" s="152">
        <v>3180</v>
      </c>
      <c r="I128" s="152">
        <v>1468</v>
      </c>
      <c r="J128" s="152">
        <v>0</v>
      </c>
      <c r="K128" s="152">
        <v>625</v>
      </c>
      <c r="L128" s="148">
        <v>422</v>
      </c>
      <c r="M128" s="152">
        <v>211</v>
      </c>
      <c r="N128" s="152">
        <v>148</v>
      </c>
      <c r="O128" s="152">
        <v>0</v>
      </c>
      <c r="P128" s="152">
        <v>63</v>
      </c>
      <c r="Q128" s="148">
        <v>1229</v>
      </c>
      <c r="R128" s="155">
        <v>903</v>
      </c>
      <c r="S128" s="155">
        <v>228</v>
      </c>
      <c r="T128" s="155">
        <v>0</v>
      </c>
      <c r="U128" s="155">
        <v>98</v>
      </c>
    </row>
    <row r="129" ht="13.5" spans="1:21">
      <c r="A129" s="35" t="s">
        <v>126</v>
      </c>
      <c r="B129" s="148">
        <f t="shared" si="6"/>
        <v>8345</v>
      </c>
      <c r="C129" s="148">
        <f t="shared" si="7"/>
        <v>6118</v>
      </c>
      <c r="D129" s="148">
        <f t="shared" si="8"/>
        <v>1782</v>
      </c>
      <c r="E129" s="148">
        <f t="shared" si="9"/>
        <v>0</v>
      </c>
      <c r="F129" s="148">
        <f t="shared" si="10"/>
        <v>445</v>
      </c>
      <c r="G129" s="148">
        <v>5992</v>
      </c>
      <c r="H129" s="152">
        <v>4651</v>
      </c>
      <c r="I129" s="152">
        <v>1073</v>
      </c>
      <c r="J129" s="152">
        <v>0</v>
      </c>
      <c r="K129" s="152">
        <v>268</v>
      </c>
      <c r="L129" s="148">
        <v>1110</v>
      </c>
      <c r="M129" s="152">
        <v>554</v>
      </c>
      <c r="N129" s="152">
        <v>445</v>
      </c>
      <c r="O129" s="152">
        <v>0</v>
      </c>
      <c r="P129" s="152">
        <v>111</v>
      </c>
      <c r="Q129" s="148">
        <v>1243</v>
      </c>
      <c r="R129" s="155">
        <v>913</v>
      </c>
      <c r="S129" s="155">
        <v>264</v>
      </c>
      <c r="T129" s="155">
        <v>0</v>
      </c>
      <c r="U129" s="155">
        <v>66</v>
      </c>
    </row>
    <row r="130" ht="13.5" spans="1:21">
      <c r="A130" s="35" t="s">
        <v>127</v>
      </c>
      <c r="B130" s="148">
        <f t="shared" si="6"/>
        <v>2781</v>
      </c>
      <c r="C130" s="148">
        <f t="shared" si="7"/>
        <v>2080</v>
      </c>
      <c r="D130" s="148">
        <f t="shared" si="8"/>
        <v>563</v>
      </c>
      <c r="E130" s="148">
        <f t="shared" si="9"/>
        <v>0</v>
      </c>
      <c r="F130" s="148">
        <f t="shared" si="10"/>
        <v>138</v>
      </c>
      <c r="G130" s="148">
        <v>2041</v>
      </c>
      <c r="H130" s="152">
        <v>1606</v>
      </c>
      <c r="I130" s="152">
        <v>351</v>
      </c>
      <c r="J130" s="152">
        <v>0</v>
      </c>
      <c r="K130" s="152">
        <v>84</v>
      </c>
      <c r="L130" s="148">
        <v>296</v>
      </c>
      <c r="M130" s="152">
        <v>148</v>
      </c>
      <c r="N130" s="152">
        <v>118</v>
      </c>
      <c r="O130" s="152">
        <v>0</v>
      </c>
      <c r="P130" s="152">
        <v>30</v>
      </c>
      <c r="Q130" s="148">
        <v>444</v>
      </c>
      <c r="R130" s="155">
        <v>326</v>
      </c>
      <c r="S130" s="155">
        <v>94</v>
      </c>
      <c r="T130" s="155">
        <v>0</v>
      </c>
      <c r="U130" s="155">
        <v>24</v>
      </c>
    </row>
    <row r="131" ht="13.5" spans="1:21">
      <c r="A131" s="35" t="s">
        <v>128</v>
      </c>
      <c r="B131" s="148">
        <f t="shared" si="6"/>
        <v>6473</v>
      </c>
      <c r="C131" s="148">
        <f t="shared" si="7"/>
        <v>4751</v>
      </c>
      <c r="D131" s="148">
        <f t="shared" si="8"/>
        <v>1388</v>
      </c>
      <c r="E131" s="148">
        <f t="shared" si="9"/>
        <v>0</v>
      </c>
      <c r="F131" s="148">
        <f t="shared" si="10"/>
        <v>334</v>
      </c>
      <c r="G131" s="148">
        <v>4576</v>
      </c>
      <c r="H131" s="152">
        <v>3544</v>
      </c>
      <c r="I131" s="152">
        <v>836</v>
      </c>
      <c r="J131" s="152">
        <v>0</v>
      </c>
      <c r="K131" s="152">
        <v>196</v>
      </c>
      <c r="L131" s="148">
        <v>790</v>
      </c>
      <c r="M131" s="152">
        <v>394</v>
      </c>
      <c r="N131" s="152">
        <v>317</v>
      </c>
      <c r="O131" s="152">
        <v>0</v>
      </c>
      <c r="P131" s="152">
        <v>79</v>
      </c>
      <c r="Q131" s="148">
        <v>1107</v>
      </c>
      <c r="R131" s="155">
        <v>813</v>
      </c>
      <c r="S131" s="155">
        <v>235</v>
      </c>
      <c r="T131" s="155">
        <v>0</v>
      </c>
      <c r="U131" s="155">
        <v>59</v>
      </c>
    </row>
    <row r="132" s="135" customFormat="true" spans="1:21">
      <c r="A132" s="29" t="s">
        <v>129</v>
      </c>
      <c r="B132" s="148">
        <f t="shared" si="6"/>
        <v>68462</v>
      </c>
      <c r="C132" s="148">
        <f t="shared" si="7"/>
        <v>46066</v>
      </c>
      <c r="D132" s="148">
        <f t="shared" si="8"/>
        <v>15218</v>
      </c>
      <c r="E132" s="148">
        <f t="shared" si="9"/>
        <v>3797</v>
      </c>
      <c r="F132" s="148">
        <f t="shared" si="10"/>
        <v>3381</v>
      </c>
      <c r="G132" s="148">
        <v>50057</v>
      </c>
      <c r="H132" s="148">
        <v>35946</v>
      </c>
      <c r="I132" s="148">
        <v>9522</v>
      </c>
      <c r="J132" s="148">
        <v>2521</v>
      </c>
      <c r="K132" s="148">
        <v>2068</v>
      </c>
      <c r="L132" s="148">
        <v>6766</v>
      </c>
      <c r="M132" s="148">
        <v>3377</v>
      </c>
      <c r="N132" s="148">
        <v>2535</v>
      </c>
      <c r="O132" s="148">
        <v>245</v>
      </c>
      <c r="P132" s="148">
        <v>609</v>
      </c>
      <c r="Q132" s="148">
        <v>11639</v>
      </c>
      <c r="R132" s="148">
        <v>6743</v>
      </c>
      <c r="S132" s="148">
        <v>3161</v>
      </c>
      <c r="T132" s="148">
        <v>1031</v>
      </c>
      <c r="U132" s="148">
        <v>704</v>
      </c>
    </row>
    <row r="133" s="135" customFormat="true" spans="1:21">
      <c r="A133" s="29" t="s">
        <v>15</v>
      </c>
      <c r="B133" s="148">
        <f t="shared" si="6"/>
        <v>14039</v>
      </c>
      <c r="C133" s="148">
        <f t="shared" si="7"/>
        <v>7706</v>
      </c>
      <c r="D133" s="148">
        <f t="shared" si="8"/>
        <v>2536</v>
      </c>
      <c r="E133" s="148">
        <f t="shared" si="9"/>
        <v>3797</v>
      </c>
      <c r="F133" s="148">
        <f t="shared" si="10"/>
        <v>0</v>
      </c>
      <c r="G133" s="148">
        <v>10680</v>
      </c>
      <c r="H133" s="148">
        <v>6473</v>
      </c>
      <c r="I133" s="148">
        <v>1686</v>
      </c>
      <c r="J133" s="148">
        <v>2521</v>
      </c>
      <c r="K133" s="148">
        <v>0</v>
      </c>
      <c r="L133" s="148">
        <v>816</v>
      </c>
      <c r="M133" s="148">
        <v>408</v>
      </c>
      <c r="N133" s="148">
        <v>163</v>
      </c>
      <c r="O133" s="148">
        <v>245</v>
      </c>
      <c r="P133" s="148">
        <v>0</v>
      </c>
      <c r="Q133" s="148">
        <v>2543</v>
      </c>
      <c r="R133" s="148">
        <v>825</v>
      </c>
      <c r="S133" s="148">
        <v>687</v>
      </c>
      <c r="T133" s="148">
        <v>1031</v>
      </c>
      <c r="U133" s="148">
        <v>0</v>
      </c>
    </row>
    <row r="134" ht="13.5" spans="1:21">
      <c r="A134" s="34" t="s">
        <v>130</v>
      </c>
      <c r="B134" s="148">
        <f t="shared" si="6"/>
        <v>14039</v>
      </c>
      <c r="C134" s="148">
        <f t="shared" si="7"/>
        <v>7706</v>
      </c>
      <c r="D134" s="148">
        <f t="shared" si="8"/>
        <v>2536</v>
      </c>
      <c r="E134" s="148">
        <f t="shared" si="9"/>
        <v>3797</v>
      </c>
      <c r="F134" s="148">
        <f t="shared" si="10"/>
        <v>0</v>
      </c>
      <c r="G134" s="148">
        <v>10680</v>
      </c>
      <c r="H134" s="152">
        <v>6473</v>
      </c>
      <c r="I134" s="152">
        <v>1686</v>
      </c>
      <c r="J134" s="152">
        <v>2521</v>
      </c>
      <c r="K134" s="152">
        <v>0</v>
      </c>
      <c r="L134" s="148">
        <v>816</v>
      </c>
      <c r="M134" s="152">
        <v>408</v>
      </c>
      <c r="N134" s="152">
        <v>163</v>
      </c>
      <c r="O134" s="152">
        <v>245</v>
      </c>
      <c r="P134" s="152">
        <v>0</v>
      </c>
      <c r="Q134" s="148">
        <v>2543</v>
      </c>
      <c r="R134" s="155">
        <v>825</v>
      </c>
      <c r="S134" s="155">
        <v>687</v>
      </c>
      <c r="T134" s="155">
        <v>1031</v>
      </c>
      <c r="U134" s="155">
        <v>0</v>
      </c>
    </row>
    <row r="135" ht="13.5" spans="1:21">
      <c r="A135" s="33" t="s">
        <v>131</v>
      </c>
      <c r="B135" s="148">
        <f t="shared" ref="B135:B162" si="11">C135+D135+E135+F135</f>
        <v>11815</v>
      </c>
      <c r="C135" s="148">
        <f t="shared" ref="C135:C162" si="12">H135+M135+R135</f>
        <v>6829</v>
      </c>
      <c r="D135" s="148">
        <f t="shared" ref="D135:D162" si="13">I135+N135+S135</f>
        <v>3989</v>
      </c>
      <c r="E135" s="148">
        <f t="shared" ref="E135:E162" si="14">J135+O135+T135</f>
        <v>0</v>
      </c>
      <c r="F135" s="148">
        <f t="shared" ref="F135:F162" si="15">K135+P135+U135</f>
        <v>997</v>
      </c>
      <c r="G135" s="148">
        <v>8606</v>
      </c>
      <c r="H135" s="152">
        <v>5157</v>
      </c>
      <c r="I135" s="152">
        <v>2759</v>
      </c>
      <c r="J135" s="152">
        <v>0</v>
      </c>
      <c r="K135" s="152">
        <v>690</v>
      </c>
      <c r="L135" s="148">
        <v>1392</v>
      </c>
      <c r="M135" s="152">
        <v>694</v>
      </c>
      <c r="N135" s="152">
        <v>559</v>
      </c>
      <c r="O135" s="152">
        <v>0</v>
      </c>
      <c r="P135" s="152">
        <v>139</v>
      </c>
      <c r="Q135" s="148">
        <v>1817</v>
      </c>
      <c r="R135" s="155">
        <v>978</v>
      </c>
      <c r="S135" s="155">
        <v>671</v>
      </c>
      <c r="T135" s="155">
        <v>0</v>
      </c>
      <c r="U135" s="155">
        <v>168</v>
      </c>
    </row>
    <row r="136" ht="13.5" spans="1:21">
      <c r="A136" s="35" t="s">
        <v>132</v>
      </c>
      <c r="B136" s="148">
        <f t="shared" si="11"/>
        <v>5765</v>
      </c>
      <c r="C136" s="148">
        <f t="shared" si="12"/>
        <v>4053</v>
      </c>
      <c r="D136" s="148">
        <f t="shared" si="13"/>
        <v>1199</v>
      </c>
      <c r="E136" s="148">
        <f t="shared" si="14"/>
        <v>0</v>
      </c>
      <c r="F136" s="148">
        <f t="shared" si="15"/>
        <v>513</v>
      </c>
      <c r="G136" s="148">
        <v>4415</v>
      </c>
      <c r="H136" s="152">
        <v>3538</v>
      </c>
      <c r="I136" s="152">
        <v>614</v>
      </c>
      <c r="J136" s="152">
        <v>0</v>
      </c>
      <c r="K136" s="152">
        <v>263</v>
      </c>
      <c r="L136" s="148">
        <v>288</v>
      </c>
      <c r="M136" s="152">
        <v>144</v>
      </c>
      <c r="N136" s="152">
        <v>101</v>
      </c>
      <c r="O136" s="152">
        <v>0</v>
      </c>
      <c r="P136" s="152">
        <v>43</v>
      </c>
      <c r="Q136" s="148">
        <v>1062</v>
      </c>
      <c r="R136" s="155">
        <v>371</v>
      </c>
      <c r="S136" s="155">
        <v>484</v>
      </c>
      <c r="T136" s="155">
        <v>0</v>
      </c>
      <c r="U136" s="155">
        <v>207</v>
      </c>
    </row>
    <row r="137" ht="13.5" spans="1:21">
      <c r="A137" s="33" t="s">
        <v>133</v>
      </c>
      <c r="B137" s="148">
        <f t="shared" si="11"/>
        <v>11363</v>
      </c>
      <c r="C137" s="148">
        <f t="shared" si="12"/>
        <v>8473</v>
      </c>
      <c r="D137" s="148">
        <f t="shared" si="13"/>
        <v>2313</v>
      </c>
      <c r="E137" s="148">
        <f t="shared" si="14"/>
        <v>0</v>
      </c>
      <c r="F137" s="148">
        <f t="shared" si="15"/>
        <v>577</v>
      </c>
      <c r="G137" s="148">
        <v>8130</v>
      </c>
      <c r="H137" s="152">
        <v>6408</v>
      </c>
      <c r="I137" s="152">
        <v>1378</v>
      </c>
      <c r="J137" s="152">
        <v>0</v>
      </c>
      <c r="K137" s="152">
        <v>344</v>
      </c>
      <c r="L137" s="148">
        <v>1320</v>
      </c>
      <c r="M137" s="152">
        <v>659</v>
      </c>
      <c r="N137" s="152">
        <v>529</v>
      </c>
      <c r="O137" s="152">
        <v>0</v>
      </c>
      <c r="P137" s="152">
        <v>132</v>
      </c>
      <c r="Q137" s="148">
        <v>1913</v>
      </c>
      <c r="R137" s="155">
        <v>1406</v>
      </c>
      <c r="S137" s="155">
        <v>406</v>
      </c>
      <c r="T137" s="155">
        <v>0</v>
      </c>
      <c r="U137" s="155">
        <v>101</v>
      </c>
    </row>
    <row r="138" ht="13.5" spans="1:21">
      <c r="A138" s="33" t="s">
        <v>134</v>
      </c>
      <c r="B138" s="148">
        <f t="shared" si="11"/>
        <v>25480</v>
      </c>
      <c r="C138" s="148">
        <f t="shared" si="12"/>
        <v>19005</v>
      </c>
      <c r="D138" s="148">
        <f t="shared" si="13"/>
        <v>5181</v>
      </c>
      <c r="E138" s="148">
        <f t="shared" si="14"/>
        <v>0</v>
      </c>
      <c r="F138" s="148">
        <f t="shared" si="15"/>
        <v>1294</v>
      </c>
      <c r="G138" s="148">
        <v>18226</v>
      </c>
      <c r="H138" s="152">
        <v>14370</v>
      </c>
      <c r="I138" s="152">
        <v>3085</v>
      </c>
      <c r="J138" s="152">
        <v>0</v>
      </c>
      <c r="K138" s="152">
        <v>771</v>
      </c>
      <c r="L138" s="148">
        <v>2950</v>
      </c>
      <c r="M138" s="152">
        <v>1472</v>
      </c>
      <c r="N138" s="152">
        <v>1183</v>
      </c>
      <c r="O138" s="152">
        <v>0</v>
      </c>
      <c r="P138" s="152">
        <v>295</v>
      </c>
      <c r="Q138" s="148">
        <v>4304</v>
      </c>
      <c r="R138" s="155">
        <v>3163</v>
      </c>
      <c r="S138" s="155">
        <v>913</v>
      </c>
      <c r="T138" s="155">
        <v>0</v>
      </c>
      <c r="U138" s="155">
        <v>228</v>
      </c>
    </row>
    <row r="139" s="135" customFormat="true" spans="1:21">
      <c r="A139" s="29" t="s">
        <v>135</v>
      </c>
      <c r="B139" s="148">
        <f t="shared" si="11"/>
        <v>76419</v>
      </c>
      <c r="C139" s="148">
        <f t="shared" si="12"/>
        <v>50010</v>
      </c>
      <c r="D139" s="148">
        <f t="shared" si="13"/>
        <v>20014</v>
      </c>
      <c r="E139" s="148">
        <f t="shared" si="14"/>
        <v>2433</v>
      </c>
      <c r="F139" s="148">
        <f t="shared" si="15"/>
        <v>3962</v>
      </c>
      <c r="G139" s="148">
        <v>55646</v>
      </c>
      <c r="H139" s="148">
        <v>37945</v>
      </c>
      <c r="I139" s="148">
        <v>13516</v>
      </c>
      <c r="J139" s="148">
        <v>1492</v>
      </c>
      <c r="K139" s="148">
        <v>2693</v>
      </c>
      <c r="L139" s="148">
        <v>8028</v>
      </c>
      <c r="M139" s="148">
        <v>4006</v>
      </c>
      <c r="N139" s="148">
        <v>3088</v>
      </c>
      <c r="O139" s="148">
        <v>263</v>
      </c>
      <c r="P139" s="148">
        <v>671</v>
      </c>
      <c r="Q139" s="148">
        <v>12745</v>
      </c>
      <c r="R139" s="148">
        <v>8059</v>
      </c>
      <c r="S139" s="148">
        <v>3410</v>
      </c>
      <c r="T139" s="148">
        <v>678</v>
      </c>
      <c r="U139" s="148">
        <v>598</v>
      </c>
    </row>
    <row r="140" s="135" customFormat="true" spans="1:21">
      <c r="A140" s="29" t="s">
        <v>15</v>
      </c>
      <c r="B140" s="148">
        <f t="shared" si="11"/>
        <v>13125</v>
      </c>
      <c r="C140" s="148">
        <f t="shared" si="12"/>
        <v>7018</v>
      </c>
      <c r="D140" s="148">
        <f t="shared" si="13"/>
        <v>3674</v>
      </c>
      <c r="E140" s="148">
        <f t="shared" si="14"/>
        <v>2433</v>
      </c>
      <c r="F140" s="148">
        <f t="shared" si="15"/>
        <v>0</v>
      </c>
      <c r="G140" s="148">
        <v>9544</v>
      </c>
      <c r="H140" s="148">
        <v>5791</v>
      </c>
      <c r="I140" s="148">
        <v>2261</v>
      </c>
      <c r="J140" s="148">
        <v>1492</v>
      </c>
      <c r="K140" s="148">
        <v>0</v>
      </c>
      <c r="L140" s="148">
        <v>1314</v>
      </c>
      <c r="M140" s="148">
        <v>656</v>
      </c>
      <c r="N140" s="148">
        <v>395</v>
      </c>
      <c r="O140" s="148">
        <v>263</v>
      </c>
      <c r="P140" s="148">
        <v>0</v>
      </c>
      <c r="Q140" s="148">
        <v>2267</v>
      </c>
      <c r="R140" s="148">
        <v>571</v>
      </c>
      <c r="S140" s="148">
        <v>1018</v>
      </c>
      <c r="T140" s="148">
        <v>678</v>
      </c>
      <c r="U140" s="148">
        <v>0</v>
      </c>
    </row>
    <row r="141" ht="13.5" spans="1:21">
      <c r="A141" s="34" t="s">
        <v>136</v>
      </c>
      <c r="B141" s="148">
        <f t="shared" si="11"/>
        <v>13125</v>
      </c>
      <c r="C141" s="148">
        <f t="shared" si="12"/>
        <v>7018</v>
      </c>
      <c r="D141" s="148">
        <f t="shared" si="13"/>
        <v>3674</v>
      </c>
      <c r="E141" s="148">
        <f t="shared" si="14"/>
        <v>2433</v>
      </c>
      <c r="F141" s="148">
        <f t="shared" si="15"/>
        <v>0</v>
      </c>
      <c r="G141" s="148">
        <v>9544</v>
      </c>
      <c r="H141" s="152">
        <v>5791</v>
      </c>
      <c r="I141" s="152">
        <v>2261</v>
      </c>
      <c r="J141" s="152">
        <v>1492</v>
      </c>
      <c r="K141" s="152">
        <v>0</v>
      </c>
      <c r="L141" s="148">
        <v>1314</v>
      </c>
      <c r="M141" s="152">
        <v>656</v>
      </c>
      <c r="N141" s="152">
        <v>395</v>
      </c>
      <c r="O141" s="152">
        <v>263</v>
      </c>
      <c r="P141" s="152">
        <v>0</v>
      </c>
      <c r="Q141" s="148">
        <v>2267</v>
      </c>
      <c r="R141" s="155">
        <v>571</v>
      </c>
      <c r="S141" s="155">
        <v>1018</v>
      </c>
      <c r="T141" s="155">
        <v>678</v>
      </c>
      <c r="U141" s="155">
        <v>0</v>
      </c>
    </row>
    <row r="142" ht="13.5" spans="1:21">
      <c r="A142" s="35" t="s">
        <v>137</v>
      </c>
      <c r="B142" s="148">
        <f t="shared" si="11"/>
        <v>7553</v>
      </c>
      <c r="C142" s="148">
        <f t="shared" si="12"/>
        <v>5638</v>
      </c>
      <c r="D142" s="148">
        <f t="shared" si="13"/>
        <v>1534</v>
      </c>
      <c r="E142" s="148">
        <f t="shared" si="14"/>
        <v>0</v>
      </c>
      <c r="F142" s="148">
        <f t="shared" si="15"/>
        <v>381</v>
      </c>
      <c r="G142" s="148">
        <v>5441</v>
      </c>
      <c r="H142" s="152">
        <v>4286</v>
      </c>
      <c r="I142" s="152">
        <v>926</v>
      </c>
      <c r="J142" s="152">
        <v>0</v>
      </c>
      <c r="K142" s="152">
        <v>229</v>
      </c>
      <c r="L142" s="148">
        <v>848</v>
      </c>
      <c r="M142" s="152">
        <v>423</v>
      </c>
      <c r="N142" s="152">
        <v>340</v>
      </c>
      <c r="O142" s="152">
        <v>0</v>
      </c>
      <c r="P142" s="152">
        <v>85</v>
      </c>
      <c r="Q142" s="148">
        <v>1264</v>
      </c>
      <c r="R142" s="155">
        <v>929</v>
      </c>
      <c r="S142" s="155">
        <v>268</v>
      </c>
      <c r="T142" s="155">
        <v>0</v>
      </c>
      <c r="U142" s="155">
        <v>67</v>
      </c>
    </row>
    <row r="143" ht="13.5" spans="1:21">
      <c r="A143" s="35" t="s">
        <v>138</v>
      </c>
      <c r="B143" s="148">
        <f t="shared" si="11"/>
        <v>6323</v>
      </c>
      <c r="C143" s="148">
        <f t="shared" si="12"/>
        <v>3808</v>
      </c>
      <c r="D143" s="148">
        <f t="shared" si="13"/>
        <v>2039</v>
      </c>
      <c r="E143" s="148">
        <f t="shared" si="14"/>
        <v>0</v>
      </c>
      <c r="F143" s="148">
        <f t="shared" si="15"/>
        <v>476</v>
      </c>
      <c r="G143" s="148">
        <v>4576</v>
      </c>
      <c r="H143" s="152">
        <v>2681</v>
      </c>
      <c r="I143" s="152">
        <v>1543</v>
      </c>
      <c r="J143" s="152">
        <v>0</v>
      </c>
      <c r="K143" s="152">
        <v>352</v>
      </c>
      <c r="L143" s="148">
        <v>666</v>
      </c>
      <c r="M143" s="152">
        <v>332</v>
      </c>
      <c r="N143" s="152">
        <v>267</v>
      </c>
      <c r="O143" s="152">
        <v>0</v>
      </c>
      <c r="P143" s="152">
        <v>67</v>
      </c>
      <c r="Q143" s="148">
        <v>1081</v>
      </c>
      <c r="R143" s="155">
        <v>795</v>
      </c>
      <c r="S143" s="155">
        <v>229</v>
      </c>
      <c r="T143" s="155">
        <v>0</v>
      </c>
      <c r="U143" s="155">
        <v>57</v>
      </c>
    </row>
    <row r="144" ht="13.5" spans="1:21">
      <c r="A144" s="35" t="s">
        <v>139</v>
      </c>
      <c r="B144" s="148">
        <f t="shared" si="11"/>
        <v>14750</v>
      </c>
      <c r="C144" s="148">
        <f t="shared" si="12"/>
        <v>9009</v>
      </c>
      <c r="D144" s="148">
        <f t="shared" si="13"/>
        <v>4606</v>
      </c>
      <c r="E144" s="148">
        <f t="shared" si="14"/>
        <v>0</v>
      </c>
      <c r="F144" s="148">
        <f t="shared" si="15"/>
        <v>1135</v>
      </c>
      <c r="G144" s="148">
        <v>10894</v>
      </c>
      <c r="H144" s="152">
        <v>6532</v>
      </c>
      <c r="I144" s="152">
        <v>3503</v>
      </c>
      <c r="J144" s="152">
        <v>0</v>
      </c>
      <c r="K144" s="152">
        <v>859</v>
      </c>
      <c r="L144" s="148">
        <v>1510</v>
      </c>
      <c r="M144" s="152">
        <v>753</v>
      </c>
      <c r="N144" s="152">
        <v>606</v>
      </c>
      <c r="O144" s="152">
        <v>0</v>
      </c>
      <c r="P144" s="152">
        <v>151</v>
      </c>
      <c r="Q144" s="148">
        <v>2346</v>
      </c>
      <c r="R144" s="155">
        <v>1724</v>
      </c>
      <c r="S144" s="155">
        <v>497</v>
      </c>
      <c r="T144" s="155">
        <v>0</v>
      </c>
      <c r="U144" s="155">
        <v>125</v>
      </c>
    </row>
    <row r="145" ht="13.5" spans="1:21">
      <c r="A145" s="35" t="s">
        <v>140</v>
      </c>
      <c r="B145" s="148">
        <f t="shared" si="11"/>
        <v>5210</v>
      </c>
      <c r="C145" s="148">
        <f t="shared" si="12"/>
        <v>3905</v>
      </c>
      <c r="D145" s="148">
        <f t="shared" si="13"/>
        <v>1060</v>
      </c>
      <c r="E145" s="148">
        <f t="shared" si="14"/>
        <v>0</v>
      </c>
      <c r="F145" s="148">
        <f t="shared" si="15"/>
        <v>245</v>
      </c>
      <c r="G145" s="148">
        <v>3783</v>
      </c>
      <c r="H145" s="152">
        <v>2968</v>
      </c>
      <c r="I145" s="152">
        <v>667</v>
      </c>
      <c r="J145" s="152">
        <v>0</v>
      </c>
      <c r="K145" s="152">
        <v>148</v>
      </c>
      <c r="L145" s="148">
        <v>474</v>
      </c>
      <c r="M145" s="152">
        <v>236</v>
      </c>
      <c r="N145" s="152">
        <v>191</v>
      </c>
      <c r="O145" s="152">
        <v>0</v>
      </c>
      <c r="P145" s="152">
        <v>47</v>
      </c>
      <c r="Q145" s="148">
        <v>953</v>
      </c>
      <c r="R145" s="155">
        <v>701</v>
      </c>
      <c r="S145" s="155">
        <v>202</v>
      </c>
      <c r="T145" s="155">
        <v>0</v>
      </c>
      <c r="U145" s="155">
        <v>50</v>
      </c>
    </row>
    <row r="146" ht="13.5" spans="1:21">
      <c r="A146" s="35" t="s">
        <v>141</v>
      </c>
      <c r="B146" s="148">
        <f t="shared" si="11"/>
        <v>3781</v>
      </c>
      <c r="C146" s="148">
        <f t="shared" si="12"/>
        <v>2808</v>
      </c>
      <c r="D146" s="148">
        <f t="shared" si="13"/>
        <v>780</v>
      </c>
      <c r="E146" s="148">
        <f t="shared" si="14"/>
        <v>0</v>
      </c>
      <c r="F146" s="148">
        <f t="shared" si="15"/>
        <v>193</v>
      </c>
      <c r="G146" s="148">
        <v>2720</v>
      </c>
      <c r="H146" s="152">
        <v>2132</v>
      </c>
      <c r="I146" s="152">
        <v>472</v>
      </c>
      <c r="J146" s="152">
        <v>0</v>
      </c>
      <c r="K146" s="152">
        <v>116</v>
      </c>
      <c r="L146" s="148">
        <v>440</v>
      </c>
      <c r="M146" s="152">
        <v>220</v>
      </c>
      <c r="N146" s="152">
        <v>176</v>
      </c>
      <c r="O146" s="152">
        <v>0</v>
      </c>
      <c r="P146" s="152">
        <v>44</v>
      </c>
      <c r="Q146" s="148">
        <v>621</v>
      </c>
      <c r="R146" s="155">
        <v>456</v>
      </c>
      <c r="S146" s="155">
        <v>132</v>
      </c>
      <c r="T146" s="155">
        <v>0</v>
      </c>
      <c r="U146" s="155">
        <v>33</v>
      </c>
    </row>
    <row r="147" ht="13.5" spans="1:21">
      <c r="A147" s="33" t="s">
        <v>142</v>
      </c>
      <c r="B147" s="148">
        <f t="shared" si="11"/>
        <v>4909</v>
      </c>
      <c r="C147" s="148">
        <f t="shared" si="12"/>
        <v>3660</v>
      </c>
      <c r="D147" s="148">
        <f t="shared" si="13"/>
        <v>1004</v>
      </c>
      <c r="E147" s="148">
        <f t="shared" si="14"/>
        <v>0</v>
      </c>
      <c r="F147" s="148">
        <f t="shared" si="15"/>
        <v>245</v>
      </c>
      <c r="G147" s="148">
        <v>3610</v>
      </c>
      <c r="H147" s="152">
        <v>2831</v>
      </c>
      <c r="I147" s="152">
        <v>628</v>
      </c>
      <c r="J147" s="152">
        <v>0</v>
      </c>
      <c r="K147" s="152">
        <v>151</v>
      </c>
      <c r="L147" s="148">
        <v>530</v>
      </c>
      <c r="M147" s="152">
        <v>264</v>
      </c>
      <c r="N147" s="152">
        <v>213</v>
      </c>
      <c r="O147" s="152">
        <v>0</v>
      </c>
      <c r="P147" s="152">
        <v>53</v>
      </c>
      <c r="Q147" s="148">
        <v>769</v>
      </c>
      <c r="R147" s="155">
        <v>565</v>
      </c>
      <c r="S147" s="155">
        <v>163</v>
      </c>
      <c r="T147" s="155">
        <v>0</v>
      </c>
      <c r="U147" s="155">
        <v>41</v>
      </c>
    </row>
    <row r="148" ht="13.5" spans="1:21">
      <c r="A148" s="33" t="s">
        <v>143</v>
      </c>
      <c r="B148" s="148">
        <f t="shared" si="11"/>
        <v>3112</v>
      </c>
      <c r="C148" s="148">
        <f t="shared" si="12"/>
        <v>1916</v>
      </c>
      <c r="D148" s="148">
        <f t="shared" si="13"/>
        <v>961</v>
      </c>
      <c r="E148" s="148">
        <f t="shared" si="14"/>
        <v>0</v>
      </c>
      <c r="F148" s="148">
        <f t="shared" si="15"/>
        <v>235</v>
      </c>
      <c r="G148" s="148">
        <v>2275</v>
      </c>
      <c r="H148" s="152">
        <v>1371</v>
      </c>
      <c r="I148" s="152">
        <v>727</v>
      </c>
      <c r="J148" s="152">
        <v>0</v>
      </c>
      <c r="K148" s="152">
        <v>177</v>
      </c>
      <c r="L148" s="148">
        <v>300</v>
      </c>
      <c r="M148" s="152">
        <v>150</v>
      </c>
      <c r="N148" s="152">
        <v>120</v>
      </c>
      <c r="O148" s="152">
        <v>0</v>
      </c>
      <c r="P148" s="152">
        <v>30</v>
      </c>
      <c r="Q148" s="148">
        <v>537</v>
      </c>
      <c r="R148" s="155">
        <v>395</v>
      </c>
      <c r="S148" s="155">
        <v>114</v>
      </c>
      <c r="T148" s="155">
        <v>0</v>
      </c>
      <c r="U148" s="155">
        <v>28</v>
      </c>
    </row>
    <row r="149" ht="13.5" spans="1:21">
      <c r="A149" s="35" t="s">
        <v>144</v>
      </c>
      <c r="B149" s="148">
        <f t="shared" si="11"/>
        <v>4237</v>
      </c>
      <c r="C149" s="148">
        <f t="shared" si="12"/>
        <v>2379</v>
      </c>
      <c r="D149" s="148">
        <f t="shared" si="13"/>
        <v>1497</v>
      </c>
      <c r="E149" s="148">
        <f t="shared" si="14"/>
        <v>0</v>
      </c>
      <c r="F149" s="148">
        <f t="shared" si="15"/>
        <v>361</v>
      </c>
      <c r="G149" s="148">
        <v>3114</v>
      </c>
      <c r="H149" s="152">
        <v>1863</v>
      </c>
      <c r="I149" s="152">
        <v>1011</v>
      </c>
      <c r="J149" s="152">
        <v>0</v>
      </c>
      <c r="K149" s="152">
        <v>240</v>
      </c>
      <c r="L149" s="148">
        <v>412</v>
      </c>
      <c r="M149" s="152">
        <v>206</v>
      </c>
      <c r="N149" s="152">
        <v>165</v>
      </c>
      <c r="O149" s="152">
        <v>0</v>
      </c>
      <c r="P149" s="152">
        <v>41</v>
      </c>
      <c r="Q149" s="148">
        <v>711</v>
      </c>
      <c r="R149" s="155">
        <v>310</v>
      </c>
      <c r="S149" s="155">
        <v>321</v>
      </c>
      <c r="T149" s="155">
        <v>0</v>
      </c>
      <c r="U149" s="155">
        <v>80</v>
      </c>
    </row>
    <row r="150" ht="13.5" spans="1:21">
      <c r="A150" s="35" t="s">
        <v>145</v>
      </c>
      <c r="B150" s="148">
        <f t="shared" si="11"/>
        <v>455</v>
      </c>
      <c r="C150" s="148">
        <f t="shared" si="12"/>
        <v>282</v>
      </c>
      <c r="D150" s="148">
        <f t="shared" si="13"/>
        <v>139</v>
      </c>
      <c r="E150" s="148">
        <f t="shared" si="14"/>
        <v>0</v>
      </c>
      <c r="F150" s="148">
        <f t="shared" si="15"/>
        <v>34</v>
      </c>
      <c r="G150" s="148">
        <v>329</v>
      </c>
      <c r="H150" s="152">
        <v>199</v>
      </c>
      <c r="I150" s="152">
        <v>105</v>
      </c>
      <c r="J150" s="152">
        <v>0</v>
      </c>
      <c r="K150" s="152">
        <v>25</v>
      </c>
      <c r="L150" s="148">
        <v>40</v>
      </c>
      <c r="M150" s="152">
        <v>20</v>
      </c>
      <c r="N150" s="152">
        <v>16</v>
      </c>
      <c r="O150" s="152">
        <v>0</v>
      </c>
      <c r="P150" s="152">
        <v>4</v>
      </c>
      <c r="Q150" s="148">
        <v>86</v>
      </c>
      <c r="R150" s="155">
        <v>63</v>
      </c>
      <c r="S150" s="155">
        <v>18</v>
      </c>
      <c r="T150" s="155">
        <v>0</v>
      </c>
      <c r="U150" s="155">
        <v>5</v>
      </c>
    </row>
    <row r="151" ht="13.5" spans="1:21">
      <c r="A151" s="33" t="s">
        <v>146</v>
      </c>
      <c r="B151" s="148">
        <f t="shared" si="11"/>
        <v>5461</v>
      </c>
      <c r="C151" s="148">
        <f t="shared" si="12"/>
        <v>4014</v>
      </c>
      <c r="D151" s="148">
        <f t="shared" si="13"/>
        <v>1166</v>
      </c>
      <c r="E151" s="148">
        <f t="shared" si="14"/>
        <v>0</v>
      </c>
      <c r="F151" s="148">
        <f t="shared" si="15"/>
        <v>281</v>
      </c>
      <c r="G151" s="148">
        <v>3953</v>
      </c>
      <c r="H151" s="152">
        <v>3062</v>
      </c>
      <c r="I151" s="152">
        <v>721</v>
      </c>
      <c r="J151" s="152">
        <v>0</v>
      </c>
      <c r="K151" s="152">
        <v>170</v>
      </c>
      <c r="L151" s="148">
        <v>660</v>
      </c>
      <c r="M151" s="152">
        <v>329</v>
      </c>
      <c r="N151" s="152">
        <v>265</v>
      </c>
      <c r="O151" s="152">
        <v>0</v>
      </c>
      <c r="P151" s="152">
        <v>66</v>
      </c>
      <c r="Q151" s="148">
        <v>848</v>
      </c>
      <c r="R151" s="155">
        <v>623</v>
      </c>
      <c r="S151" s="155">
        <v>180</v>
      </c>
      <c r="T151" s="155">
        <v>0</v>
      </c>
      <c r="U151" s="155">
        <v>45</v>
      </c>
    </row>
    <row r="152" ht="13.5" spans="1:21">
      <c r="A152" s="35" t="s">
        <v>147</v>
      </c>
      <c r="B152" s="148">
        <f t="shared" si="11"/>
        <v>3733</v>
      </c>
      <c r="C152" s="148">
        <f t="shared" si="12"/>
        <v>2797</v>
      </c>
      <c r="D152" s="148">
        <f t="shared" si="13"/>
        <v>752</v>
      </c>
      <c r="E152" s="148">
        <f t="shared" si="14"/>
        <v>0</v>
      </c>
      <c r="F152" s="148">
        <f t="shared" si="15"/>
        <v>184</v>
      </c>
      <c r="G152" s="148">
        <v>2666</v>
      </c>
      <c r="H152" s="152">
        <v>2105</v>
      </c>
      <c r="I152" s="152">
        <v>452</v>
      </c>
      <c r="J152" s="152">
        <v>0</v>
      </c>
      <c r="K152" s="152">
        <v>109</v>
      </c>
      <c r="L152" s="148">
        <v>390</v>
      </c>
      <c r="M152" s="152">
        <v>195</v>
      </c>
      <c r="N152" s="152">
        <v>156</v>
      </c>
      <c r="O152" s="152">
        <v>0</v>
      </c>
      <c r="P152" s="152">
        <v>39</v>
      </c>
      <c r="Q152" s="148">
        <v>677</v>
      </c>
      <c r="R152" s="155">
        <v>497</v>
      </c>
      <c r="S152" s="155">
        <v>144</v>
      </c>
      <c r="T152" s="155">
        <v>0</v>
      </c>
      <c r="U152" s="155">
        <v>36</v>
      </c>
    </row>
    <row r="153" ht="13.5" spans="1:21">
      <c r="A153" s="35" t="s">
        <v>148</v>
      </c>
      <c r="B153" s="148">
        <f t="shared" si="11"/>
        <v>3770</v>
      </c>
      <c r="C153" s="148">
        <f t="shared" si="12"/>
        <v>2776</v>
      </c>
      <c r="D153" s="148">
        <f t="shared" si="13"/>
        <v>802</v>
      </c>
      <c r="E153" s="148">
        <f t="shared" si="14"/>
        <v>0</v>
      </c>
      <c r="F153" s="148">
        <f t="shared" si="15"/>
        <v>192</v>
      </c>
      <c r="G153" s="148">
        <v>2741</v>
      </c>
      <c r="H153" s="152">
        <v>2124</v>
      </c>
      <c r="I153" s="152">
        <v>500</v>
      </c>
      <c r="J153" s="152">
        <v>0</v>
      </c>
      <c r="K153" s="152">
        <v>117</v>
      </c>
      <c r="L153" s="148">
        <v>444</v>
      </c>
      <c r="M153" s="152">
        <v>222</v>
      </c>
      <c r="N153" s="152">
        <v>178</v>
      </c>
      <c r="O153" s="152">
        <v>0</v>
      </c>
      <c r="P153" s="152">
        <v>44</v>
      </c>
      <c r="Q153" s="148">
        <v>585</v>
      </c>
      <c r="R153" s="155">
        <v>430</v>
      </c>
      <c r="S153" s="155">
        <v>124</v>
      </c>
      <c r="T153" s="155">
        <v>0</v>
      </c>
      <c r="U153" s="155">
        <v>31</v>
      </c>
    </row>
    <row r="154" s="135" customFormat="true" ht="24" spans="1:21">
      <c r="A154" s="29" t="s">
        <v>149</v>
      </c>
      <c r="B154" s="148">
        <f t="shared" si="11"/>
        <v>47142</v>
      </c>
      <c r="C154" s="148">
        <f t="shared" si="12"/>
        <v>34455</v>
      </c>
      <c r="D154" s="148">
        <f t="shared" si="13"/>
        <v>10192</v>
      </c>
      <c r="E154" s="148">
        <f t="shared" si="14"/>
        <v>0</v>
      </c>
      <c r="F154" s="148">
        <f t="shared" si="15"/>
        <v>2495</v>
      </c>
      <c r="G154" s="148">
        <v>33971</v>
      </c>
      <c r="H154" s="148">
        <v>26371</v>
      </c>
      <c r="I154" s="148">
        <v>6171</v>
      </c>
      <c r="J154" s="148">
        <v>0</v>
      </c>
      <c r="K154" s="148">
        <v>1429</v>
      </c>
      <c r="L154" s="148">
        <v>5499</v>
      </c>
      <c r="M154" s="148">
        <v>2734</v>
      </c>
      <c r="N154" s="148">
        <v>2216</v>
      </c>
      <c r="O154" s="148">
        <v>0</v>
      </c>
      <c r="P154" s="148">
        <v>549</v>
      </c>
      <c r="Q154" s="148">
        <v>7672</v>
      </c>
      <c r="R154" s="148">
        <v>5350</v>
      </c>
      <c r="S154" s="148">
        <v>1805</v>
      </c>
      <c r="T154" s="148">
        <v>0</v>
      </c>
      <c r="U154" s="148">
        <v>517</v>
      </c>
    </row>
    <row r="155" ht="13.5" spans="1:21">
      <c r="A155" s="31" t="s">
        <v>150</v>
      </c>
      <c r="B155" s="148">
        <f t="shared" si="11"/>
        <v>7381</v>
      </c>
      <c r="C155" s="148">
        <f t="shared" si="12"/>
        <v>4993</v>
      </c>
      <c r="D155" s="148">
        <f t="shared" si="13"/>
        <v>1913</v>
      </c>
      <c r="E155" s="148">
        <f t="shared" si="14"/>
        <v>0</v>
      </c>
      <c r="F155" s="148">
        <f t="shared" si="15"/>
        <v>475</v>
      </c>
      <c r="G155" s="148">
        <v>5352</v>
      </c>
      <c r="H155" s="152">
        <v>4214</v>
      </c>
      <c r="I155" s="152">
        <v>919</v>
      </c>
      <c r="J155" s="152">
        <v>0</v>
      </c>
      <c r="K155" s="152">
        <v>219</v>
      </c>
      <c r="L155" s="148">
        <v>802</v>
      </c>
      <c r="M155" s="152">
        <v>400</v>
      </c>
      <c r="N155" s="152">
        <v>322</v>
      </c>
      <c r="O155" s="152">
        <v>0</v>
      </c>
      <c r="P155" s="152">
        <v>80</v>
      </c>
      <c r="Q155" s="148">
        <v>1227</v>
      </c>
      <c r="R155" s="155">
        <v>379</v>
      </c>
      <c r="S155" s="155">
        <v>672</v>
      </c>
      <c r="T155" s="155">
        <v>0</v>
      </c>
      <c r="U155" s="155">
        <v>176</v>
      </c>
    </row>
    <row r="156" ht="13.5" spans="1:21">
      <c r="A156" s="34" t="s">
        <v>151</v>
      </c>
      <c r="B156" s="148">
        <f t="shared" si="11"/>
        <v>4745</v>
      </c>
      <c r="C156" s="148">
        <f t="shared" si="12"/>
        <v>3544</v>
      </c>
      <c r="D156" s="148">
        <f t="shared" si="13"/>
        <v>968</v>
      </c>
      <c r="E156" s="148">
        <f t="shared" si="14"/>
        <v>0</v>
      </c>
      <c r="F156" s="148">
        <f t="shared" si="15"/>
        <v>233</v>
      </c>
      <c r="G156" s="148">
        <v>3515</v>
      </c>
      <c r="H156" s="152">
        <v>2725</v>
      </c>
      <c r="I156" s="152">
        <v>645</v>
      </c>
      <c r="J156" s="152">
        <v>0</v>
      </c>
      <c r="K156" s="152">
        <v>145</v>
      </c>
      <c r="L156" s="148">
        <v>504</v>
      </c>
      <c r="M156" s="152">
        <v>251</v>
      </c>
      <c r="N156" s="152">
        <v>203</v>
      </c>
      <c r="O156" s="152">
        <v>0</v>
      </c>
      <c r="P156" s="152">
        <v>50</v>
      </c>
      <c r="Q156" s="148">
        <v>726</v>
      </c>
      <c r="R156" s="155">
        <v>568</v>
      </c>
      <c r="S156" s="155">
        <v>120</v>
      </c>
      <c r="T156" s="155">
        <v>0</v>
      </c>
      <c r="U156" s="155">
        <v>38</v>
      </c>
    </row>
    <row r="157" ht="13.5" spans="1:21">
      <c r="A157" s="34" t="s">
        <v>152</v>
      </c>
      <c r="B157" s="148">
        <f t="shared" si="11"/>
        <v>7420</v>
      </c>
      <c r="C157" s="148">
        <f t="shared" si="12"/>
        <v>5395</v>
      </c>
      <c r="D157" s="148">
        <f t="shared" si="13"/>
        <v>1625</v>
      </c>
      <c r="E157" s="148">
        <f t="shared" si="14"/>
        <v>0</v>
      </c>
      <c r="F157" s="148">
        <f t="shared" si="15"/>
        <v>400</v>
      </c>
      <c r="G157" s="148">
        <v>5272</v>
      </c>
      <c r="H157" s="152">
        <v>4030</v>
      </c>
      <c r="I157" s="152">
        <v>1005</v>
      </c>
      <c r="J157" s="152">
        <v>0</v>
      </c>
      <c r="K157" s="152">
        <v>237</v>
      </c>
      <c r="L157" s="148">
        <v>1050</v>
      </c>
      <c r="M157" s="152">
        <v>524</v>
      </c>
      <c r="N157" s="152">
        <v>421</v>
      </c>
      <c r="O157" s="152">
        <v>0</v>
      </c>
      <c r="P157" s="152">
        <v>105</v>
      </c>
      <c r="Q157" s="148">
        <v>1098</v>
      </c>
      <c r="R157" s="155">
        <v>841</v>
      </c>
      <c r="S157" s="155">
        <v>199</v>
      </c>
      <c r="T157" s="155">
        <v>0</v>
      </c>
      <c r="U157" s="155">
        <v>58</v>
      </c>
    </row>
    <row r="158" ht="13.5" spans="1:21">
      <c r="A158" s="31" t="s">
        <v>153</v>
      </c>
      <c r="B158" s="148">
        <f t="shared" si="11"/>
        <v>5524</v>
      </c>
      <c r="C158" s="148">
        <f t="shared" si="12"/>
        <v>4051</v>
      </c>
      <c r="D158" s="148">
        <f t="shared" si="13"/>
        <v>1187</v>
      </c>
      <c r="E158" s="148">
        <f t="shared" si="14"/>
        <v>0</v>
      </c>
      <c r="F158" s="148">
        <f t="shared" si="15"/>
        <v>286</v>
      </c>
      <c r="G158" s="148">
        <v>3940</v>
      </c>
      <c r="H158" s="152">
        <v>3019</v>
      </c>
      <c r="I158" s="152">
        <v>752</v>
      </c>
      <c r="J158" s="152">
        <v>0</v>
      </c>
      <c r="K158" s="152">
        <v>169</v>
      </c>
      <c r="L158" s="148">
        <v>700</v>
      </c>
      <c r="M158" s="152">
        <v>349</v>
      </c>
      <c r="N158" s="152">
        <v>281</v>
      </c>
      <c r="O158" s="152">
        <v>0</v>
      </c>
      <c r="P158" s="152">
        <v>70</v>
      </c>
      <c r="Q158" s="148">
        <v>884</v>
      </c>
      <c r="R158" s="155">
        <v>683</v>
      </c>
      <c r="S158" s="155">
        <v>154</v>
      </c>
      <c r="T158" s="155">
        <v>0</v>
      </c>
      <c r="U158" s="155">
        <v>47</v>
      </c>
    </row>
    <row r="159" ht="13.5" spans="1:21">
      <c r="A159" s="31" t="s">
        <v>154</v>
      </c>
      <c r="B159" s="148">
        <f t="shared" si="11"/>
        <v>3782</v>
      </c>
      <c r="C159" s="148">
        <f t="shared" si="12"/>
        <v>2805</v>
      </c>
      <c r="D159" s="148">
        <f t="shared" si="13"/>
        <v>786</v>
      </c>
      <c r="E159" s="148">
        <f t="shared" si="14"/>
        <v>0</v>
      </c>
      <c r="F159" s="148">
        <f t="shared" si="15"/>
        <v>191</v>
      </c>
      <c r="G159" s="148">
        <v>2750</v>
      </c>
      <c r="H159" s="152">
        <v>2116</v>
      </c>
      <c r="I159" s="152">
        <v>518</v>
      </c>
      <c r="J159" s="152">
        <v>0</v>
      </c>
      <c r="K159" s="152">
        <v>116</v>
      </c>
      <c r="L159" s="148">
        <v>437</v>
      </c>
      <c r="M159" s="152">
        <v>218</v>
      </c>
      <c r="N159" s="152">
        <v>175</v>
      </c>
      <c r="O159" s="152">
        <v>0</v>
      </c>
      <c r="P159" s="152">
        <v>44</v>
      </c>
      <c r="Q159" s="148">
        <v>595</v>
      </c>
      <c r="R159" s="155">
        <v>471</v>
      </c>
      <c r="S159" s="155">
        <v>93</v>
      </c>
      <c r="T159" s="155">
        <v>0</v>
      </c>
      <c r="U159" s="155">
        <v>31</v>
      </c>
    </row>
    <row r="160" ht="13.5" spans="1:21">
      <c r="A160" s="34" t="s">
        <v>155</v>
      </c>
      <c r="B160" s="148">
        <f t="shared" si="11"/>
        <v>1894</v>
      </c>
      <c r="C160" s="148">
        <f t="shared" si="12"/>
        <v>1406</v>
      </c>
      <c r="D160" s="148">
        <f t="shared" si="13"/>
        <v>389</v>
      </c>
      <c r="E160" s="148">
        <f t="shared" si="14"/>
        <v>0</v>
      </c>
      <c r="F160" s="148">
        <f t="shared" si="15"/>
        <v>99</v>
      </c>
      <c r="G160" s="148">
        <v>1389</v>
      </c>
      <c r="H160" s="152">
        <v>1062</v>
      </c>
      <c r="I160" s="152">
        <v>266</v>
      </c>
      <c r="J160" s="152">
        <v>0</v>
      </c>
      <c r="K160" s="152">
        <v>61</v>
      </c>
      <c r="L160" s="148">
        <v>244</v>
      </c>
      <c r="M160" s="152">
        <v>119</v>
      </c>
      <c r="N160" s="152">
        <v>101</v>
      </c>
      <c r="O160" s="152">
        <v>0</v>
      </c>
      <c r="P160" s="152">
        <v>24</v>
      </c>
      <c r="Q160" s="148">
        <v>261</v>
      </c>
      <c r="R160" s="155">
        <v>225</v>
      </c>
      <c r="S160" s="155">
        <v>22</v>
      </c>
      <c r="T160" s="155">
        <v>0</v>
      </c>
      <c r="U160" s="155">
        <v>14</v>
      </c>
    </row>
    <row r="161" ht="13.5" spans="1:21">
      <c r="A161" s="34" t="s">
        <v>156</v>
      </c>
      <c r="B161" s="148">
        <f t="shared" si="11"/>
        <v>7892</v>
      </c>
      <c r="C161" s="148">
        <f t="shared" si="12"/>
        <v>5811</v>
      </c>
      <c r="D161" s="148">
        <f t="shared" si="13"/>
        <v>1677</v>
      </c>
      <c r="E161" s="148">
        <f t="shared" si="14"/>
        <v>0</v>
      </c>
      <c r="F161" s="148">
        <f t="shared" si="15"/>
        <v>404</v>
      </c>
      <c r="G161" s="148">
        <v>5631</v>
      </c>
      <c r="H161" s="152">
        <v>4346</v>
      </c>
      <c r="I161" s="152">
        <v>1046</v>
      </c>
      <c r="J161" s="152">
        <v>0</v>
      </c>
      <c r="K161" s="152">
        <v>239</v>
      </c>
      <c r="L161" s="148">
        <v>962</v>
      </c>
      <c r="M161" s="152">
        <v>477</v>
      </c>
      <c r="N161" s="152">
        <v>389</v>
      </c>
      <c r="O161" s="152">
        <v>0</v>
      </c>
      <c r="P161" s="152">
        <v>96</v>
      </c>
      <c r="Q161" s="148">
        <v>1299</v>
      </c>
      <c r="R161" s="155">
        <v>988</v>
      </c>
      <c r="S161" s="155">
        <v>242</v>
      </c>
      <c r="T161" s="155">
        <v>0</v>
      </c>
      <c r="U161" s="155">
        <v>69</v>
      </c>
    </row>
    <row r="162" s="136" customFormat="true" ht="13.5" spans="1:21">
      <c r="A162" s="34" t="s">
        <v>157</v>
      </c>
      <c r="B162" s="148">
        <f t="shared" si="11"/>
        <v>8504</v>
      </c>
      <c r="C162" s="148">
        <f t="shared" si="12"/>
        <v>6450</v>
      </c>
      <c r="D162" s="148">
        <f t="shared" si="13"/>
        <v>1647</v>
      </c>
      <c r="E162" s="148">
        <f t="shared" si="14"/>
        <v>0</v>
      </c>
      <c r="F162" s="148">
        <f t="shared" si="15"/>
        <v>407</v>
      </c>
      <c r="G162" s="148">
        <v>6122</v>
      </c>
      <c r="H162" s="152">
        <v>4859</v>
      </c>
      <c r="I162" s="152">
        <v>1020</v>
      </c>
      <c r="J162" s="152">
        <v>0</v>
      </c>
      <c r="K162" s="152">
        <v>243</v>
      </c>
      <c r="L162" s="148">
        <v>800</v>
      </c>
      <c r="M162" s="152">
        <v>396</v>
      </c>
      <c r="N162" s="152">
        <v>324</v>
      </c>
      <c r="O162" s="152">
        <v>0</v>
      </c>
      <c r="P162" s="152">
        <v>80</v>
      </c>
      <c r="Q162" s="148">
        <v>1582</v>
      </c>
      <c r="R162" s="155">
        <v>1195</v>
      </c>
      <c r="S162" s="155">
        <v>303</v>
      </c>
      <c r="T162" s="155">
        <v>0</v>
      </c>
      <c r="U162" s="155">
        <v>84</v>
      </c>
    </row>
    <row r="178" ht="13.5" spans="2:17">
      <c r="B178" s="137"/>
      <c r="C178" s="137"/>
      <c r="D178" s="137"/>
      <c r="E178" s="137"/>
      <c r="F178" s="137"/>
      <c r="G178" s="137"/>
      <c r="L178" s="137"/>
      <c r="M178" s="137"/>
      <c r="N178" s="137"/>
      <c r="O178" s="137"/>
      <c r="P178" s="137"/>
      <c r="Q178" s="137"/>
    </row>
    <row r="179" ht="13.5" spans="2:17">
      <c r="B179" s="137"/>
      <c r="C179" s="137"/>
      <c r="D179" s="137"/>
      <c r="E179" s="137"/>
      <c r="F179" s="137"/>
      <c r="G179" s="137"/>
      <c r="L179" s="137"/>
      <c r="M179" s="137"/>
      <c r="N179" s="137"/>
      <c r="O179" s="137"/>
      <c r="P179" s="137"/>
      <c r="Q179" s="137"/>
    </row>
  </sheetData>
  <autoFilter ref="A7:V162">
    <extLst/>
  </autoFilter>
  <mergeCells count="6">
    <mergeCell ref="A2:U2"/>
    <mergeCell ref="B4:F4"/>
    <mergeCell ref="G4:K4"/>
    <mergeCell ref="L4:P4"/>
    <mergeCell ref="Q4:U4"/>
    <mergeCell ref="A4:A5"/>
  </mergeCells>
  <pageMargins left="0.708661417322835" right="0.708661417322835" top="0.748031496062992" bottom="0.748031496062992" header="0.31496062992126" footer="0.31496062992126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true"/>
  </sheetPr>
  <dimension ref="A1:AE165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AB12" sqref="AB12"/>
    </sheetView>
  </sheetViews>
  <sheetFormatPr defaultColWidth="9" defaultRowHeight="14.25"/>
  <cols>
    <col min="1" max="1" width="11.125" style="20" customWidth="true"/>
    <col min="2" max="2" width="10.125" style="19" customWidth="true"/>
    <col min="3" max="3" width="6.25" style="19" customWidth="true"/>
    <col min="4" max="4" width="6.5" style="19" customWidth="true"/>
    <col min="5" max="5" width="4.875" style="19" customWidth="true"/>
    <col min="6" max="6" width="6" style="19" customWidth="true"/>
    <col min="7" max="7" width="8.375" style="19" customWidth="true"/>
    <col min="8" max="8" width="6.25" style="19" customWidth="true"/>
    <col min="9" max="9" width="6.375" style="19" customWidth="true"/>
    <col min="10" max="10" width="5" style="19" customWidth="true"/>
    <col min="11" max="11" width="5.375" style="19" customWidth="true"/>
    <col min="12" max="12" width="5.875" style="19" customWidth="true"/>
    <col min="13" max="13" width="4.75" style="19" customWidth="true"/>
    <col min="14" max="19" width="4.375" style="19" customWidth="true"/>
    <col min="20" max="20" width="8.125" style="113" customWidth="true"/>
    <col min="21" max="21" width="8.375" style="113" customWidth="true"/>
    <col min="22" max="22" width="8.125" style="113" customWidth="true"/>
    <col min="23" max="23" width="7.875" style="113" customWidth="true"/>
    <col min="24" max="24" width="7.5" style="113" customWidth="true"/>
    <col min="25" max="25" width="9.625" style="114" customWidth="true"/>
    <col min="26" max="26" width="10.75" style="114" customWidth="true"/>
    <col min="27" max="27" width="9.25" style="114" customWidth="true"/>
    <col min="28" max="28" width="10.25" style="113" customWidth="true"/>
    <col min="29" max="29" width="9.25" style="113" customWidth="true"/>
    <col min="30" max="30" width="10.125" style="113" customWidth="true"/>
    <col min="31" max="31" width="15.25" style="20" customWidth="true"/>
    <col min="32" max="235" width="9" style="20"/>
    <col min="236" max="236" width="11.125" style="20" customWidth="true"/>
    <col min="237" max="237" width="10.125" style="20" customWidth="true"/>
    <col min="238" max="238" width="6.25" style="20" customWidth="true"/>
    <col min="239" max="239" width="6.5" style="20" customWidth="true"/>
    <col min="240" max="240" width="4.875" style="20" customWidth="true"/>
    <col min="241" max="241" width="4.75" style="20" customWidth="true"/>
    <col min="242" max="242" width="8.375" style="20" customWidth="true"/>
    <col min="243" max="243" width="6.25" style="20" customWidth="true"/>
    <col min="244" max="244" width="6.375" style="20" customWidth="true"/>
    <col min="245" max="245" width="4.5" style="20" customWidth="true"/>
    <col min="246" max="246" width="5.375" style="20" customWidth="true"/>
    <col min="247" max="247" width="9" style="20" hidden="true" customWidth="true"/>
    <col min="248" max="248" width="4.125" style="20" customWidth="true"/>
    <col min="249" max="249" width="4.75" style="20" customWidth="true"/>
    <col min="250" max="250" width="9" style="20" hidden="true" customWidth="true"/>
    <col min="251" max="256" width="4.375" style="20" customWidth="true"/>
    <col min="257" max="257" width="8" style="20" customWidth="true"/>
    <col min="258" max="259" width="6.75" style="20" customWidth="true"/>
    <col min="260" max="260" width="7.75" style="20" customWidth="true"/>
    <col min="261" max="262" width="6.75" style="20" customWidth="true"/>
    <col min="263" max="263" width="5.875" style="20" customWidth="true"/>
    <col min="264" max="264" width="8.25" style="20" customWidth="true"/>
    <col min="265" max="265" width="7" style="20" customWidth="true"/>
    <col min="266" max="266" width="5.25" style="20" customWidth="true"/>
    <col min="267" max="267" width="4.625" style="20" customWidth="true"/>
    <col min="268" max="268" width="5.375" style="20" customWidth="true"/>
    <col min="269" max="269" width="6.75" style="20" customWidth="true"/>
    <col min="270" max="270" width="6.5" style="20" customWidth="true"/>
    <col min="271" max="272" width="7" style="20" customWidth="true"/>
    <col min="273" max="275" width="9" style="20" hidden="true" customWidth="true"/>
    <col min="276" max="491" width="9" style="20"/>
    <col min="492" max="492" width="11.125" style="20" customWidth="true"/>
    <col min="493" max="493" width="10.125" style="20" customWidth="true"/>
    <col min="494" max="494" width="6.25" style="20" customWidth="true"/>
    <col min="495" max="495" width="6.5" style="20" customWidth="true"/>
    <col min="496" max="496" width="4.875" style="20" customWidth="true"/>
    <col min="497" max="497" width="4.75" style="20" customWidth="true"/>
    <col min="498" max="498" width="8.375" style="20" customWidth="true"/>
    <col min="499" max="499" width="6.25" style="20" customWidth="true"/>
    <col min="500" max="500" width="6.375" style="20" customWidth="true"/>
    <col min="501" max="501" width="4.5" style="20" customWidth="true"/>
    <col min="502" max="502" width="5.375" style="20" customWidth="true"/>
    <col min="503" max="503" width="9" style="20" hidden="true" customWidth="true"/>
    <col min="504" max="504" width="4.125" style="20" customWidth="true"/>
    <col min="505" max="505" width="4.75" style="20" customWidth="true"/>
    <col min="506" max="506" width="9" style="20" hidden="true" customWidth="true"/>
    <col min="507" max="512" width="4.375" style="20" customWidth="true"/>
    <col min="513" max="513" width="8" style="20" customWidth="true"/>
    <col min="514" max="515" width="6.75" style="20" customWidth="true"/>
    <col min="516" max="516" width="7.75" style="20" customWidth="true"/>
    <col min="517" max="518" width="6.75" style="20" customWidth="true"/>
    <col min="519" max="519" width="5.875" style="20" customWidth="true"/>
    <col min="520" max="520" width="8.25" style="20" customWidth="true"/>
    <col min="521" max="521" width="7" style="20" customWidth="true"/>
    <col min="522" max="522" width="5.25" style="20" customWidth="true"/>
    <col min="523" max="523" width="4.625" style="20" customWidth="true"/>
    <col min="524" max="524" width="5.375" style="20" customWidth="true"/>
    <col min="525" max="525" width="6.75" style="20" customWidth="true"/>
    <col min="526" max="526" width="6.5" style="20" customWidth="true"/>
    <col min="527" max="528" width="7" style="20" customWidth="true"/>
    <col min="529" max="531" width="9" style="20" hidden="true" customWidth="true"/>
    <col min="532" max="747" width="9" style="20"/>
    <col min="748" max="748" width="11.125" style="20" customWidth="true"/>
    <col min="749" max="749" width="10.125" style="20" customWidth="true"/>
    <col min="750" max="750" width="6.25" style="20" customWidth="true"/>
    <col min="751" max="751" width="6.5" style="20" customWidth="true"/>
    <col min="752" max="752" width="4.875" style="20" customWidth="true"/>
    <col min="753" max="753" width="4.75" style="20" customWidth="true"/>
    <col min="754" max="754" width="8.375" style="20" customWidth="true"/>
    <col min="755" max="755" width="6.25" style="20" customWidth="true"/>
    <col min="756" max="756" width="6.375" style="20" customWidth="true"/>
    <col min="757" max="757" width="4.5" style="20" customWidth="true"/>
    <col min="758" max="758" width="5.375" style="20" customWidth="true"/>
    <col min="759" max="759" width="9" style="20" hidden="true" customWidth="true"/>
    <col min="760" max="760" width="4.125" style="20" customWidth="true"/>
    <col min="761" max="761" width="4.75" style="20" customWidth="true"/>
    <col min="762" max="762" width="9" style="20" hidden="true" customWidth="true"/>
    <col min="763" max="768" width="4.375" style="20" customWidth="true"/>
    <col min="769" max="769" width="8" style="20" customWidth="true"/>
    <col min="770" max="771" width="6.75" style="20" customWidth="true"/>
    <col min="772" max="772" width="7.75" style="20" customWidth="true"/>
    <col min="773" max="774" width="6.75" style="20" customWidth="true"/>
    <col min="775" max="775" width="5.875" style="20" customWidth="true"/>
    <col min="776" max="776" width="8.25" style="20" customWidth="true"/>
    <col min="777" max="777" width="7" style="20" customWidth="true"/>
    <col min="778" max="778" width="5.25" style="20" customWidth="true"/>
    <col min="779" max="779" width="4.625" style="20" customWidth="true"/>
    <col min="780" max="780" width="5.375" style="20" customWidth="true"/>
    <col min="781" max="781" width="6.75" style="20" customWidth="true"/>
    <col min="782" max="782" width="6.5" style="20" customWidth="true"/>
    <col min="783" max="784" width="7" style="20" customWidth="true"/>
    <col min="785" max="787" width="9" style="20" hidden="true" customWidth="true"/>
    <col min="788" max="1003" width="9" style="20"/>
    <col min="1004" max="1004" width="11.125" style="20" customWidth="true"/>
    <col min="1005" max="1005" width="10.125" style="20" customWidth="true"/>
    <col min="1006" max="1006" width="6.25" style="20" customWidth="true"/>
    <col min="1007" max="1007" width="6.5" style="20" customWidth="true"/>
    <col min="1008" max="1008" width="4.875" style="20" customWidth="true"/>
    <col min="1009" max="1009" width="4.75" style="20" customWidth="true"/>
    <col min="1010" max="1010" width="8.375" style="20" customWidth="true"/>
    <col min="1011" max="1011" width="6.25" style="20" customWidth="true"/>
    <col min="1012" max="1012" width="6.375" style="20" customWidth="true"/>
    <col min="1013" max="1013" width="4.5" style="20" customWidth="true"/>
    <col min="1014" max="1014" width="5.375" style="20" customWidth="true"/>
    <col min="1015" max="1015" width="9" style="20" hidden="true" customWidth="true"/>
    <col min="1016" max="1016" width="4.125" style="20" customWidth="true"/>
    <col min="1017" max="1017" width="4.75" style="20" customWidth="true"/>
    <col min="1018" max="1018" width="9" style="20" hidden="true" customWidth="true"/>
    <col min="1019" max="1024" width="4.375" style="20" customWidth="true"/>
    <col min="1025" max="1025" width="8" style="20" customWidth="true"/>
    <col min="1026" max="1027" width="6.75" style="20" customWidth="true"/>
    <col min="1028" max="1028" width="7.75" style="20" customWidth="true"/>
    <col min="1029" max="1030" width="6.75" style="20" customWidth="true"/>
    <col min="1031" max="1031" width="5.875" style="20" customWidth="true"/>
    <col min="1032" max="1032" width="8.25" style="20" customWidth="true"/>
    <col min="1033" max="1033" width="7" style="20" customWidth="true"/>
    <col min="1034" max="1034" width="5.25" style="20" customWidth="true"/>
    <col min="1035" max="1035" width="4.625" style="20" customWidth="true"/>
    <col min="1036" max="1036" width="5.375" style="20" customWidth="true"/>
    <col min="1037" max="1037" width="6.75" style="20" customWidth="true"/>
    <col min="1038" max="1038" width="6.5" style="20" customWidth="true"/>
    <col min="1039" max="1040" width="7" style="20" customWidth="true"/>
    <col min="1041" max="1043" width="9" style="20" hidden="true" customWidth="true"/>
    <col min="1044" max="1259" width="9" style="20"/>
    <col min="1260" max="1260" width="11.125" style="20" customWidth="true"/>
    <col min="1261" max="1261" width="10.125" style="20" customWidth="true"/>
    <col min="1262" max="1262" width="6.25" style="20" customWidth="true"/>
    <col min="1263" max="1263" width="6.5" style="20" customWidth="true"/>
    <col min="1264" max="1264" width="4.875" style="20" customWidth="true"/>
    <col min="1265" max="1265" width="4.75" style="20" customWidth="true"/>
    <col min="1266" max="1266" width="8.375" style="20" customWidth="true"/>
    <col min="1267" max="1267" width="6.25" style="20" customWidth="true"/>
    <col min="1268" max="1268" width="6.375" style="20" customWidth="true"/>
    <col min="1269" max="1269" width="4.5" style="20" customWidth="true"/>
    <col min="1270" max="1270" width="5.375" style="20" customWidth="true"/>
    <col min="1271" max="1271" width="9" style="20" hidden="true" customWidth="true"/>
    <col min="1272" max="1272" width="4.125" style="20" customWidth="true"/>
    <col min="1273" max="1273" width="4.75" style="20" customWidth="true"/>
    <col min="1274" max="1274" width="9" style="20" hidden="true" customWidth="true"/>
    <col min="1275" max="1280" width="4.375" style="20" customWidth="true"/>
    <col min="1281" max="1281" width="8" style="20" customWidth="true"/>
    <col min="1282" max="1283" width="6.75" style="20" customWidth="true"/>
    <col min="1284" max="1284" width="7.75" style="20" customWidth="true"/>
    <col min="1285" max="1286" width="6.75" style="20" customWidth="true"/>
    <col min="1287" max="1287" width="5.875" style="20" customWidth="true"/>
    <col min="1288" max="1288" width="8.25" style="20" customWidth="true"/>
    <col min="1289" max="1289" width="7" style="20" customWidth="true"/>
    <col min="1290" max="1290" width="5.25" style="20" customWidth="true"/>
    <col min="1291" max="1291" width="4.625" style="20" customWidth="true"/>
    <col min="1292" max="1292" width="5.375" style="20" customWidth="true"/>
    <col min="1293" max="1293" width="6.75" style="20" customWidth="true"/>
    <col min="1294" max="1294" width="6.5" style="20" customWidth="true"/>
    <col min="1295" max="1296" width="7" style="20" customWidth="true"/>
    <col min="1297" max="1299" width="9" style="20" hidden="true" customWidth="true"/>
    <col min="1300" max="1515" width="9" style="20"/>
    <col min="1516" max="1516" width="11.125" style="20" customWidth="true"/>
    <col min="1517" max="1517" width="10.125" style="20" customWidth="true"/>
    <col min="1518" max="1518" width="6.25" style="20" customWidth="true"/>
    <col min="1519" max="1519" width="6.5" style="20" customWidth="true"/>
    <col min="1520" max="1520" width="4.875" style="20" customWidth="true"/>
    <col min="1521" max="1521" width="4.75" style="20" customWidth="true"/>
    <col min="1522" max="1522" width="8.375" style="20" customWidth="true"/>
    <col min="1523" max="1523" width="6.25" style="20" customWidth="true"/>
    <col min="1524" max="1524" width="6.375" style="20" customWidth="true"/>
    <col min="1525" max="1525" width="4.5" style="20" customWidth="true"/>
    <col min="1526" max="1526" width="5.375" style="20" customWidth="true"/>
    <col min="1527" max="1527" width="9" style="20" hidden="true" customWidth="true"/>
    <col min="1528" max="1528" width="4.125" style="20" customWidth="true"/>
    <col min="1529" max="1529" width="4.75" style="20" customWidth="true"/>
    <col min="1530" max="1530" width="9" style="20" hidden="true" customWidth="true"/>
    <col min="1531" max="1536" width="4.375" style="20" customWidth="true"/>
    <col min="1537" max="1537" width="8" style="20" customWidth="true"/>
    <col min="1538" max="1539" width="6.75" style="20" customWidth="true"/>
    <col min="1540" max="1540" width="7.75" style="20" customWidth="true"/>
    <col min="1541" max="1542" width="6.75" style="20" customWidth="true"/>
    <col min="1543" max="1543" width="5.875" style="20" customWidth="true"/>
    <col min="1544" max="1544" width="8.25" style="20" customWidth="true"/>
    <col min="1545" max="1545" width="7" style="20" customWidth="true"/>
    <col min="1546" max="1546" width="5.25" style="20" customWidth="true"/>
    <col min="1547" max="1547" width="4.625" style="20" customWidth="true"/>
    <col min="1548" max="1548" width="5.375" style="20" customWidth="true"/>
    <col min="1549" max="1549" width="6.75" style="20" customWidth="true"/>
    <col min="1550" max="1550" width="6.5" style="20" customWidth="true"/>
    <col min="1551" max="1552" width="7" style="20" customWidth="true"/>
    <col min="1553" max="1555" width="9" style="20" hidden="true" customWidth="true"/>
    <col min="1556" max="1771" width="9" style="20"/>
    <col min="1772" max="1772" width="11.125" style="20" customWidth="true"/>
    <col min="1773" max="1773" width="10.125" style="20" customWidth="true"/>
    <col min="1774" max="1774" width="6.25" style="20" customWidth="true"/>
    <col min="1775" max="1775" width="6.5" style="20" customWidth="true"/>
    <col min="1776" max="1776" width="4.875" style="20" customWidth="true"/>
    <col min="1777" max="1777" width="4.75" style="20" customWidth="true"/>
    <col min="1778" max="1778" width="8.375" style="20" customWidth="true"/>
    <col min="1779" max="1779" width="6.25" style="20" customWidth="true"/>
    <col min="1780" max="1780" width="6.375" style="20" customWidth="true"/>
    <col min="1781" max="1781" width="4.5" style="20" customWidth="true"/>
    <col min="1782" max="1782" width="5.375" style="20" customWidth="true"/>
    <col min="1783" max="1783" width="9" style="20" hidden="true" customWidth="true"/>
    <col min="1784" max="1784" width="4.125" style="20" customWidth="true"/>
    <col min="1785" max="1785" width="4.75" style="20" customWidth="true"/>
    <col min="1786" max="1786" width="9" style="20" hidden="true" customWidth="true"/>
    <col min="1787" max="1792" width="4.375" style="20" customWidth="true"/>
    <col min="1793" max="1793" width="8" style="20" customWidth="true"/>
    <col min="1794" max="1795" width="6.75" style="20" customWidth="true"/>
    <col min="1796" max="1796" width="7.75" style="20" customWidth="true"/>
    <col min="1797" max="1798" width="6.75" style="20" customWidth="true"/>
    <col min="1799" max="1799" width="5.875" style="20" customWidth="true"/>
    <col min="1800" max="1800" width="8.25" style="20" customWidth="true"/>
    <col min="1801" max="1801" width="7" style="20" customWidth="true"/>
    <col min="1802" max="1802" width="5.25" style="20" customWidth="true"/>
    <col min="1803" max="1803" width="4.625" style="20" customWidth="true"/>
    <col min="1804" max="1804" width="5.375" style="20" customWidth="true"/>
    <col min="1805" max="1805" width="6.75" style="20" customWidth="true"/>
    <col min="1806" max="1806" width="6.5" style="20" customWidth="true"/>
    <col min="1807" max="1808" width="7" style="20" customWidth="true"/>
    <col min="1809" max="1811" width="9" style="20" hidden="true" customWidth="true"/>
    <col min="1812" max="2027" width="9" style="20"/>
    <col min="2028" max="2028" width="11.125" style="20" customWidth="true"/>
    <col min="2029" max="2029" width="10.125" style="20" customWidth="true"/>
    <col min="2030" max="2030" width="6.25" style="20" customWidth="true"/>
    <col min="2031" max="2031" width="6.5" style="20" customWidth="true"/>
    <col min="2032" max="2032" width="4.875" style="20" customWidth="true"/>
    <col min="2033" max="2033" width="4.75" style="20" customWidth="true"/>
    <col min="2034" max="2034" width="8.375" style="20" customWidth="true"/>
    <col min="2035" max="2035" width="6.25" style="20" customWidth="true"/>
    <col min="2036" max="2036" width="6.375" style="20" customWidth="true"/>
    <col min="2037" max="2037" width="4.5" style="20" customWidth="true"/>
    <col min="2038" max="2038" width="5.375" style="20" customWidth="true"/>
    <col min="2039" max="2039" width="9" style="20" hidden="true" customWidth="true"/>
    <col min="2040" max="2040" width="4.125" style="20" customWidth="true"/>
    <col min="2041" max="2041" width="4.75" style="20" customWidth="true"/>
    <col min="2042" max="2042" width="9" style="20" hidden="true" customWidth="true"/>
    <col min="2043" max="2048" width="4.375" style="20" customWidth="true"/>
    <col min="2049" max="2049" width="8" style="20" customWidth="true"/>
    <col min="2050" max="2051" width="6.75" style="20" customWidth="true"/>
    <col min="2052" max="2052" width="7.75" style="20" customWidth="true"/>
    <col min="2053" max="2054" width="6.75" style="20" customWidth="true"/>
    <col min="2055" max="2055" width="5.875" style="20" customWidth="true"/>
    <col min="2056" max="2056" width="8.25" style="20" customWidth="true"/>
    <col min="2057" max="2057" width="7" style="20" customWidth="true"/>
    <col min="2058" max="2058" width="5.25" style="20" customWidth="true"/>
    <col min="2059" max="2059" width="4.625" style="20" customWidth="true"/>
    <col min="2060" max="2060" width="5.375" style="20" customWidth="true"/>
    <col min="2061" max="2061" width="6.75" style="20" customWidth="true"/>
    <col min="2062" max="2062" width="6.5" style="20" customWidth="true"/>
    <col min="2063" max="2064" width="7" style="20" customWidth="true"/>
    <col min="2065" max="2067" width="9" style="20" hidden="true" customWidth="true"/>
    <col min="2068" max="2283" width="9" style="20"/>
    <col min="2284" max="2284" width="11.125" style="20" customWidth="true"/>
    <col min="2285" max="2285" width="10.125" style="20" customWidth="true"/>
    <col min="2286" max="2286" width="6.25" style="20" customWidth="true"/>
    <col min="2287" max="2287" width="6.5" style="20" customWidth="true"/>
    <col min="2288" max="2288" width="4.875" style="20" customWidth="true"/>
    <col min="2289" max="2289" width="4.75" style="20" customWidth="true"/>
    <col min="2290" max="2290" width="8.375" style="20" customWidth="true"/>
    <col min="2291" max="2291" width="6.25" style="20" customWidth="true"/>
    <col min="2292" max="2292" width="6.375" style="20" customWidth="true"/>
    <col min="2293" max="2293" width="4.5" style="20" customWidth="true"/>
    <col min="2294" max="2294" width="5.375" style="20" customWidth="true"/>
    <col min="2295" max="2295" width="9" style="20" hidden="true" customWidth="true"/>
    <col min="2296" max="2296" width="4.125" style="20" customWidth="true"/>
    <col min="2297" max="2297" width="4.75" style="20" customWidth="true"/>
    <col min="2298" max="2298" width="9" style="20" hidden="true" customWidth="true"/>
    <col min="2299" max="2304" width="4.375" style="20" customWidth="true"/>
    <col min="2305" max="2305" width="8" style="20" customWidth="true"/>
    <col min="2306" max="2307" width="6.75" style="20" customWidth="true"/>
    <col min="2308" max="2308" width="7.75" style="20" customWidth="true"/>
    <col min="2309" max="2310" width="6.75" style="20" customWidth="true"/>
    <col min="2311" max="2311" width="5.875" style="20" customWidth="true"/>
    <col min="2312" max="2312" width="8.25" style="20" customWidth="true"/>
    <col min="2313" max="2313" width="7" style="20" customWidth="true"/>
    <col min="2314" max="2314" width="5.25" style="20" customWidth="true"/>
    <col min="2315" max="2315" width="4.625" style="20" customWidth="true"/>
    <col min="2316" max="2316" width="5.375" style="20" customWidth="true"/>
    <col min="2317" max="2317" width="6.75" style="20" customWidth="true"/>
    <col min="2318" max="2318" width="6.5" style="20" customWidth="true"/>
    <col min="2319" max="2320" width="7" style="20" customWidth="true"/>
    <col min="2321" max="2323" width="9" style="20" hidden="true" customWidth="true"/>
    <col min="2324" max="2539" width="9" style="20"/>
    <col min="2540" max="2540" width="11.125" style="20" customWidth="true"/>
    <col min="2541" max="2541" width="10.125" style="20" customWidth="true"/>
    <col min="2542" max="2542" width="6.25" style="20" customWidth="true"/>
    <col min="2543" max="2543" width="6.5" style="20" customWidth="true"/>
    <col min="2544" max="2544" width="4.875" style="20" customWidth="true"/>
    <col min="2545" max="2545" width="4.75" style="20" customWidth="true"/>
    <col min="2546" max="2546" width="8.375" style="20" customWidth="true"/>
    <col min="2547" max="2547" width="6.25" style="20" customWidth="true"/>
    <col min="2548" max="2548" width="6.375" style="20" customWidth="true"/>
    <col min="2549" max="2549" width="4.5" style="20" customWidth="true"/>
    <col min="2550" max="2550" width="5.375" style="20" customWidth="true"/>
    <col min="2551" max="2551" width="9" style="20" hidden="true" customWidth="true"/>
    <col min="2552" max="2552" width="4.125" style="20" customWidth="true"/>
    <col min="2553" max="2553" width="4.75" style="20" customWidth="true"/>
    <col min="2554" max="2554" width="9" style="20" hidden="true" customWidth="true"/>
    <col min="2555" max="2560" width="4.375" style="20" customWidth="true"/>
    <col min="2561" max="2561" width="8" style="20" customWidth="true"/>
    <col min="2562" max="2563" width="6.75" style="20" customWidth="true"/>
    <col min="2564" max="2564" width="7.75" style="20" customWidth="true"/>
    <col min="2565" max="2566" width="6.75" style="20" customWidth="true"/>
    <col min="2567" max="2567" width="5.875" style="20" customWidth="true"/>
    <col min="2568" max="2568" width="8.25" style="20" customWidth="true"/>
    <col min="2569" max="2569" width="7" style="20" customWidth="true"/>
    <col min="2570" max="2570" width="5.25" style="20" customWidth="true"/>
    <col min="2571" max="2571" width="4.625" style="20" customWidth="true"/>
    <col min="2572" max="2572" width="5.375" style="20" customWidth="true"/>
    <col min="2573" max="2573" width="6.75" style="20" customWidth="true"/>
    <col min="2574" max="2574" width="6.5" style="20" customWidth="true"/>
    <col min="2575" max="2576" width="7" style="20" customWidth="true"/>
    <col min="2577" max="2579" width="9" style="20" hidden="true" customWidth="true"/>
    <col min="2580" max="2795" width="9" style="20"/>
    <col min="2796" max="2796" width="11.125" style="20" customWidth="true"/>
    <col min="2797" max="2797" width="10.125" style="20" customWidth="true"/>
    <col min="2798" max="2798" width="6.25" style="20" customWidth="true"/>
    <col min="2799" max="2799" width="6.5" style="20" customWidth="true"/>
    <col min="2800" max="2800" width="4.875" style="20" customWidth="true"/>
    <col min="2801" max="2801" width="4.75" style="20" customWidth="true"/>
    <col min="2802" max="2802" width="8.375" style="20" customWidth="true"/>
    <col min="2803" max="2803" width="6.25" style="20" customWidth="true"/>
    <col min="2804" max="2804" width="6.375" style="20" customWidth="true"/>
    <col min="2805" max="2805" width="4.5" style="20" customWidth="true"/>
    <col min="2806" max="2806" width="5.375" style="20" customWidth="true"/>
    <col min="2807" max="2807" width="9" style="20" hidden="true" customWidth="true"/>
    <col min="2808" max="2808" width="4.125" style="20" customWidth="true"/>
    <col min="2809" max="2809" width="4.75" style="20" customWidth="true"/>
    <col min="2810" max="2810" width="9" style="20" hidden="true" customWidth="true"/>
    <col min="2811" max="2816" width="4.375" style="20" customWidth="true"/>
    <col min="2817" max="2817" width="8" style="20" customWidth="true"/>
    <col min="2818" max="2819" width="6.75" style="20" customWidth="true"/>
    <col min="2820" max="2820" width="7.75" style="20" customWidth="true"/>
    <col min="2821" max="2822" width="6.75" style="20" customWidth="true"/>
    <col min="2823" max="2823" width="5.875" style="20" customWidth="true"/>
    <col min="2824" max="2824" width="8.25" style="20" customWidth="true"/>
    <col min="2825" max="2825" width="7" style="20" customWidth="true"/>
    <col min="2826" max="2826" width="5.25" style="20" customWidth="true"/>
    <col min="2827" max="2827" width="4.625" style="20" customWidth="true"/>
    <col min="2828" max="2828" width="5.375" style="20" customWidth="true"/>
    <col min="2829" max="2829" width="6.75" style="20" customWidth="true"/>
    <col min="2830" max="2830" width="6.5" style="20" customWidth="true"/>
    <col min="2831" max="2832" width="7" style="20" customWidth="true"/>
    <col min="2833" max="2835" width="9" style="20" hidden="true" customWidth="true"/>
    <col min="2836" max="3051" width="9" style="20"/>
    <col min="3052" max="3052" width="11.125" style="20" customWidth="true"/>
    <col min="3053" max="3053" width="10.125" style="20" customWidth="true"/>
    <col min="3054" max="3054" width="6.25" style="20" customWidth="true"/>
    <col min="3055" max="3055" width="6.5" style="20" customWidth="true"/>
    <col min="3056" max="3056" width="4.875" style="20" customWidth="true"/>
    <col min="3057" max="3057" width="4.75" style="20" customWidth="true"/>
    <col min="3058" max="3058" width="8.375" style="20" customWidth="true"/>
    <col min="3059" max="3059" width="6.25" style="20" customWidth="true"/>
    <col min="3060" max="3060" width="6.375" style="20" customWidth="true"/>
    <col min="3061" max="3061" width="4.5" style="20" customWidth="true"/>
    <col min="3062" max="3062" width="5.375" style="20" customWidth="true"/>
    <col min="3063" max="3063" width="9" style="20" hidden="true" customWidth="true"/>
    <col min="3064" max="3064" width="4.125" style="20" customWidth="true"/>
    <col min="3065" max="3065" width="4.75" style="20" customWidth="true"/>
    <col min="3066" max="3066" width="9" style="20" hidden="true" customWidth="true"/>
    <col min="3067" max="3072" width="4.375" style="20" customWidth="true"/>
    <col min="3073" max="3073" width="8" style="20" customWidth="true"/>
    <col min="3074" max="3075" width="6.75" style="20" customWidth="true"/>
    <col min="3076" max="3076" width="7.75" style="20" customWidth="true"/>
    <col min="3077" max="3078" width="6.75" style="20" customWidth="true"/>
    <col min="3079" max="3079" width="5.875" style="20" customWidth="true"/>
    <col min="3080" max="3080" width="8.25" style="20" customWidth="true"/>
    <col min="3081" max="3081" width="7" style="20" customWidth="true"/>
    <col min="3082" max="3082" width="5.25" style="20" customWidth="true"/>
    <col min="3083" max="3083" width="4.625" style="20" customWidth="true"/>
    <col min="3084" max="3084" width="5.375" style="20" customWidth="true"/>
    <col min="3085" max="3085" width="6.75" style="20" customWidth="true"/>
    <col min="3086" max="3086" width="6.5" style="20" customWidth="true"/>
    <col min="3087" max="3088" width="7" style="20" customWidth="true"/>
    <col min="3089" max="3091" width="9" style="20" hidden="true" customWidth="true"/>
    <col min="3092" max="3307" width="9" style="20"/>
    <col min="3308" max="3308" width="11.125" style="20" customWidth="true"/>
    <col min="3309" max="3309" width="10.125" style="20" customWidth="true"/>
    <col min="3310" max="3310" width="6.25" style="20" customWidth="true"/>
    <col min="3311" max="3311" width="6.5" style="20" customWidth="true"/>
    <col min="3312" max="3312" width="4.875" style="20" customWidth="true"/>
    <col min="3313" max="3313" width="4.75" style="20" customWidth="true"/>
    <col min="3314" max="3314" width="8.375" style="20" customWidth="true"/>
    <col min="3315" max="3315" width="6.25" style="20" customWidth="true"/>
    <col min="3316" max="3316" width="6.375" style="20" customWidth="true"/>
    <col min="3317" max="3317" width="4.5" style="20" customWidth="true"/>
    <col min="3318" max="3318" width="5.375" style="20" customWidth="true"/>
    <col min="3319" max="3319" width="9" style="20" hidden="true" customWidth="true"/>
    <col min="3320" max="3320" width="4.125" style="20" customWidth="true"/>
    <col min="3321" max="3321" width="4.75" style="20" customWidth="true"/>
    <col min="3322" max="3322" width="9" style="20" hidden="true" customWidth="true"/>
    <col min="3323" max="3328" width="4.375" style="20" customWidth="true"/>
    <col min="3329" max="3329" width="8" style="20" customWidth="true"/>
    <col min="3330" max="3331" width="6.75" style="20" customWidth="true"/>
    <col min="3332" max="3332" width="7.75" style="20" customWidth="true"/>
    <col min="3333" max="3334" width="6.75" style="20" customWidth="true"/>
    <col min="3335" max="3335" width="5.875" style="20" customWidth="true"/>
    <col min="3336" max="3336" width="8.25" style="20" customWidth="true"/>
    <col min="3337" max="3337" width="7" style="20" customWidth="true"/>
    <col min="3338" max="3338" width="5.25" style="20" customWidth="true"/>
    <col min="3339" max="3339" width="4.625" style="20" customWidth="true"/>
    <col min="3340" max="3340" width="5.375" style="20" customWidth="true"/>
    <col min="3341" max="3341" width="6.75" style="20" customWidth="true"/>
    <col min="3342" max="3342" width="6.5" style="20" customWidth="true"/>
    <col min="3343" max="3344" width="7" style="20" customWidth="true"/>
    <col min="3345" max="3347" width="9" style="20" hidden="true" customWidth="true"/>
    <col min="3348" max="3563" width="9" style="20"/>
    <col min="3564" max="3564" width="11.125" style="20" customWidth="true"/>
    <col min="3565" max="3565" width="10.125" style="20" customWidth="true"/>
    <col min="3566" max="3566" width="6.25" style="20" customWidth="true"/>
    <col min="3567" max="3567" width="6.5" style="20" customWidth="true"/>
    <col min="3568" max="3568" width="4.875" style="20" customWidth="true"/>
    <col min="3569" max="3569" width="4.75" style="20" customWidth="true"/>
    <col min="3570" max="3570" width="8.375" style="20" customWidth="true"/>
    <col min="3571" max="3571" width="6.25" style="20" customWidth="true"/>
    <col min="3572" max="3572" width="6.375" style="20" customWidth="true"/>
    <col min="3573" max="3573" width="4.5" style="20" customWidth="true"/>
    <col min="3574" max="3574" width="5.375" style="20" customWidth="true"/>
    <col min="3575" max="3575" width="9" style="20" hidden="true" customWidth="true"/>
    <col min="3576" max="3576" width="4.125" style="20" customWidth="true"/>
    <col min="3577" max="3577" width="4.75" style="20" customWidth="true"/>
    <col min="3578" max="3578" width="9" style="20" hidden="true" customWidth="true"/>
    <col min="3579" max="3584" width="4.375" style="20" customWidth="true"/>
    <col min="3585" max="3585" width="8" style="20" customWidth="true"/>
    <col min="3586" max="3587" width="6.75" style="20" customWidth="true"/>
    <col min="3588" max="3588" width="7.75" style="20" customWidth="true"/>
    <col min="3589" max="3590" width="6.75" style="20" customWidth="true"/>
    <col min="3591" max="3591" width="5.875" style="20" customWidth="true"/>
    <col min="3592" max="3592" width="8.25" style="20" customWidth="true"/>
    <col min="3593" max="3593" width="7" style="20" customWidth="true"/>
    <col min="3594" max="3594" width="5.25" style="20" customWidth="true"/>
    <col min="3595" max="3595" width="4.625" style="20" customWidth="true"/>
    <col min="3596" max="3596" width="5.375" style="20" customWidth="true"/>
    <col min="3597" max="3597" width="6.75" style="20" customWidth="true"/>
    <col min="3598" max="3598" width="6.5" style="20" customWidth="true"/>
    <col min="3599" max="3600" width="7" style="20" customWidth="true"/>
    <col min="3601" max="3603" width="9" style="20" hidden="true" customWidth="true"/>
    <col min="3604" max="3819" width="9" style="20"/>
    <col min="3820" max="3820" width="11.125" style="20" customWidth="true"/>
    <col min="3821" max="3821" width="10.125" style="20" customWidth="true"/>
    <col min="3822" max="3822" width="6.25" style="20" customWidth="true"/>
    <col min="3823" max="3823" width="6.5" style="20" customWidth="true"/>
    <col min="3824" max="3824" width="4.875" style="20" customWidth="true"/>
    <col min="3825" max="3825" width="4.75" style="20" customWidth="true"/>
    <col min="3826" max="3826" width="8.375" style="20" customWidth="true"/>
    <col min="3827" max="3827" width="6.25" style="20" customWidth="true"/>
    <col min="3828" max="3828" width="6.375" style="20" customWidth="true"/>
    <col min="3829" max="3829" width="4.5" style="20" customWidth="true"/>
    <col min="3830" max="3830" width="5.375" style="20" customWidth="true"/>
    <col min="3831" max="3831" width="9" style="20" hidden="true" customWidth="true"/>
    <col min="3832" max="3832" width="4.125" style="20" customWidth="true"/>
    <col min="3833" max="3833" width="4.75" style="20" customWidth="true"/>
    <col min="3834" max="3834" width="9" style="20" hidden="true" customWidth="true"/>
    <col min="3835" max="3840" width="4.375" style="20" customWidth="true"/>
    <col min="3841" max="3841" width="8" style="20" customWidth="true"/>
    <col min="3842" max="3843" width="6.75" style="20" customWidth="true"/>
    <col min="3844" max="3844" width="7.75" style="20" customWidth="true"/>
    <col min="3845" max="3846" width="6.75" style="20" customWidth="true"/>
    <col min="3847" max="3847" width="5.875" style="20" customWidth="true"/>
    <col min="3848" max="3848" width="8.25" style="20" customWidth="true"/>
    <col min="3849" max="3849" width="7" style="20" customWidth="true"/>
    <col min="3850" max="3850" width="5.25" style="20" customWidth="true"/>
    <col min="3851" max="3851" width="4.625" style="20" customWidth="true"/>
    <col min="3852" max="3852" width="5.375" style="20" customWidth="true"/>
    <col min="3853" max="3853" width="6.75" style="20" customWidth="true"/>
    <col min="3854" max="3854" width="6.5" style="20" customWidth="true"/>
    <col min="3855" max="3856" width="7" style="20" customWidth="true"/>
    <col min="3857" max="3859" width="9" style="20" hidden="true" customWidth="true"/>
    <col min="3860" max="4075" width="9" style="20"/>
    <col min="4076" max="4076" width="11.125" style="20" customWidth="true"/>
    <col min="4077" max="4077" width="10.125" style="20" customWidth="true"/>
    <col min="4078" max="4078" width="6.25" style="20" customWidth="true"/>
    <col min="4079" max="4079" width="6.5" style="20" customWidth="true"/>
    <col min="4080" max="4080" width="4.875" style="20" customWidth="true"/>
    <col min="4081" max="4081" width="4.75" style="20" customWidth="true"/>
    <col min="4082" max="4082" width="8.375" style="20" customWidth="true"/>
    <col min="4083" max="4083" width="6.25" style="20" customWidth="true"/>
    <col min="4084" max="4084" width="6.375" style="20" customWidth="true"/>
    <col min="4085" max="4085" width="4.5" style="20" customWidth="true"/>
    <col min="4086" max="4086" width="5.375" style="20" customWidth="true"/>
    <col min="4087" max="4087" width="9" style="20" hidden="true" customWidth="true"/>
    <col min="4088" max="4088" width="4.125" style="20" customWidth="true"/>
    <col min="4089" max="4089" width="4.75" style="20" customWidth="true"/>
    <col min="4090" max="4090" width="9" style="20" hidden="true" customWidth="true"/>
    <col min="4091" max="4096" width="4.375" style="20" customWidth="true"/>
    <col min="4097" max="4097" width="8" style="20" customWidth="true"/>
    <col min="4098" max="4099" width="6.75" style="20" customWidth="true"/>
    <col min="4100" max="4100" width="7.75" style="20" customWidth="true"/>
    <col min="4101" max="4102" width="6.75" style="20" customWidth="true"/>
    <col min="4103" max="4103" width="5.875" style="20" customWidth="true"/>
    <col min="4104" max="4104" width="8.25" style="20" customWidth="true"/>
    <col min="4105" max="4105" width="7" style="20" customWidth="true"/>
    <col min="4106" max="4106" width="5.25" style="20" customWidth="true"/>
    <col min="4107" max="4107" width="4.625" style="20" customWidth="true"/>
    <col min="4108" max="4108" width="5.375" style="20" customWidth="true"/>
    <col min="4109" max="4109" width="6.75" style="20" customWidth="true"/>
    <col min="4110" max="4110" width="6.5" style="20" customWidth="true"/>
    <col min="4111" max="4112" width="7" style="20" customWidth="true"/>
    <col min="4113" max="4115" width="9" style="20" hidden="true" customWidth="true"/>
    <col min="4116" max="4331" width="9" style="20"/>
    <col min="4332" max="4332" width="11.125" style="20" customWidth="true"/>
    <col min="4333" max="4333" width="10.125" style="20" customWidth="true"/>
    <col min="4334" max="4334" width="6.25" style="20" customWidth="true"/>
    <col min="4335" max="4335" width="6.5" style="20" customWidth="true"/>
    <col min="4336" max="4336" width="4.875" style="20" customWidth="true"/>
    <col min="4337" max="4337" width="4.75" style="20" customWidth="true"/>
    <col min="4338" max="4338" width="8.375" style="20" customWidth="true"/>
    <col min="4339" max="4339" width="6.25" style="20" customWidth="true"/>
    <col min="4340" max="4340" width="6.375" style="20" customWidth="true"/>
    <col min="4341" max="4341" width="4.5" style="20" customWidth="true"/>
    <col min="4342" max="4342" width="5.375" style="20" customWidth="true"/>
    <col min="4343" max="4343" width="9" style="20" hidden="true" customWidth="true"/>
    <col min="4344" max="4344" width="4.125" style="20" customWidth="true"/>
    <col min="4345" max="4345" width="4.75" style="20" customWidth="true"/>
    <col min="4346" max="4346" width="9" style="20" hidden="true" customWidth="true"/>
    <col min="4347" max="4352" width="4.375" style="20" customWidth="true"/>
    <col min="4353" max="4353" width="8" style="20" customWidth="true"/>
    <col min="4354" max="4355" width="6.75" style="20" customWidth="true"/>
    <col min="4356" max="4356" width="7.75" style="20" customWidth="true"/>
    <col min="4357" max="4358" width="6.75" style="20" customWidth="true"/>
    <col min="4359" max="4359" width="5.875" style="20" customWidth="true"/>
    <col min="4360" max="4360" width="8.25" style="20" customWidth="true"/>
    <col min="4361" max="4361" width="7" style="20" customWidth="true"/>
    <col min="4362" max="4362" width="5.25" style="20" customWidth="true"/>
    <col min="4363" max="4363" width="4.625" style="20" customWidth="true"/>
    <col min="4364" max="4364" width="5.375" style="20" customWidth="true"/>
    <col min="4365" max="4365" width="6.75" style="20" customWidth="true"/>
    <col min="4366" max="4366" width="6.5" style="20" customWidth="true"/>
    <col min="4367" max="4368" width="7" style="20" customWidth="true"/>
    <col min="4369" max="4371" width="9" style="20" hidden="true" customWidth="true"/>
    <col min="4372" max="4587" width="9" style="20"/>
    <col min="4588" max="4588" width="11.125" style="20" customWidth="true"/>
    <col min="4589" max="4589" width="10.125" style="20" customWidth="true"/>
    <col min="4590" max="4590" width="6.25" style="20" customWidth="true"/>
    <col min="4591" max="4591" width="6.5" style="20" customWidth="true"/>
    <col min="4592" max="4592" width="4.875" style="20" customWidth="true"/>
    <col min="4593" max="4593" width="4.75" style="20" customWidth="true"/>
    <col min="4594" max="4594" width="8.375" style="20" customWidth="true"/>
    <col min="4595" max="4595" width="6.25" style="20" customWidth="true"/>
    <col min="4596" max="4596" width="6.375" style="20" customWidth="true"/>
    <col min="4597" max="4597" width="4.5" style="20" customWidth="true"/>
    <col min="4598" max="4598" width="5.375" style="20" customWidth="true"/>
    <col min="4599" max="4599" width="9" style="20" hidden="true" customWidth="true"/>
    <col min="4600" max="4600" width="4.125" style="20" customWidth="true"/>
    <col min="4601" max="4601" width="4.75" style="20" customWidth="true"/>
    <col min="4602" max="4602" width="9" style="20" hidden="true" customWidth="true"/>
    <col min="4603" max="4608" width="4.375" style="20" customWidth="true"/>
    <col min="4609" max="4609" width="8" style="20" customWidth="true"/>
    <col min="4610" max="4611" width="6.75" style="20" customWidth="true"/>
    <col min="4612" max="4612" width="7.75" style="20" customWidth="true"/>
    <col min="4613" max="4614" width="6.75" style="20" customWidth="true"/>
    <col min="4615" max="4615" width="5.875" style="20" customWidth="true"/>
    <col min="4616" max="4616" width="8.25" style="20" customWidth="true"/>
    <col min="4617" max="4617" width="7" style="20" customWidth="true"/>
    <col min="4618" max="4618" width="5.25" style="20" customWidth="true"/>
    <col min="4619" max="4619" width="4.625" style="20" customWidth="true"/>
    <col min="4620" max="4620" width="5.375" style="20" customWidth="true"/>
    <col min="4621" max="4621" width="6.75" style="20" customWidth="true"/>
    <col min="4622" max="4622" width="6.5" style="20" customWidth="true"/>
    <col min="4623" max="4624" width="7" style="20" customWidth="true"/>
    <col min="4625" max="4627" width="9" style="20" hidden="true" customWidth="true"/>
    <col min="4628" max="4843" width="9" style="20"/>
    <col min="4844" max="4844" width="11.125" style="20" customWidth="true"/>
    <col min="4845" max="4845" width="10.125" style="20" customWidth="true"/>
    <col min="4846" max="4846" width="6.25" style="20" customWidth="true"/>
    <col min="4847" max="4847" width="6.5" style="20" customWidth="true"/>
    <col min="4848" max="4848" width="4.875" style="20" customWidth="true"/>
    <col min="4849" max="4849" width="4.75" style="20" customWidth="true"/>
    <col min="4850" max="4850" width="8.375" style="20" customWidth="true"/>
    <col min="4851" max="4851" width="6.25" style="20" customWidth="true"/>
    <col min="4852" max="4852" width="6.375" style="20" customWidth="true"/>
    <col min="4853" max="4853" width="4.5" style="20" customWidth="true"/>
    <col min="4854" max="4854" width="5.375" style="20" customWidth="true"/>
    <col min="4855" max="4855" width="9" style="20" hidden="true" customWidth="true"/>
    <col min="4856" max="4856" width="4.125" style="20" customWidth="true"/>
    <col min="4857" max="4857" width="4.75" style="20" customWidth="true"/>
    <col min="4858" max="4858" width="9" style="20" hidden="true" customWidth="true"/>
    <col min="4859" max="4864" width="4.375" style="20" customWidth="true"/>
    <col min="4865" max="4865" width="8" style="20" customWidth="true"/>
    <col min="4866" max="4867" width="6.75" style="20" customWidth="true"/>
    <col min="4868" max="4868" width="7.75" style="20" customWidth="true"/>
    <col min="4869" max="4870" width="6.75" style="20" customWidth="true"/>
    <col min="4871" max="4871" width="5.875" style="20" customWidth="true"/>
    <col min="4872" max="4872" width="8.25" style="20" customWidth="true"/>
    <col min="4873" max="4873" width="7" style="20" customWidth="true"/>
    <col min="4874" max="4874" width="5.25" style="20" customWidth="true"/>
    <col min="4875" max="4875" width="4.625" style="20" customWidth="true"/>
    <col min="4876" max="4876" width="5.375" style="20" customWidth="true"/>
    <col min="4877" max="4877" width="6.75" style="20" customWidth="true"/>
    <col min="4878" max="4878" width="6.5" style="20" customWidth="true"/>
    <col min="4879" max="4880" width="7" style="20" customWidth="true"/>
    <col min="4881" max="4883" width="9" style="20" hidden="true" customWidth="true"/>
    <col min="4884" max="5099" width="9" style="20"/>
    <col min="5100" max="5100" width="11.125" style="20" customWidth="true"/>
    <col min="5101" max="5101" width="10.125" style="20" customWidth="true"/>
    <col min="5102" max="5102" width="6.25" style="20" customWidth="true"/>
    <col min="5103" max="5103" width="6.5" style="20" customWidth="true"/>
    <col min="5104" max="5104" width="4.875" style="20" customWidth="true"/>
    <col min="5105" max="5105" width="4.75" style="20" customWidth="true"/>
    <col min="5106" max="5106" width="8.375" style="20" customWidth="true"/>
    <col min="5107" max="5107" width="6.25" style="20" customWidth="true"/>
    <col min="5108" max="5108" width="6.375" style="20" customWidth="true"/>
    <col min="5109" max="5109" width="4.5" style="20" customWidth="true"/>
    <col min="5110" max="5110" width="5.375" style="20" customWidth="true"/>
    <col min="5111" max="5111" width="9" style="20" hidden="true" customWidth="true"/>
    <col min="5112" max="5112" width="4.125" style="20" customWidth="true"/>
    <col min="5113" max="5113" width="4.75" style="20" customWidth="true"/>
    <col min="5114" max="5114" width="9" style="20" hidden="true" customWidth="true"/>
    <col min="5115" max="5120" width="4.375" style="20" customWidth="true"/>
    <col min="5121" max="5121" width="8" style="20" customWidth="true"/>
    <col min="5122" max="5123" width="6.75" style="20" customWidth="true"/>
    <col min="5124" max="5124" width="7.75" style="20" customWidth="true"/>
    <col min="5125" max="5126" width="6.75" style="20" customWidth="true"/>
    <col min="5127" max="5127" width="5.875" style="20" customWidth="true"/>
    <col min="5128" max="5128" width="8.25" style="20" customWidth="true"/>
    <col min="5129" max="5129" width="7" style="20" customWidth="true"/>
    <col min="5130" max="5130" width="5.25" style="20" customWidth="true"/>
    <col min="5131" max="5131" width="4.625" style="20" customWidth="true"/>
    <col min="5132" max="5132" width="5.375" style="20" customWidth="true"/>
    <col min="5133" max="5133" width="6.75" style="20" customWidth="true"/>
    <col min="5134" max="5134" width="6.5" style="20" customWidth="true"/>
    <col min="5135" max="5136" width="7" style="20" customWidth="true"/>
    <col min="5137" max="5139" width="9" style="20" hidden="true" customWidth="true"/>
    <col min="5140" max="5355" width="9" style="20"/>
    <col min="5356" max="5356" width="11.125" style="20" customWidth="true"/>
    <col min="5357" max="5357" width="10.125" style="20" customWidth="true"/>
    <col min="5358" max="5358" width="6.25" style="20" customWidth="true"/>
    <col min="5359" max="5359" width="6.5" style="20" customWidth="true"/>
    <col min="5360" max="5360" width="4.875" style="20" customWidth="true"/>
    <col min="5361" max="5361" width="4.75" style="20" customWidth="true"/>
    <col min="5362" max="5362" width="8.375" style="20" customWidth="true"/>
    <col min="5363" max="5363" width="6.25" style="20" customWidth="true"/>
    <col min="5364" max="5364" width="6.375" style="20" customWidth="true"/>
    <col min="5365" max="5365" width="4.5" style="20" customWidth="true"/>
    <col min="5366" max="5366" width="5.375" style="20" customWidth="true"/>
    <col min="5367" max="5367" width="9" style="20" hidden="true" customWidth="true"/>
    <col min="5368" max="5368" width="4.125" style="20" customWidth="true"/>
    <col min="5369" max="5369" width="4.75" style="20" customWidth="true"/>
    <col min="5370" max="5370" width="9" style="20" hidden="true" customWidth="true"/>
    <col min="5371" max="5376" width="4.375" style="20" customWidth="true"/>
    <col min="5377" max="5377" width="8" style="20" customWidth="true"/>
    <col min="5378" max="5379" width="6.75" style="20" customWidth="true"/>
    <col min="5380" max="5380" width="7.75" style="20" customWidth="true"/>
    <col min="5381" max="5382" width="6.75" style="20" customWidth="true"/>
    <col min="5383" max="5383" width="5.875" style="20" customWidth="true"/>
    <col min="5384" max="5384" width="8.25" style="20" customWidth="true"/>
    <col min="5385" max="5385" width="7" style="20" customWidth="true"/>
    <col min="5386" max="5386" width="5.25" style="20" customWidth="true"/>
    <col min="5387" max="5387" width="4.625" style="20" customWidth="true"/>
    <col min="5388" max="5388" width="5.375" style="20" customWidth="true"/>
    <col min="5389" max="5389" width="6.75" style="20" customWidth="true"/>
    <col min="5390" max="5390" width="6.5" style="20" customWidth="true"/>
    <col min="5391" max="5392" width="7" style="20" customWidth="true"/>
    <col min="5393" max="5395" width="9" style="20" hidden="true" customWidth="true"/>
    <col min="5396" max="5611" width="9" style="20"/>
    <col min="5612" max="5612" width="11.125" style="20" customWidth="true"/>
    <col min="5613" max="5613" width="10.125" style="20" customWidth="true"/>
    <col min="5614" max="5614" width="6.25" style="20" customWidth="true"/>
    <col min="5615" max="5615" width="6.5" style="20" customWidth="true"/>
    <col min="5616" max="5616" width="4.875" style="20" customWidth="true"/>
    <col min="5617" max="5617" width="4.75" style="20" customWidth="true"/>
    <col min="5618" max="5618" width="8.375" style="20" customWidth="true"/>
    <col min="5619" max="5619" width="6.25" style="20" customWidth="true"/>
    <col min="5620" max="5620" width="6.375" style="20" customWidth="true"/>
    <col min="5621" max="5621" width="4.5" style="20" customWidth="true"/>
    <col min="5622" max="5622" width="5.375" style="20" customWidth="true"/>
    <col min="5623" max="5623" width="9" style="20" hidden="true" customWidth="true"/>
    <col min="5624" max="5624" width="4.125" style="20" customWidth="true"/>
    <col min="5625" max="5625" width="4.75" style="20" customWidth="true"/>
    <col min="5626" max="5626" width="9" style="20" hidden="true" customWidth="true"/>
    <col min="5627" max="5632" width="4.375" style="20" customWidth="true"/>
    <col min="5633" max="5633" width="8" style="20" customWidth="true"/>
    <col min="5634" max="5635" width="6.75" style="20" customWidth="true"/>
    <col min="5636" max="5636" width="7.75" style="20" customWidth="true"/>
    <col min="5637" max="5638" width="6.75" style="20" customWidth="true"/>
    <col min="5639" max="5639" width="5.875" style="20" customWidth="true"/>
    <col min="5640" max="5640" width="8.25" style="20" customWidth="true"/>
    <col min="5641" max="5641" width="7" style="20" customWidth="true"/>
    <col min="5642" max="5642" width="5.25" style="20" customWidth="true"/>
    <col min="5643" max="5643" width="4.625" style="20" customWidth="true"/>
    <col min="5644" max="5644" width="5.375" style="20" customWidth="true"/>
    <col min="5645" max="5645" width="6.75" style="20" customWidth="true"/>
    <col min="5646" max="5646" width="6.5" style="20" customWidth="true"/>
    <col min="5647" max="5648" width="7" style="20" customWidth="true"/>
    <col min="5649" max="5651" width="9" style="20" hidden="true" customWidth="true"/>
    <col min="5652" max="5867" width="9" style="20"/>
    <col min="5868" max="5868" width="11.125" style="20" customWidth="true"/>
    <col min="5869" max="5869" width="10.125" style="20" customWidth="true"/>
    <col min="5870" max="5870" width="6.25" style="20" customWidth="true"/>
    <col min="5871" max="5871" width="6.5" style="20" customWidth="true"/>
    <col min="5872" max="5872" width="4.875" style="20" customWidth="true"/>
    <col min="5873" max="5873" width="4.75" style="20" customWidth="true"/>
    <col min="5874" max="5874" width="8.375" style="20" customWidth="true"/>
    <col min="5875" max="5875" width="6.25" style="20" customWidth="true"/>
    <col min="5876" max="5876" width="6.375" style="20" customWidth="true"/>
    <col min="5877" max="5877" width="4.5" style="20" customWidth="true"/>
    <col min="5878" max="5878" width="5.375" style="20" customWidth="true"/>
    <col min="5879" max="5879" width="9" style="20" hidden="true" customWidth="true"/>
    <col min="5880" max="5880" width="4.125" style="20" customWidth="true"/>
    <col min="5881" max="5881" width="4.75" style="20" customWidth="true"/>
    <col min="5882" max="5882" width="9" style="20" hidden="true" customWidth="true"/>
    <col min="5883" max="5888" width="4.375" style="20" customWidth="true"/>
    <col min="5889" max="5889" width="8" style="20" customWidth="true"/>
    <col min="5890" max="5891" width="6.75" style="20" customWidth="true"/>
    <col min="5892" max="5892" width="7.75" style="20" customWidth="true"/>
    <col min="5893" max="5894" width="6.75" style="20" customWidth="true"/>
    <col min="5895" max="5895" width="5.875" style="20" customWidth="true"/>
    <col min="5896" max="5896" width="8.25" style="20" customWidth="true"/>
    <col min="5897" max="5897" width="7" style="20" customWidth="true"/>
    <col min="5898" max="5898" width="5.25" style="20" customWidth="true"/>
    <col min="5899" max="5899" width="4.625" style="20" customWidth="true"/>
    <col min="5900" max="5900" width="5.375" style="20" customWidth="true"/>
    <col min="5901" max="5901" width="6.75" style="20" customWidth="true"/>
    <col min="5902" max="5902" width="6.5" style="20" customWidth="true"/>
    <col min="5903" max="5904" width="7" style="20" customWidth="true"/>
    <col min="5905" max="5907" width="9" style="20" hidden="true" customWidth="true"/>
    <col min="5908" max="6123" width="9" style="20"/>
    <col min="6124" max="6124" width="11.125" style="20" customWidth="true"/>
    <col min="6125" max="6125" width="10.125" style="20" customWidth="true"/>
    <col min="6126" max="6126" width="6.25" style="20" customWidth="true"/>
    <col min="6127" max="6127" width="6.5" style="20" customWidth="true"/>
    <col min="6128" max="6128" width="4.875" style="20" customWidth="true"/>
    <col min="6129" max="6129" width="4.75" style="20" customWidth="true"/>
    <col min="6130" max="6130" width="8.375" style="20" customWidth="true"/>
    <col min="6131" max="6131" width="6.25" style="20" customWidth="true"/>
    <col min="6132" max="6132" width="6.375" style="20" customWidth="true"/>
    <col min="6133" max="6133" width="4.5" style="20" customWidth="true"/>
    <col min="6134" max="6134" width="5.375" style="20" customWidth="true"/>
    <col min="6135" max="6135" width="9" style="20" hidden="true" customWidth="true"/>
    <col min="6136" max="6136" width="4.125" style="20" customWidth="true"/>
    <col min="6137" max="6137" width="4.75" style="20" customWidth="true"/>
    <col min="6138" max="6138" width="9" style="20" hidden="true" customWidth="true"/>
    <col min="6139" max="6144" width="4.375" style="20" customWidth="true"/>
    <col min="6145" max="6145" width="8" style="20" customWidth="true"/>
    <col min="6146" max="6147" width="6.75" style="20" customWidth="true"/>
    <col min="6148" max="6148" width="7.75" style="20" customWidth="true"/>
    <col min="6149" max="6150" width="6.75" style="20" customWidth="true"/>
    <col min="6151" max="6151" width="5.875" style="20" customWidth="true"/>
    <col min="6152" max="6152" width="8.25" style="20" customWidth="true"/>
    <col min="6153" max="6153" width="7" style="20" customWidth="true"/>
    <col min="6154" max="6154" width="5.25" style="20" customWidth="true"/>
    <col min="6155" max="6155" width="4.625" style="20" customWidth="true"/>
    <col min="6156" max="6156" width="5.375" style="20" customWidth="true"/>
    <col min="6157" max="6157" width="6.75" style="20" customWidth="true"/>
    <col min="6158" max="6158" width="6.5" style="20" customWidth="true"/>
    <col min="6159" max="6160" width="7" style="20" customWidth="true"/>
    <col min="6161" max="6163" width="9" style="20" hidden="true" customWidth="true"/>
    <col min="6164" max="6379" width="9" style="20"/>
    <col min="6380" max="6380" width="11.125" style="20" customWidth="true"/>
    <col min="6381" max="6381" width="10.125" style="20" customWidth="true"/>
    <col min="6382" max="6382" width="6.25" style="20" customWidth="true"/>
    <col min="6383" max="6383" width="6.5" style="20" customWidth="true"/>
    <col min="6384" max="6384" width="4.875" style="20" customWidth="true"/>
    <col min="6385" max="6385" width="4.75" style="20" customWidth="true"/>
    <col min="6386" max="6386" width="8.375" style="20" customWidth="true"/>
    <col min="6387" max="6387" width="6.25" style="20" customWidth="true"/>
    <col min="6388" max="6388" width="6.375" style="20" customWidth="true"/>
    <col min="6389" max="6389" width="4.5" style="20" customWidth="true"/>
    <col min="6390" max="6390" width="5.375" style="20" customWidth="true"/>
    <col min="6391" max="6391" width="9" style="20" hidden="true" customWidth="true"/>
    <col min="6392" max="6392" width="4.125" style="20" customWidth="true"/>
    <col min="6393" max="6393" width="4.75" style="20" customWidth="true"/>
    <col min="6394" max="6394" width="9" style="20" hidden="true" customWidth="true"/>
    <col min="6395" max="6400" width="4.375" style="20" customWidth="true"/>
    <col min="6401" max="6401" width="8" style="20" customWidth="true"/>
    <col min="6402" max="6403" width="6.75" style="20" customWidth="true"/>
    <col min="6404" max="6404" width="7.75" style="20" customWidth="true"/>
    <col min="6405" max="6406" width="6.75" style="20" customWidth="true"/>
    <col min="6407" max="6407" width="5.875" style="20" customWidth="true"/>
    <col min="6408" max="6408" width="8.25" style="20" customWidth="true"/>
    <col min="6409" max="6409" width="7" style="20" customWidth="true"/>
    <col min="6410" max="6410" width="5.25" style="20" customWidth="true"/>
    <col min="6411" max="6411" width="4.625" style="20" customWidth="true"/>
    <col min="6412" max="6412" width="5.375" style="20" customWidth="true"/>
    <col min="6413" max="6413" width="6.75" style="20" customWidth="true"/>
    <col min="6414" max="6414" width="6.5" style="20" customWidth="true"/>
    <col min="6415" max="6416" width="7" style="20" customWidth="true"/>
    <col min="6417" max="6419" width="9" style="20" hidden="true" customWidth="true"/>
    <col min="6420" max="6635" width="9" style="20"/>
    <col min="6636" max="6636" width="11.125" style="20" customWidth="true"/>
    <col min="6637" max="6637" width="10.125" style="20" customWidth="true"/>
    <col min="6638" max="6638" width="6.25" style="20" customWidth="true"/>
    <col min="6639" max="6639" width="6.5" style="20" customWidth="true"/>
    <col min="6640" max="6640" width="4.875" style="20" customWidth="true"/>
    <col min="6641" max="6641" width="4.75" style="20" customWidth="true"/>
    <col min="6642" max="6642" width="8.375" style="20" customWidth="true"/>
    <col min="6643" max="6643" width="6.25" style="20" customWidth="true"/>
    <col min="6644" max="6644" width="6.375" style="20" customWidth="true"/>
    <col min="6645" max="6645" width="4.5" style="20" customWidth="true"/>
    <col min="6646" max="6646" width="5.375" style="20" customWidth="true"/>
    <col min="6647" max="6647" width="9" style="20" hidden="true" customWidth="true"/>
    <col min="6648" max="6648" width="4.125" style="20" customWidth="true"/>
    <col min="6649" max="6649" width="4.75" style="20" customWidth="true"/>
    <col min="6650" max="6650" width="9" style="20" hidden="true" customWidth="true"/>
    <col min="6651" max="6656" width="4.375" style="20" customWidth="true"/>
    <col min="6657" max="6657" width="8" style="20" customWidth="true"/>
    <col min="6658" max="6659" width="6.75" style="20" customWidth="true"/>
    <col min="6660" max="6660" width="7.75" style="20" customWidth="true"/>
    <col min="6661" max="6662" width="6.75" style="20" customWidth="true"/>
    <col min="6663" max="6663" width="5.875" style="20" customWidth="true"/>
    <col min="6664" max="6664" width="8.25" style="20" customWidth="true"/>
    <col min="6665" max="6665" width="7" style="20" customWidth="true"/>
    <col min="6666" max="6666" width="5.25" style="20" customWidth="true"/>
    <col min="6667" max="6667" width="4.625" style="20" customWidth="true"/>
    <col min="6668" max="6668" width="5.375" style="20" customWidth="true"/>
    <col min="6669" max="6669" width="6.75" style="20" customWidth="true"/>
    <col min="6670" max="6670" width="6.5" style="20" customWidth="true"/>
    <col min="6671" max="6672" width="7" style="20" customWidth="true"/>
    <col min="6673" max="6675" width="9" style="20" hidden="true" customWidth="true"/>
    <col min="6676" max="6891" width="9" style="20"/>
    <col min="6892" max="6892" width="11.125" style="20" customWidth="true"/>
    <col min="6893" max="6893" width="10.125" style="20" customWidth="true"/>
    <col min="6894" max="6894" width="6.25" style="20" customWidth="true"/>
    <col min="6895" max="6895" width="6.5" style="20" customWidth="true"/>
    <col min="6896" max="6896" width="4.875" style="20" customWidth="true"/>
    <col min="6897" max="6897" width="4.75" style="20" customWidth="true"/>
    <col min="6898" max="6898" width="8.375" style="20" customWidth="true"/>
    <col min="6899" max="6899" width="6.25" style="20" customWidth="true"/>
    <col min="6900" max="6900" width="6.375" style="20" customWidth="true"/>
    <col min="6901" max="6901" width="4.5" style="20" customWidth="true"/>
    <col min="6902" max="6902" width="5.375" style="20" customWidth="true"/>
    <col min="6903" max="6903" width="9" style="20" hidden="true" customWidth="true"/>
    <col min="6904" max="6904" width="4.125" style="20" customWidth="true"/>
    <col min="6905" max="6905" width="4.75" style="20" customWidth="true"/>
    <col min="6906" max="6906" width="9" style="20" hidden="true" customWidth="true"/>
    <col min="6907" max="6912" width="4.375" style="20" customWidth="true"/>
    <col min="6913" max="6913" width="8" style="20" customWidth="true"/>
    <col min="6914" max="6915" width="6.75" style="20" customWidth="true"/>
    <col min="6916" max="6916" width="7.75" style="20" customWidth="true"/>
    <col min="6917" max="6918" width="6.75" style="20" customWidth="true"/>
    <col min="6919" max="6919" width="5.875" style="20" customWidth="true"/>
    <col min="6920" max="6920" width="8.25" style="20" customWidth="true"/>
    <col min="6921" max="6921" width="7" style="20" customWidth="true"/>
    <col min="6922" max="6922" width="5.25" style="20" customWidth="true"/>
    <col min="6923" max="6923" width="4.625" style="20" customWidth="true"/>
    <col min="6924" max="6924" width="5.375" style="20" customWidth="true"/>
    <col min="6925" max="6925" width="6.75" style="20" customWidth="true"/>
    <col min="6926" max="6926" width="6.5" style="20" customWidth="true"/>
    <col min="6927" max="6928" width="7" style="20" customWidth="true"/>
    <col min="6929" max="6931" width="9" style="20" hidden="true" customWidth="true"/>
    <col min="6932" max="7147" width="9" style="20"/>
    <col min="7148" max="7148" width="11.125" style="20" customWidth="true"/>
    <col min="7149" max="7149" width="10.125" style="20" customWidth="true"/>
    <col min="7150" max="7150" width="6.25" style="20" customWidth="true"/>
    <col min="7151" max="7151" width="6.5" style="20" customWidth="true"/>
    <col min="7152" max="7152" width="4.875" style="20" customWidth="true"/>
    <col min="7153" max="7153" width="4.75" style="20" customWidth="true"/>
    <col min="7154" max="7154" width="8.375" style="20" customWidth="true"/>
    <col min="7155" max="7155" width="6.25" style="20" customWidth="true"/>
    <col min="7156" max="7156" width="6.375" style="20" customWidth="true"/>
    <col min="7157" max="7157" width="4.5" style="20" customWidth="true"/>
    <col min="7158" max="7158" width="5.375" style="20" customWidth="true"/>
    <col min="7159" max="7159" width="9" style="20" hidden="true" customWidth="true"/>
    <col min="7160" max="7160" width="4.125" style="20" customWidth="true"/>
    <col min="7161" max="7161" width="4.75" style="20" customWidth="true"/>
    <col min="7162" max="7162" width="9" style="20" hidden="true" customWidth="true"/>
    <col min="7163" max="7168" width="4.375" style="20" customWidth="true"/>
    <col min="7169" max="7169" width="8" style="20" customWidth="true"/>
    <col min="7170" max="7171" width="6.75" style="20" customWidth="true"/>
    <col min="7172" max="7172" width="7.75" style="20" customWidth="true"/>
    <col min="7173" max="7174" width="6.75" style="20" customWidth="true"/>
    <col min="7175" max="7175" width="5.875" style="20" customWidth="true"/>
    <col min="7176" max="7176" width="8.25" style="20" customWidth="true"/>
    <col min="7177" max="7177" width="7" style="20" customWidth="true"/>
    <col min="7178" max="7178" width="5.25" style="20" customWidth="true"/>
    <col min="7179" max="7179" width="4.625" style="20" customWidth="true"/>
    <col min="7180" max="7180" width="5.375" style="20" customWidth="true"/>
    <col min="7181" max="7181" width="6.75" style="20" customWidth="true"/>
    <col min="7182" max="7182" width="6.5" style="20" customWidth="true"/>
    <col min="7183" max="7184" width="7" style="20" customWidth="true"/>
    <col min="7185" max="7187" width="9" style="20" hidden="true" customWidth="true"/>
    <col min="7188" max="7403" width="9" style="20"/>
    <col min="7404" max="7404" width="11.125" style="20" customWidth="true"/>
    <col min="7405" max="7405" width="10.125" style="20" customWidth="true"/>
    <col min="7406" max="7406" width="6.25" style="20" customWidth="true"/>
    <col min="7407" max="7407" width="6.5" style="20" customWidth="true"/>
    <col min="7408" max="7408" width="4.875" style="20" customWidth="true"/>
    <col min="7409" max="7409" width="4.75" style="20" customWidth="true"/>
    <col min="7410" max="7410" width="8.375" style="20" customWidth="true"/>
    <col min="7411" max="7411" width="6.25" style="20" customWidth="true"/>
    <col min="7412" max="7412" width="6.375" style="20" customWidth="true"/>
    <col min="7413" max="7413" width="4.5" style="20" customWidth="true"/>
    <col min="7414" max="7414" width="5.375" style="20" customWidth="true"/>
    <col min="7415" max="7415" width="9" style="20" hidden="true" customWidth="true"/>
    <col min="7416" max="7416" width="4.125" style="20" customWidth="true"/>
    <col min="7417" max="7417" width="4.75" style="20" customWidth="true"/>
    <col min="7418" max="7418" width="9" style="20" hidden="true" customWidth="true"/>
    <col min="7419" max="7424" width="4.375" style="20" customWidth="true"/>
    <col min="7425" max="7425" width="8" style="20" customWidth="true"/>
    <col min="7426" max="7427" width="6.75" style="20" customWidth="true"/>
    <col min="7428" max="7428" width="7.75" style="20" customWidth="true"/>
    <col min="7429" max="7430" width="6.75" style="20" customWidth="true"/>
    <col min="7431" max="7431" width="5.875" style="20" customWidth="true"/>
    <col min="7432" max="7432" width="8.25" style="20" customWidth="true"/>
    <col min="7433" max="7433" width="7" style="20" customWidth="true"/>
    <col min="7434" max="7434" width="5.25" style="20" customWidth="true"/>
    <col min="7435" max="7435" width="4.625" style="20" customWidth="true"/>
    <col min="7436" max="7436" width="5.375" style="20" customWidth="true"/>
    <col min="7437" max="7437" width="6.75" style="20" customWidth="true"/>
    <col min="7438" max="7438" width="6.5" style="20" customWidth="true"/>
    <col min="7439" max="7440" width="7" style="20" customWidth="true"/>
    <col min="7441" max="7443" width="9" style="20" hidden="true" customWidth="true"/>
    <col min="7444" max="7659" width="9" style="20"/>
    <col min="7660" max="7660" width="11.125" style="20" customWidth="true"/>
    <col min="7661" max="7661" width="10.125" style="20" customWidth="true"/>
    <col min="7662" max="7662" width="6.25" style="20" customWidth="true"/>
    <col min="7663" max="7663" width="6.5" style="20" customWidth="true"/>
    <col min="7664" max="7664" width="4.875" style="20" customWidth="true"/>
    <col min="7665" max="7665" width="4.75" style="20" customWidth="true"/>
    <col min="7666" max="7666" width="8.375" style="20" customWidth="true"/>
    <col min="7667" max="7667" width="6.25" style="20" customWidth="true"/>
    <col min="7668" max="7668" width="6.375" style="20" customWidth="true"/>
    <col min="7669" max="7669" width="4.5" style="20" customWidth="true"/>
    <col min="7670" max="7670" width="5.375" style="20" customWidth="true"/>
    <col min="7671" max="7671" width="9" style="20" hidden="true" customWidth="true"/>
    <col min="7672" max="7672" width="4.125" style="20" customWidth="true"/>
    <col min="7673" max="7673" width="4.75" style="20" customWidth="true"/>
    <col min="7674" max="7674" width="9" style="20" hidden="true" customWidth="true"/>
    <col min="7675" max="7680" width="4.375" style="20" customWidth="true"/>
    <col min="7681" max="7681" width="8" style="20" customWidth="true"/>
    <col min="7682" max="7683" width="6.75" style="20" customWidth="true"/>
    <col min="7684" max="7684" width="7.75" style="20" customWidth="true"/>
    <col min="7685" max="7686" width="6.75" style="20" customWidth="true"/>
    <col min="7687" max="7687" width="5.875" style="20" customWidth="true"/>
    <col min="7688" max="7688" width="8.25" style="20" customWidth="true"/>
    <col min="7689" max="7689" width="7" style="20" customWidth="true"/>
    <col min="7690" max="7690" width="5.25" style="20" customWidth="true"/>
    <col min="7691" max="7691" width="4.625" style="20" customWidth="true"/>
    <col min="7692" max="7692" width="5.375" style="20" customWidth="true"/>
    <col min="7693" max="7693" width="6.75" style="20" customWidth="true"/>
    <col min="7694" max="7694" width="6.5" style="20" customWidth="true"/>
    <col min="7695" max="7696" width="7" style="20" customWidth="true"/>
    <col min="7697" max="7699" width="9" style="20" hidden="true" customWidth="true"/>
    <col min="7700" max="7915" width="9" style="20"/>
    <col min="7916" max="7916" width="11.125" style="20" customWidth="true"/>
    <col min="7917" max="7917" width="10.125" style="20" customWidth="true"/>
    <col min="7918" max="7918" width="6.25" style="20" customWidth="true"/>
    <col min="7919" max="7919" width="6.5" style="20" customWidth="true"/>
    <col min="7920" max="7920" width="4.875" style="20" customWidth="true"/>
    <col min="7921" max="7921" width="4.75" style="20" customWidth="true"/>
    <col min="7922" max="7922" width="8.375" style="20" customWidth="true"/>
    <col min="7923" max="7923" width="6.25" style="20" customWidth="true"/>
    <col min="7924" max="7924" width="6.375" style="20" customWidth="true"/>
    <col min="7925" max="7925" width="4.5" style="20" customWidth="true"/>
    <col min="7926" max="7926" width="5.375" style="20" customWidth="true"/>
    <col min="7927" max="7927" width="9" style="20" hidden="true" customWidth="true"/>
    <col min="7928" max="7928" width="4.125" style="20" customWidth="true"/>
    <col min="7929" max="7929" width="4.75" style="20" customWidth="true"/>
    <col min="7930" max="7930" width="9" style="20" hidden="true" customWidth="true"/>
    <col min="7931" max="7936" width="4.375" style="20" customWidth="true"/>
    <col min="7937" max="7937" width="8" style="20" customWidth="true"/>
    <col min="7938" max="7939" width="6.75" style="20" customWidth="true"/>
    <col min="7940" max="7940" width="7.75" style="20" customWidth="true"/>
    <col min="7941" max="7942" width="6.75" style="20" customWidth="true"/>
    <col min="7943" max="7943" width="5.875" style="20" customWidth="true"/>
    <col min="7944" max="7944" width="8.25" style="20" customWidth="true"/>
    <col min="7945" max="7945" width="7" style="20" customWidth="true"/>
    <col min="7946" max="7946" width="5.25" style="20" customWidth="true"/>
    <col min="7947" max="7947" width="4.625" style="20" customWidth="true"/>
    <col min="7948" max="7948" width="5.375" style="20" customWidth="true"/>
    <col min="7949" max="7949" width="6.75" style="20" customWidth="true"/>
    <col min="7950" max="7950" width="6.5" style="20" customWidth="true"/>
    <col min="7951" max="7952" width="7" style="20" customWidth="true"/>
    <col min="7953" max="7955" width="9" style="20" hidden="true" customWidth="true"/>
    <col min="7956" max="8171" width="9" style="20"/>
    <col min="8172" max="8172" width="11.125" style="20" customWidth="true"/>
    <col min="8173" max="8173" width="10.125" style="20" customWidth="true"/>
    <col min="8174" max="8174" width="6.25" style="20" customWidth="true"/>
    <col min="8175" max="8175" width="6.5" style="20" customWidth="true"/>
    <col min="8176" max="8176" width="4.875" style="20" customWidth="true"/>
    <col min="8177" max="8177" width="4.75" style="20" customWidth="true"/>
    <col min="8178" max="8178" width="8.375" style="20" customWidth="true"/>
    <col min="8179" max="8179" width="6.25" style="20" customWidth="true"/>
    <col min="8180" max="8180" width="6.375" style="20" customWidth="true"/>
    <col min="8181" max="8181" width="4.5" style="20" customWidth="true"/>
    <col min="8182" max="8182" width="5.375" style="20" customWidth="true"/>
    <col min="8183" max="8183" width="9" style="20" hidden="true" customWidth="true"/>
    <col min="8184" max="8184" width="4.125" style="20" customWidth="true"/>
    <col min="8185" max="8185" width="4.75" style="20" customWidth="true"/>
    <col min="8186" max="8186" width="9" style="20" hidden="true" customWidth="true"/>
    <col min="8187" max="8192" width="4.375" style="20" customWidth="true"/>
    <col min="8193" max="8193" width="8" style="20" customWidth="true"/>
    <col min="8194" max="8195" width="6.75" style="20" customWidth="true"/>
    <col min="8196" max="8196" width="7.75" style="20" customWidth="true"/>
    <col min="8197" max="8198" width="6.75" style="20" customWidth="true"/>
    <col min="8199" max="8199" width="5.875" style="20" customWidth="true"/>
    <col min="8200" max="8200" width="8.25" style="20" customWidth="true"/>
    <col min="8201" max="8201" width="7" style="20" customWidth="true"/>
    <col min="8202" max="8202" width="5.25" style="20" customWidth="true"/>
    <col min="8203" max="8203" width="4.625" style="20" customWidth="true"/>
    <col min="8204" max="8204" width="5.375" style="20" customWidth="true"/>
    <col min="8205" max="8205" width="6.75" style="20" customWidth="true"/>
    <col min="8206" max="8206" width="6.5" style="20" customWidth="true"/>
    <col min="8207" max="8208" width="7" style="20" customWidth="true"/>
    <col min="8209" max="8211" width="9" style="20" hidden="true" customWidth="true"/>
    <col min="8212" max="8427" width="9" style="20"/>
    <col min="8428" max="8428" width="11.125" style="20" customWidth="true"/>
    <col min="8429" max="8429" width="10.125" style="20" customWidth="true"/>
    <col min="8430" max="8430" width="6.25" style="20" customWidth="true"/>
    <col min="8431" max="8431" width="6.5" style="20" customWidth="true"/>
    <col min="8432" max="8432" width="4.875" style="20" customWidth="true"/>
    <col min="8433" max="8433" width="4.75" style="20" customWidth="true"/>
    <col min="8434" max="8434" width="8.375" style="20" customWidth="true"/>
    <col min="8435" max="8435" width="6.25" style="20" customWidth="true"/>
    <col min="8436" max="8436" width="6.375" style="20" customWidth="true"/>
    <col min="8437" max="8437" width="4.5" style="20" customWidth="true"/>
    <col min="8438" max="8438" width="5.375" style="20" customWidth="true"/>
    <col min="8439" max="8439" width="9" style="20" hidden="true" customWidth="true"/>
    <col min="8440" max="8440" width="4.125" style="20" customWidth="true"/>
    <col min="8441" max="8441" width="4.75" style="20" customWidth="true"/>
    <col min="8442" max="8442" width="9" style="20" hidden="true" customWidth="true"/>
    <col min="8443" max="8448" width="4.375" style="20" customWidth="true"/>
    <col min="8449" max="8449" width="8" style="20" customWidth="true"/>
    <col min="8450" max="8451" width="6.75" style="20" customWidth="true"/>
    <col min="8452" max="8452" width="7.75" style="20" customWidth="true"/>
    <col min="8453" max="8454" width="6.75" style="20" customWidth="true"/>
    <col min="8455" max="8455" width="5.875" style="20" customWidth="true"/>
    <col min="8456" max="8456" width="8.25" style="20" customWidth="true"/>
    <col min="8457" max="8457" width="7" style="20" customWidth="true"/>
    <col min="8458" max="8458" width="5.25" style="20" customWidth="true"/>
    <col min="8459" max="8459" width="4.625" style="20" customWidth="true"/>
    <col min="8460" max="8460" width="5.375" style="20" customWidth="true"/>
    <col min="8461" max="8461" width="6.75" style="20" customWidth="true"/>
    <col min="8462" max="8462" width="6.5" style="20" customWidth="true"/>
    <col min="8463" max="8464" width="7" style="20" customWidth="true"/>
    <col min="8465" max="8467" width="9" style="20" hidden="true" customWidth="true"/>
    <col min="8468" max="8683" width="9" style="20"/>
    <col min="8684" max="8684" width="11.125" style="20" customWidth="true"/>
    <col min="8685" max="8685" width="10.125" style="20" customWidth="true"/>
    <col min="8686" max="8686" width="6.25" style="20" customWidth="true"/>
    <col min="8687" max="8687" width="6.5" style="20" customWidth="true"/>
    <col min="8688" max="8688" width="4.875" style="20" customWidth="true"/>
    <col min="8689" max="8689" width="4.75" style="20" customWidth="true"/>
    <col min="8690" max="8690" width="8.375" style="20" customWidth="true"/>
    <col min="8691" max="8691" width="6.25" style="20" customWidth="true"/>
    <col min="8692" max="8692" width="6.375" style="20" customWidth="true"/>
    <col min="8693" max="8693" width="4.5" style="20" customWidth="true"/>
    <col min="8694" max="8694" width="5.375" style="20" customWidth="true"/>
    <col min="8695" max="8695" width="9" style="20" hidden="true" customWidth="true"/>
    <col min="8696" max="8696" width="4.125" style="20" customWidth="true"/>
    <col min="8697" max="8697" width="4.75" style="20" customWidth="true"/>
    <col min="8698" max="8698" width="9" style="20" hidden="true" customWidth="true"/>
    <col min="8699" max="8704" width="4.375" style="20" customWidth="true"/>
    <col min="8705" max="8705" width="8" style="20" customWidth="true"/>
    <col min="8706" max="8707" width="6.75" style="20" customWidth="true"/>
    <col min="8708" max="8708" width="7.75" style="20" customWidth="true"/>
    <col min="8709" max="8710" width="6.75" style="20" customWidth="true"/>
    <col min="8711" max="8711" width="5.875" style="20" customWidth="true"/>
    <col min="8712" max="8712" width="8.25" style="20" customWidth="true"/>
    <col min="8713" max="8713" width="7" style="20" customWidth="true"/>
    <col min="8714" max="8714" width="5.25" style="20" customWidth="true"/>
    <col min="8715" max="8715" width="4.625" style="20" customWidth="true"/>
    <col min="8716" max="8716" width="5.375" style="20" customWidth="true"/>
    <col min="8717" max="8717" width="6.75" style="20" customWidth="true"/>
    <col min="8718" max="8718" width="6.5" style="20" customWidth="true"/>
    <col min="8719" max="8720" width="7" style="20" customWidth="true"/>
    <col min="8721" max="8723" width="9" style="20" hidden="true" customWidth="true"/>
    <col min="8724" max="8939" width="9" style="20"/>
    <col min="8940" max="8940" width="11.125" style="20" customWidth="true"/>
    <col min="8941" max="8941" width="10.125" style="20" customWidth="true"/>
    <col min="8942" max="8942" width="6.25" style="20" customWidth="true"/>
    <col min="8943" max="8943" width="6.5" style="20" customWidth="true"/>
    <col min="8944" max="8944" width="4.875" style="20" customWidth="true"/>
    <col min="8945" max="8945" width="4.75" style="20" customWidth="true"/>
    <col min="8946" max="8946" width="8.375" style="20" customWidth="true"/>
    <col min="8947" max="8947" width="6.25" style="20" customWidth="true"/>
    <col min="8948" max="8948" width="6.375" style="20" customWidth="true"/>
    <col min="8949" max="8949" width="4.5" style="20" customWidth="true"/>
    <col min="8950" max="8950" width="5.375" style="20" customWidth="true"/>
    <col min="8951" max="8951" width="9" style="20" hidden="true" customWidth="true"/>
    <col min="8952" max="8952" width="4.125" style="20" customWidth="true"/>
    <col min="8953" max="8953" width="4.75" style="20" customWidth="true"/>
    <col min="8954" max="8954" width="9" style="20" hidden="true" customWidth="true"/>
    <col min="8955" max="8960" width="4.375" style="20" customWidth="true"/>
    <col min="8961" max="8961" width="8" style="20" customWidth="true"/>
    <col min="8962" max="8963" width="6.75" style="20" customWidth="true"/>
    <col min="8964" max="8964" width="7.75" style="20" customWidth="true"/>
    <col min="8965" max="8966" width="6.75" style="20" customWidth="true"/>
    <col min="8967" max="8967" width="5.875" style="20" customWidth="true"/>
    <col min="8968" max="8968" width="8.25" style="20" customWidth="true"/>
    <col min="8969" max="8969" width="7" style="20" customWidth="true"/>
    <col min="8970" max="8970" width="5.25" style="20" customWidth="true"/>
    <col min="8971" max="8971" width="4.625" style="20" customWidth="true"/>
    <col min="8972" max="8972" width="5.375" style="20" customWidth="true"/>
    <col min="8973" max="8973" width="6.75" style="20" customWidth="true"/>
    <col min="8974" max="8974" width="6.5" style="20" customWidth="true"/>
    <col min="8975" max="8976" width="7" style="20" customWidth="true"/>
    <col min="8977" max="8979" width="9" style="20" hidden="true" customWidth="true"/>
    <col min="8980" max="9195" width="9" style="20"/>
    <col min="9196" max="9196" width="11.125" style="20" customWidth="true"/>
    <col min="9197" max="9197" width="10.125" style="20" customWidth="true"/>
    <col min="9198" max="9198" width="6.25" style="20" customWidth="true"/>
    <col min="9199" max="9199" width="6.5" style="20" customWidth="true"/>
    <col min="9200" max="9200" width="4.875" style="20" customWidth="true"/>
    <col min="9201" max="9201" width="4.75" style="20" customWidth="true"/>
    <col min="9202" max="9202" width="8.375" style="20" customWidth="true"/>
    <col min="9203" max="9203" width="6.25" style="20" customWidth="true"/>
    <col min="9204" max="9204" width="6.375" style="20" customWidth="true"/>
    <col min="9205" max="9205" width="4.5" style="20" customWidth="true"/>
    <col min="9206" max="9206" width="5.375" style="20" customWidth="true"/>
    <col min="9207" max="9207" width="9" style="20" hidden="true" customWidth="true"/>
    <col min="9208" max="9208" width="4.125" style="20" customWidth="true"/>
    <col min="9209" max="9209" width="4.75" style="20" customWidth="true"/>
    <col min="9210" max="9210" width="9" style="20" hidden="true" customWidth="true"/>
    <col min="9211" max="9216" width="4.375" style="20" customWidth="true"/>
    <col min="9217" max="9217" width="8" style="20" customWidth="true"/>
    <col min="9218" max="9219" width="6.75" style="20" customWidth="true"/>
    <col min="9220" max="9220" width="7.75" style="20" customWidth="true"/>
    <col min="9221" max="9222" width="6.75" style="20" customWidth="true"/>
    <col min="9223" max="9223" width="5.875" style="20" customWidth="true"/>
    <col min="9224" max="9224" width="8.25" style="20" customWidth="true"/>
    <col min="9225" max="9225" width="7" style="20" customWidth="true"/>
    <col min="9226" max="9226" width="5.25" style="20" customWidth="true"/>
    <col min="9227" max="9227" width="4.625" style="20" customWidth="true"/>
    <col min="9228" max="9228" width="5.375" style="20" customWidth="true"/>
    <col min="9229" max="9229" width="6.75" style="20" customWidth="true"/>
    <col min="9230" max="9230" width="6.5" style="20" customWidth="true"/>
    <col min="9231" max="9232" width="7" style="20" customWidth="true"/>
    <col min="9233" max="9235" width="9" style="20" hidden="true" customWidth="true"/>
    <col min="9236" max="9451" width="9" style="20"/>
    <col min="9452" max="9452" width="11.125" style="20" customWidth="true"/>
    <col min="9453" max="9453" width="10.125" style="20" customWidth="true"/>
    <col min="9454" max="9454" width="6.25" style="20" customWidth="true"/>
    <col min="9455" max="9455" width="6.5" style="20" customWidth="true"/>
    <col min="9456" max="9456" width="4.875" style="20" customWidth="true"/>
    <col min="9457" max="9457" width="4.75" style="20" customWidth="true"/>
    <col min="9458" max="9458" width="8.375" style="20" customWidth="true"/>
    <col min="9459" max="9459" width="6.25" style="20" customWidth="true"/>
    <col min="9460" max="9460" width="6.375" style="20" customWidth="true"/>
    <col min="9461" max="9461" width="4.5" style="20" customWidth="true"/>
    <col min="9462" max="9462" width="5.375" style="20" customWidth="true"/>
    <col min="9463" max="9463" width="9" style="20" hidden="true" customWidth="true"/>
    <col min="9464" max="9464" width="4.125" style="20" customWidth="true"/>
    <col min="9465" max="9465" width="4.75" style="20" customWidth="true"/>
    <col min="9466" max="9466" width="9" style="20" hidden="true" customWidth="true"/>
    <col min="9467" max="9472" width="4.375" style="20" customWidth="true"/>
    <col min="9473" max="9473" width="8" style="20" customWidth="true"/>
    <col min="9474" max="9475" width="6.75" style="20" customWidth="true"/>
    <col min="9476" max="9476" width="7.75" style="20" customWidth="true"/>
    <col min="9477" max="9478" width="6.75" style="20" customWidth="true"/>
    <col min="9479" max="9479" width="5.875" style="20" customWidth="true"/>
    <col min="9480" max="9480" width="8.25" style="20" customWidth="true"/>
    <col min="9481" max="9481" width="7" style="20" customWidth="true"/>
    <col min="9482" max="9482" width="5.25" style="20" customWidth="true"/>
    <col min="9483" max="9483" width="4.625" style="20" customWidth="true"/>
    <col min="9484" max="9484" width="5.375" style="20" customWidth="true"/>
    <col min="9485" max="9485" width="6.75" style="20" customWidth="true"/>
    <col min="9486" max="9486" width="6.5" style="20" customWidth="true"/>
    <col min="9487" max="9488" width="7" style="20" customWidth="true"/>
    <col min="9489" max="9491" width="9" style="20" hidden="true" customWidth="true"/>
    <col min="9492" max="9707" width="9" style="20"/>
    <col min="9708" max="9708" width="11.125" style="20" customWidth="true"/>
    <col min="9709" max="9709" width="10.125" style="20" customWidth="true"/>
    <col min="9710" max="9710" width="6.25" style="20" customWidth="true"/>
    <col min="9711" max="9711" width="6.5" style="20" customWidth="true"/>
    <col min="9712" max="9712" width="4.875" style="20" customWidth="true"/>
    <col min="9713" max="9713" width="4.75" style="20" customWidth="true"/>
    <col min="9714" max="9714" width="8.375" style="20" customWidth="true"/>
    <col min="9715" max="9715" width="6.25" style="20" customWidth="true"/>
    <col min="9716" max="9716" width="6.375" style="20" customWidth="true"/>
    <col min="9717" max="9717" width="4.5" style="20" customWidth="true"/>
    <col min="9718" max="9718" width="5.375" style="20" customWidth="true"/>
    <col min="9719" max="9719" width="9" style="20" hidden="true" customWidth="true"/>
    <col min="9720" max="9720" width="4.125" style="20" customWidth="true"/>
    <col min="9721" max="9721" width="4.75" style="20" customWidth="true"/>
    <col min="9722" max="9722" width="9" style="20" hidden="true" customWidth="true"/>
    <col min="9723" max="9728" width="4.375" style="20" customWidth="true"/>
    <col min="9729" max="9729" width="8" style="20" customWidth="true"/>
    <col min="9730" max="9731" width="6.75" style="20" customWidth="true"/>
    <col min="9732" max="9732" width="7.75" style="20" customWidth="true"/>
    <col min="9733" max="9734" width="6.75" style="20" customWidth="true"/>
    <col min="9735" max="9735" width="5.875" style="20" customWidth="true"/>
    <col min="9736" max="9736" width="8.25" style="20" customWidth="true"/>
    <col min="9737" max="9737" width="7" style="20" customWidth="true"/>
    <col min="9738" max="9738" width="5.25" style="20" customWidth="true"/>
    <col min="9739" max="9739" width="4.625" style="20" customWidth="true"/>
    <col min="9740" max="9740" width="5.375" style="20" customWidth="true"/>
    <col min="9741" max="9741" width="6.75" style="20" customWidth="true"/>
    <col min="9742" max="9742" width="6.5" style="20" customWidth="true"/>
    <col min="9743" max="9744" width="7" style="20" customWidth="true"/>
    <col min="9745" max="9747" width="9" style="20" hidden="true" customWidth="true"/>
    <col min="9748" max="9963" width="9" style="20"/>
    <col min="9964" max="9964" width="11.125" style="20" customWidth="true"/>
    <col min="9965" max="9965" width="10.125" style="20" customWidth="true"/>
    <col min="9966" max="9966" width="6.25" style="20" customWidth="true"/>
    <col min="9967" max="9967" width="6.5" style="20" customWidth="true"/>
    <col min="9968" max="9968" width="4.875" style="20" customWidth="true"/>
    <col min="9969" max="9969" width="4.75" style="20" customWidth="true"/>
    <col min="9970" max="9970" width="8.375" style="20" customWidth="true"/>
    <col min="9971" max="9971" width="6.25" style="20" customWidth="true"/>
    <col min="9972" max="9972" width="6.375" style="20" customWidth="true"/>
    <col min="9973" max="9973" width="4.5" style="20" customWidth="true"/>
    <col min="9974" max="9974" width="5.375" style="20" customWidth="true"/>
    <col min="9975" max="9975" width="9" style="20" hidden="true" customWidth="true"/>
    <col min="9976" max="9976" width="4.125" style="20" customWidth="true"/>
    <col min="9977" max="9977" width="4.75" style="20" customWidth="true"/>
    <col min="9978" max="9978" width="9" style="20" hidden="true" customWidth="true"/>
    <col min="9979" max="9984" width="4.375" style="20" customWidth="true"/>
    <col min="9985" max="9985" width="8" style="20" customWidth="true"/>
    <col min="9986" max="9987" width="6.75" style="20" customWidth="true"/>
    <col min="9988" max="9988" width="7.75" style="20" customWidth="true"/>
    <col min="9989" max="9990" width="6.75" style="20" customWidth="true"/>
    <col min="9991" max="9991" width="5.875" style="20" customWidth="true"/>
    <col min="9992" max="9992" width="8.25" style="20" customWidth="true"/>
    <col min="9993" max="9993" width="7" style="20" customWidth="true"/>
    <col min="9994" max="9994" width="5.25" style="20" customWidth="true"/>
    <col min="9995" max="9995" width="4.625" style="20" customWidth="true"/>
    <col min="9996" max="9996" width="5.375" style="20" customWidth="true"/>
    <col min="9997" max="9997" width="6.75" style="20" customWidth="true"/>
    <col min="9998" max="9998" width="6.5" style="20" customWidth="true"/>
    <col min="9999" max="10000" width="7" style="20" customWidth="true"/>
    <col min="10001" max="10003" width="9" style="20" hidden="true" customWidth="true"/>
    <col min="10004" max="10219" width="9" style="20"/>
    <col min="10220" max="10220" width="11.125" style="20" customWidth="true"/>
    <col min="10221" max="10221" width="10.125" style="20" customWidth="true"/>
    <col min="10222" max="10222" width="6.25" style="20" customWidth="true"/>
    <col min="10223" max="10223" width="6.5" style="20" customWidth="true"/>
    <col min="10224" max="10224" width="4.875" style="20" customWidth="true"/>
    <col min="10225" max="10225" width="4.75" style="20" customWidth="true"/>
    <col min="10226" max="10226" width="8.375" style="20" customWidth="true"/>
    <col min="10227" max="10227" width="6.25" style="20" customWidth="true"/>
    <col min="10228" max="10228" width="6.375" style="20" customWidth="true"/>
    <col min="10229" max="10229" width="4.5" style="20" customWidth="true"/>
    <col min="10230" max="10230" width="5.375" style="20" customWidth="true"/>
    <col min="10231" max="10231" width="9" style="20" hidden="true" customWidth="true"/>
    <col min="10232" max="10232" width="4.125" style="20" customWidth="true"/>
    <col min="10233" max="10233" width="4.75" style="20" customWidth="true"/>
    <col min="10234" max="10234" width="9" style="20" hidden="true" customWidth="true"/>
    <col min="10235" max="10240" width="4.375" style="20" customWidth="true"/>
    <col min="10241" max="10241" width="8" style="20" customWidth="true"/>
    <col min="10242" max="10243" width="6.75" style="20" customWidth="true"/>
    <col min="10244" max="10244" width="7.75" style="20" customWidth="true"/>
    <col min="10245" max="10246" width="6.75" style="20" customWidth="true"/>
    <col min="10247" max="10247" width="5.875" style="20" customWidth="true"/>
    <col min="10248" max="10248" width="8.25" style="20" customWidth="true"/>
    <col min="10249" max="10249" width="7" style="20" customWidth="true"/>
    <col min="10250" max="10250" width="5.25" style="20" customWidth="true"/>
    <col min="10251" max="10251" width="4.625" style="20" customWidth="true"/>
    <col min="10252" max="10252" width="5.375" style="20" customWidth="true"/>
    <col min="10253" max="10253" width="6.75" style="20" customWidth="true"/>
    <col min="10254" max="10254" width="6.5" style="20" customWidth="true"/>
    <col min="10255" max="10256" width="7" style="20" customWidth="true"/>
    <col min="10257" max="10259" width="9" style="20" hidden="true" customWidth="true"/>
    <col min="10260" max="10475" width="9" style="20"/>
    <col min="10476" max="10476" width="11.125" style="20" customWidth="true"/>
    <col min="10477" max="10477" width="10.125" style="20" customWidth="true"/>
    <col min="10478" max="10478" width="6.25" style="20" customWidth="true"/>
    <col min="10479" max="10479" width="6.5" style="20" customWidth="true"/>
    <col min="10480" max="10480" width="4.875" style="20" customWidth="true"/>
    <col min="10481" max="10481" width="4.75" style="20" customWidth="true"/>
    <col min="10482" max="10482" width="8.375" style="20" customWidth="true"/>
    <col min="10483" max="10483" width="6.25" style="20" customWidth="true"/>
    <col min="10484" max="10484" width="6.375" style="20" customWidth="true"/>
    <col min="10485" max="10485" width="4.5" style="20" customWidth="true"/>
    <col min="10486" max="10486" width="5.375" style="20" customWidth="true"/>
    <col min="10487" max="10487" width="9" style="20" hidden="true" customWidth="true"/>
    <col min="10488" max="10488" width="4.125" style="20" customWidth="true"/>
    <col min="10489" max="10489" width="4.75" style="20" customWidth="true"/>
    <col min="10490" max="10490" width="9" style="20" hidden="true" customWidth="true"/>
    <col min="10491" max="10496" width="4.375" style="20" customWidth="true"/>
    <col min="10497" max="10497" width="8" style="20" customWidth="true"/>
    <col min="10498" max="10499" width="6.75" style="20" customWidth="true"/>
    <col min="10500" max="10500" width="7.75" style="20" customWidth="true"/>
    <col min="10501" max="10502" width="6.75" style="20" customWidth="true"/>
    <col min="10503" max="10503" width="5.875" style="20" customWidth="true"/>
    <col min="10504" max="10504" width="8.25" style="20" customWidth="true"/>
    <col min="10505" max="10505" width="7" style="20" customWidth="true"/>
    <col min="10506" max="10506" width="5.25" style="20" customWidth="true"/>
    <col min="10507" max="10507" width="4.625" style="20" customWidth="true"/>
    <col min="10508" max="10508" width="5.375" style="20" customWidth="true"/>
    <col min="10509" max="10509" width="6.75" style="20" customWidth="true"/>
    <col min="10510" max="10510" width="6.5" style="20" customWidth="true"/>
    <col min="10511" max="10512" width="7" style="20" customWidth="true"/>
    <col min="10513" max="10515" width="9" style="20" hidden="true" customWidth="true"/>
    <col min="10516" max="10731" width="9" style="20"/>
    <col min="10732" max="10732" width="11.125" style="20" customWidth="true"/>
    <col min="10733" max="10733" width="10.125" style="20" customWidth="true"/>
    <col min="10734" max="10734" width="6.25" style="20" customWidth="true"/>
    <col min="10735" max="10735" width="6.5" style="20" customWidth="true"/>
    <col min="10736" max="10736" width="4.875" style="20" customWidth="true"/>
    <col min="10737" max="10737" width="4.75" style="20" customWidth="true"/>
    <col min="10738" max="10738" width="8.375" style="20" customWidth="true"/>
    <col min="10739" max="10739" width="6.25" style="20" customWidth="true"/>
    <col min="10740" max="10740" width="6.375" style="20" customWidth="true"/>
    <col min="10741" max="10741" width="4.5" style="20" customWidth="true"/>
    <col min="10742" max="10742" width="5.375" style="20" customWidth="true"/>
    <col min="10743" max="10743" width="9" style="20" hidden="true" customWidth="true"/>
    <col min="10744" max="10744" width="4.125" style="20" customWidth="true"/>
    <col min="10745" max="10745" width="4.75" style="20" customWidth="true"/>
    <col min="10746" max="10746" width="9" style="20" hidden="true" customWidth="true"/>
    <col min="10747" max="10752" width="4.375" style="20" customWidth="true"/>
    <col min="10753" max="10753" width="8" style="20" customWidth="true"/>
    <col min="10754" max="10755" width="6.75" style="20" customWidth="true"/>
    <col min="10756" max="10756" width="7.75" style="20" customWidth="true"/>
    <col min="10757" max="10758" width="6.75" style="20" customWidth="true"/>
    <col min="10759" max="10759" width="5.875" style="20" customWidth="true"/>
    <col min="10760" max="10760" width="8.25" style="20" customWidth="true"/>
    <col min="10761" max="10761" width="7" style="20" customWidth="true"/>
    <col min="10762" max="10762" width="5.25" style="20" customWidth="true"/>
    <col min="10763" max="10763" width="4.625" style="20" customWidth="true"/>
    <col min="10764" max="10764" width="5.375" style="20" customWidth="true"/>
    <col min="10765" max="10765" width="6.75" style="20" customWidth="true"/>
    <col min="10766" max="10766" width="6.5" style="20" customWidth="true"/>
    <col min="10767" max="10768" width="7" style="20" customWidth="true"/>
    <col min="10769" max="10771" width="9" style="20" hidden="true" customWidth="true"/>
    <col min="10772" max="10987" width="9" style="20"/>
    <col min="10988" max="10988" width="11.125" style="20" customWidth="true"/>
    <col min="10989" max="10989" width="10.125" style="20" customWidth="true"/>
    <col min="10990" max="10990" width="6.25" style="20" customWidth="true"/>
    <col min="10991" max="10991" width="6.5" style="20" customWidth="true"/>
    <col min="10992" max="10992" width="4.875" style="20" customWidth="true"/>
    <col min="10993" max="10993" width="4.75" style="20" customWidth="true"/>
    <col min="10994" max="10994" width="8.375" style="20" customWidth="true"/>
    <col min="10995" max="10995" width="6.25" style="20" customWidth="true"/>
    <col min="10996" max="10996" width="6.375" style="20" customWidth="true"/>
    <col min="10997" max="10997" width="4.5" style="20" customWidth="true"/>
    <col min="10998" max="10998" width="5.375" style="20" customWidth="true"/>
    <col min="10999" max="10999" width="9" style="20" hidden="true" customWidth="true"/>
    <col min="11000" max="11000" width="4.125" style="20" customWidth="true"/>
    <col min="11001" max="11001" width="4.75" style="20" customWidth="true"/>
    <col min="11002" max="11002" width="9" style="20" hidden="true" customWidth="true"/>
    <col min="11003" max="11008" width="4.375" style="20" customWidth="true"/>
    <col min="11009" max="11009" width="8" style="20" customWidth="true"/>
    <col min="11010" max="11011" width="6.75" style="20" customWidth="true"/>
    <col min="11012" max="11012" width="7.75" style="20" customWidth="true"/>
    <col min="11013" max="11014" width="6.75" style="20" customWidth="true"/>
    <col min="11015" max="11015" width="5.875" style="20" customWidth="true"/>
    <col min="11016" max="11016" width="8.25" style="20" customWidth="true"/>
    <col min="11017" max="11017" width="7" style="20" customWidth="true"/>
    <col min="11018" max="11018" width="5.25" style="20" customWidth="true"/>
    <col min="11019" max="11019" width="4.625" style="20" customWidth="true"/>
    <col min="11020" max="11020" width="5.375" style="20" customWidth="true"/>
    <col min="11021" max="11021" width="6.75" style="20" customWidth="true"/>
    <col min="11022" max="11022" width="6.5" style="20" customWidth="true"/>
    <col min="11023" max="11024" width="7" style="20" customWidth="true"/>
    <col min="11025" max="11027" width="9" style="20" hidden="true" customWidth="true"/>
    <col min="11028" max="11243" width="9" style="20"/>
    <col min="11244" max="11244" width="11.125" style="20" customWidth="true"/>
    <col min="11245" max="11245" width="10.125" style="20" customWidth="true"/>
    <col min="11246" max="11246" width="6.25" style="20" customWidth="true"/>
    <col min="11247" max="11247" width="6.5" style="20" customWidth="true"/>
    <col min="11248" max="11248" width="4.875" style="20" customWidth="true"/>
    <col min="11249" max="11249" width="4.75" style="20" customWidth="true"/>
    <col min="11250" max="11250" width="8.375" style="20" customWidth="true"/>
    <col min="11251" max="11251" width="6.25" style="20" customWidth="true"/>
    <col min="11252" max="11252" width="6.375" style="20" customWidth="true"/>
    <col min="11253" max="11253" width="4.5" style="20" customWidth="true"/>
    <col min="11254" max="11254" width="5.375" style="20" customWidth="true"/>
    <col min="11255" max="11255" width="9" style="20" hidden="true" customWidth="true"/>
    <col min="11256" max="11256" width="4.125" style="20" customWidth="true"/>
    <col min="11257" max="11257" width="4.75" style="20" customWidth="true"/>
    <col min="11258" max="11258" width="9" style="20" hidden="true" customWidth="true"/>
    <col min="11259" max="11264" width="4.375" style="20" customWidth="true"/>
    <col min="11265" max="11265" width="8" style="20" customWidth="true"/>
    <col min="11266" max="11267" width="6.75" style="20" customWidth="true"/>
    <col min="11268" max="11268" width="7.75" style="20" customWidth="true"/>
    <col min="11269" max="11270" width="6.75" style="20" customWidth="true"/>
    <col min="11271" max="11271" width="5.875" style="20" customWidth="true"/>
    <col min="11272" max="11272" width="8.25" style="20" customWidth="true"/>
    <col min="11273" max="11273" width="7" style="20" customWidth="true"/>
    <col min="11274" max="11274" width="5.25" style="20" customWidth="true"/>
    <col min="11275" max="11275" width="4.625" style="20" customWidth="true"/>
    <col min="11276" max="11276" width="5.375" style="20" customWidth="true"/>
    <col min="11277" max="11277" width="6.75" style="20" customWidth="true"/>
    <col min="11278" max="11278" width="6.5" style="20" customWidth="true"/>
    <col min="11279" max="11280" width="7" style="20" customWidth="true"/>
    <col min="11281" max="11283" width="9" style="20" hidden="true" customWidth="true"/>
    <col min="11284" max="11499" width="9" style="20"/>
    <col min="11500" max="11500" width="11.125" style="20" customWidth="true"/>
    <col min="11501" max="11501" width="10.125" style="20" customWidth="true"/>
    <col min="11502" max="11502" width="6.25" style="20" customWidth="true"/>
    <col min="11503" max="11503" width="6.5" style="20" customWidth="true"/>
    <col min="11504" max="11504" width="4.875" style="20" customWidth="true"/>
    <col min="11505" max="11505" width="4.75" style="20" customWidth="true"/>
    <col min="11506" max="11506" width="8.375" style="20" customWidth="true"/>
    <col min="11507" max="11507" width="6.25" style="20" customWidth="true"/>
    <col min="11508" max="11508" width="6.375" style="20" customWidth="true"/>
    <col min="11509" max="11509" width="4.5" style="20" customWidth="true"/>
    <col min="11510" max="11510" width="5.375" style="20" customWidth="true"/>
    <col min="11511" max="11511" width="9" style="20" hidden="true" customWidth="true"/>
    <col min="11512" max="11512" width="4.125" style="20" customWidth="true"/>
    <col min="11513" max="11513" width="4.75" style="20" customWidth="true"/>
    <col min="11514" max="11514" width="9" style="20" hidden="true" customWidth="true"/>
    <col min="11515" max="11520" width="4.375" style="20" customWidth="true"/>
    <col min="11521" max="11521" width="8" style="20" customWidth="true"/>
    <col min="11522" max="11523" width="6.75" style="20" customWidth="true"/>
    <col min="11524" max="11524" width="7.75" style="20" customWidth="true"/>
    <col min="11525" max="11526" width="6.75" style="20" customWidth="true"/>
    <col min="11527" max="11527" width="5.875" style="20" customWidth="true"/>
    <col min="11528" max="11528" width="8.25" style="20" customWidth="true"/>
    <col min="11529" max="11529" width="7" style="20" customWidth="true"/>
    <col min="11530" max="11530" width="5.25" style="20" customWidth="true"/>
    <col min="11531" max="11531" width="4.625" style="20" customWidth="true"/>
    <col min="11532" max="11532" width="5.375" style="20" customWidth="true"/>
    <col min="11533" max="11533" width="6.75" style="20" customWidth="true"/>
    <col min="11534" max="11534" width="6.5" style="20" customWidth="true"/>
    <col min="11535" max="11536" width="7" style="20" customWidth="true"/>
    <col min="11537" max="11539" width="9" style="20" hidden="true" customWidth="true"/>
    <col min="11540" max="11755" width="9" style="20"/>
    <col min="11756" max="11756" width="11.125" style="20" customWidth="true"/>
    <col min="11757" max="11757" width="10.125" style="20" customWidth="true"/>
    <col min="11758" max="11758" width="6.25" style="20" customWidth="true"/>
    <col min="11759" max="11759" width="6.5" style="20" customWidth="true"/>
    <col min="11760" max="11760" width="4.875" style="20" customWidth="true"/>
    <col min="11761" max="11761" width="4.75" style="20" customWidth="true"/>
    <col min="11762" max="11762" width="8.375" style="20" customWidth="true"/>
    <col min="11763" max="11763" width="6.25" style="20" customWidth="true"/>
    <col min="11764" max="11764" width="6.375" style="20" customWidth="true"/>
    <col min="11765" max="11765" width="4.5" style="20" customWidth="true"/>
    <col min="11766" max="11766" width="5.375" style="20" customWidth="true"/>
    <col min="11767" max="11767" width="9" style="20" hidden="true" customWidth="true"/>
    <col min="11768" max="11768" width="4.125" style="20" customWidth="true"/>
    <col min="11769" max="11769" width="4.75" style="20" customWidth="true"/>
    <col min="11770" max="11770" width="9" style="20" hidden="true" customWidth="true"/>
    <col min="11771" max="11776" width="4.375" style="20" customWidth="true"/>
    <col min="11777" max="11777" width="8" style="20" customWidth="true"/>
    <col min="11778" max="11779" width="6.75" style="20" customWidth="true"/>
    <col min="11780" max="11780" width="7.75" style="20" customWidth="true"/>
    <col min="11781" max="11782" width="6.75" style="20" customWidth="true"/>
    <col min="11783" max="11783" width="5.875" style="20" customWidth="true"/>
    <col min="11784" max="11784" width="8.25" style="20" customWidth="true"/>
    <col min="11785" max="11785" width="7" style="20" customWidth="true"/>
    <col min="11786" max="11786" width="5.25" style="20" customWidth="true"/>
    <col min="11787" max="11787" width="4.625" style="20" customWidth="true"/>
    <col min="11788" max="11788" width="5.375" style="20" customWidth="true"/>
    <col min="11789" max="11789" width="6.75" style="20" customWidth="true"/>
    <col min="11790" max="11790" width="6.5" style="20" customWidth="true"/>
    <col min="11791" max="11792" width="7" style="20" customWidth="true"/>
    <col min="11793" max="11795" width="9" style="20" hidden="true" customWidth="true"/>
    <col min="11796" max="12011" width="9" style="20"/>
    <col min="12012" max="12012" width="11.125" style="20" customWidth="true"/>
    <col min="12013" max="12013" width="10.125" style="20" customWidth="true"/>
    <col min="12014" max="12014" width="6.25" style="20" customWidth="true"/>
    <col min="12015" max="12015" width="6.5" style="20" customWidth="true"/>
    <col min="12016" max="12016" width="4.875" style="20" customWidth="true"/>
    <col min="12017" max="12017" width="4.75" style="20" customWidth="true"/>
    <col min="12018" max="12018" width="8.375" style="20" customWidth="true"/>
    <col min="12019" max="12019" width="6.25" style="20" customWidth="true"/>
    <col min="12020" max="12020" width="6.375" style="20" customWidth="true"/>
    <col min="12021" max="12021" width="4.5" style="20" customWidth="true"/>
    <col min="12022" max="12022" width="5.375" style="20" customWidth="true"/>
    <col min="12023" max="12023" width="9" style="20" hidden="true" customWidth="true"/>
    <col min="12024" max="12024" width="4.125" style="20" customWidth="true"/>
    <col min="12025" max="12025" width="4.75" style="20" customWidth="true"/>
    <col min="12026" max="12026" width="9" style="20" hidden="true" customWidth="true"/>
    <col min="12027" max="12032" width="4.375" style="20" customWidth="true"/>
    <col min="12033" max="12033" width="8" style="20" customWidth="true"/>
    <col min="12034" max="12035" width="6.75" style="20" customWidth="true"/>
    <col min="12036" max="12036" width="7.75" style="20" customWidth="true"/>
    <col min="12037" max="12038" width="6.75" style="20" customWidth="true"/>
    <col min="12039" max="12039" width="5.875" style="20" customWidth="true"/>
    <col min="12040" max="12040" width="8.25" style="20" customWidth="true"/>
    <col min="12041" max="12041" width="7" style="20" customWidth="true"/>
    <col min="12042" max="12042" width="5.25" style="20" customWidth="true"/>
    <col min="12043" max="12043" width="4.625" style="20" customWidth="true"/>
    <col min="12044" max="12044" width="5.375" style="20" customWidth="true"/>
    <col min="12045" max="12045" width="6.75" style="20" customWidth="true"/>
    <col min="12046" max="12046" width="6.5" style="20" customWidth="true"/>
    <col min="12047" max="12048" width="7" style="20" customWidth="true"/>
    <col min="12049" max="12051" width="9" style="20" hidden="true" customWidth="true"/>
    <col min="12052" max="12267" width="9" style="20"/>
    <col min="12268" max="12268" width="11.125" style="20" customWidth="true"/>
    <col min="12269" max="12269" width="10.125" style="20" customWidth="true"/>
    <col min="12270" max="12270" width="6.25" style="20" customWidth="true"/>
    <col min="12271" max="12271" width="6.5" style="20" customWidth="true"/>
    <col min="12272" max="12272" width="4.875" style="20" customWidth="true"/>
    <col min="12273" max="12273" width="4.75" style="20" customWidth="true"/>
    <col min="12274" max="12274" width="8.375" style="20" customWidth="true"/>
    <col min="12275" max="12275" width="6.25" style="20" customWidth="true"/>
    <col min="12276" max="12276" width="6.375" style="20" customWidth="true"/>
    <col min="12277" max="12277" width="4.5" style="20" customWidth="true"/>
    <col min="12278" max="12278" width="5.375" style="20" customWidth="true"/>
    <col min="12279" max="12279" width="9" style="20" hidden="true" customWidth="true"/>
    <col min="12280" max="12280" width="4.125" style="20" customWidth="true"/>
    <col min="12281" max="12281" width="4.75" style="20" customWidth="true"/>
    <col min="12282" max="12282" width="9" style="20" hidden="true" customWidth="true"/>
    <col min="12283" max="12288" width="4.375" style="20" customWidth="true"/>
    <col min="12289" max="12289" width="8" style="20" customWidth="true"/>
    <col min="12290" max="12291" width="6.75" style="20" customWidth="true"/>
    <col min="12292" max="12292" width="7.75" style="20" customWidth="true"/>
    <col min="12293" max="12294" width="6.75" style="20" customWidth="true"/>
    <col min="12295" max="12295" width="5.875" style="20" customWidth="true"/>
    <col min="12296" max="12296" width="8.25" style="20" customWidth="true"/>
    <col min="12297" max="12297" width="7" style="20" customWidth="true"/>
    <col min="12298" max="12298" width="5.25" style="20" customWidth="true"/>
    <col min="12299" max="12299" width="4.625" style="20" customWidth="true"/>
    <col min="12300" max="12300" width="5.375" style="20" customWidth="true"/>
    <col min="12301" max="12301" width="6.75" style="20" customWidth="true"/>
    <col min="12302" max="12302" width="6.5" style="20" customWidth="true"/>
    <col min="12303" max="12304" width="7" style="20" customWidth="true"/>
    <col min="12305" max="12307" width="9" style="20" hidden="true" customWidth="true"/>
    <col min="12308" max="12523" width="9" style="20"/>
    <col min="12524" max="12524" width="11.125" style="20" customWidth="true"/>
    <col min="12525" max="12525" width="10.125" style="20" customWidth="true"/>
    <col min="12526" max="12526" width="6.25" style="20" customWidth="true"/>
    <col min="12527" max="12527" width="6.5" style="20" customWidth="true"/>
    <col min="12528" max="12528" width="4.875" style="20" customWidth="true"/>
    <col min="12529" max="12529" width="4.75" style="20" customWidth="true"/>
    <col min="12530" max="12530" width="8.375" style="20" customWidth="true"/>
    <col min="12531" max="12531" width="6.25" style="20" customWidth="true"/>
    <col min="12532" max="12532" width="6.375" style="20" customWidth="true"/>
    <col min="12533" max="12533" width="4.5" style="20" customWidth="true"/>
    <col min="12534" max="12534" width="5.375" style="20" customWidth="true"/>
    <col min="12535" max="12535" width="9" style="20" hidden="true" customWidth="true"/>
    <col min="12536" max="12536" width="4.125" style="20" customWidth="true"/>
    <col min="12537" max="12537" width="4.75" style="20" customWidth="true"/>
    <col min="12538" max="12538" width="9" style="20" hidden="true" customWidth="true"/>
    <col min="12539" max="12544" width="4.375" style="20" customWidth="true"/>
    <col min="12545" max="12545" width="8" style="20" customWidth="true"/>
    <col min="12546" max="12547" width="6.75" style="20" customWidth="true"/>
    <col min="12548" max="12548" width="7.75" style="20" customWidth="true"/>
    <col min="12549" max="12550" width="6.75" style="20" customWidth="true"/>
    <col min="12551" max="12551" width="5.875" style="20" customWidth="true"/>
    <col min="12552" max="12552" width="8.25" style="20" customWidth="true"/>
    <col min="12553" max="12553" width="7" style="20" customWidth="true"/>
    <col min="12554" max="12554" width="5.25" style="20" customWidth="true"/>
    <col min="12555" max="12555" width="4.625" style="20" customWidth="true"/>
    <col min="12556" max="12556" width="5.375" style="20" customWidth="true"/>
    <col min="12557" max="12557" width="6.75" style="20" customWidth="true"/>
    <col min="12558" max="12558" width="6.5" style="20" customWidth="true"/>
    <col min="12559" max="12560" width="7" style="20" customWidth="true"/>
    <col min="12561" max="12563" width="9" style="20" hidden="true" customWidth="true"/>
    <col min="12564" max="12779" width="9" style="20"/>
    <col min="12780" max="12780" width="11.125" style="20" customWidth="true"/>
    <col min="12781" max="12781" width="10.125" style="20" customWidth="true"/>
    <col min="12782" max="12782" width="6.25" style="20" customWidth="true"/>
    <col min="12783" max="12783" width="6.5" style="20" customWidth="true"/>
    <col min="12784" max="12784" width="4.875" style="20" customWidth="true"/>
    <col min="12785" max="12785" width="4.75" style="20" customWidth="true"/>
    <col min="12786" max="12786" width="8.375" style="20" customWidth="true"/>
    <col min="12787" max="12787" width="6.25" style="20" customWidth="true"/>
    <col min="12788" max="12788" width="6.375" style="20" customWidth="true"/>
    <col min="12789" max="12789" width="4.5" style="20" customWidth="true"/>
    <col min="12790" max="12790" width="5.375" style="20" customWidth="true"/>
    <col min="12791" max="12791" width="9" style="20" hidden="true" customWidth="true"/>
    <col min="12792" max="12792" width="4.125" style="20" customWidth="true"/>
    <col min="12793" max="12793" width="4.75" style="20" customWidth="true"/>
    <col min="12794" max="12794" width="9" style="20" hidden="true" customWidth="true"/>
    <col min="12795" max="12800" width="4.375" style="20" customWidth="true"/>
    <col min="12801" max="12801" width="8" style="20" customWidth="true"/>
    <col min="12802" max="12803" width="6.75" style="20" customWidth="true"/>
    <col min="12804" max="12804" width="7.75" style="20" customWidth="true"/>
    <col min="12805" max="12806" width="6.75" style="20" customWidth="true"/>
    <col min="12807" max="12807" width="5.875" style="20" customWidth="true"/>
    <col min="12808" max="12808" width="8.25" style="20" customWidth="true"/>
    <col min="12809" max="12809" width="7" style="20" customWidth="true"/>
    <col min="12810" max="12810" width="5.25" style="20" customWidth="true"/>
    <col min="12811" max="12811" width="4.625" style="20" customWidth="true"/>
    <col min="12812" max="12812" width="5.375" style="20" customWidth="true"/>
    <col min="12813" max="12813" width="6.75" style="20" customWidth="true"/>
    <col min="12814" max="12814" width="6.5" style="20" customWidth="true"/>
    <col min="12815" max="12816" width="7" style="20" customWidth="true"/>
    <col min="12817" max="12819" width="9" style="20" hidden="true" customWidth="true"/>
    <col min="12820" max="13035" width="9" style="20"/>
    <col min="13036" max="13036" width="11.125" style="20" customWidth="true"/>
    <col min="13037" max="13037" width="10.125" style="20" customWidth="true"/>
    <col min="13038" max="13038" width="6.25" style="20" customWidth="true"/>
    <col min="13039" max="13039" width="6.5" style="20" customWidth="true"/>
    <col min="13040" max="13040" width="4.875" style="20" customWidth="true"/>
    <col min="13041" max="13041" width="4.75" style="20" customWidth="true"/>
    <col min="13042" max="13042" width="8.375" style="20" customWidth="true"/>
    <col min="13043" max="13043" width="6.25" style="20" customWidth="true"/>
    <col min="13044" max="13044" width="6.375" style="20" customWidth="true"/>
    <col min="13045" max="13045" width="4.5" style="20" customWidth="true"/>
    <col min="13046" max="13046" width="5.375" style="20" customWidth="true"/>
    <col min="13047" max="13047" width="9" style="20" hidden="true" customWidth="true"/>
    <col min="13048" max="13048" width="4.125" style="20" customWidth="true"/>
    <col min="13049" max="13049" width="4.75" style="20" customWidth="true"/>
    <col min="13050" max="13050" width="9" style="20" hidden="true" customWidth="true"/>
    <col min="13051" max="13056" width="4.375" style="20" customWidth="true"/>
    <col min="13057" max="13057" width="8" style="20" customWidth="true"/>
    <col min="13058" max="13059" width="6.75" style="20" customWidth="true"/>
    <col min="13060" max="13060" width="7.75" style="20" customWidth="true"/>
    <col min="13061" max="13062" width="6.75" style="20" customWidth="true"/>
    <col min="13063" max="13063" width="5.875" style="20" customWidth="true"/>
    <col min="13064" max="13064" width="8.25" style="20" customWidth="true"/>
    <col min="13065" max="13065" width="7" style="20" customWidth="true"/>
    <col min="13066" max="13066" width="5.25" style="20" customWidth="true"/>
    <col min="13067" max="13067" width="4.625" style="20" customWidth="true"/>
    <col min="13068" max="13068" width="5.375" style="20" customWidth="true"/>
    <col min="13069" max="13069" width="6.75" style="20" customWidth="true"/>
    <col min="13070" max="13070" width="6.5" style="20" customWidth="true"/>
    <col min="13071" max="13072" width="7" style="20" customWidth="true"/>
    <col min="13073" max="13075" width="9" style="20" hidden="true" customWidth="true"/>
    <col min="13076" max="13291" width="9" style="20"/>
    <col min="13292" max="13292" width="11.125" style="20" customWidth="true"/>
    <col min="13293" max="13293" width="10.125" style="20" customWidth="true"/>
    <col min="13294" max="13294" width="6.25" style="20" customWidth="true"/>
    <col min="13295" max="13295" width="6.5" style="20" customWidth="true"/>
    <col min="13296" max="13296" width="4.875" style="20" customWidth="true"/>
    <col min="13297" max="13297" width="4.75" style="20" customWidth="true"/>
    <col min="13298" max="13298" width="8.375" style="20" customWidth="true"/>
    <col min="13299" max="13299" width="6.25" style="20" customWidth="true"/>
    <col min="13300" max="13300" width="6.375" style="20" customWidth="true"/>
    <col min="13301" max="13301" width="4.5" style="20" customWidth="true"/>
    <col min="13302" max="13302" width="5.375" style="20" customWidth="true"/>
    <col min="13303" max="13303" width="9" style="20" hidden="true" customWidth="true"/>
    <col min="13304" max="13304" width="4.125" style="20" customWidth="true"/>
    <col min="13305" max="13305" width="4.75" style="20" customWidth="true"/>
    <col min="13306" max="13306" width="9" style="20" hidden="true" customWidth="true"/>
    <col min="13307" max="13312" width="4.375" style="20" customWidth="true"/>
    <col min="13313" max="13313" width="8" style="20" customWidth="true"/>
    <col min="13314" max="13315" width="6.75" style="20" customWidth="true"/>
    <col min="13316" max="13316" width="7.75" style="20" customWidth="true"/>
    <col min="13317" max="13318" width="6.75" style="20" customWidth="true"/>
    <col min="13319" max="13319" width="5.875" style="20" customWidth="true"/>
    <col min="13320" max="13320" width="8.25" style="20" customWidth="true"/>
    <col min="13321" max="13321" width="7" style="20" customWidth="true"/>
    <col min="13322" max="13322" width="5.25" style="20" customWidth="true"/>
    <col min="13323" max="13323" width="4.625" style="20" customWidth="true"/>
    <col min="13324" max="13324" width="5.375" style="20" customWidth="true"/>
    <col min="13325" max="13325" width="6.75" style="20" customWidth="true"/>
    <col min="13326" max="13326" width="6.5" style="20" customWidth="true"/>
    <col min="13327" max="13328" width="7" style="20" customWidth="true"/>
    <col min="13329" max="13331" width="9" style="20" hidden="true" customWidth="true"/>
    <col min="13332" max="13547" width="9" style="20"/>
    <col min="13548" max="13548" width="11.125" style="20" customWidth="true"/>
    <col min="13549" max="13549" width="10.125" style="20" customWidth="true"/>
    <col min="13550" max="13550" width="6.25" style="20" customWidth="true"/>
    <col min="13551" max="13551" width="6.5" style="20" customWidth="true"/>
    <col min="13552" max="13552" width="4.875" style="20" customWidth="true"/>
    <col min="13553" max="13553" width="4.75" style="20" customWidth="true"/>
    <col min="13554" max="13554" width="8.375" style="20" customWidth="true"/>
    <col min="13555" max="13555" width="6.25" style="20" customWidth="true"/>
    <col min="13556" max="13556" width="6.375" style="20" customWidth="true"/>
    <col min="13557" max="13557" width="4.5" style="20" customWidth="true"/>
    <col min="13558" max="13558" width="5.375" style="20" customWidth="true"/>
    <col min="13559" max="13559" width="9" style="20" hidden="true" customWidth="true"/>
    <col min="13560" max="13560" width="4.125" style="20" customWidth="true"/>
    <col min="13561" max="13561" width="4.75" style="20" customWidth="true"/>
    <col min="13562" max="13562" width="9" style="20" hidden="true" customWidth="true"/>
    <col min="13563" max="13568" width="4.375" style="20" customWidth="true"/>
    <col min="13569" max="13569" width="8" style="20" customWidth="true"/>
    <col min="13570" max="13571" width="6.75" style="20" customWidth="true"/>
    <col min="13572" max="13572" width="7.75" style="20" customWidth="true"/>
    <col min="13573" max="13574" width="6.75" style="20" customWidth="true"/>
    <col min="13575" max="13575" width="5.875" style="20" customWidth="true"/>
    <col min="13576" max="13576" width="8.25" style="20" customWidth="true"/>
    <col min="13577" max="13577" width="7" style="20" customWidth="true"/>
    <col min="13578" max="13578" width="5.25" style="20" customWidth="true"/>
    <col min="13579" max="13579" width="4.625" style="20" customWidth="true"/>
    <col min="13580" max="13580" width="5.375" style="20" customWidth="true"/>
    <col min="13581" max="13581" width="6.75" style="20" customWidth="true"/>
    <col min="13582" max="13582" width="6.5" style="20" customWidth="true"/>
    <col min="13583" max="13584" width="7" style="20" customWidth="true"/>
    <col min="13585" max="13587" width="9" style="20" hidden="true" customWidth="true"/>
    <col min="13588" max="13803" width="9" style="20"/>
    <col min="13804" max="13804" width="11.125" style="20" customWidth="true"/>
    <col min="13805" max="13805" width="10.125" style="20" customWidth="true"/>
    <col min="13806" max="13806" width="6.25" style="20" customWidth="true"/>
    <col min="13807" max="13807" width="6.5" style="20" customWidth="true"/>
    <col min="13808" max="13808" width="4.875" style="20" customWidth="true"/>
    <col min="13809" max="13809" width="4.75" style="20" customWidth="true"/>
    <col min="13810" max="13810" width="8.375" style="20" customWidth="true"/>
    <col min="13811" max="13811" width="6.25" style="20" customWidth="true"/>
    <col min="13812" max="13812" width="6.375" style="20" customWidth="true"/>
    <col min="13813" max="13813" width="4.5" style="20" customWidth="true"/>
    <col min="13814" max="13814" width="5.375" style="20" customWidth="true"/>
    <col min="13815" max="13815" width="9" style="20" hidden="true" customWidth="true"/>
    <col min="13816" max="13816" width="4.125" style="20" customWidth="true"/>
    <col min="13817" max="13817" width="4.75" style="20" customWidth="true"/>
    <col min="13818" max="13818" width="9" style="20" hidden="true" customWidth="true"/>
    <col min="13819" max="13824" width="4.375" style="20" customWidth="true"/>
    <col min="13825" max="13825" width="8" style="20" customWidth="true"/>
    <col min="13826" max="13827" width="6.75" style="20" customWidth="true"/>
    <col min="13828" max="13828" width="7.75" style="20" customWidth="true"/>
    <col min="13829" max="13830" width="6.75" style="20" customWidth="true"/>
    <col min="13831" max="13831" width="5.875" style="20" customWidth="true"/>
    <col min="13832" max="13832" width="8.25" style="20" customWidth="true"/>
    <col min="13833" max="13833" width="7" style="20" customWidth="true"/>
    <col min="13834" max="13834" width="5.25" style="20" customWidth="true"/>
    <col min="13835" max="13835" width="4.625" style="20" customWidth="true"/>
    <col min="13836" max="13836" width="5.375" style="20" customWidth="true"/>
    <col min="13837" max="13837" width="6.75" style="20" customWidth="true"/>
    <col min="13838" max="13838" width="6.5" style="20" customWidth="true"/>
    <col min="13839" max="13840" width="7" style="20" customWidth="true"/>
    <col min="13841" max="13843" width="9" style="20" hidden="true" customWidth="true"/>
    <col min="13844" max="14059" width="9" style="20"/>
    <col min="14060" max="14060" width="11.125" style="20" customWidth="true"/>
    <col min="14061" max="14061" width="10.125" style="20" customWidth="true"/>
    <col min="14062" max="14062" width="6.25" style="20" customWidth="true"/>
    <col min="14063" max="14063" width="6.5" style="20" customWidth="true"/>
    <col min="14064" max="14064" width="4.875" style="20" customWidth="true"/>
    <col min="14065" max="14065" width="4.75" style="20" customWidth="true"/>
    <col min="14066" max="14066" width="8.375" style="20" customWidth="true"/>
    <col min="14067" max="14067" width="6.25" style="20" customWidth="true"/>
    <col min="14068" max="14068" width="6.375" style="20" customWidth="true"/>
    <col min="14069" max="14069" width="4.5" style="20" customWidth="true"/>
    <col min="14070" max="14070" width="5.375" style="20" customWidth="true"/>
    <col min="14071" max="14071" width="9" style="20" hidden="true" customWidth="true"/>
    <col min="14072" max="14072" width="4.125" style="20" customWidth="true"/>
    <col min="14073" max="14073" width="4.75" style="20" customWidth="true"/>
    <col min="14074" max="14074" width="9" style="20" hidden="true" customWidth="true"/>
    <col min="14075" max="14080" width="4.375" style="20" customWidth="true"/>
    <col min="14081" max="14081" width="8" style="20" customWidth="true"/>
    <col min="14082" max="14083" width="6.75" style="20" customWidth="true"/>
    <col min="14084" max="14084" width="7.75" style="20" customWidth="true"/>
    <col min="14085" max="14086" width="6.75" style="20" customWidth="true"/>
    <col min="14087" max="14087" width="5.875" style="20" customWidth="true"/>
    <col min="14088" max="14088" width="8.25" style="20" customWidth="true"/>
    <col min="14089" max="14089" width="7" style="20" customWidth="true"/>
    <col min="14090" max="14090" width="5.25" style="20" customWidth="true"/>
    <col min="14091" max="14091" width="4.625" style="20" customWidth="true"/>
    <col min="14092" max="14092" width="5.375" style="20" customWidth="true"/>
    <col min="14093" max="14093" width="6.75" style="20" customWidth="true"/>
    <col min="14094" max="14094" width="6.5" style="20" customWidth="true"/>
    <col min="14095" max="14096" width="7" style="20" customWidth="true"/>
    <col min="14097" max="14099" width="9" style="20" hidden="true" customWidth="true"/>
    <col min="14100" max="14315" width="9" style="20"/>
    <col min="14316" max="14316" width="11.125" style="20" customWidth="true"/>
    <col min="14317" max="14317" width="10.125" style="20" customWidth="true"/>
    <col min="14318" max="14318" width="6.25" style="20" customWidth="true"/>
    <col min="14319" max="14319" width="6.5" style="20" customWidth="true"/>
    <col min="14320" max="14320" width="4.875" style="20" customWidth="true"/>
    <col min="14321" max="14321" width="4.75" style="20" customWidth="true"/>
    <col min="14322" max="14322" width="8.375" style="20" customWidth="true"/>
    <col min="14323" max="14323" width="6.25" style="20" customWidth="true"/>
    <col min="14324" max="14324" width="6.375" style="20" customWidth="true"/>
    <col min="14325" max="14325" width="4.5" style="20" customWidth="true"/>
    <col min="14326" max="14326" width="5.375" style="20" customWidth="true"/>
    <col min="14327" max="14327" width="9" style="20" hidden="true" customWidth="true"/>
    <col min="14328" max="14328" width="4.125" style="20" customWidth="true"/>
    <col min="14329" max="14329" width="4.75" style="20" customWidth="true"/>
    <col min="14330" max="14330" width="9" style="20" hidden="true" customWidth="true"/>
    <col min="14331" max="14336" width="4.375" style="20" customWidth="true"/>
    <col min="14337" max="14337" width="8" style="20" customWidth="true"/>
    <col min="14338" max="14339" width="6.75" style="20" customWidth="true"/>
    <col min="14340" max="14340" width="7.75" style="20" customWidth="true"/>
    <col min="14341" max="14342" width="6.75" style="20" customWidth="true"/>
    <col min="14343" max="14343" width="5.875" style="20" customWidth="true"/>
    <col min="14344" max="14344" width="8.25" style="20" customWidth="true"/>
    <col min="14345" max="14345" width="7" style="20" customWidth="true"/>
    <col min="14346" max="14346" width="5.25" style="20" customWidth="true"/>
    <col min="14347" max="14347" width="4.625" style="20" customWidth="true"/>
    <col min="14348" max="14348" width="5.375" style="20" customWidth="true"/>
    <col min="14349" max="14349" width="6.75" style="20" customWidth="true"/>
    <col min="14350" max="14350" width="6.5" style="20" customWidth="true"/>
    <col min="14351" max="14352" width="7" style="20" customWidth="true"/>
    <col min="14353" max="14355" width="9" style="20" hidden="true" customWidth="true"/>
    <col min="14356" max="14571" width="9" style="20"/>
    <col min="14572" max="14572" width="11.125" style="20" customWidth="true"/>
    <col min="14573" max="14573" width="10.125" style="20" customWidth="true"/>
    <col min="14574" max="14574" width="6.25" style="20" customWidth="true"/>
    <col min="14575" max="14575" width="6.5" style="20" customWidth="true"/>
    <col min="14576" max="14576" width="4.875" style="20" customWidth="true"/>
    <col min="14577" max="14577" width="4.75" style="20" customWidth="true"/>
    <col min="14578" max="14578" width="8.375" style="20" customWidth="true"/>
    <col min="14579" max="14579" width="6.25" style="20" customWidth="true"/>
    <col min="14580" max="14580" width="6.375" style="20" customWidth="true"/>
    <col min="14581" max="14581" width="4.5" style="20" customWidth="true"/>
    <col min="14582" max="14582" width="5.375" style="20" customWidth="true"/>
    <col min="14583" max="14583" width="9" style="20" hidden="true" customWidth="true"/>
    <col min="14584" max="14584" width="4.125" style="20" customWidth="true"/>
    <col min="14585" max="14585" width="4.75" style="20" customWidth="true"/>
    <col min="14586" max="14586" width="9" style="20" hidden="true" customWidth="true"/>
    <col min="14587" max="14592" width="4.375" style="20" customWidth="true"/>
    <col min="14593" max="14593" width="8" style="20" customWidth="true"/>
    <col min="14594" max="14595" width="6.75" style="20" customWidth="true"/>
    <col min="14596" max="14596" width="7.75" style="20" customWidth="true"/>
    <col min="14597" max="14598" width="6.75" style="20" customWidth="true"/>
    <col min="14599" max="14599" width="5.875" style="20" customWidth="true"/>
    <col min="14600" max="14600" width="8.25" style="20" customWidth="true"/>
    <col min="14601" max="14601" width="7" style="20" customWidth="true"/>
    <col min="14602" max="14602" width="5.25" style="20" customWidth="true"/>
    <col min="14603" max="14603" width="4.625" style="20" customWidth="true"/>
    <col min="14604" max="14604" width="5.375" style="20" customWidth="true"/>
    <col min="14605" max="14605" width="6.75" style="20" customWidth="true"/>
    <col min="14606" max="14606" width="6.5" style="20" customWidth="true"/>
    <col min="14607" max="14608" width="7" style="20" customWidth="true"/>
    <col min="14609" max="14611" width="9" style="20" hidden="true" customWidth="true"/>
    <col min="14612" max="14827" width="9" style="20"/>
    <col min="14828" max="14828" width="11.125" style="20" customWidth="true"/>
    <col min="14829" max="14829" width="10.125" style="20" customWidth="true"/>
    <col min="14830" max="14830" width="6.25" style="20" customWidth="true"/>
    <col min="14831" max="14831" width="6.5" style="20" customWidth="true"/>
    <col min="14832" max="14832" width="4.875" style="20" customWidth="true"/>
    <col min="14833" max="14833" width="4.75" style="20" customWidth="true"/>
    <col min="14834" max="14834" width="8.375" style="20" customWidth="true"/>
    <col min="14835" max="14835" width="6.25" style="20" customWidth="true"/>
    <col min="14836" max="14836" width="6.375" style="20" customWidth="true"/>
    <col min="14837" max="14837" width="4.5" style="20" customWidth="true"/>
    <col min="14838" max="14838" width="5.375" style="20" customWidth="true"/>
    <col min="14839" max="14839" width="9" style="20" hidden="true" customWidth="true"/>
    <col min="14840" max="14840" width="4.125" style="20" customWidth="true"/>
    <col min="14841" max="14841" width="4.75" style="20" customWidth="true"/>
    <col min="14842" max="14842" width="9" style="20" hidden="true" customWidth="true"/>
    <col min="14843" max="14848" width="4.375" style="20" customWidth="true"/>
    <col min="14849" max="14849" width="8" style="20" customWidth="true"/>
    <col min="14850" max="14851" width="6.75" style="20" customWidth="true"/>
    <col min="14852" max="14852" width="7.75" style="20" customWidth="true"/>
    <col min="14853" max="14854" width="6.75" style="20" customWidth="true"/>
    <col min="14855" max="14855" width="5.875" style="20" customWidth="true"/>
    <col min="14856" max="14856" width="8.25" style="20" customWidth="true"/>
    <col min="14857" max="14857" width="7" style="20" customWidth="true"/>
    <col min="14858" max="14858" width="5.25" style="20" customWidth="true"/>
    <col min="14859" max="14859" width="4.625" style="20" customWidth="true"/>
    <col min="14860" max="14860" width="5.375" style="20" customWidth="true"/>
    <col min="14861" max="14861" width="6.75" style="20" customWidth="true"/>
    <col min="14862" max="14862" width="6.5" style="20" customWidth="true"/>
    <col min="14863" max="14864" width="7" style="20" customWidth="true"/>
    <col min="14865" max="14867" width="9" style="20" hidden="true" customWidth="true"/>
    <col min="14868" max="15083" width="9" style="20"/>
    <col min="15084" max="15084" width="11.125" style="20" customWidth="true"/>
    <col min="15085" max="15085" width="10.125" style="20" customWidth="true"/>
    <col min="15086" max="15086" width="6.25" style="20" customWidth="true"/>
    <col min="15087" max="15087" width="6.5" style="20" customWidth="true"/>
    <col min="15088" max="15088" width="4.875" style="20" customWidth="true"/>
    <col min="15089" max="15089" width="4.75" style="20" customWidth="true"/>
    <col min="15090" max="15090" width="8.375" style="20" customWidth="true"/>
    <col min="15091" max="15091" width="6.25" style="20" customWidth="true"/>
    <col min="15092" max="15092" width="6.375" style="20" customWidth="true"/>
    <col min="15093" max="15093" width="4.5" style="20" customWidth="true"/>
    <col min="15094" max="15094" width="5.375" style="20" customWidth="true"/>
    <col min="15095" max="15095" width="9" style="20" hidden="true" customWidth="true"/>
    <col min="15096" max="15096" width="4.125" style="20" customWidth="true"/>
    <col min="15097" max="15097" width="4.75" style="20" customWidth="true"/>
    <col min="15098" max="15098" width="9" style="20" hidden="true" customWidth="true"/>
    <col min="15099" max="15104" width="4.375" style="20" customWidth="true"/>
    <col min="15105" max="15105" width="8" style="20" customWidth="true"/>
    <col min="15106" max="15107" width="6.75" style="20" customWidth="true"/>
    <col min="15108" max="15108" width="7.75" style="20" customWidth="true"/>
    <col min="15109" max="15110" width="6.75" style="20" customWidth="true"/>
    <col min="15111" max="15111" width="5.875" style="20" customWidth="true"/>
    <col min="15112" max="15112" width="8.25" style="20" customWidth="true"/>
    <col min="15113" max="15113" width="7" style="20" customWidth="true"/>
    <col min="15114" max="15114" width="5.25" style="20" customWidth="true"/>
    <col min="15115" max="15115" width="4.625" style="20" customWidth="true"/>
    <col min="15116" max="15116" width="5.375" style="20" customWidth="true"/>
    <col min="15117" max="15117" width="6.75" style="20" customWidth="true"/>
    <col min="15118" max="15118" width="6.5" style="20" customWidth="true"/>
    <col min="15119" max="15120" width="7" style="20" customWidth="true"/>
    <col min="15121" max="15123" width="9" style="20" hidden="true" customWidth="true"/>
    <col min="15124" max="15339" width="9" style="20"/>
    <col min="15340" max="15340" width="11.125" style="20" customWidth="true"/>
    <col min="15341" max="15341" width="10.125" style="20" customWidth="true"/>
    <col min="15342" max="15342" width="6.25" style="20" customWidth="true"/>
    <col min="15343" max="15343" width="6.5" style="20" customWidth="true"/>
    <col min="15344" max="15344" width="4.875" style="20" customWidth="true"/>
    <col min="15345" max="15345" width="4.75" style="20" customWidth="true"/>
    <col min="15346" max="15346" width="8.375" style="20" customWidth="true"/>
    <col min="15347" max="15347" width="6.25" style="20" customWidth="true"/>
    <col min="15348" max="15348" width="6.375" style="20" customWidth="true"/>
    <col min="15349" max="15349" width="4.5" style="20" customWidth="true"/>
    <col min="15350" max="15350" width="5.375" style="20" customWidth="true"/>
    <col min="15351" max="15351" width="9" style="20" hidden="true" customWidth="true"/>
    <col min="15352" max="15352" width="4.125" style="20" customWidth="true"/>
    <col min="15353" max="15353" width="4.75" style="20" customWidth="true"/>
    <col min="15354" max="15354" width="9" style="20" hidden="true" customWidth="true"/>
    <col min="15355" max="15360" width="4.375" style="20" customWidth="true"/>
    <col min="15361" max="15361" width="8" style="20" customWidth="true"/>
    <col min="15362" max="15363" width="6.75" style="20" customWidth="true"/>
    <col min="15364" max="15364" width="7.75" style="20" customWidth="true"/>
    <col min="15365" max="15366" width="6.75" style="20" customWidth="true"/>
    <col min="15367" max="15367" width="5.875" style="20" customWidth="true"/>
    <col min="15368" max="15368" width="8.25" style="20" customWidth="true"/>
    <col min="15369" max="15369" width="7" style="20" customWidth="true"/>
    <col min="15370" max="15370" width="5.25" style="20" customWidth="true"/>
    <col min="15371" max="15371" width="4.625" style="20" customWidth="true"/>
    <col min="15372" max="15372" width="5.375" style="20" customWidth="true"/>
    <col min="15373" max="15373" width="6.75" style="20" customWidth="true"/>
    <col min="15374" max="15374" width="6.5" style="20" customWidth="true"/>
    <col min="15375" max="15376" width="7" style="20" customWidth="true"/>
    <col min="15377" max="15379" width="9" style="20" hidden="true" customWidth="true"/>
    <col min="15380" max="15595" width="9" style="20"/>
    <col min="15596" max="15596" width="11.125" style="20" customWidth="true"/>
    <col min="15597" max="15597" width="10.125" style="20" customWidth="true"/>
    <col min="15598" max="15598" width="6.25" style="20" customWidth="true"/>
    <col min="15599" max="15599" width="6.5" style="20" customWidth="true"/>
    <col min="15600" max="15600" width="4.875" style="20" customWidth="true"/>
    <col min="15601" max="15601" width="4.75" style="20" customWidth="true"/>
    <col min="15602" max="15602" width="8.375" style="20" customWidth="true"/>
    <col min="15603" max="15603" width="6.25" style="20" customWidth="true"/>
    <col min="15604" max="15604" width="6.375" style="20" customWidth="true"/>
    <col min="15605" max="15605" width="4.5" style="20" customWidth="true"/>
    <col min="15606" max="15606" width="5.375" style="20" customWidth="true"/>
    <col min="15607" max="15607" width="9" style="20" hidden="true" customWidth="true"/>
    <col min="15608" max="15608" width="4.125" style="20" customWidth="true"/>
    <col min="15609" max="15609" width="4.75" style="20" customWidth="true"/>
    <col min="15610" max="15610" width="9" style="20" hidden="true" customWidth="true"/>
    <col min="15611" max="15616" width="4.375" style="20" customWidth="true"/>
    <col min="15617" max="15617" width="8" style="20" customWidth="true"/>
    <col min="15618" max="15619" width="6.75" style="20" customWidth="true"/>
    <col min="15620" max="15620" width="7.75" style="20" customWidth="true"/>
    <col min="15621" max="15622" width="6.75" style="20" customWidth="true"/>
    <col min="15623" max="15623" width="5.875" style="20" customWidth="true"/>
    <col min="15624" max="15624" width="8.25" style="20" customWidth="true"/>
    <col min="15625" max="15625" width="7" style="20" customWidth="true"/>
    <col min="15626" max="15626" width="5.25" style="20" customWidth="true"/>
    <col min="15627" max="15627" width="4.625" style="20" customWidth="true"/>
    <col min="15628" max="15628" width="5.375" style="20" customWidth="true"/>
    <col min="15629" max="15629" width="6.75" style="20" customWidth="true"/>
    <col min="15630" max="15630" width="6.5" style="20" customWidth="true"/>
    <col min="15631" max="15632" width="7" style="20" customWidth="true"/>
    <col min="15633" max="15635" width="9" style="20" hidden="true" customWidth="true"/>
    <col min="15636" max="15851" width="9" style="20"/>
    <col min="15852" max="15852" width="11.125" style="20" customWidth="true"/>
    <col min="15853" max="15853" width="10.125" style="20" customWidth="true"/>
    <col min="15854" max="15854" width="6.25" style="20" customWidth="true"/>
    <col min="15855" max="15855" width="6.5" style="20" customWidth="true"/>
    <col min="15856" max="15856" width="4.875" style="20" customWidth="true"/>
    <col min="15857" max="15857" width="4.75" style="20" customWidth="true"/>
    <col min="15858" max="15858" width="8.375" style="20" customWidth="true"/>
    <col min="15859" max="15859" width="6.25" style="20" customWidth="true"/>
    <col min="15860" max="15860" width="6.375" style="20" customWidth="true"/>
    <col min="15861" max="15861" width="4.5" style="20" customWidth="true"/>
    <col min="15862" max="15862" width="5.375" style="20" customWidth="true"/>
    <col min="15863" max="15863" width="9" style="20" hidden="true" customWidth="true"/>
    <col min="15864" max="15864" width="4.125" style="20" customWidth="true"/>
    <col min="15865" max="15865" width="4.75" style="20" customWidth="true"/>
    <col min="15866" max="15866" width="9" style="20" hidden="true" customWidth="true"/>
    <col min="15867" max="15872" width="4.375" style="20" customWidth="true"/>
    <col min="15873" max="15873" width="8" style="20" customWidth="true"/>
    <col min="15874" max="15875" width="6.75" style="20" customWidth="true"/>
    <col min="15876" max="15876" width="7.75" style="20" customWidth="true"/>
    <col min="15877" max="15878" width="6.75" style="20" customWidth="true"/>
    <col min="15879" max="15879" width="5.875" style="20" customWidth="true"/>
    <col min="15880" max="15880" width="8.25" style="20" customWidth="true"/>
    <col min="15881" max="15881" width="7" style="20" customWidth="true"/>
    <col min="15882" max="15882" width="5.25" style="20" customWidth="true"/>
    <col min="15883" max="15883" width="4.625" style="20" customWidth="true"/>
    <col min="15884" max="15884" width="5.375" style="20" customWidth="true"/>
    <col min="15885" max="15885" width="6.75" style="20" customWidth="true"/>
    <col min="15886" max="15886" width="6.5" style="20" customWidth="true"/>
    <col min="15887" max="15888" width="7" style="20" customWidth="true"/>
    <col min="15889" max="15891" width="9" style="20" hidden="true" customWidth="true"/>
    <col min="15892" max="16107" width="9" style="20"/>
    <col min="16108" max="16108" width="11.125" style="20" customWidth="true"/>
    <col min="16109" max="16109" width="10.125" style="20" customWidth="true"/>
    <col min="16110" max="16110" width="6.25" style="20" customWidth="true"/>
    <col min="16111" max="16111" width="6.5" style="20" customWidth="true"/>
    <col min="16112" max="16112" width="4.875" style="20" customWidth="true"/>
    <col min="16113" max="16113" width="4.75" style="20" customWidth="true"/>
    <col min="16114" max="16114" width="8.375" style="20" customWidth="true"/>
    <col min="16115" max="16115" width="6.25" style="20" customWidth="true"/>
    <col min="16116" max="16116" width="6.375" style="20" customWidth="true"/>
    <col min="16117" max="16117" width="4.5" style="20" customWidth="true"/>
    <col min="16118" max="16118" width="5.375" style="20" customWidth="true"/>
    <col min="16119" max="16119" width="9" style="20" hidden="true" customWidth="true"/>
    <col min="16120" max="16120" width="4.125" style="20" customWidth="true"/>
    <col min="16121" max="16121" width="4.75" style="20" customWidth="true"/>
    <col min="16122" max="16122" width="9" style="20" hidden="true" customWidth="true"/>
    <col min="16123" max="16128" width="4.375" style="20" customWidth="true"/>
    <col min="16129" max="16129" width="8" style="20" customWidth="true"/>
    <col min="16130" max="16131" width="6.75" style="20" customWidth="true"/>
    <col min="16132" max="16132" width="7.75" style="20" customWidth="true"/>
    <col min="16133" max="16134" width="6.75" style="20" customWidth="true"/>
    <col min="16135" max="16135" width="5.875" style="20" customWidth="true"/>
    <col min="16136" max="16136" width="8.25" style="20" customWidth="true"/>
    <col min="16137" max="16137" width="7" style="20" customWidth="true"/>
    <col min="16138" max="16138" width="5.25" style="20" customWidth="true"/>
    <col min="16139" max="16139" width="4.625" style="20" customWidth="true"/>
    <col min="16140" max="16140" width="5.375" style="20" customWidth="true"/>
    <col min="16141" max="16141" width="6.75" style="20" customWidth="true"/>
    <col min="16142" max="16142" width="6.5" style="20" customWidth="true"/>
    <col min="16143" max="16144" width="7" style="20" customWidth="true"/>
    <col min="16145" max="16147" width="9" style="20" hidden="true" customWidth="true"/>
    <col min="16148" max="16384" width="9" style="20"/>
  </cols>
  <sheetData>
    <row r="1" ht="20.25" spans="1:1">
      <c r="A1" s="21" t="s">
        <v>167</v>
      </c>
    </row>
    <row r="2" ht="34.5" customHeight="true" spans="1:30">
      <c r="A2" s="115" t="s">
        <v>168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6"/>
      <c r="AD2" s="116"/>
    </row>
    <row r="3" ht="34.5" customHeight="true" spans="1:30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27" t="s">
        <v>2</v>
      </c>
    </row>
    <row r="4" s="58" customFormat="true" ht="24" customHeight="true" spans="1:30">
      <c r="A4" s="29" t="s">
        <v>169</v>
      </c>
      <c r="B4" s="25" t="s">
        <v>170</v>
      </c>
      <c r="C4" s="26"/>
      <c r="D4" s="26"/>
      <c r="E4" s="26"/>
      <c r="F4" s="36"/>
      <c r="G4" s="25" t="s">
        <v>171</v>
      </c>
      <c r="H4" s="26"/>
      <c r="I4" s="36"/>
      <c r="J4" s="25" t="s">
        <v>172</v>
      </c>
      <c r="K4" s="26"/>
      <c r="L4" s="26"/>
      <c r="M4" s="26"/>
      <c r="N4" s="37" t="s">
        <v>173</v>
      </c>
      <c r="O4" s="38"/>
      <c r="P4" s="38"/>
      <c r="Q4" s="38"/>
      <c r="R4" s="38"/>
      <c r="S4" s="38"/>
      <c r="T4" s="117" t="s">
        <v>174</v>
      </c>
      <c r="U4" s="120"/>
      <c r="V4" s="120"/>
      <c r="W4" s="120"/>
      <c r="X4" s="121"/>
      <c r="Y4" s="117" t="s">
        <v>175</v>
      </c>
      <c r="Z4" s="120"/>
      <c r="AA4" s="121"/>
      <c r="AB4" s="121" t="s">
        <v>176</v>
      </c>
      <c r="AC4" s="128" t="s">
        <v>177</v>
      </c>
      <c r="AD4" s="128" t="s">
        <v>178</v>
      </c>
    </row>
    <row r="5" s="58" customFormat="true" ht="65.25" customHeight="true" spans="1:30">
      <c r="A5" s="29"/>
      <c r="B5" s="24" t="s">
        <v>7</v>
      </c>
      <c r="C5" s="24" t="s">
        <v>179</v>
      </c>
      <c r="D5" s="24" t="s">
        <v>180</v>
      </c>
      <c r="E5" s="24" t="s">
        <v>181</v>
      </c>
      <c r="F5" s="24" t="s">
        <v>182</v>
      </c>
      <c r="G5" s="24" t="s">
        <v>7</v>
      </c>
      <c r="H5" s="24" t="s">
        <v>183</v>
      </c>
      <c r="I5" s="24" t="s">
        <v>184</v>
      </c>
      <c r="J5" s="24" t="s">
        <v>185</v>
      </c>
      <c r="K5" s="24" t="s">
        <v>186</v>
      </c>
      <c r="L5" s="24" t="s">
        <v>187</v>
      </c>
      <c r="M5" s="24" t="s">
        <v>188</v>
      </c>
      <c r="N5" s="37" t="s">
        <v>189</v>
      </c>
      <c r="O5" s="42"/>
      <c r="P5" s="37" t="s">
        <v>190</v>
      </c>
      <c r="Q5" s="38"/>
      <c r="R5" s="38"/>
      <c r="S5" s="42"/>
      <c r="T5" s="118"/>
      <c r="U5" s="122"/>
      <c r="V5" s="122"/>
      <c r="W5" s="122"/>
      <c r="X5" s="123"/>
      <c r="Y5" s="118"/>
      <c r="Z5" s="122"/>
      <c r="AA5" s="123"/>
      <c r="AB5" s="123"/>
      <c r="AC5" s="129"/>
      <c r="AD5" s="129"/>
    </row>
    <row r="6" s="58" customFormat="true" ht="23.25" customHeight="true" spans="1:30">
      <c r="A6" s="29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 t="s">
        <v>162</v>
      </c>
      <c r="O6" s="24" t="s">
        <v>191</v>
      </c>
      <c r="P6" s="24" t="s">
        <v>192</v>
      </c>
      <c r="Q6" s="24" t="s">
        <v>163</v>
      </c>
      <c r="R6" s="24" t="s">
        <v>193</v>
      </c>
      <c r="S6" s="24" t="s">
        <v>165</v>
      </c>
      <c r="T6" s="119" t="s">
        <v>194</v>
      </c>
      <c r="U6" s="119" t="s">
        <v>162</v>
      </c>
      <c r="V6" s="119" t="s">
        <v>163</v>
      </c>
      <c r="W6" s="119" t="s">
        <v>193</v>
      </c>
      <c r="X6" s="119" t="s">
        <v>165</v>
      </c>
      <c r="Y6" s="119" t="s">
        <v>194</v>
      </c>
      <c r="Z6" s="119" t="s">
        <v>162</v>
      </c>
      <c r="AA6" s="119" t="s">
        <v>163</v>
      </c>
      <c r="AB6" s="119" t="s">
        <v>163</v>
      </c>
      <c r="AC6" s="130"/>
      <c r="AD6" s="130"/>
    </row>
    <row r="7" ht="18.75" customHeight="true" spans="1:30">
      <c r="A7" s="29" t="s">
        <v>13</v>
      </c>
      <c r="B7" s="30">
        <v>7887810</v>
      </c>
      <c r="C7" s="30">
        <v>5208593</v>
      </c>
      <c r="D7" s="30">
        <v>2626429</v>
      </c>
      <c r="E7" s="30">
        <v>35970</v>
      </c>
      <c r="F7" s="30">
        <v>16818</v>
      </c>
      <c r="G7" s="77">
        <v>1998842</v>
      </c>
      <c r="H7" s="77">
        <v>633335</v>
      </c>
      <c r="I7" s="77">
        <v>1365507</v>
      </c>
      <c r="J7" s="30">
        <v>6063</v>
      </c>
      <c r="K7" s="30">
        <v>193245</v>
      </c>
      <c r="L7" s="30">
        <v>246</v>
      </c>
      <c r="M7" s="30">
        <v>17093</v>
      </c>
      <c r="N7" s="30"/>
      <c r="O7" s="30"/>
      <c r="P7" s="30"/>
      <c r="Q7" s="30"/>
      <c r="R7" s="30"/>
      <c r="S7" s="30"/>
      <c r="T7" s="77">
        <v>764006</v>
      </c>
      <c r="U7" s="77">
        <v>511253</v>
      </c>
      <c r="V7" s="77">
        <v>155332</v>
      </c>
      <c r="W7" s="77">
        <v>53333</v>
      </c>
      <c r="X7" s="77">
        <v>44088</v>
      </c>
      <c r="Y7" s="77">
        <f>Z7+AA7</f>
        <v>650293</v>
      </c>
      <c r="Z7" s="124">
        <v>511253</v>
      </c>
      <c r="AA7" s="77">
        <v>139040</v>
      </c>
      <c r="AB7" s="77">
        <f>V7-AA7</f>
        <v>16292</v>
      </c>
      <c r="AC7" s="77">
        <v>2811</v>
      </c>
      <c r="AD7" s="77">
        <f>AB7+AC7</f>
        <v>19103</v>
      </c>
    </row>
    <row r="8" customHeight="true" spans="1:30">
      <c r="A8" s="29" t="s">
        <v>14</v>
      </c>
      <c r="B8" s="30">
        <v>1128857</v>
      </c>
      <c r="C8" s="30">
        <v>812922</v>
      </c>
      <c r="D8" s="30">
        <v>311571</v>
      </c>
      <c r="E8" s="30">
        <v>3009</v>
      </c>
      <c r="F8" s="30">
        <v>1355</v>
      </c>
      <c r="G8" s="77">
        <v>131467</v>
      </c>
      <c r="H8" s="77">
        <v>28568</v>
      </c>
      <c r="I8" s="77">
        <v>102899</v>
      </c>
      <c r="J8" s="30">
        <v>179</v>
      </c>
      <c r="K8" s="30">
        <v>9355</v>
      </c>
      <c r="L8" s="30">
        <v>12</v>
      </c>
      <c r="M8" s="30">
        <v>647</v>
      </c>
      <c r="N8" s="30"/>
      <c r="O8" s="30"/>
      <c r="P8" s="30"/>
      <c r="Q8" s="30"/>
      <c r="R8" s="30"/>
      <c r="S8" s="30"/>
      <c r="T8" s="77">
        <v>96361</v>
      </c>
      <c r="U8" s="77">
        <v>58473</v>
      </c>
      <c r="V8" s="77">
        <v>11800</v>
      </c>
      <c r="W8" s="77">
        <v>21863</v>
      </c>
      <c r="X8" s="77">
        <v>4225</v>
      </c>
      <c r="Y8" s="77">
        <f t="shared" ref="Y8:Y71" si="0">Z8+AA8</f>
        <v>68566</v>
      </c>
      <c r="Z8" s="124">
        <v>58473</v>
      </c>
      <c r="AA8" s="77">
        <v>10093</v>
      </c>
      <c r="AB8" s="77">
        <f t="shared" ref="AB8:AB71" si="1">V8-AA8</f>
        <v>1707</v>
      </c>
      <c r="AC8" s="77">
        <v>134</v>
      </c>
      <c r="AD8" s="77">
        <f t="shared" ref="AD8:AD71" si="2">AB8+AC8</f>
        <v>1841</v>
      </c>
    </row>
    <row r="9" ht="24" customHeight="true" spans="1:30">
      <c r="A9" s="29" t="s">
        <v>15</v>
      </c>
      <c r="B9" s="30">
        <v>840461</v>
      </c>
      <c r="C9" s="30">
        <v>617662</v>
      </c>
      <c r="D9" s="30">
        <v>220043</v>
      </c>
      <c r="E9" s="30">
        <v>1960</v>
      </c>
      <c r="F9" s="30">
        <v>796</v>
      </c>
      <c r="G9" s="77">
        <v>70044</v>
      </c>
      <c r="H9" s="77">
        <v>18468</v>
      </c>
      <c r="I9" s="77">
        <v>51576</v>
      </c>
      <c r="J9" s="30">
        <v>69</v>
      </c>
      <c r="K9" s="30">
        <v>3859</v>
      </c>
      <c r="L9" s="30">
        <v>8</v>
      </c>
      <c r="M9" s="30">
        <v>386</v>
      </c>
      <c r="N9" s="30"/>
      <c r="O9" s="30"/>
      <c r="P9" s="30"/>
      <c r="Q9" s="30"/>
      <c r="R9" s="30"/>
      <c r="S9" s="30"/>
      <c r="T9" s="77">
        <v>69868</v>
      </c>
      <c r="U9" s="77">
        <v>42543</v>
      </c>
      <c r="V9" s="77">
        <v>5462</v>
      </c>
      <c r="W9" s="77">
        <v>21863</v>
      </c>
      <c r="X9" s="77">
        <v>0</v>
      </c>
      <c r="Y9" s="77">
        <f t="shared" si="0"/>
        <v>47034</v>
      </c>
      <c r="Z9" s="124">
        <v>42543</v>
      </c>
      <c r="AA9" s="77">
        <v>4491</v>
      </c>
      <c r="AB9" s="77">
        <f t="shared" si="1"/>
        <v>971</v>
      </c>
      <c r="AC9" s="77">
        <v>8</v>
      </c>
      <c r="AD9" s="77">
        <f t="shared" si="2"/>
        <v>979</v>
      </c>
    </row>
    <row r="10" ht="13.5" spans="1:30">
      <c r="A10" s="31" t="s">
        <v>16</v>
      </c>
      <c r="B10" s="80">
        <v>149611</v>
      </c>
      <c r="C10" s="80">
        <v>111550</v>
      </c>
      <c r="D10" s="80">
        <v>37648</v>
      </c>
      <c r="E10" s="80">
        <v>283</v>
      </c>
      <c r="F10" s="80">
        <v>130</v>
      </c>
      <c r="G10" s="80">
        <v>19363</v>
      </c>
      <c r="H10" s="80">
        <v>6618</v>
      </c>
      <c r="I10" s="80">
        <v>12745</v>
      </c>
      <c r="J10" s="80">
        <v>39</v>
      </c>
      <c r="K10" s="80">
        <v>2123</v>
      </c>
      <c r="L10" s="80">
        <v>6</v>
      </c>
      <c r="M10" s="80">
        <v>279</v>
      </c>
      <c r="N10" s="40">
        <v>0.6</v>
      </c>
      <c r="O10" s="40">
        <v>0.4</v>
      </c>
      <c r="P10" s="43" t="s">
        <v>195</v>
      </c>
      <c r="Q10" s="44">
        <v>0.2</v>
      </c>
      <c r="R10" s="44">
        <v>0.8</v>
      </c>
      <c r="S10" s="44">
        <v>0</v>
      </c>
      <c r="T10" s="32">
        <v>12751</v>
      </c>
      <c r="U10" s="32">
        <v>7729</v>
      </c>
      <c r="V10" s="32">
        <v>1002</v>
      </c>
      <c r="W10" s="32">
        <v>4020</v>
      </c>
      <c r="X10" s="32">
        <v>0</v>
      </c>
      <c r="Y10" s="77">
        <f t="shared" si="0"/>
        <v>8580</v>
      </c>
      <c r="Z10" s="125">
        <v>7729</v>
      </c>
      <c r="AA10" s="126">
        <v>851</v>
      </c>
      <c r="AB10" s="77">
        <f t="shared" si="1"/>
        <v>151</v>
      </c>
      <c r="AC10" s="32">
        <v>4</v>
      </c>
      <c r="AD10" s="77">
        <f t="shared" si="2"/>
        <v>155</v>
      </c>
    </row>
    <row r="11" ht="13.5" spans="1:30">
      <c r="A11" s="31" t="s">
        <v>17</v>
      </c>
      <c r="B11" s="80">
        <v>107278</v>
      </c>
      <c r="C11" s="80">
        <v>80500</v>
      </c>
      <c r="D11" s="80">
        <v>26460</v>
      </c>
      <c r="E11" s="80">
        <v>234</v>
      </c>
      <c r="F11" s="80">
        <v>84</v>
      </c>
      <c r="G11" s="80">
        <v>14490</v>
      </c>
      <c r="H11" s="80">
        <v>3323</v>
      </c>
      <c r="I11" s="80">
        <v>11167</v>
      </c>
      <c r="J11" s="80">
        <v>17</v>
      </c>
      <c r="K11" s="80">
        <v>931</v>
      </c>
      <c r="L11" s="80">
        <v>1</v>
      </c>
      <c r="M11" s="80">
        <v>61</v>
      </c>
      <c r="N11" s="40">
        <v>0.6</v>
      </c>
      <c r="O11" s="40">
        <v>0.4</v>
      </c>
      <c r="P11" s="43" t="s">
        <v>195</v>
      </c>
      <c r="Q11" s="44">
        <v>0.2</v>
      </c>
      <c r="R11" s="44">
        <v>0.8</v>
      </c>
      <c r="S11" s="44">
        <v>0</v>
      </c>
      <c r="T11" s="32">
        <v>9113</v>
      </c>
      <c r="U11" s="32">
        <v>5517</v>
      </c>
      <c r="V11" s="32">
        <v>719</v>
      </c>
      <c r="W11" s="32">
        <v>2877</v>
      </c>
      <c r="X11" s="32">
        <v>0</v>
      </c>
      <c r="Y11" s="77">
        <f t="shared" si="0"/>
        <v>6083</v>
      </c>
      <c r="Z11" s="125">
        <v>5517</v>
      </c>
      <c r="AA11" s="126">
        <v>566</v>
      </c>
      <c r="AB11" s="77">
        <f t="shared" si="1"/>
        <v>153</v>
      </c>
      <c r="AC11" s="32">
        <v>0</v>
      </c>
      <c r="AD11" s="77">
        <f t="shared" si="2"/>
        <v>153</v>
      </c>
    </row>
    <row r="12" ht="13.5" spans="1:30">
      <c r="A12" s="31" t="s">
        <v>18</v>
      </c>
      <c r="B12" s="80">
        <v>156921</v>
      </c>
      <c r="C12" s="80">
        <v>111643</v>
      </c>
      <c r="D12" s="80">
        <v>44998</v>
      </c>
      <c r="E12" s="80">
        <v>207</v>
      </c>
      <c r="F12" s="80">
        <v>73</v>
      </c>
      <c r="G12" s="80">
        <v>12558</v>
      </c>
      <c r="H12" s="80">
        <v>3020</v>
      </c>
      <c r="I12" s="80">
        <v>9538</v>
      </c>
      <c r="J12" s="80">
        <v>1</v>
      </c>
      <c r="K12" s="80">
        <v>73</v>
      </c>
      <c r="L12" s="80">
        <v>0</v>
      </c>
      <c r="M12" s="80">
        <v>0</v>
      </c>
      <c r="N12" s="40">
        <v>0.6</v>
      </c>
      <c r="O12" s="40">
        <v>0.4</v>
      </c>
      <c r="P12" s="43" t="s">
        <v>195</v>
      </c>
      <c r="Q12" s="44">
        <v>0.2</v>
      </c>
      <c r="R12" s="44">
        <v>0.8</v>
      </c>
      <c r="S12" s="44">
        <v>0</v>
      </c>
      <c r="T12" s="32">
        <v>12940</v>
      </c>
      <c r="U12" s="32">
        <v>7881</v>
      </c>
      <c r="V12" s="32">
        <v>1012</v>
      </c>
      <c r="W12" s="32">
        <v>4047</v>
      </c>
      <c r="X12" s="32">
        <v>0</v>
      </c>
      <c r="Y12" s="77">
        <f t="shared" si="0"/>
        <v>8717</v>
      </c>
      <c r="Z12" s="125">
        <v>7881</v>
      </c>
      <c r="AA12" s="126">
        <v>836</v>
      </c>
      <c r="AB12" s="77">
        <f t="shared" si="1"/>
        <v>176</v>
      </c>
      <c r="AC12" s="32">
        <v>1</v>
      </c>
      <c r="AD12" s="77">
        <f t="shared" si="2"/>
        <v>177</v>
      </c>
    </row>
    <row r="13" ht="13.5" spans="1:30">
      <c r="A13" s="31" t="s">
        <v>19</v>
      </c>
      <c r="B13" s="80">
        <v>61295</v>
      </c>
      <c r="C13" s="80">
        <v>46988</v>
      </c>
      <c r="D13" s="80">
        <v>14163</v>
      </c>
      <c r="E13" s="80">
        <v>116</v>
      </c>
      <c r="F13" s="80">
        <v>28</v>
      </c>
      <c r="G13" s="80">
        <v>141</v>
      </c>
      <c r="H13" s="80">
        <v>0</v>
      </c>
      <c r="I13" s="80">
        <v>141</v>
      </c>
      <c r="J13" s="80">
        <v>0</v>
      </c>
      <c r="K13" s="80">
        <v>0</v>
      </c>
      <c r="L13" s="80">
        <v>0</v>
      </c>
      <c r="M13" s="80">
        <v>0</v>
      </c>
      <c r="N13" s="40">
        <v>0.6</v>
      </c>
      <c r="O13" s="40">
        <v>0.4</v>
      </c>
      <c r="P13" s="43" t="s">
        <v>195</v>
      </c>
      <c r="Q13" s="44">
        <v>0.2</v>
      </c>
      <c r="R13" s="44">
        <v>0.8</v>
      </c>
      <c r="S13" s="44">
        <v>0</v>
      </c>
      <c r="T13" s="32">
        <v>4806</v>
      </c>
      <c r="U13" s="32">
        <v>2953</v>
      </c>
      <c r="V13" s="32">
        <v>370</v>
      </c>
      <c r="W13" s="32">
        <v>1483</v>
      </c>
      <c r="X13" s="32">
        <v>0</v>
      </c>
      <c r="Y13" s="77">
        <f t="shared" si="0"/>
        <v>3268</v>
      </c>
      <c r="Z13" s="125">
        <v>2953</v>
      </c>
      <c r="AA13" s="126">
        <v>315</v>
      </c>
      <c r="AB13" s="77">
        <f t="shared" si="1"/>
        <v>55</v>
      </c>
      <c r="AC13" s="32">
        <v>0</v>
      </c>
      <c r="AD13" s="77">
        <f t="shared" si="2"/>
        <v>55</v>
      </c>
    </row>
    <row r="14" ht="13.5" spans="1:30">
      <c r="A14" s="31" t="s">
        <v>20</v>
      </c>
      <c r="B14" s="80">
        <v>83182</v>
      </c>
      <c r="C14" s="80">
        <v>62751</v>
      </c>
      <c r="D14" s="80">
        <v>20217</v>
      </c>
      <c r="E14" s="80">
        <v>163</v>
      </c>
      <c r="F14" s="80">
        <v>51</v>
      </c>
      <c r="G14" s="80">
        <v>2985</v>
      </c>
      <c r="H14" s="80">
        <v>627</v>
      </c>
      <c r="I14" s="80">
        <v>2358</v>
      </c>
      <c r="J14" s="80">
        <v>1</v>
      </c>
      <c r="K14" s="80">
        <v>64</v>
      </c>
      <c r="L14" s="80">
        <v>0</v>
      </c>
      <c r="M14" s="80">
        <v>0</v>
      </c>
      <c r="N14" s="40">
        <v>0.6</v>
      </c>
      <c r="O14" s="40">
        <v>0.4</v>
      </c>
      <c r="P14" s="43" t="s">
        <v>195</v>
      </c>
      <c r="Q14" s="44">
        <v>0.2</v>
      </c>
      <c r="R14" s="44">
        <v>0.8</v>
      </c>
      <c r="S14" s="44">
        <v>0</v>
      </c>
      <c r="T14" s="32">
        <v>6668</v>
      </c>
      <c r="U14" s="32">
        <v>4082</v>
      </c>
      <c r="V14" s="32">
        <v>517</v>
      </c>
      <c r="W14" s="32">
        <v>2069</v>
      </c>
      <c r="X14" s="32">
        <v>0</v>
      </c>
      <c r="Y14" s="77">
        <f t="shared" si="0"/>
        <v>4508</v>
      </c>
      <c r="Z14" s="125">
        <v>4082</v>
      </c>
      <c r="AA14" s="126">
        <v>426</v>
      </c>
      <c r="AB14" s="77">
        <f t="shared" si="1"/>
        <v>91</v>
      </c>
      <c r="AC14" s="32">
        <v>1</v>
      </c>
      <c r="AD14" s="77">
        <f t="shared" si="2"/>
        <v>92</v>
      </c>
    </row>
    <row r="15" ht="13.5" spans="1:30">
      <c r="A15" s="31" t="s">
        <v>21</v>
      </c>
      <c r="B15" s="80">
        <v>195398</v>
      </c>
      <c r="C15" s="80">
        <v>141339</v>
      </c>
      <c r="D15" s="80">
        <v>52901</v>
      </c>
      <c r="E15" s="80">
        <v>802</v>
      </c>
      <c r="F15" s="80">
        <v>356</v>
      </c>
      <c r="G15" s="80">
        <v>13878</v>
      </c>
      <c r="H15" s="80">
        <v>2848</v>
      </c>
      <c r="I15" s="80">
        <v>11030</v>
      </c>
      <c r="J15" s="80">
        <v>10</v>
      </c>
      <c r="K15" s="80">
        <v>589</v>
      </c>
      <c r="L15" s="80">
        <v>0</v>
      </c>
      <c r="M15" s="80">
        <v>0</v>
      </c>
      <c r="N15" s="40">
        <v>0.6</v>
      </c>
      <c r="O15" s="40">
        <v>0.4</v>
      </c>
      <c r="P15" s="43" t="s">
        <v>195</v>
      </c>
      <c r="Q15" s="44">
        <v>0.2</v>
      </c>
      <c r="R15" s="44">
        <v>0.8</v>
      </c>
      <c r="S15" s="44">
        <v>0</v>
      </c>
      <c r="T15" s="32">
        <v>16429</v>
      </c>
      <c r="U15" s="32">
        <v>10018</v>
      </c>
      <c r="V15" s="32">
        <v>1282</v>
      </c>
      <c r="W15" s="32">
        <v>5129</v>
      </c>
      <c r="X15" s="32">
        <v>0</v>
      </c>
      <c r="Y15" s="77">
        <f t="shared" si="0"/>
        <v>11049</v>
      </c>
      <c r="Z15" s="125">
        <v>10018</v>
      </c>
      <c r="AA15" s="126">
        <v>1031</v>
      </c>
      <c r="AB15" s="77">
        <f t="shared" si="1"/>
        <v>251</v>
      </c>
      <c r="AC15" s="32">
        <v>1</v>
      </c>
      <c r="AD15" s="77">
        <f t="shared" si="2"/>
        <v>252</v>
      </c>
    </row>
    <row r="16" ht="13.5" spans="1:30">
      <c r="A16" s="31" t="s">
        <v>22</v>
      </c>
      <c r="B16" s="80">
        <v>86776</v>
      </c>
      <c r="C16" s="80">
        <v>62891</v>
      </c>
      <c r="D16" s="80">
        <v>23656</v>
      </c>
      <c r="E16" s="80">
        <v>155</v>
      </c>
      <c r="F16" s="80">
        <v>74</v>
      </c>
      <c r="G16" s="80">
        <v>6629</v>
      </c>
      <c r="H16" s="80">
        <v>2032</v>
      </c>
      <c r="I16" s="80">
        <v>4597</v>
      </c>
      <c r="J16" s="80">
        <v>1</v>
      </c>
      <c r="K16" s="80">
        <v>79</v>
      </c>
      <c r="L16" s="80">
        <v>1</v>
      </c>
      <c r="M16" s="80">
        <v>46</v>
      </c>
      <c r="N16" s="40">
        <v>0.6</v>
      </c>
      <c r="O16" s="40">
        <v>0.4</v>
      </c>
      <c r="P16" s="43" t="s">
        <v>195</v>
      </c>
      <c r="Q16" s="44">
        <v>0.2</v>
      </c>
      <c r="R16" s="44">
        <v>0.8</v>
      </c>
      <c r="S16" s="44">
        <v>0</v>
      </c>
      <c r="T16" s="32">
        <v>7161</v>
      </c>
      <c r="U16" s="32">
        <v>4363</v>
      </c>
      <c r="V16" s="32">
        <v>560</v>
      </c>
      <c r="W16" s="32">
        <v>2238</v>
      </c>
      <c r="X16" s="32">
        <v>0</v>
      </c>
      <c r="Y16" s="77">
        <f t="shared" si="0"/>
        <v>4829</v>
      </c>
      <c r="Z16" s="125">
        <v>4363</v>
      </c>
      <c r="AA16" s="126">
        <v>466</v>
      </c>
      <c r="AB16" s="77">
        <f t="shared" si="1"/>
        <v>94</v>
      </c>
      <c r="AC16" s="32">
        <v>1</v>
      </c>
      <c r="AD16" s="77">
        <f t="shared" si="2"/>
        <v>95</v>
      </c>
    </row>
    <row r="17" ht="13.5" spans="1:30">
      <c r="A17" s="33" t="s">
        <v>23</v>
      </c>
      <c r="B17" s="80">
        <v>166069</v>
      </c>
      <c r="C17" s="80">
        <v>112968</v>
      </c>
      <c r="D17" s="80">
        <v>52127</v>
      </c>
      <c r="E17" s="80">
        <v>650</v>
      </c>
      <c r="F17" s="80">
        <v>324</v>
      </c>
      <c r="G17" s="80">
        <v>32507</v>
      </c>
      <c r="H17" s="80">
        <v>3655</v>
      </c>
      <c r="I17" s="80">
        <v>28852</v>
      </c>
      <c r="J17" s="80">
        <v>82</v>
      </c>
      <c r="K17" s="80">
        <v>3885</v>
      </c>
      <c r="L17" s="80">
        <v>1</v>
      </c>
      <c r="M17" s="80">
        <v>54</v>
      </c>
      <c r="N17" s="40">
        <v>0.6</v>
      </c>
      <c r="O17" s="40">
        <v>0.4</v>
      </c>
      <c r="P17" s="43" t="s">
        <v>195</v>
      </c>
      <c r="Q17" s="44">
        <v>0.6</v>
      </c>
      <c r="R17" s="44">
        <v>0</v>
      </c>
      <c r="S17" s="44">
        <v>0.4</v>
      </c>
      <c r="T17" s="32">
        <v>15233</v>
      </c>
      <c r="U17" s="32">
        <v>9175</v>
      </c>
      <c r="V17" s="32">
        <v>3635</v>
      </c>
      <c r="W17" s="32">
        <v>0</v>
      </c>
      <c r="X17" s="32">
        <v>2423</v>
      </c>
      <c r="Y17" s="77">
        <f t="shared" si="0"/>
        <v>12348</v>
      </c>
      <c r="Z17" s="125">
        <v>9175</v>
      </c>
      <c r="AA17" s="126">
        <v>3173</v>
      </c>
      <c r="AB17" s="77">
        <f t="shared" si="1"/>
        <v>462</v>
      </c>
      <c r="AC17" s="32">
        <v>27</v>
      </c>
      <c r="AD17" s="77">
        <f t="shared" si="2"/>
        <v>489</v>
      </c>
    </row>
    <row r="18" ht="13.5" spans="1:30">
      <c r="A18" s="33" t="s">
        <v>24</v>
      </c>
      <c r="B18" s="80">
        <v>122327</v>
      </c>
      <c r="C18" s="80">
        <v>82292</v>
      </c>
      <c r="D18" s="80">
        <v>39401</v>
      </c>
      <c r="E18" s="80">
        <v>399</v>
      </c>
      <c r="F18" s="80">
        <v>235</v>
      </c>
      <c r="G18" s="80">
        <v>28916</v>
      </c>
      <c r="H18" s="80">
        <v>6445</v>
      </c>
      <c r="I18" s="80">
        <v>22471</v>
      </c>
      <c r="J18" s="80">
        <v>28</v>
      </c>
      <c r="K18" s="80">
        <v>1611</v>
      </c>
      <c r="L18" s="80">
        <v>3</v>
      </c>
      <c r="M18" s="80">
        <v>207</v>
      </c>
      <c r="N18" s="40">
        <v>0.6</v>
      </c>
      <c r="O18" s="40">
        <v>0.4</v>
      </c>
      <c r="P18" s="43" t="s">
        <v>195</v>
      </c>
      <c r="Q18" s="44">
        <v>0.6</v>
      </c>
      <c r="R18" s="44">
        <v>0</v>
      </c>
      <c r="S18" s="44">
        <v>0.4</v>
      </c>
      <c r="T18" s="32">
        <v>11260</v>
      </c>
      <c r="U18" s="32">
        <v>6755</v>
      </c>
      <c r="V18" s="32">
        <v>2703</v>
      </c>
      <c r="W18" s="32">
        <v>0</v>
      </c>
      <c r="X18" s="32">
        <v>1802</v>
      </c>
      <c r="Y18" s="77">
        <f t="shared" si="0"/>
        <v>9184</v>
      </c>
      <c r="Z18" s="125">
        <v>6755</v>
      </c>
      <c r="AA18" s="126">
        <v>2429</v>
      </c>
      <c r="AB18" s="77">
        <f t="shared" si="1"/>
        <v>274</v>
      </c>
      <c r="AC18" s="32">
        <v>99</v>
      </c>
      <c r="AD18" s="77">
        <f t="shared" si="2"/>
        <v>373</v>
      </c>
    </row>
    <row r="19" customHeight="true" spans="1:30">
      <c r="A19" s="29" t="s">
        <v>25</v>
      </c>
      <c r="B19" s="30">
        <v>447275</v>
      </c>
      <c r="C19" s="30">
        <v>300510</v>
      </c>
      <c r="D19" s="30">
        <v>144438</v>
      </c>
      <c r="E19" s="30">
        <v>1829</v>
      </c>
      <c r="F19" s="30">
        <v>498</v>
      </c>
      <c r="G19" s="30">
        <v>107945</v>
      </c>
      <c r="H19" s="30">
        <v>40593</v>
      </c>
      <c r="I19" s="30">
        <v>67352</v>
      </c>
      <c r="J19" s="30">
        <v>183</v>
      </c>
      <c r="K19" s="30">
        <v>9365</v>
      </c>
      <c r="L19" s="30">
        <v>8</v>
      </c>
      <c r="M19" s="30">
        <v>584</v>
      </c>
      <c r="N19" s="30"/>
      <c r="O19" s="30"/>
      <c r="P19" s="30"/>
      <c r="Q19" s="41"/>
      <c r="R19" s="41"/>
      <c r="S19" s="41"/>
      <c r="T19" s="77">
        <v>41600</v>
      </c>
      <c r="U19" s="77">
        <v>26413</v>
      </c>
      <c r="V19" s="77">
        <v>7826</v>
      </c>
      <c r="W19" s="77">
        <v>4301</v>
      </c>
      <c r="X19" s="77">
        <v>3060</v>
      </c>
      <c r="Y19" s="77">
        <f t="shared" si="0"/>
        <v>33339</v>
      </c>
      <c r="Z19" s="124">
        <v>26413</v>
      </c>
      <c r="AA19" s="77">
        <v>6926</v>
      </c>
      <c r="AB19" s="77">
        <f t="shared" si="1"/>
        <v>900</v>
      </c>
      <c r="AC19" s="77">
        <v>73</v>
      </c>
      <c r="AD19" s="77">
        <f t="shared" si="2"/>
        <v>973</v>
      </c>
    </row>
    <row r="20" ht="24" customHeight="true" spans="1:30">
      <c r="A20" s="29" t="s">
        <v>15</v>
      </c>
      <c r="B20" s="30">
        <v>172987</v>
      </c>
      <c r="C20" s="30">
        <v>122765</v>
      </c>
      <c r="D20" s="30">
        <v>49384</v>
      </c>
      <c r="E20" s="30">
        <v>616</v>
      </c>
      <c r="F20" s="30">
        <v>222</v>
      </c>
      <c r="G20" s="30">
        <v>15606</v>
      </c>
      <c r="H20" s="30">
        <v>5905</v>
      </c>
      <c r="I20" s="30">
        <v>9701</v>
      </c>
      <c r="J20" s="30">
        <v>15</v>
      </c>
      <c r="K20" s="30">
        <v>998</v>
      </c>
      <c r="L20" s="30">
        <v>0</v>
      </c>
      <c r="M20" s="30">
        <v>0</v>
      </c>
      <c r="N20" s="30"/>
      <c r="O20" s="30"/>
      <c r="P20" s="30"/>
      <c r="Q20" s="41"/>
      <c r="R20" s="41"/>
      <c r="S20" s="41"/>
      <c r="T20" s="77">
        <v>14644</v>
      </c>
      <c r="U20" s="77">
        <v>8911</v>
      </c>
      <c r="V20" s="77">
        <v>1432</v>
      </c>
      <c r="W20" s="77">
        <v>4301</v>
      </c>
      <c r="X20" s="77">
        <v>0</v>
      </c>
      <c r="Y20" s="77">
        <f t="shared" si="0"/>
        <v>10121</v>
      </c>
      <c r="Z20" s="124">
        <v>8911</v>
      </c>
      <c r="AA20" s="77">
        <v>1210</v>
      </c>
      <c r="AB20" s="77">
        <f t="shared" si="1"/>
        <v>222</v>
      </c>
      <c r="AC20" s="77">
        <v>1</v>
      </c>
      <c r="AD20" s="77">
        <f t="shared" si="2"/>
        <v>223</v>
      </c>
    </row>
    <row r="21" ht="13.5" spans="1:30">
      <c r="A21" s="31" t="s">
        <v>26</v>
      </c>
      <c r="B21" s="80">
        <v>64284</v>
      </c>
      <c r="C21" s="80">
        <v>46001</v>
      </c>
      <c r="D21" s="80">
        <v>18139</v>
      </c>
      <c r="E21" s="80">
        <v>96</v>
      </c>
      <c r="F21" s="80">
        <v>48</v>
      </c>
      <c r="G21" s="80">
        <v>4988</v>
      </c>
      <c r="H21" s="80">
        <v>2116</v>
      </c>
      <c r="I21" s="80">
        <v>2872</v>
      </c>
      <c r="J21" s="80">
        <v>12</v>
      </c>
      <c r="K21" s="80">
        <v>804</v>
      </c>
      <c r="L21" s="80">
        <v>0</v>
      </c>
      <c r="M21" s="80">
        <v>0</v>
      </c>
      <c r="N21" s="40">
        <v>0.6</v>
      </c>
      <c r="O21" s="40">
        <v>0.4</v>
      </c>
      <c r="P21" s="43" t="s">
        <v>195</v>
      </c>
      <c r="Q21" s="44">
        <v>0.25</v>
      </c>
      <c r="R21" s="44">
        <v>0.75</v>
      </c>
      <c r="S21" s="44">
        <v>0</v>
      </c>
      <c r="T21" s="32">
        <v>5331</v>
      </c>
      <c r="U21" s="32">
        <v>3248</v>
      </c>
      <c r="V21" s="32">
        <v>520</v>
      </c>
      <c r="W21" s="32">
        <v>1563</v>
      </c>
      <c r="X21" s="32">
        <v>0</v>
      </c>
      <c r="Y21" s="77">
        <f t="shared" si="0"/>
        <v>3661</v>
      </c>
      <c r="Z21" s="125">
        <v>3248</v>
      </c>
      <c r="AA21" s="126">
        <v>413</v>
      </c>
      <c r="AB21" s="77">
        <f t="shared" si="1"/>
        <v>107</v>
      </c>
      <c r="AC21" s="32">
        <v>0</v>
      </c>
      <c r="AD21" s="77">
        <f t="shared" si="2"/>
        <v>107</v>
      </c>
    </row>
    <row r="22" ht="13.5" spans="1:30">
      <c r="A22" s="31" t="s">
        <v>27</v>
      </c>
      <c r="B22" s="80">
        <v>34388</v>
      </c>
      <c r="C22" s="80">
        <v>24877</v>
      </c>
      <c r="D22" s="80">
        <v>9107</v>
      </c>
      <c r="E22" s="80">
        <v>307</v>
      </c>
      <c r="F22" s="80">
        <v>97</v>
      </c>
      <c r="G22" s="80">
        <v>4199</v>
      </c>
      <c r="H22" s="80">
        <v>1630</v>
      </c>
      <c r="I22" s="80">
        <v>2569</v>
      </c>
      <c r="J22" s="80">
        <v>3</v>
      </c>
      <c r="K22" s="80">
        <v>194</v>
      </c>
      <c r="L22" s="80">
        <v>0</v>
      </c>
      <c r="M22" s="80">
        <v>0</v>
      </c>
      <c r="N22" s="40">
        <v>0.6</v>
      </c>
      <c r="O22" s="40">
        <v>0.4</v>
      </c>
      <c r="P22" s="43" t="s">
        <v>195</v>
      </c>
      <c r="Q22" s="44">
        <v>0.25</v>
      </c>
      <c r="R22" s="44">
        <v>0.75</v>
      </c>
      <c r="S22" s="44">
        <v>0</v>
      </c>
      <c r="T22" s="32">
        <v>3064</v>
      </c>
      <c r="U22" s="32">
        <v>1859</v>
      </c>
      <c r="V22" s="32">
        <v>301</v>
      </c>
      <c r="W22" s="32">
        <v>904</v>
      </c>
      <c r="X22" s="32">
        <v>0</v>
      </c>
      <c r="Y22" s="77">
        <f t="shared" si="0"/>
        <v>2119</v>
      </c>
      <c r="Z22" s="125">
        <v>1859</v>
      </c>
      <c r="AA22" s="126">
        <v>260</v>
      </c>
      <c r="AB22" s="77">
        <f t="shared" si="1"/>
        <v>41</v>
      </c>
      <c r="AC22" s="32">
        <v>0</v>
      </c>
      <c r="AD22" s="77">
        <f t="shared" si="2"/>
        <v>41</v>
      </c>
    </row>
    <row r="23" ht="13.5" spans="1:30">
      <c r="A23" s="31" t="s">
        <v>28</v>
      </c>
      <c r="B23" s="80">
        <v>45243</v>
      </c>
      <c r="C23" s="80">
        <v>30587</v>
      </c>
      <c r="D23" s="80">
        <v>14538</v>
      </c>
      <c r="E23" s="80">
        <v>80</v>
      </c>
      <c r="F23" s="80">
        <v>38</v>
      </c>
      <c r="G23" s="80">
        <v>4485</v>
      </c>
      <c r="H23" s="80">
        <v>1673</v>
      </c>
      <c r="I23" s="80">
        <v>2812</v>
      </c>
      <c r="J23" s="80">
        <v>0</v>
      </c>
      <c r="K23" s="80">
        <v>0</v>
      </c>
      <c r="L23" s="80">
        <v>0</v>
      </c>
      <c r="M23" s="80">
        <v>0</v>
      </c>
      <c r="N23" s="40">
        <v>0.6</v>
      </c>
      <c r="O23" s="40">
        <v>0.4</v>
      </c>
      <c r="P23" s="43" t="s">
        <v>195</v>
      </c>
      <c r="Q23" s="44">
        <v>0.25</v>
      </c>
      <c r="R23" s="44">
        <v>0.75</v>
      </c>
      <c r="S23" s="44">
        <v>0</v>
      </c>
      <c r="T23" s="32">
        <v>3819</v>
      </c>
      <c r="U23" s="32">
        <v>2322</v>
      </c>
      <c r="V23" s="32">
        <v>374</v>
      </c>
      <c r="W23" s="32">
        <v>1123</v>
      </c>
      <c r="X23" s="32">
        <v>0</v>
      </c>
      <c r="Y23" s="77">
        <f t="shared" si="0"/>
        <v>2661</v>
      </c>
      <c r="Z23" s="125">
        <v>2322</v>
      </c>
      <c r="AA23" s="126">
        <v>339</v>
      </c>
      <c r="AB23" s="77">
        <f t="shared" si="1"/>
        <v>35</v>
      </c>
      <c r="AC23" s="32">
        <v>1</v>
      </c>
      <c r="AD23" s="77">
        <f t="shared" si="2"/>
        <v>36</v>
      </c>
    </row>
    <row r="24" ht="13.5" spans="1:30">
      <c r="A24" s="31" t="s">
        <v>29</v>
      </c>
      <c r="B24" s="80">
        <v>29072</v>
      </c>
      <c r="C24" s="80">
        <v>21300</v>
      </c>
      <c r="D24" s="80">
        <v>7600</v>
      </c>
      <c r="E24" s="80">
        <v>133</v>
      </c>
      <c r="F24" s="80">
        <v>39</v>
      </c>
      <c r="G24" s="80">
        <v>1934</v>
      </c>
      <c r="H24" s="80">
        <v>486</v>
      </c>
      <c r="I24" s="80">
        <v>1448</v>
      </c>
      <c r="J24" s="80">
        <v>0</v>
      </c>
      <c r="K24" s="80">
        <v>0</v>
      </c>
      <c r="L24" s="80">
        <v>0</v>
      </c>
      <c r="M24" s="80">
        <v>0</v>
      </c>
      <c r="N24" s="40">
        <v>0.6</v>
      </c>
      <c r="O24" s="40">
        <v>0.4</v>
      </c>
      <c r="P24" s="43" t="s">
        <v>195</v>
      </c>
      <c r="Q24" s="44">
        <v>0.25</v>
      </c>
      <c r="R24" s="44">
        <v>0.75</v>
      </c>
      <c r="S24" s="44">
        <v>0</v>
      </c>
      <c r="T24" s="32">
        <v>2430</v>
      </c>
      <c r="U24" s="32">
        <v>1482</v>
      </c>
      <c r="V24" s="32">
        <v>237</v>
      </c>
      <c r="W24" s="32">
        <v>711</v>
      </c>
      <c r="X24" s="32">
        <v>0</v>
      </c>
      <c r="Y24" s="77">
        <f t="shared" si="0"/>
        <v>1680</v>
      </c>
      <c r="Z24" s="125">
        <v>1482</v>
      </c>
      <c r="AA24" s="126">
        <v>198</v>
      </c>
      <c r="AB24" s="77">
        <f t="shared" si="1"/>
        <v>39</v>
      </c>
      <c r="AC24" s="32">
        <v>0</v>
      </c>
      <c r="AD24" s="77">
        <f t="shared" si="2"/>
        <v>39</v>
      </c>
    </row>
    <row r="25" ht="13.5" spans="1:30">
      <c r="A25" s="33" t="s">
        <v>30</v>
      </c>
      <c r="B25" s="80">
        <v>19780</v>
      </c>
      <c r="C25" s="80">
        <v>12865</v>
      </c>
      <c r="D25" s="80">
        <v>6752</v>
      </c>
      <c r="E25" s="80">
        <v>117</v>
      </c>
      <c r="F25" s="80">
        <v>46</v>
      </c>
      <c r="G25" s="80">
        <v>3000</v>
      </c>
      <c r="H25" s="80">
        <v>462</v>
      </c>
      <c r="I25" s="80">
        <v>2538</v>
      </c>
      <c r="J25" s="80">
        <v>13</v>
      </c>
      <c r="K25" s="80">
        <v>1320</v>
      </c>
      <c r="L25" s="80">
        <v>1</v>
      </c>
      <c r="M25" s="80">
        <v>95</v>
      </c>
      <c r="N25" s="40">
        <v>0.6</v>
      </c>
      <c r="O25" s="40">
        <v>0.4</v>
      </c>
      <c r="P25" s="43" t="s">
        <v>195</v>
      </c>
      <c r="Q25" s="44">
        <v>0.65</v>
      </c>
      <c r="R25" s="44">
        <v>0</v>
      </c>
      <c r="S25" s="44">
        <v>0.35</v>
      </c>
      <c r="T25" s="32">
        <v>1781</v>
      </c>
      <c r="U25" s="32">
        <v>1076</v>
      </c>
      <c r="V25" s="32">
        <v>458</v>
      </c>
      <c r="W25" s="32">
        <v>0</v>
      </c>
      <c r="X25" s="32">
        <v>247</v>
      </c>
      <c r="Y25" s="77">
        <f t="shared" si="0"/>
        <v>1499</v>
      </c>
      <c r="Z25" s="125">
        <v>1076</v>
      </c>
      <c r="AA25" s="126">
        <v>423</v>
      </c>
      <c r="AB25" s="77">
        <f t="shared" si="1"/>
        <v>35</v>
      </c>
      <c r="AC25" s="32">
        <v>31</v>
      </c>
      <c r="AD25" s="77">
        <f t="shared" si="2"/>
        <v>66</v>
      </c>
    </row>
    <row r="26" ht="13.5" spans="1:30">
      <c r="A26" s="33" t="s">
        <v>31</v>
      </c>
      <c r="B26" s="80">
        <v>98849</v>
      </c>
      <c r="C26" s="80">
        <v>66033</v>
      </c>
      <c r="D26" s="80">
        <v>32275</v>
      </c>
      <c r="E26" s="80">
        <v>437</v>
      </c>
      <c r="F26" s="80">
        <v>104</v>
      </c>
      <c r="G26" s="80">
        <v>29670</v>
      </c>
      <c r="H26" s="80">
        <v>13271</v>
      </c>
      <c r="I26" s="80">
        <v>16399</v>
      </c>
      <c r="J26" s="80">
        <v>79</v>
      </c>
      <c r="K26" s="80">
        <v>3166</v>
      </c>
      <c r="L26" s="80">
        <v>1</v>
      </c>
      <c r="M26" s="80">
        <v>89</v>
      </c>
      <c r="N26" s="40">
        <v>0.6</v>
      </c>
      <c r="O26" s="40">
        <v>0.4</v>
      </c>
      <c r="P26" s="43" t="s">
        <v>195</v>
      </c>
      <c r="Q26" s="44">
        <v>0.65</v>
      </c>
      <c r="R26" s="44">
        <v>0</v>
      </c>
      <c r="S26" s="44">
        <v>0.35</v>
      </c>
      <c r="T26" s="32">
        <v>9642</v>
      </c>
      <c r="U26" s="32">
        <v>5755</v>
      </c>
      <c r="V26" s="32">
        <v>2527</v>
      </c>
      <c r="W26" s="32">
        <v>0</v>
      </c>
      <c r="X26" s="32">
        <v>1360</v>
      </c>
      <c r="Y26" s="77">
        <f t="shared" si="0"/>
        <v>7981</v>
      </c>
      <c r="Z26" s="125">
        <v>5755</v>
      </c>
      <c r="AA26" s="126">
        <v>2226</v>
      </c>
      <c r="AB26" s="77">
        <f t="shared" si="1"/>
        <v>301</v>
      </c>
      <c r="AC26" s="32">
        <v>0</v>
      </c>
      <c r="AD26" s="77">
        <f t="shared" si="2"/>
        <v>301</v>
      </c>
    </row>
    <row r="27" ht="13.5" spans="1:30">
      <c r="A27" s="33" t="s">
        <v>32</v>
      </c>
      <c r="B27" s="80">
        <v>72752</v>
      </c>
      <c r="C27" s="80">
        <v>46407</v>
      </c>
      <c r="D27" s="80">
        <v>25906</v>
      </c>
      <c r="E27" s="80">
        <v>368</v>
      </c>
      <c r="F27" s="80">
        <v>71</v>
      </c>
      <c r="G27" s="80">
        <v>40013</v>
      </c>
      <c r="H27" s="80">
        <v>16923</v>
      </c>
      <c r="I27" s="80">
        <v>23090</v>
      </c>
      <c r="J27" s="80">
        <v>33</v>
      </c>
      <c r="K27" s="80">
        <v>2193</v>
      </c>
      <c r="L27" s="80">
        <v>0</v>
      </c>
      <c r="M27" s="80">
        <v>44</v>
      </c>
      <c r="N27" s="40">
        <v>0.6</v>
      </c>
      <c r="O27" s="40">
        <v>0.4</v>
      </c>
      <c r="P27" s="43" t="s">
        <v>195</v>
      </c>
      <c r="Q27" s="44">
        <v>0.65</v>
      </c>
      <c r="R27" s="44">
        <v>0</v>
      </c>
      <c r="S27" s="44">
        <v>0.35</v>
      </c>
      <c r="T27" s="32">
        <v>7720</v>
      </c>
      <c r="U27" s="32">
        <v>4514</v>
      </c>
      <c r="V27" s="32">
        <v>2084</v>
      </c>
      <c r="W27" s="32">
        <v>0</v>
      </c>
      <c r="X27" s="32">
        <v>1122</v>
      </c>
      <c r="Y27" s="77">
        <f t="shared" si="0"/>
        <v>6366</v>
      </c>
      <c r="Z27" s="125">
        <v>4514</v>
      </c>
      <c r="AA27" s="126">
        <v>1852</v>
      </c>
      <c r="AB27" s="77">
        <f t="shared" si="1"/>
        <v>232</v>
      </c>
      <c r="AC27" s="32">
        <v>19</v>
      </c>
      <c r="AD27" s="77">
        <f t="shared" si="2"/>
        <v>251</v>
      </c>
    </row>
    <row r="28" ht="13.5" spans="1:30">
      <c r="A28" s="33" t="s">
        <v>33</v>
      </c>
      <c r="B28" s="80">
        <v>65467</v>
      </c>
      <c r="C28" s="80">
        <v>40920</v>
      </c>
      <c r="D28" s="80">
        <v>24328</v>
      </c>
      <c r="E28" s="80">
        <v>214</v>
      </c>
      <c r="F28" s="80">
        <v>5</v>
      </c>
      <c r="G28" s="80">
        <v>15514</v>
      </c>
      <c r="H28" s="80">
        <v>2693</v>
      </c>
      <c r="I28" s="80">
        <v>12821</v>
      </c>
      <c r="J28" s="80">
        <v>37</v>
      </c>
      <c r="K28" s="80">
        <v>1484</v>
      </c>
      <c r="L28" s="80">
        <v>2</v>
      </c>
      <c r="M28" s="80">
        <v>94</v>
      </c>
      <c r="N28" s="40">
        <v>0.8</v>
      </c>
      <c r="O28" s="40">
        <v>0.2</v>
      </c>
      <c r="P28" s="43" t="s">
        <v>196</v>
      </c>
      <c r="Q28" s="44">
        <v>0.8</v>
      </c>
      <c r="R28" s="44">
        <v>0</v>
      </c>
      <c r="S28" s="44">
        <v>0.2</v>
      </c>
      <c r="T28" s="32">
        <v>6155</v>
      </c>
      <c r="U28" s="32">
        <v>4850</v>
      </c>
      <c r="V28" s="32">
        <v>1044</v>
      </c>
      <c r="W28" s="32">
        <v>0</v>
      </c>
      <c r="X28" s="32">
        <v>261</v>
      </c>
      <c r="Y28" s="77">
        <f t="shared" si="0"/>
        <v>5811</v>
      </c>
      <c r="Z28" s="125">
        <v>4850</v>
      </c>
      <c r="AA28" s="126">
        <v>961</v>
      </c>
      <c r="AB28" s="77">
        <f t="shared" si="1"/>
        <v>83</v>
      </c>
      <c r="AC28" s="32">
        <v>19</v>
      </c>
      <c r="AD28" s="77">
        <f t="shared" si="2"/>
        <v>102</v>
      </c>
    </row>
    <row r="29" ht="13.5" spans="1:30">
      <c r="A29" s="33" t="s">
        <v>34</v>
      </c>
      <c r="B29" s="80">
        <v>17440</v>
      </c>
      <c r="C29" s="80">
        <v>11520</v>
      </c>
      <c r="D29" s="80">
        <v>5793</v>
      </c>
      <c r="E29" s="80">
        <v>77</v>
      </c>
      <c r="F29" s="80">
        <v>50</v>
      </c>
      <c r="G29" s="80">
        <v>4142</v>
      </c>
      <c r="H29" s="80">
        <v>1339</v>
      </c>
      <c r="I29" s="80">
        <v>2803</v>
      </c>
      <c r="J29" s="80">
        <v>6</v>
      </c>
      <c r="K29" s="80">
        <v>204</v>
      </c>
      <c r="L29" s="80">
        <v>4</v>
      </c>
      <c r="M29" s="80">
        <v>262</v>
      </c>
      <c r="N29" s="40">
        <v>0.8</v>
      </c>
      <c r="O29" s="40">
        <v>0.2</v>
      </c>
      <c r="P29" s="43" t="s">
        <v>196</v>
      </c>
      <c r="Q29" s="44">
        <v>0.8</v>
      </c>
      <c r="R29" s="44">
        <v>0</v>
      </c>
      <c r="S29" s="44">
        <v>0.2</v>
      </c>
      <c r="T29" s="32">
        <v>1658</v>
      </c>
      <c r="U29" s="32">
        <v>1307</v>
      </c>
      <c r="V29" s="32">
        <v>281</v>
      </c>
      <c r="W29" s="32">
        <v>0</v>
      </c>
      <c r="X29" s="32">
        <v>70</v>
      </c>
      <c r="Y29" s="77">
        <f t="shared" si="0"/>
        <v>1561</v>
      </c>
      <c r="Z29" s="125">
        <v>1307</v>
      </c>
      <c r="AA29" s="126">
        <v>254</v>
      </c>
      <c r="AB29" s="77">
        <f t="shared" si="1"/>
        <v>27</v>
      </c>
      <c r="AC29" s="32">
        <v>3</v>
      </c>
      <c r="AD29" s="77">
        <f t="shared" si="2"/>
        <v>30</v>
      </c>
    </row>
    <row r="30" customHeight="true" spans="1:30">
      <c r="A30" s="29" t="s">
        <v>35</v>
      </c>
      <c r="B30" s="30">
        <v>243619</v>
      </c>
      <c r="C30" s="30">
        <v>169467</v>
      </c>
      <c r="D30" s="30">
        <v>72843</v>
      </c>
      <c r="E30" s="30">
        <v>943</v>
      </c>
      <c r="F30" s="30">
        <v>366</v>
      </c>
      <c r="G30" s="30">
        <v>64916</v>
      </c>
      <c r="H30" s="30">
        <v>9386</v>
      </c>
      <c r="I30" s="30">
        <v>55530</v>
      </c>
      <c r="J30" s="30">
        <v>133</v>
      </c>
      <c r="K30" s="30">
        <v>7323</v>
      </c>
      <c r="L30" s="30">
        <v>31</v>
      </c>
      <c r="M30" s="30">
        <v>1876</v>
      </c>
      <c r="N30" s="30"/>
      <c r="O30" s="30"/>
      <c r="P30" s="30"/>
      <c r="Q30" s="41"/>
      <c r="R30" s="41"/>
      <c r="S30" s="41"/>
      <c r="T30" s="77">
        <v>22976</v>
      </c>
      <c r="U30" s="77">
        <v>13892</v>
      </c>
      <c r="V30" s="77">
        <v>5709</v>
      </c>
      <c r="W30" s="77">
        <v>1878</v>
      </c>
      <c r="X30" s="77">
        <v>1497</v>
      </c>
      <c r="Y30" s="77">
        <f t="shared" si="0"/>
        <v>18923</v>
      </c>
      <c r="Z30" s="124">
        <v>13892</v>
      </c>
      <c r="AA30" s="77">
        <v>5031</v>
      </c>
      <c r="AB30" s="77">
        <f t="shared" si="1"/>
        <v>678</v>
      </c>
      <c r="AC30" s="77">
        <v>49</v>
      </c>
      <c r="AD30" s="77">
        <f t="shared" si="2"/>
        <v>727</v>
      </c>
    </row>
    <row r="31" ht="24" customHeight="true" spans="1:30">
      <c r="A31" s="29" t="s">
        <v>15</v>
      </c>
      <c r="B31" s="30">
        <v>92334</v>
      </c>
      <c r="C31" s="30">
        <v>69398</v>
      </c>
      <c r="D31" s="30">
        <v>22382</v>
      </c>
      <c r="E31" s="30">
        <v>423</v>
      </c>
      <c r="F31" s="30">
        <v>131</v>
      </c>
      <c r="G31" s="30">
        <v>11086</v>
      </c>
      <c r="H31" s="30">
        <v>971</v>
      </c>
      <c r="I31" s="30">
        <v>10115</v>
      </c>
      <c r="J31" s="30">
        <v>19</v>
      </c>
      <c r="K31" s="30">
        <v>1046</v>
      </c>
      <c r="L31" s="30">
        <v>3</v>
      </c>
      <c r="M31" s="30">
        <v>133</v>
      </c>
      <c r="N31" s="30"/>
      <c r="O31" s="30"/>
      <c r="P31" s="30"/>
      <c r="Q31" s="41"/>
      <c r="R31" s="41"/>
      <c r="S31" s="41"/>
      <c r="T31" s="77">
        <v>7953</v>
      </c>
      <c r="U31" s="77">
        <v>4824</v>
      </c>
      <c r="V31" s="77">
        <v>1251</v>
      </c>
      <c r="W31" s="77">
        <v>1878</v>
      </c>
      <c r="X31" s="77">
        <v>0</v>
      </c>
      <c r="Y31" s="77">
        <f t="shared" si="0"/>
        <v>5857</v>
      </c>
      <c r="Z31" s="124">
        <v>4824</v>
      </c>
      <c r="AA31" s="77">
        <v>1033</v>
      </c>
      <c r="AB31" s="77">
        <f t="shared" si="1"/>
        <v>218</v>
      </c>
      <c r="AC31" s="77">
        <v>0</v>
      </c>
      <c r="AD31" s="77">
        <f t="shared" si="2"/>
        <v>218</v>
      </c>
    </row>
    <row r="32" ht="13.5" spans="1:30">
      <c r="A32" s="31" t="s">
        <v>36</v>
      </c>
      <c r="B32" s="80">
        <v>52516</v>
      </c>
      <c r="C32" s="80">
        <v>40051</v>
      </c>
      <c r="D32" s="80">
        <v>12342</v>
      </c>
      <c r="E32" s="80">
        <v>88</v>
      </c>
      <c r="F32" s="80">
        <v>35</v>
      </c>
      <c r="G32" s="80">
        <v>7241</v>
      </c>
      <c r="H32" s="80">
        <v>559</v>
      </c>
      <c r="I32" s="80">
        <v>6682</v>
      </c>
      <c r="J32" s="80">
        <v>15</v>
      </c>
      <c r="K32" s="80">
        <v>893</v>
      </c>
      <c r="L32" s="80">
        <v>1</v>
      </c>
      <c r="M32" s="80">
        <v>61</v>
      </c>
      <c r="N32" s="40">
        <v>0.6</v>
      </c>
      <c r="O32" s="40">
        <v>0.4</v>
      </c>
      <c r="P32" s="43" t="s">
        <v>197</v>
      </c>
      <c r="Q32" s="44">
        <v>0.4</v>
      </c>
      <c r="R32" s="44">
        <v>0.6</v>
      </c>
      <c r="S32" s="44">
        <v>0</v>
      </c>
      <c r="T32" s="32">
        <v>4454</v>
      </c>
      <c r="U32" s="32">
        <v>2696</v>
      </c>
      <c r="V32" s="32">
        <v>703</v>
      </c>
      <c r="W32" s="32">
        <v>1055</v>
      </c>
      <c r="X32" s="32">
        <v>0</v>
      </c>
      <c r="Y32" s="77">
        <f t="shared" si="0"/>
        <v>3266</v>
      </c>
      <c r="Z32" s="125">
        <v>2696</v>
      </c>
      <c r="AA32" s="126">
        <v>570</v>
      </c>
      <c r="AB32" s="77">
        <f t="shared" si="1"/>
        <v>133</v>
      </c>
      <c r="AC32" s="32">
        <v>0</v>
      </c>
      <c r="AD32" s="77">
        <f t="shared" si="2"/>
        <v>133</v>
      </c>
    </row>
    <row r="33" ht="13.5" spans="1:30">
      <c r="A33" s="31" t="s">
        <v>37</v>
      </c>
      <c r="B33" s="80">
        <v>39818</v>
      </c>
      <c r="C33" s="80">
        <v>29347</v>
      </c>
      <c r="D33" s="80">
        <v>10040</v>
      </c>
      <c r="E33" s="80">
        <v>335</v>
      </c>
      <c r="F33" s="80">
        <v>96</v>
      </c>
      <c r="G33" s="80">
        <v>3845</v>
      </c>
      <c r="H33" s="80">
        <v>412</v>
      </c>
      <c r="I33" s="80">
        <v>3433</v>
      </c>
      <c r="J33" s="80">
        <v>4</v>
      </c>
      <c r="K33" s="80">
        <v>153</v>
      </c>
      <c r="L33" s="80">
        <v>2</v>
      </c>
      <c r="M33" s="80">
        <v>72</v>
      </c>
      <c r="N33" s="40">
        <v>0.6</v>
      </c>
      <c r="O33" s="40">
        <v>0.4</v>
      </c>
      <c r="P33" s="43" t="s">
        <v>197</v>
      </c>
      <c r="Q33" s="44">
        <v>0.4</v>
      </c>
      <c r="R33" s="44">
        <v>0.6</v>
      </c>
      <c r="S33" s="44">
        <v>0</v>
      </c>
      <c r="T33" s="32">
        <v>3499</v>
      </c>
      <c r="U33" s="32">
        <v>2128</v>
      </c>
      <c r="V33" s="32">
        <v>548</v>
      </c>
      <c r="W33" s="32">
        <v>823</v>
      </c>
      <c r="X33" s="32">
        <v>0</v>
      </c>
      <c r="Y33" s="77">
        <f t="shared" si="0"/>
        <v>2591</v>
      </c>
      <c r="Z33" s="125">
        <v>2128</v>
      </c>
      <c r="AA33" s="126">
        <v>463</v>
      </c>
      <c r="AB33" s="77">
        <f t="shared" si="1"/>
        <v>85</v>
      </c>
      <c r="AC33" s="32">
        <v>0</v>
      </c>
      <c r="AD33" s="77">
        <f t="shared" si="2"/>
        <v>85</v>
      </c>
    </row>
    <row r="34" ht="13.5" spans="1:30">
      <c r="A34" s="33" t="s">
        <v>38</v>
      </c>
      <c r="B34" s="80">
        <v>75134</v>
      </c>
      <c r="C34" s="80">
        <v>47998</v>
      </c>
      <c r="D34" s="80">
        <v>26794</v>
      </c>
      <c r="E34" s="80">
        <v>232</v>
      </c>
      <c r="F34" s="80">
        <v>110</v>
      </c>
      <c r="G34" s="80">
        <v>28362</v>
      </c>
      <c r="H34" s="80">
        <v>4170</v>
      </c>
      <c r="I34" s="80">
        <v>24192</v>
      </c>
      <c r="J34" s="80">
        <v>60</v>
      </c>
      <c r="K34" s="80">
        <v>3067</v>
      </c>
      <c r="L34" s="80">
        <v>13</v>
      </c>
      <c r="M34" s="80">
        <v>795</v>
      </c>
      <c r="N34" s="40">
        <v>0.6</v>
      </c>
      <c r="O34" s="40">
        <v>0.4</v>
      </c>
      <c r="P34" s="43" t="s">
        <v>197</v>
      </c>
      <c r="Q34" s="44">
        <v>0.75</v>
      </c>
      <c r="R34" s="44">
        <v>0</v>
      </c>
      <c r="S34" s="44">
        <v>0.25</v>
      </c>
      <c r="T34" s="32">
        <v>7574</v>
      </c>
      <c r="U34" s="32">
        <v>4491</v>
      </c>
      <c r="V34" s="32">
        <v>2312</v>
      </c>
      <c r="W34" s="32">
        <v>0</v>
      </c>
      <c r="X34" s="32">
        <v>771</v>
      </c>
      <c r="Y34" s="77">
        <f t="shared" si="0"/>
        <v>6564</v>
      </c>
      <c r="Z34" s="125">
        <v>4491</v>
      </c>
      <c r="AA34" s="126">
        <v>2073</v>
      </c>
      <c r="AB34" s="77">
        <f t="shared" si="1"/>
        <v>239</v>
      </c>
      <c r="AC34" s="32">
        <v>29</v>
      </c>
      <c r="AD34" s="77">
        <f t="shared" si="2"/>
        <v>268</v>
      </c>
    </row>
    <row r="35" ht="13.5" spans="1:30">
      <c r="A35" s="33" t="s">
        <v>39</v>
      </c>
      <c r="B35" s="80">
        <v>67646</v>
      </c>
      <c r="C35" s="80">
        <v>45752</v>
      </c>
      <c r="D35" s="80">
        <v>21513</v>
      </c>
      <c r="E35" s="80">
        <v>270</v>
      </c>
      <c r="F35" s="80">
        <v>111</v>
      </c>
      <c r="G35" s="80">
        <v>23265</v>
      </c>
      <c r="H35" s="80">
        <v>3964</v>
      </c>
      <c r="I35" s="80">
        <v>19301</v>
      </c>
      <c r="J35" s="80">
        <v>51</v>
      </c>
      <c r="K35" s="80">
        <v>3061</v>
      </c>
      <c r="L35" s="80">
        <v>15</v>
      </c>
      <c r="M35" s="80">
        <v>948</v>
      </c>
      <c r="N35" s="40">
        <v>0.6</v>
      </c>
      <c r="O35" s="40">
        <v>0.4</v>
      </c>
      <c r="P35" s="43" t="s">
        <v>197</v>
      </c>
      <c r="Q35" s="44">
        <v>0.75</v>
      </c>
      <c r="R35" s="44">
        <v>0</v>
      </c>
      <c r="S35" s="44">
        <v>0.25</v>
      </c>
      <c r="T35" s="32">
        <v>6673</v>
      </c>
      <c r="U35" s="32">
        <v>3968</v>
      </c>
      <c r="V35" s="32">
        <v>2029</v>
      </c>
      <c r="W35" s="32">
        <v>0</v>
      </c>
      <c r="X35" s="32">
        <v>676</v>
      </c>
      <c r="Y35" s="77">
        <f t="shared" si="0"/>
        <v>5798</v>
      </c>
      <c r="Z35" s="125">
        <v>3968</v>
      </c>
      <c r="AA35" s="126">
        <v>1830</v>
      </c>
      <c r="AB35" s="77">
        <f t="shared" si="1"/>
        <v>199</v>
      </c>
      <c r="AC35" s="32">
        <v>18</v>
      </c>
      <c r="AD35" s="77">
        <f t="shared" si="2"/>
        <v>217</v>
      </c>
    </row>
    <row r="36" ht="13.5" spans="1:30">
      <c r="A36" s="33" t="s">
        <v>40</v>
      </c>
      <c r="B36" s="80">
        <v>8505</v>
      </c>
      <c r="C36" s="80">
        <v>6319</v>
      </c>
      <c r="D36" s="80">
        <v>2154</v>
      </c>
      <c r="E36" s="80">
        <v>18</v>
      </c>
      <c r="F36" s="80">
        <v>14</v>
      </c>
      <c r="G36" s="80">
        <v>2203</v>
      </c>
      <c r="H36" s="80">
        <v>281</v>
      </c>
      <c r="I36" s="80">
        <v>1922</v>
      </c>
      <c r="J36" s="80">
        <v>3</v>
      </c>
      <c r="K36" s="80">
        <v>149</v>
      </c>
      <c r="L36" s="80">
        <v>0</v>
      </c>
      <c r="M36" s="80">
        <v>0</v>
      </c>
      <c r="N36" s="40">
        <v>0.8</v>
      </c>
      <c r="O36" s="40">
        <v>0.2</v>
      </c>
      <c r="P36" s="43" t="s">
        <v>197</v>
      </c>
      <c r="Q36" s="44">
        <v>0.7</v>
      </c>
      <c r="R36" s="44">
        <v>0</v>
      </c>
      <c r="S36" s="44">
        <v>0.3</v>
      </c>
      <c r="T36" s="32">
        <v>776</v>
      </c>
      <c r="U36" s="32">
        <v>609</v>
      </c>
      <c r="V36" s="32">
        <v>117</v>
      </c>
      <c r="W36" s="32">
        <v>0</v>
      </c>
      <c r="X36" s="32">
        <v>50</v>
      </c>
      <c r="Y36" s="77">
        <f t="shared" si="0"/>
        <v>704</v>
      </c>
      <c r="Z36" s="125">
        <v>609</v>
      </c>
      <c r="AA36" s="126">
        <v>95</v>
      </c>
      <c r="AB36" s="77">
        <f t="shared" si="1"/>
        <v>22</v>
      </c>
      <c r="AC36" s="32">
        <v>2</v>
      </c>
      <c r="AD36" s="77">
        <f t="shared" si="2"/>
        <v>24</v>
      </c>
    </row>
    <row r="37" customHeight="true" spans="1:30">
      <c r="A37" s="29" t="s">
        <v>41</v>
      </c>
      <c r="B37" s="30">
        <v>825762</v>
      </c>
      <c r="C37" s="30">
        <v>529234</v>
      </c>
      <c r="D37" s="30">
        <v>292073</v>
      </c>
      <c r="E37" s="30">
        <v>3009</v>
      </c>
      <c r="F37" s="30">
        <v>1446</v>
      </c>
      <c r="G37" s="30">
        <v>386108</v>
      </c>
      <c r="H37" s="30">
        <v>152391</v>
      </c>
      <c r="I37" s="30">
        <v>233717</v>
      </c>
      <c r="J37" s="30">
        <v>718</v>
      </c>
      <c r="K37" s="30">
        <v>28953</v>
      </c>
      <c r="L37" s="30">
        <v>38</v>
      </c>
      <c r="M37" s="30">
        <v>2594</v>
      </c>
      <c r="N37" s="30"/>
      <c r="O37" s="30"/>
      <c r="P37" s="30"/>
      <c r="Q37" s="41"/>
      <c r="R37" s="41"/>
      <c r="S37" s="41"/>
      <c r="T37" s="77">
        <v>86877</v>
      </c>
      <c r="U37" s="77">
        <v>56989</v>
      </c>
      <c r="V37" s="77">
        <v>19915</v>
      </c>
      <c r="W37" s="77">
        <v>3790</v>
      </c>
      <c r="X37" s="77">
        <v>6183</v>
      </c>
      <c r="Y37" s="77">
        <f t="shared" si="0"/>
        <v>74785</v>
      </c>
      <c r="Z37" s="124">
        <v>56989</v>
      </c>
      <c r="AA37" s="77">
        <v>17796</v>
      </c>
      <c r="AB37" s="77">
        <f t="shared" si="1"/>
        <v>2119</v>
      </c>
      <c r="AC37" s="77">
        <v>143</v>
      </c>
      <c r="AD37" s="77">
        <f t="shared" si="2"/>
        <v>2262</v>
      </c>
    </row>
    <row r="38" ht="24" customHeight="true" spans="1:30">
      <c r="A38" s="29" t="s">
        <v>15</v>
      </c>
      <c r="B38" s="30">
        <v>170989</v>
      </c>
      <c r="C38" s="30">
        <v>119155</v>
      </c>
      <c r="D38" s="30">
        <v>51007</v>
      </c>
      <c r="E38" s="30">
        <v>578</v>
      </c>
      <c r="F38" s="30">
        <v>249</v>
      </c>
      <c r="G38" s="30">
        <v>43805</v>
      </c>
      <c r="H38" s="30">
        <v>9504</v>
      </c>
      <c r="I38" s="30">
        <v>34301</v>
      </c>
      <c r="J38" s="30">
        <v>30</v>
      </c>
      <c r="K38" s="30">
        <v>1454</v>
      </c>
      <c r="L38" s="30">
        <v>2</v>
      </c>
      <c r="M38" s="30">
        <v>225</v>
      </c>
      <c r="N38" s="30"/>
      <c r="O38" s="30"/>
      <c r="P38" s="30"/>
      <c r="Q38" s="41"/>
      <c r="R38" s="41"/>
      <c r="S38" s="41"/>
      <c r="T38" s="77">
        <v>15734</v>
      </c>
      <c r="U38" s="77">
        <v>9417</v>
      </c>
      <c r="V38" s="77">
        <v>2527</v>
      </c>
      <c r="W38" s="77">
        <v>3790</v>
      </c>
      <c r="X38" s="77">
        <v>0</v>
      </c>
      <c r="Y38" s="77">
        <f t="shared" si="0"/>
        <v>11591</v>
      </c>
      <c r="Z38" s="124">
        <v>9417</v>
      </c>
      <c r="AA38" s="77">
        <v>2174</v>
      </c>
      <c r="AB38" s="77">
        <f t="shared" si="1"/>
        <v>353</v>
      </c>
      <c r="AC38" s="77">
        <v>8</v>
      </c>
      <c r="AD38" s="77">
        <f t="shared" si="2"/>
        <v>361</v>
      </c>
    </row>
    <row r="39" ht="13.5" spans="1:30">
      <c r="A39" s="34" t="s">
        <v>42</v>
      </c>
      <c r="B39" s="80">
        <v>11603</v>
      </c>
      <c r="C39" s="80">
        <v>7796</v>
      </c>
      <c r="D39" s="80">
        <v>3779</v>
      </c>
      <c r="E39" s="80">
        <v>19</v>
      </c>
      <c r="F39" s="80">
        <v>9</v>
      </c>
      <c r="G39" s="80">
        <v>3691</v>
      </c>
      <c r="H39" s="80">
        <v>579</v>
      </c>
      <c r="I39" s="80">
        <v>3112</v>
      </c>
      <c r="J39" s="80">
        <v>7</v>
      </c>
      <c r="K39" s="80">
        <v>228</v>
      </c>
      <c r="L39" s="80">
        <v>0</v>
      </c>
      <c r="M39" s="80">
        <v>0</v>
      </c>
      <c r="N39" s="40">
        <v>0.6</v>
      </c>
      <c r="O39" s="40">
        <v>0.4</v>
      </c>
      <c r="P39" s="43" t="s">
        <v>197</v>
      </c>
      <c r="Q39" s="44">
        <v>0.4</v>
      </c>
      <c r="R39" s="44">
        <v>0.6</v>
      </c>
      <c r="S39" s="44">
        <v>0</v>
      </c>
      <c r="T39" s="32">
        <v>1115</v>
      </c>
      <c r="U39" s="32">
        <v>664</v>
      </c>
      <c r="V39" s="32">
        <v>180</v>
      </c>
      <c r="W39" s="32">
        <v>271</v>
      </c>
      <c r="X39" s="32">
        <v>0</v>
      </c>
      <c r="Y39" s="77">
        <f t="shared" si="0"/>
        <v>826</v>
      </c>
      <c r="Z39" s="125">
        <v>664</v>
      </c>
      <c r="AA39" s="126">
        <v>162</v>
      </c>
      <c r="AB39" s="77">
        <f t="shared" si="1"/>
        <v>18</v>
      </c>
      <c r="AC39" s="32">
        <v>1</v>
      </c>
      <c r="AD39" s="77">
        <f t="shared" si="2"/>
        <v>19</v>
      </c>
    </row>
    <row r="40" ht="13.5" spans="1:30">
      <c r="A40" s="34" t="s">
        <v>43</v>
      </c>
      <c r="B40" s="80">
        <v>29893</v>
      </c>
      <c r="C40" s="80">
        <v>21524</v>
      </c>
      <c r="D40" s="80">
        <v>7922</v>
      </c>
      <c r="E40" s="80">
        <v>291</v>
      </c>
      <c r="F40" s="80">
        <v>156</v>
      </c>
      <c r="G40" s="80">
        <v>8266</v>
      </c>
      <c r="H40" s="80">
        <v>2083</v>
      </c>
      <c r="I40" s="80">
        <v>6183</v>
      </c>
      <c r="J40" s="80">
        <v>10</v>
      </c>
      <c r="K40" s="80">
        <v>473</v>
      </c>
      <c r="L40" s="80">
        <v>0</v>
      </c>
      <c r="M40" s="80">
        <v>0</v>
      </c>
      <c r="N40" s="40">
        <v>0.6</v>
      </c>
      <c r="O40" s="40">
        <v>0.4</v>
      </c>
      <c r="P40" s="43" t="s">
        <v>197</v>
      </c>
      <c r="Q40" s="44">
        <v>0.4</v>
      </c>
      <c r="R40" s="44">
        <v>0.6</v>
      </c>
      <c r="S40" s="44">
        <v>0</v>
      </c>
      <c r="T40" s="32">
        <v>2932</v>
      </c>
      <c r="U40" s="32">
        <v>1754</v>
      </c>
      <c r="V40" s="32">
        <v>471</v>
      </c>
      <c r="W40" s="32">
        <v>707</v>
      </c>
      <c r="X40" s="32">
        <v>0</v>
      </c>
      <c r="Y40" s="77">
        <f t="shared" si="0"/>
        <v>2163</v>
      </c>
      <c r="Z40" s="125">
        <v>1754</v>
      </c>
      <c r="AA40" s="126">
        <v>409</v>
      </c>
      <c r="AB40" s="77">
        <f t="shared" si="1"/>
        <v>62</v>
      </c>
      <c r="AC40" s="32">
        <v>1</v>
      </c>
      <c r="AD40" s="77">
        <f t="shared" si="2"/>
        <v>63</v>
      </c>
    </row>
    <row r="41" ht="13.5" spans="1:30">
      <c r="A41" s="31" t="s">
        <v>44</v>
      </c>
      <c r="B41" s="80">
        <v>39624</v>
      </c>
      <c r="C41" s="80">
        <v>23628</v>
      </c>
      <c r="D41" s="80">
        <v>15847</v>
      </c>
      <c r="E41" s="80">
        <v>109</v>
      </c>
      <c r="F41" s="80">
        <v>40</v>
      </c>
      <c r="G41" s="80">
        <v>11541</v>
      </c>
      <c r="H41" s="80">
        <v>2239</v>
      </c>
      <c r="I41" s="80">
        <v>9302</v>
      </c>
      <c r="J41" s="80">
        <v>4</v>
      </c>
      <c r="K41" s="80">
        <v>227</v>
      </c>
      <c r="L41" s="80">
        <v>2</v>
      </c>
      <c r="M41" s="80">
        <v>225</v>
      </c>
      <c r="N41" s="40">
        <v>0.6</v>
      </c>
      <c r="O41" s="40">
        <v>0.4</v>
      </c>
      <c r="P41" s="43" t="s">
        <v>197</v>
      </c>
      <c r="Q41" s="44">
        <v>0.4</v>
      </c>
      <c r="R41" s="44">
        <v>0.6</v>
      </c>
      <c r="S41" s="44">
        <v>0</v>
      </c>
      <c r="T41" s="32">
        <v>3753</v>
      </c>
      <c r="U41" s="32">
        <v>2241</v>
      </c>
      <c r="V41" s="32">
        <v>605</v>
      </c>
      <c r="W41" s="32">
        <v>907</v>
      </c>
      <c r="X41" s="32">
        <v>0</v>
      </c>
      <c r="Y41" s="77">
        <f t="shared" si="0"/>
        <v>2757</v>
      </c>
      <c r="Z41" s="125">
        <v>2241</v>
      </c>
      <c r="AA41" s="126">
        <v>516</v>
      </c>
      <c r="AB41" s="77">
        <f t="shared" si="1"/>
        <v>89</v>
      </c>
      <c r="AC41" s="32">
        <v>5</v>
      </c>
      <c r="AD41" s="77">
        <f t="shared" si="2"/>
        <v>94</v>
      </c>
    </row>
    <row r="42" ht="13.5" spans="1:30">
      <c r="A42" s="31" t="s">
        <v>45</v>
      </c>
      <c r="B42" s="80">
        <v>26922</v>
      </c>
      <c r="C42" s="80">
        <v>20915</v>
      </c>
      <c r="D42" s="80">
        <v>5899</v>
      </c>
      <c r="E42" s="80">
        <v>78</v>
      </c>
      <c r="F42" s="80">
        <v>30</v>
      </c>
      <c r="G42" s="80">
        <v>4876</v>
      </c>
      <c r="H42" s="80">
        <v>1099</v>
      </c>
      <c r="I42" s="80">
        <v>3777</v>
      </c>
      <c r="J42" s="80">
        <v>4</v>
      </c>
      <c r="K42" s="80">
        <v>290</v>
      </c>
      <c r="L42" s="80">
        <v>0</v>
      </c>
      <c r="M42" s="80">
        <v>0</v>
      </c>
      <c r="N42" s="40">
        <v>0.6</v>
      </c>
      <c r="O42" s="40">
        <v>0.4</v>
      </c>
      <c r="P42" s="43" t="s">
        <v>197</v>
      </c>
      <c r="Q42" s="44">
        <v>0.4</v>
      </c>
      <c r="R42" s="44">
        <v>0.6</v>
      </c>
      <c r="S42" s="44">
        <v>0</v>
      </c>
      <c r="T42" s="32">
        <v>2329</v>
      </c>
      <c r="U42" s="32">
        <v>1403</v>
      </c>
      <c r="V42" s="32">
        <v>371</v>
      </c>
      <c r="W42" s="32">
        <v>555</v>
      </c>
      <c r="X42" s="32">
        <v>0</v>
      </c>
      <c r="Y42" s="77">
        <f t="shared" si="0"/>
        <v>1709</v>
      </c>
      <c r="Z42" s="125">
        <v>1403</v>
      </c>
      <c r="AA42" s="126">
        <v>306</v>
      </c>
      <c r="AB42" s="77">
        <f t="shared" si="1"/>
        <v>65</v>
      </c>
      <c r="AC42" s="32">
        <v>0</v>
      </c>
      <c r="AD42" s="77">
        <f t="shared" si="2"/>
        <v>65</v>
      </c>
    </row>
    <row r="43" ht="13.5" spans="1:30">
      <c r="A43" s="34" t="s">
        <v>46</v>
      </c>
      <c r="B43" s="80">
        <v>62947</v>
      </c>
      <c r="C43" s="80">
        <v>45292</v>
      </c>
      <c r="D43" s="80">
        <v>17560</v>
      </c>
      <c r="E43" s="80">
        <v>81</v>
      </c>
      <c r="F43" s="80">
        <v>14</v>
      </c>
      <c r="G43" s="80">
        <v>15431</v>
      </c>
      <c r="H43" s="80">
        <v>3504</v>
      </c>
      <c r="I43" s="80">
        <v>11927</v>
      </c>
      <c r="J43" s="80">
        <v>5</v>
      </c>
      <c r="K43" s="80">
        <v>236</v>
      </c>
      <c r="L43" s="80">
        <v>0</v>
      </c>
      <c r="M43" s="80">
        <v>0</v>
      </c>
      <c r="N43" s="40">
        <v>0.6</v>
      </c>
      <c r="O43" s="40">
        <v>0.4</v>
      </c>
      <c r="P43" s="43" t="s">
        <v>197</v>
      </c>
      <c r="Q43" s="44">
        <v>0.4</v>
      </c>
      <c r="R43" s="44">
        <v>0.6</v>
      </c>
      <c r="S43" s="44">
        <v>0</v>
      </c>
      <c r="T43" s="32">
        <v>5605</v>
      </c>
      <c r="U43" s="32">
        <v>3355</v>
      </c>
      <c r="V43" s="32">
        <v>900</v>
      </c>
      <c r="W43" s="32">
        <v>1350</v>
      </c>
      <c r="X43" s="32">
        <v>0</v>
      </c>
      <c r="Y43" s="77">
        <f t="shared" si="0"/>
        <v>4136</v>
      </c>
      <c r="Z43" s="125">
        <v>3355</v>
      </c>
      <c r="AA43" s="126">
        <v>781</v>
      </c>
      <c r="AB43" s="77">
        <f t="shared" si="1"/>
        <v>119</v>
      </c>
      <c r="AC43" s="32">
        <v>1</v>
      </c>
      <c r="AD43" s="77">
        <f t="shared" si="2"/>
        <v>120</v>
      </c>
    </row>
    <row r="44" ht="13.5" spans="1:30">
      <c r="A44" s="35" t="s">
        <v>47</v>
      </c>
      <c r="B44" s="80">
        <v>93489</v>
      </c>
      <c r="C44" s="80">
        <v>57656</v>
      </c>
      <c r="D44" s="80">
        <v>35480</v>
      </c>
      <c r="E44" s="80">
        <v>243</v>
      </c>
      <c r="F44" s="80">
        <v>110</v>
      </c>
      <c r="G44" s="80">
        <v>63633</v>
      </c>
      <c r="H44" s="80">
        <v>30591</v>
      </c>
      <c r="I44" s="80">
        <v>33042</v>
      </c>
      <c r="J44" s="80">
        <v>70</v>
      </c>
      <c r="K44" s="80">
        <v>2721</v>
      </c>
      <c r="L44" s="80">
        <v>3</v>
      </c>
      <c r="M44" s="80">
        <v>188</v>
      </c>
      <c r="N44" s="40">
        <v>0.6</v>
      </c>
      <c r="O44" s="40">
        <v>0.4</v>
      </c>
      <c r="P44" s="43" t="s">
        <v>197</v>
      </c>
      <c r="Q44" s="44">
        <v>0.75</v>
      </c>
      <c r="R44" s="44">
        <v>0</v>
      </c>
      <c r="S44" s="44">
        <v>0.25</v>
      </c>
      <c r="T44" s="32">
        <v>10562</v>
      </c>
      <c r="U44" s="32">
        <v>6124</v>
      </c>
      <c r="V44" s="32">
        <v>3328</v>
      </c>
      <c r="W44" s="32">
        <v>0</v>
      </c>
      <c r="X44" s="32">
        <v>1110</v>
      </c>
      <c r="Y44" s="77">
        <f t="shared" si="0"/>
        <v>9132</v>
      </c>
      <c r="Z44" s="125">
        <v>6124</v>
      </c>
      <c r="AA44" s="126">
        <v>3008</v>
      </c>
      <c r="AB44" s="77">
        <f t="shared" si="1"/>
        <v>320</v>
      </c>
      <c r="AC44" s="32">
        <v>38</v>
      </c>
      <c r="AD44" s="77">
        <f t="shared" si="2"/>
        <v>358</v>
      </c>
    </row>
    <row r="45" ht="13.5" spans="1:30">
      <c r="A45" s="33" t="s">
        <v>48</v>
      </c>
      <c r="B45" s="80">
        <v>88130</v>
      </c>
      <c r="C45" s="80">
        <v>55064</v>
      </c>
      <c r="D45" s="80">
        <v>32304</v>
      </c>
      <c r="E45" s="80">
        <v>478</v>
      </c>
      <c r="F45" s="80">
        <v>284</v>
      </c>
      <c r="G45" s="80">
        <v>69891</v>
      </c>
      <c r="H45" s="80">
        <v>37773</v>
      </c>
      <c r="I45" s="80">
        <v>32118</v>
      </c>
      <c r="J45" s="80">
        <v>220</v>
      </c>
      <c r="K45" s="80">
        <v>7859</v>
      </c>
      <c r="L45" s="80">
        <v>15</v>
      </c>
      <c r="M45" s="80">
        <v>1006</v>
      </c>
      <c r="N45" s="40">
        <v>0.6</v>
      </c>
      <c r="O45" s="40">
        <v>0.4</v>
      </c>
      <c r="P45" s="43" t="s">
        <v>197</v>
      </c>
      <c r="Q45" s="44">
        <v>0.75</v>
      </c>
      <c r="R45" s="44">
        <v>0</v>
      </c>
      <c r="S45" s="44">
        <v>0.25</v>
      </c>
      <c r="T45" s="32">
        <v>11319</v>
      </c>
      <c r="U45" s="32">
        <v>6553</v>
      </c>
      <c r="V45" s="32">
        <v>3574</v>
      </c>
      <c r="W45" s="32">
        <v>0</v>
      </c>
      <c r="X45" s="32">
        <v>1192</v>
      </c>
      <c r="Y45" s="77">
        <f t="shared" si="0"/>
        <v>9649</v>
      </c>
      <c r="Z45" s="125">
        <v>6553</v>
      </c>
      <c r="AA45" s="126">
        <v>3096</v>
      </c>
      <c r="AB45" s="77">
        <f t="shared" si="1"/>
        <v>478</v>
      </c>
      <c r="AC45" s="32">
        <v>0</v>
      </c>
      <c r="AD45" s="77">
        <f t="shared" si="2"/>
        <v>478</v>
      </c>
    </row>
    <row r="46" ht="13.5" spans="1:30">
      <c r="A46" s="35" t="s">
        <v>49</v>
      </c>
      <c r="B46" s="80">
        <v>39523</v>
      </c>
      <c r="C46" s="80">
        <v>25029</v>
      </c>
      <c r="D46" s="80">
        <v>14371</v>
      </c>
      <c r="E46" s="80">
        <v>90</v>
      </c>
      <c r="F46" s="80">
        <v>33</v>
      </c>
      <c r="G46" s="80">
        <v>20121</v>
      </c>
      <c r="H46" s="80">
        <v>6237</v>
      </c>
      <c r="I46" s="80">
        <v>13884</v>
      </c>
      <c r="J46" s="80">
        <v>40</v>
      </c>
      <c r="K46" s="80">
        <v>1586</v>
      </c>
      <c r="L46" s="80">
        <v>3</v>
      </c>
      <c r="M46" s="80">
        <v>274</v>
      </c>
      <c r="N46" s="40">
        <v>0.8</v>
      </c>
      <c r="O46" s="40">
        <v>0.2</v>
      </c>
      <c r="P46" s="43" t="s">
        <v>197</v>
      </c>
      <c r="Q46" s="44">
        <v>0.7</v>
      </c>
      <c r="R46" s="44">
        <v>0</v>
      </c>
      <c r="S46" s="44">
        <v>0.3</v>
      </c>
      <c r="T46" s="32">
        <v>4207</v>
      </c>
      <c r="U46" s="32">
        <v>3242</v>
      </c>
      <c r="V46" s="32">
        <v>676</v>
      </c>
      <c r="W46" s="32">
        <v>0</v>
      </c>
      <c r="X46" s="32">
        <v>289</v>
      </c>
      <c r="Y46" s="77">
        <f t="shared" si="0"/>
        <v>3864</v>
      </c>
      <c r="Z46" s="125">
        <v>3242</v>
      </c>
      <c r="AA46" s="126">
        <v>622</v>
      </c>
      <c r="AB46" s="77">
        <f t="shared" si="1"/>
        <v>54</v>
      </c>
      <c r="AC46" s="32">
        <v>3</v>
      </c>
      <c r="AD46" s="77">
        <f t="shared" si="2"/>
        <v>57</v>
      </c>
    </row>
    <row r="47" ht="13.5" spans="1:30">
      <c r="A47" s="35" t="s">
        <v>50</v>
      </c>
      <c r="B47" s="80">
        <v>73068</v>
      </c>
      <c r="C47" s="80">
        <v>45612</v>
      </c>
      <c r="D47" s="80">
        <v>26994</v>
      </c>
      <c r="E47" s="80">
        <v>334</v>
      </c>
      <c r="F47" s="80">
        <v>128</v>
      </c>
      <c r="G47" s="80">
        <v>31087</v>
      </c>
      <c r="H47" s="80">
        <v>9262</v>
      </c>
      <c r="I47" s="80">
        <v>21825</v>
      </c>
      <c r="J47" s="80">
        <v>48</v>
      </c>
      <c r="K47" s="80">
        <v>1971</v>
      </c>
      <c r="L47" s="80">
        <v>1</v>
      </c>
      <c r="M47" s="80">
        <v>88</v>
      </c>
      <c r="N47" s="40">
        <v>0.6</v>
      </c>
      <c r="O47" s="40">
        <v>0.4</v>
      </c>
      <c r="P47" s="43" t="s">
        <v>197</v>
      </c>
      <c r="Q47" s="44">
        <v>0.7</v>
      </c>
      <c r="R47" s="44">
        <v>0</v>
      </c>
      <c r="S47" s="44">
        <v>0.3</v>
      </c>
      <c r="T47" s="32">
        <v>7547</v>
      </c>
      <c r="U47" s="32">
        <v>4459</v>
      </c>
      <c r="V47" s="32">
        <v>2162</v>
      </c>
      <c r="W47" s="32">
        <v>0</v>
      </c>
      <c r="X47" s="32">
        <v>926</v>
      </c>
      <c r="Y47" s="77">
        <f t="shared" si="0"/>
        <v>6395</v>
      </c>
      <c r="Z47" s="125">
        <v>4459</v>
      </c>
      <c r="AA47" s="126">
        <v>1936</v>
      </c>
      <c r="AB47" s="77">
        <f t="shared" si="1"/>
        <v>226</v>
      </c>
      <c r="AC47" s="32">
        <v>4</v>
      </c>
      <c r="AD47" s="77">
        <f t="shared" si="2"/>
        <v>230</v>
      </c>
    </row>
    <row r="48" ht="13.5" spans="1:30">
      <c r="A48" s="33" t="s">
        <v>51</v>
      </c>
      <c r="B48" s="80">
        <v>97475</v>
      </c>
      <c r="C48" s="80">
        <v>61811</v>
      </c>
      <c r="D48" s="80">
        <v>35369</v>
      </c>
      <c r="E48" s="80">
        <v>196</v>
      </c>
      <c r="F48" s="80">
        <v>99</v>
      </c>
      <c r="G48" s="80">
        <v>50328</v>
      </c>
      <c r="H48" s="80">
        <v>20716</v>
      </c>
      <c r="I48" s="80">
        <v>29612</v>
      </c>
      <c r="J48" s="80">
        <v>57</v>
      </c>
      <c r="K48" s="80">
        <v>2133</v>
      </c>
      <c r="L48" s="80">
        <v>2</v>
      </c>
      <c r="M48" s="80">
        <v>158</v>
      </c>
      <c r="N48" s="40">
        <v>0.6</v>
      </c>
      <c r="O48" s="40">
        <v>0.4</v>
      </c>
      <c r="P48" s="43" t="s">
        <v>197</v>
      </c>
      <c r="Q48" s="44">
        <v>0.7</v>
      </c>
      <c r="R48" s="44">
        <v>0</v>
      </c>
      <c r="S48" s="44">
        <v>0.3</v>
      </c>
      <c r="T48" s="32">
        <v>10226</v>
      </c>
      <c r="U48" s="32">
        <v>5995</v>
      </c>
      <c r="V48" s="32">
        <v>2961</v>
      </c>
      <c r="W48" s="32">
        <v>0</v>
      </c>
      <c r="X48" s="32">
        <v>1270</v>
      </c>
      <c r="Y48" s="77">
        <f t="shared" si="0"/>
        <v>8639</v>
      </c>
      <c r="Z48" s="125">
        <v>5995</v>
      </c>
      <c r="AA48" s="126">
        <v>2644</v>
      </c>
      <c r="AB48" s="77">
        <f t="shared" si="1"/>
        <v>317</v>
      </c>
      <c r="AC48" s="32">
        <v>0</v>
      </c>
      <c r="AD48" s="77">
        <f t="shared" si="2"/>
        <v>317</v>
      </c>
    </row>
    <row r="49" ht="13.5" spans="1:30">
      <c r="A49" s="35" t="s">
        <v>52</v>
      </c>
      <c r="B49" s="80">
        <v>96703</v>
      </c>
      <c r="C49" s="80">
        <v>61845</v>
      </c>
      <c r="D49" s="80">
        <v>34162</v>
      </c>
      <c r="E49" s="80">
        <v>415</v>
      </c>
      <c r="F49" s="80">
        <v>281</v>
      </c>
      <c r="G49" s="80">
        <v>53143</v>
      </c>
      <c r="H49" s="80">
        <v>24489</v>
      </c>
      <c r="I49" s="80">
        <v>28654</v>
      </c>
      <c r="J49" s="80">
        <v>133</v>
      </c>
      <c r="K49" s="80">
        <v>5646</v>
      </c>
      <c r="L49" s="80">
        <v>8</v>
      </c>
      <c r="M49" s="80">
        <v>417</v>
      </c>
      <c r="N49" s="40">
        <v>0.8</v>
      </c>
      <c r="O49" s="40">
        <v>0.2</v>
      </c>
      <c r="P49" s="43" t="s">
        <v>196</v>
      </c>
      <c r="Q49" s="44">
        <v>0.8</v>
      </c>
      <c r="R49" s="44">
        <v>0</v>
      </c>
      <c r="S49" s="44">
        <v>0.2</v>
      </c>
      <c r="T49" s="32">
        <v>10794</v>
      </c>
      <c r="U49" s="32">
        <v>8305</v>
      </c>
      <c r="V49" s="32">
        <v>1991</v>
      </c>
      <c r="W49" s="32">
        <v>0</v>
      </c>
      <c r="X49" s="32">
        <v>498</v>
      </c>
      <c r="Y49" s="77">
        <f t="shared" si="0"/>
        <v>10121</v>
      </c>
      <c r="Z49" s="125">
        <v>8305</v>
      </c>
      <c r="AA49" s="126">
        <v>1816</v>
      </c>
      <c r="AB49" s="77">
        <f t="shared" si="1"/>
        <v>175</v>
      </c>
      <c r="AC49" s="32">
        <v>12</v>
      </c>
      <c r="AD49" s="77">
        <f t="shared" si="2"/>
        <v>187</v>
      </c>
    </row>
    <row r="50" ht="13.5" spans="1:30">
      <c r="A50" s="33" t="s">
        <v>53</v>
      </c>
      <c r="B50" s="80">
        <v>166385</v>
      </c>
      <c r="C50" s="80">
        <v>103062</v>
      </c>
      <c r="D50" s="80">
        <v>62386</v>
      </c>
      <c r="E50" s="80">
        <v>675</v>
      </c>
      <c r="F50" s="80">
        <v>262</v>
      </c>
      <c r="G50" s="80">
        <v>54100</v>
      </c>
      <c r="H50" s="80">
        <v>13819</v>
      </c>
      <c r="I50" s="80">
        <v>40281</v>
      </c>
      <c r="J50" s="80">
        <v>120</v>
      </c>
      <c r="K50" s="80">
        <v>5583</v>
      </c>
      <c r="L50" s="80">
        <v>4</v>
      </c>
      <c r="M50" s="80">
        <v>238</v>
      </c>
      <c r="N50" s="40">
        <v>0.8</v>
      </c>
      <c r="O50" s="40">
        <v>0.2</v>
      </c>
      <c r="P50" s="43" t="s">
        <v>197</v>
      </c>
      <c r="Q50" s="44">
        <v>0.75</v>
      </c>
      <c r="R50" s="44">
        <v>0</v>
      </c>
      <c r="S50" s="44">
        <v>0.25</v>
      </c>
      <c r="T50" s="32">
        <v>16488</v>
      </c>
      <c r="U50" s="32">
        <v>12894</v>
      </c>
      <c r="V50" s="32">
        <v>2696</v>
      </c>
      <c r="W50" s="32">
        <v>0</v>
      </c>
      <c r="X50" s="32">
        <v>898</v>
      </c>
      <c r="Y50" s="77">
        <f t="shared" si="0"/>
        <v>15394</v>
      </c>
      <c r="Z50" s="125">
        <v>12894</v>
      </c>
      <c r="AA50" s="126">
        <v>2500</v>
      </c>
      <c r="AB50" s="77">
        <f t="shared" si="1"/>
        <v>196</v>
      </c>
      <c r="AC50" s="32">
        <v>78</v>
      </c>
      <c r="AD50" s="77">
        <f t="shared" si="2"/>
        <v>274</v>
      </c>
    </row>
    <row r="51" customHeight="true" spans="1:30">
      <c r="A51" s="29" t="s">
        <v>54</v>
      </c>
      <c r="B51" s="30">
        <v>851661</v>
      </c>
      <c r="C51" s="30">
        <v>539189</v>
      </c>
      <c r="D51" s="30">
        <v>306460</v>
      </c>
      <c r="E51" s="30">
        <v>3941</v>
      </c>
      <c r="F51" s="30">
        <v>2071</v>
      </c>
      <c r="G51" s="30">
        <v>178397</v>
      </c>
      <c r="H51" s="30">
        <v>35196</v>
      </c>
      <c r="I51" s="30">
        <v>143201</v>
      </c>
      <c r="J51" s="30">
        <v>897</v>
      </c>
      <c r="K51" s="30">
        <v>35287</v>
      </c>
      <c r="L51" s="30">
        <v>27</v>
      </c>
      <c r="M51" s="30">
        <v>1789</v>
      </c>
      <c r="N51" s="30"/>
      <c r="O51" s="30"/>
      <c r="P51" s="30"/>
      <c r="Q51" s="41"/>
      <c r="R51" s="41"/>
      <c r="S51" s="41"/>
      <c r="T51" s="77">
        <v>82373</v>
      </c>
      <c r="U51" s="77">
        <v>57798</v>
      </c>
      <c r="V51" s="77">
        <v>18043</v>
      </c>
      <c r="W51" s="77">
        <v>2077</v>
      </c>
      <c r="X51" s="77">
        <v>4455</v>
      </c>
      <c r="Y51" s="77">
        <f t="shared" si="0"/>
        <v>74269</v>
      </c>
      <c r="Z51" s="124">
        <v>57798</v>
      </c>
      <c r="AA51" s="77">
        <v>16471</v>
      </c>
      <c r="AB51" s="77">
        <f t="shared" si="1"/>
        <v>1572</v>
      </c>
      <c r="AC51" s="77">
        <v>172</v>
      </c>
      <c r="AD51" s="77">
        <f t="shared" si="2"/>
        <v>1744</v>
      </c>
    </row>
    <row r="52" ht="24" customHeight="true" spans="1:30">
      <c r="A52" s="29" t="s">
        <v>15</v>
      </c>
      <c r="B52" s="30">
        <v>103454</v>
      </c>
      <c r="C52" s="30">
        <v>70512</v>
      </c>
      <c r="D52" s="30">
        <v>32169</v>
      </c>
      <c r="E52" s="30">
        <v>535</v>
      </c>
      <c r="F52" s="30">
        <v>238</v>
      </c>
      <c r="G52" s="30">
        <v>6270</v>
      </c>
      <c r="H52" s="30">
        <v>2645</v>
      </c>
      <c r="I52" s="30">
        <v>3625</v>
      </c>
      <c r="J52" s="30">
        <v>26</v>
      </c>
      <c r="K52" s="30">
        <v>1437</v>
      </c>
      <c r="L52" s="30">
        <v>2</v>
      </c>
      <c r="M52" s="30">
        <v>191</v>
      </c>
      <c r="N52" s="30"/>
      <c r="O52" s="30"/>
      <c r="P52" s="30"/>
      <c r="Q52" s="41"/>
      <c r="R52" s="41"/>
      <c r="S52" s="41"/>
      <c r="T52" s="77">
        <v>8898</v>
      </c>
      <c r="U52" s="77">
        <v>5435</v>
      </c>
      <c r="V52" s="77">
        <v>1386</v>
      </c>
      <c r="W52" s="77">
        <v>2077</v>
      </c>
      <c r="X52" s="77">
        <v>0</v>
      </c>
      <c r="Y52" s="77">
        <f t="shared" si="0"/>
        <v>6662</v>
      </c>
      <c r="Z52" s="124">
        <v>5435</v>
      </c>
      <c r="AA52" s="77">
        <v>1227</v>
      </c>
      <c r="AB52" s="77">
        <f t="shared" si="1"/>
        <v>159</v>
      </c>
      <c r="AC52" s="77">
        <v>5</v>
      </c>
      <c r="AD52" s="77">
        <f t="shared" si="2"/>
        <v>164</v>
      </c>
    </row>
    <row r="53" ht="13.5" spans="1:30">
      <c r="A53" s="31" t="s">
        <v>55</v>
      </c>
      <c r="B53" s="80">
        <v>36180</v>
      </c>
      <c r="C53" s="80">
        <v>24954</v>
      </c>
      <c r="D53" s="80">
        <v>11043</v>
      </c>
      <c r="E53" s="80">
        <v>130</v>
      </c>
      <c r="F53" s="80">
        <v>53</v>
      </c>
      <c r="G53" s="80">
        <v>1691</v>
      </c>
      <c r="H53" s="80">
        <v>770</v>
      </c>
      <c r="I53" s="80">
        <v>921</v>
      </c>
      <c r="J53" s="80">
        <v>7</v>
      </c>
      <c r="K53" s="80">
        <v>387</v>
      </c>
      <c r="L53" s="80">
        <v>1</v>
      </c>
      <c r="M53" s="80">
        <v>98</v>
      </c>
      <c r="N53" s="40">
        <v>0.6</v>
      </c>
      <c r="O53" s="40">
        <v>0.4</v>
      </c>
      <c r="P53" s="43" t="s">
        <v>197</v>
      </c>
      <c r="Q53" s="44">
        <v>0.4</v>
      </c>
      <c r="R53" s="44">
        <v>0.6</v>
      </c>
      <c r="S53" s="44">
        <v>0</v>
      </c>
      <c r="T53" s="32">
        <v>3035</v>
      </c>
      <c r="U53" s="32">
        <v>1856</v>
      </c>
      <c r="V53" s="32">
        <v>472</v>
      </c>
      <c r="W53" s="32">
        <v>707</v>
      </c>
      <c r="X53" s="32">
        <v>0</v>
      </c>
      <c r="Y53" s="77">
        <f t="shared" si="0"/>
        <v>2263</v>
      </c>
      <c r="Z53" s="125">
        <v>1856</v>
      </c>
      <c r="AA53" s="126">
        <v>407</v>
      </c>
      <c r="AB53" s="77">
        <f t="shared" si="1"/>
        <v>65</v>
      </c>
      <c r="AC53" s="32">
        <v>0</v>
      </c>
      <c r="AD53" s="77">
        <f t="shared" si="2"/>
        <v>65</v>
      </c>
    </row>
    <row r="54" ht="13.5" spans="1:30">
      <c r="A54" s="31" t="s">
        <v>56</v>
      </c>
      <c r="B54" s="80">
        <v>51390</v>
      </c>
      <c r="C54" s="80">
        <v>35216</v>
      </c>
      <c r="D54" s="80">
        <v>15676</v>
      </c>
      <c r="E54" s="80">
        <v>359</v>
      </c>
      <c r="F54" s="80">
        <v>139</v>
      </c>
      <c r="G54" s="80">
        <v>583</v>
      </c>
      <c r="H54" s="80">
        <v>0</v>
      </c>
      <c r="I54" s="80">
        <v>583</v>
      </c>
      <c r="J54" s="80">
        <v>12</v>
      </c>
      <c r="K54" s="80">
        <v>602</v>
      </c>
      <c r="L54" s="80">
        <v>0</v>
      </c>
      <c r="M54" s="80">
        <v>0</v>
      </c>
      <c r="N54" s="40">
        <v>0.6</v>
      </c>
      <c r="O54" s="40">
        <v>0.4</v>
      </c>
      <c r="P54" s="43" t="s">
        <v>197</v>
      </c>
      <c r="Q54" s="44">
        <v>0.4</v>
      </c>
      <c r="R54" s="44">
        <v>0.6</v>
      </c>
      <c r="S54" s="44">
        <v>0</v>
      </c>
      <c r="T54" s="32">
        <v>4373</v>
      </c>
      <c r="U54" s="32">
        <v>2686</v>
      </c>
      <c r="V54" s="32">
        <v>675</v>
      </c>
      <c r="W54" s="32">
        <v>1012</v>
      </c>
      <c r="X54" s="32">
        <v>0</v>
      </c>
      <c r="Y54" s="77">
        <f t="shared" si="0"/>
        <v>3293</v>
      </c>
      <c r="Z54" s="125">
        <v>2686</v>
      </c>
      <c r="AA54" s="126">
        <v>607</v>
      </c>
      <c r="AB54" s="77">
        <f t="shared" si="1"/>
        <v>68</v>
      </c>
      <c r="AC54" s="32">
        <v>5</v>
      </c>
      <c r="AD54" s="77">
        <f t="shared" si="2"/>
        <v>73</v>
      </c>
    </row>
    <row r="55" ht="13.5" spans="1:30">
      <c r="A55" s="34" t="s">
        <v>57</v>
      </c>
      <c r="B55" s="80">
        <v>15884</v>
      </c>
      <c r="C55" s="80">
        <v>10342</v>
      </c>
      <c r="D55" s="80">
        <v>5450</v>
      </c>
      <c r="E55" s="80">
        <v>46</v>
      </c>
      <c r="F55" s="80">
        <v>46</v>
      </c>
      <c r="G55" s="80">
        <v>3996</v>
      </c>
      <c r="H55" s="80">
        <v>1875</v>
      </c>
      <c r="I55" s="80">
        <v>2121</v>
      </c>
      <c r="J55" s="80">
        <v>7</v>
      </c>
      <c r="K55" s="80">
        <v>448</v>
      </c>
      <c r="L55" s="80">
        <v>1</v>
      </c>
      <c r="M55" s="80">
        <v>93</v>
      </c>
      <c r="N55" s="40">
        <v>0.6</v>
      </c>
      <c r="O55" s="40">
        <v>0.4</v>
      </c>
      <c r="P55" s="43" t="s">
        <v>197</v>
      </c>
      <c r="Q55" s="44">
        <v>0.4</v>
      </c>
      <c r="R55" s="44">
        <v>0.6</v>
      </c>
      <c r="S55" s="44">
        <v>0</v>
      </c>
      <c r="T55" s="32">
        <v>1490</v>
      </c>
      <c r="U55" s="32">
        <v>893</v>
      </c>
      <c r="V55" s="32">
        <v>239</v>
      </c>
      <c r="W55" s="32">
        <v>358</v>
      </c>
      <c r="X55" s="32">
        <v>0</v>
      </c>
      <c r="Y55" s="77">
        <f t="shared" si="0"/>
        <v>1106</v>
      </c>
      <c r="Z55" s="125">
        <v>893</v>
      </c>
      <c r="AA55" s="126">
        <v>213</v>
      </c>
      <c r="AB55" s="77">
        <f t="shared" si="1"/>
        <v>26</v>
      </c>
      <c r="AC55" s="32">
        <v>0</v>
      </c>
      <c r="AD55" s="77">
        <f t="shared" si="2"/>
        <v>26</v>
      </c>
    </row>
    <row r="56" ht="13.5" spans="1:30">
      <c r="A56" s="35" t="s">
        <v>58</v>
      </c>
      <c r="B56" s="80">
        <v>127800</v>
      </c>
      <c r="C56" s="80">
        <v>78727</v>
      </c>
      <c r="D56" s="80">
        <v>48297</v>
      </c>
      <c r="E56" s="80">
        <v>612</v>
      </c>
      <c r="F56" s="80">
        <v>164</v>
      </c>
      <c r="G56" s="80">
        <v>15553</v>
      </c>
      <c r="H56" s="80">
        <v>1352</v>
      </c>
      <c r="I56" s="80">
        <v>14201</v>
      </c>
      <c r="J56" s="80">
        <v>136</v>
      </c>
      <c r="K56" s="80">
        <v>5228</v>
      </c>
      <c r="L56" s="80">
        <v>5</v>
      </c>
      <c r="M56" s="80">
        <v>266</v>
      </c>
      <c r="N56" s="40">
        <v>0.6</v>
      </c>
      <c r="O56" s="40">
        <v>0.4</v>
      </c>
      <c r="P56" s="43" t="s">
        <v>197</v>
      </c>
      <c r="Q56" s="44">
        <v>0.75</v>
      </c>
      <c r="R56" s="44">
        <v>0</v>
      </c>
      <c r="S56" s="44">
        <v>0.25</v>
      </c>
      <c r="T56" s="32">
        <v>11922</v>
      </c>
      <c r="U56" s="32">
        <v>7238</v>
      </c>
      <c r="V56" s="32">
        <v>3513</v>
      </c>
      <c r="W56" s="32">
        <v>0</v>
      </c>
      <c r="X56" s="32">
        <v>1171</v>
      </c>
      <c r="Y56" s="77">
        <f t="shared" si="0"/>
        <v>10478</v>
      </c>
      <c r="Z56" s="125">
        <v>7238</v>
      </c>
      <c r="AA56" s="126">
        <v>3240</v>
      </c>
      <c r="AB56" s="77">
        <f t="shared" si="1"/>
        <v>273</v>
      </c>
      <c r="AC56" s="32">
        <v>0</v>
      </c>
      <c r="AD56" s="77">
        <f t="shared" si="2"/>
        <v>273</v>
      </c>
    </row>
    <row r="57" ht="13.5" spans="1:30">
      <c r="A57" s="35" t="s">
        <v>59</v>
      </c>
      <c r="B57" s="80">
        <v>73453</v>
      </c>
      <c r="C57" s="80">
        <v>46497</v>
      </c>
      <c r="D57" s="80">
        <v>26703</v>
      </c>
      <c r="E57" s="80">
        <v>182</v>
      </c>
      <c r="F57" s="80">
        <v>71</v>
      </c>
      <c r="G57" s="80">
        <v>22000</v>
      </c>
      <c r="H57" s="80">
        <v>2801</v>
      </c>
      <c r="I57" s="80">
        <v>19199</v>
      </c>
      <c r="J57" s="80">
        <v>174</v>
      </c>
      <c r="K57" s="80">
        <v>7492</v>
      </c>
      <c r="L57" s="80">
        <v>1</v>
      </c>
      <c r="M57" s="80">
        <v>70</v>
      </c>
      <c r="N57" s="40">
        <v>0.8</v>
      </c>
      <c r="O57" s="40">
        <v>0.2</v>
      </c>
      <c r="P57" s="43" t="s">
        <v>196</v>
      </c>
      <c r="Q57" s="44">
        <v>0.8</v>
      </c>
      <c r="R57" s="44">
        <v>0</v>
      </c>
      <c r="S57" s="44">
        <v>0.2</v>
      </c>
      <c r="T57" s="32">
        <v>7606</v>
      </c>
      <c r="U57" s="32">
        <v>5971</v>
      </c>
      <c r="V57" s="32">
        <v>1308</v>
      </c>
      <c r="W57" s="32">
        <v>0</v>
      </c>
      <c r="X57" s="32">
        <v>327</v>
      </c>
      <c r="Y57" s="77">
        <f t="shared" si="0"/>
        <v>7171</v>
      </c>
      <c r="Z57" s="125">
        <v>5971</v>
      </c>
      <c r="AA57" s="126">
        <v>1200</v>
      </c>
      <c r="AB57" s="77">
        <f t="shared" si="1"/>
        <v>108</v>
      </c>
      <c r="AC57" s="32">
        <v>0</v>
      </c>
      <c r="AD57" s="77">
        <f t="shared" si="2"/>
        <v>108</v>
      </c>
    </row>
    <row r="58" ht="13.5" spans="1:30">
      <c r="A58" s="33" t="s">
        <v>60</v>
      </c>
      <c r="B58" s="80">
        <v>150906</v>
      </c>
      <c r="C58" s="80">
        <v>92886</v>
      </c>
      <c r="D58" s="80">
        <v>56948</v>
      </c>
      <c r="E58" s="80">
        <v>640</v>
      </c>
      <c r="F58" s="80">
        <v>432</v>
      </c>
      <c r="G58" s="80">
        <v>27650</v>
      </c>
      <c r="H58" s="80">
        <v>2095</v>
      </c>
      <c r="I58" s="80">
        <v>25555</v>
      </c>
      <c r="J58" s="80">
        <v>131</v>
      </c>
      <c r="K58" s="80">
        <v>5302</v>
      </c>
      <c r="L58" s="80">
        <v>1</v>
      </c>
      <c r="M58" s="80">
        <v>82</v>
      </c>
      <c r="N58" s="40">
        <v>0.8</v>
      </c>
      <c r="O58" s="40">
        <v>0.2</v>
      </c>
      <c r="P58" s="43" t="s">
        <v>196</v>
      </c>
      <c r="Q58" s="44">
        <v>0.8</v>
      </c>
      <c r="R58" s="44">
        <v>0</v>
      </c>
      <c r="S58" s="44">
        <v>0.2</v>
      </c>
      <c r="T58" s="32">
        <v>14352</v>
      </c>
      <c r="U58" s="32">
        <v>11375</v>
      </c>
      <c r="V58" s="32">
        <v>2382</v>
      </c>
      <c r="W58" s="32">
        <v>0</v>
      </c>
      <c r="X58" s="32">
        <v>595</v>
      </c>
      <c r="Y58" s="77">
        <f t="shared" si="0"/>
        <v>13551</v>
      </c>
      <c r="Z58" s="125">
        <v>11375</v>
      </c>
      <c r="AA58" s="126">
        <v>2176</v>
      </c>
      <c r="AB58" s="77">
        <f t="shared" si="1"/>
        <v>206</v>
      </c>
      <c r="AC58" s="32">
        <v>0</v>
      </c>
      <c r="AD58" s="77">
        <f t="shared" si="2"/>
        <v>206</v>
      </c>
    </row>
    <row r="59" ht="13.5" spans="1:30">
      <c r="A59" s="35" t="s">
        <v>61</v>
      </c>
      <c r="B59" s="80">
        <v>85056</v>
      </c>
      <c r="C59" s="80">
        <v>54214</v>
      </c>
      <c r="D59" s="80">
        <v>30197</v>
      </c>
      <c r="E59" s="80">
        <v>358</v>
      </c>
      <c r="F59" s="80">
        <v>287</v>
      </c>
      <c r="G59" s="80">
        <v>28597</v>
      </c>
      <c r="H59" s="80">
        <v>9031</v>
      </c>
      <c r="I59" s="80">
        <v>19566</v>
      </c>
      <c r="J59" s="80">
        <v>74</v>
      </c>
      <c r="K59" s="80">
        <v>2304</v>
      </c>
      <c r="L59" s="80">
        <v>3</v>
      </c>
      <c r="M59" s="80">
        <v>220</v>
      </c>
      <c r="N59" s="40">
        <v>0.6</v>
      </c>
      <c r="O59" s="40">
        <v>0.4</v>
      </c>
      <c r="P59" s="43" t="s">
        <v>196</v>
      </c>
      <c r="Q59" s="44">
        <v>0.8</v>
      </c>
      <c r="R59" s="44">
        <v>0</v>
      </c>
      <c r="S59" s="44">
        <v>0.2</v>
      </c>
      <c r="T59" s="32">
        <v>8648</v>
      </c>
      <c r="U59" s="32">
        <v>5150</v>
      </c>
      <c r="V59" s="32">
        <v>2799</v>
      </c>
      <c r="W59" s="32">
        <v>0</v>
      </c>
      <c r="X59" s="32">
        <v>699</v>
      </c>
      <c r="Y59" s="77">
        <f t="shared" si="0"/>
        <v>7699</v>
      </c>
      <c r="Z59" s="125">
        <v>5150</v>
      </c>
      <c r="AA59" s="126">
        <v>2549</v>
      </c>
      <c r="AB59" s="77">
        <f t="shared" si="1"/>
        <v>250</v>
      </c>
      <c r="AC59" s="32">
        <v>14</v>
      </c>
      <c r="AD59" s="77">
        <f t="shared" si="2"/>
        <v>264</v>
      </c>
    </row>
    <row r="60" ht="13.5" spans="1:30">
      <c r="A60" s="35" t="s">
        <v>62</v>
      </c>
      <c r="B60" s="80">
        <v>98433</v>
      </c>
      <c r="C60" s="80">
        <v>63086</v>
      </c>
      <c r="D60" s="80">
        <v>34796</v>
      </c>
      <c r="E60" s="80">
        <v>333</v>
      </c>
      <c r="F60" s="80">
        <v>218</v>
      </c>
      <c r="G60" s="80">
        <v>20117</v>
      </c>
      <c r="H60" s="80">
        <v>2569</v>
      </c>
      <c r="I60" s="80">
        <v>17548</v>
      </c>
      <c r="J60" s="80">
        <v>96</v>
      </c>
      <c r="K60" s="80">
        <v>4833</v>
      </c>
      <c r="L60" s="80">
        <v>2</v>
      </c>
      <c r="M60" s="80">
        <v>164</v>
      </c>
      <c r="N60" s="40">
        <v>0.6</v>
      </c>
      <c r="O60" s="40">
        <v>0.4</v>
      </c>
      <c r="P60" s="43" t="s">
        <v>196</v>
      </c>
      <c r="Q60" s="44">
        <v>0.8</v>
      </c>
      <c r="R60" s="44">
        <v>0</v>
      </c>
      <c r="S60" s="44">
        <v>0.2</v>
      </c>
      <c r="T60" s="32">
        <v>9294</v>
      </c>
      <c r="U60" s="32">
        <v>5596</v>
      </c>
      <c r="V60" s="32">
        <v>2959</v>
      </c>
      <c r="W60" s="32">
        <v>0</v>
      </c>
      <c r="X60" s="32">
        <v>739</v>
      </c>
      <c r="Y60" s="77">
        <f t="shared" si="0"/>
        <v>8273</v>
      </c>
      <c r="Z60" s="125">
        <v>5596</v>
      </c>
      <c r="AA60" s="126">
        <v>2677</v>
      </c>
      <c r="AB60" s="77">
        <f t="shared" si="1"/>
        <v>282</v>
      </c>
      <c r="AC60" s="32">
        <v>0</v>
      </c>
      <c r="AD60" s="77">
        <f t="shared" si="2"/>
        <v>282</v>
      </c>
    </row>
    <row r="61" ht="13.5" spans="1:30">
      <c r="A61" s="35" t="s">
        <v>63</v>
      </c>
      <c r="B61" s="80">
        <v>70477</v>
      </c>
      <c r="C61" s="80">
        <v>43664</v>
      </c>
      <c r="D61" s="80">
        <v>26079</v>
      </c>
      <c r="E61" s="80">
        <v>500</v>
      </c>
      <c r="F61" s="80">
        <v>234</v>
      </c>
      <c r="G61" s="80">
        <v>20687</v>
      </c>
      <c r="H61" s="80">
        <v>4922</v>
      </c>
      <c r="I61" s="80">
        <v>15765</v>
      </c>
      <c r="J61" s="80">
        <v>82</v>
      </c>
      <c r="K61" s="80">
        <v>1963</v>
      </c>
      <c r="L61" s="80">
        <v>3</v>
      </c>
      <c r="M61" s="80">
        <v>226</v>
      </c>
      <c r="N61" s="40">
        <v>0.8</v>
      </c>
      <c r="O61" s="40">
        <v>0.2</v>
      </c>
      <c r="P61" s="43" t="s">
        <v>196</v>
      </c>
      <c r="Q61" s="44">
        <v>0.8</v>
      </c>
      <c r="R61" s="44">
        <v>0</v>
      </c>
      <c r="S61" s="44">
        <v>0.2</v>
      </c>
      <c r="T61" s="32">
        <v>7318</v>
      </c>
      <c r="U61" s="32">
        <v>5750</v>
      </c>
      <c r="V61" s="32">
        <v>1255</v>
      </c>
      <c r="W61" s="32">
        <v>0</v>
      </c>
      <c r="X61" s="32">
        <v>313</v>
      </c>
      <c r="Y61" s="77">
        <f t="shared" si="0"/>
        <v>6882</v>
      </c>
      <c r="Z61" s="125">
        <v>5750</v>
      </c>
      <c r="AA61" s="126">
        <v>1132</v>
      </c>
      <c r="AB61" s="77">
        <f t="shared" si="1"/>
        <v>123</v>
      </c>
      <c r="AC61" s="32">
        <v>0</v>
      </c>
      <c r="AD61" s="77">
        <f t="shared" si="2"/>
        <v>123</v>
      </c>
    </row>
    <row r="62" ht="13.5" spans="1:30">
      <c r="A62" s="33" t="s">
        <v>64</v>
      </c>
      <c r="B62" s="80">
        <v>77531</v>
      </c>
      <c r="C62" s="80">
        <v>48205</v>
      </c>
      <c r="D62" s="80">
        <v>28680</v>
      </c>
      <c r="E62" s="80">
        <v>408</v>
      </c>
      <c r="F62" s="80">
        <v>238</v>
      </c>
      <c r="G62" s="80">
        <v>15498</v>
      </c>
      <c r="H62" s="80">
        <v>1577</v>
      </c>
      <c r="I62" s="80">
        <v>13921</v>
      </c>
      <c r="J62" s="80">
        <v>132</v>
      </c>
      <c r="K62" s="80">
        <v>5246</v>
      </c>
      <c r="L62" s="80">
        <v>7</v>
      </c>
      <c r="M62" s="80">
        <v>392</v>
      </c>
      <c r="N62" s="40">
        <v>0.8</v>
      </c>
      <c r="O62" s="40">
        <v>0.2</v>
      </c>
      <c r="P62" s="43" t="s">
        <v>196</v>
      </c>
      <c r="Q62" s="44">
        <v>0.8</v>
      </c>
      <c r="R62" s="44">
        <v>0</v>
      </c>
      <c r="S62" s="44">
        <v>0.2</v>
      </c>
      <c r="T62" s="32">
        <v>7776</v>
      </c>
      <c r="U62" s="32">
        <v>6158</v>
      </c>
      <c r="V62" s="32">
        <v>1294</v>
      </c>
      <c r="W62" s="32">
        <v>0</v>
      </c>
      <c r="X62" s="32">
        <v>324</v>
      </c>
      <c r="Y62" s="77">
        <f t="shared" si="0"/>
        <v>7390</v>
      </c>
      <c r="Z62" s="125">
        <v>6158</v>
      </c>
      <c r="AA62" s="126">
        <v>1232</v>
      </c>
      <c r="AB62" s="77">
        <f t="shared" si="1"/>
        <v>62</v>
      </c>
      <c r="AC62" s="32">
        <v>61</v>
      </c>
      <c r="AD62" s="77">
        <f t="shared" si="2"/>
        <v>123</v>
      </c>
    </row>
    <row r="63" ht="13.5" spans="1:30">
      <c r="A63" s="33" t="s">
        <v>65</v>
      </c>
      <c r="B63" s="80">
        <v>30267</v>
      </c>
      <c r="C63" s="80">
        <v>19223</v>
      </c>
      <c r="D63" s="80">
        <v>10775</v>
      </c>
      <c r="E63" s="80">
        <v>190</v>
      </c>
      <c r="F63" s="80">
        <v>79</v>
      </c>
      <c r="G63" s="80">
        <v>4828</v>
      </c>
      <c r="H63" s="80">
        <v>1060</v>
      </c>
      <c r="I63" s="80">
        <v>3768</v>
      </c>
      <c r="J63" s="80">
        <v>28</v>
      </c>
      <c r="K63" s="80">
        <v>953</v>
      </c>
      <c r="L63" s="80">
        <v>2</v>
      </c>
      <c r="M63" s="80">
        <v>90</v>
      </c>
      <c r="N63" s="40">
        <v>0.8</v>
      </c>
      <c r="O63" s="40">
        <v>0.2</v>
      </c>
      <c r="P63" s="43" t="s">
        <v>196</v>
      </c>
      <c r="Q63" s="44">
        <v>0.8</v>
      </c>
      <c r="R63" s="44">
        <v>0</v>
      </c>
      <c r="S63" s="44">
        <v>0.2</v>
      </c>
      <c r="T63" s="32">
        <v>2895</v>
      </c>
      <c r="U63" s="32">
        <v>2300</v>
      </c>
      <c r="V63" s="32">
        <v>476</v>
      </c>
      <c r="W63" s="32">
        <v>0</v>
      </c>
      <c r="X63" s="32">
        <v>119</v>
      </c>
      <c r="Y63" s="77">
        <f t="shared" si="0"/>
        <v>2744</v>
      </c>
      <c r="Z63" s="125">
        <v>2300</v>
      </c>
      <c r="AA63" s="126">
        <v>444</v>
      </c>
      <c r="AB63" s="77">
        <f t="shared" si="1"/>
        <v>32</v>
      </c>
      <c r="AC63" s="32">
        <v>88</v>
      </c>
      <c r="AD63" s="77">
        <f t="shared" si="2"/>
        <v>120</v>
      </c>
    </row>
    <row r="64" ht="13.5" spans="1:30">
      <c r="A64" s="35" t="s">
        <v>66</v>
      </c>
      <c r="B64" s="80">
        <v>34284</v>
      </c>
      <c r="C64" s="80">
        <v>22175</v>
      </c>
      <c r="D64" s="80">
        <v>11816</v>
      </c>
      <c r="E64" s="80">
        <v>183</v>
      </c>
      <c r="F64" s="80">
        <v>110</v>
      </c>
      <c r="G64" s="80">
        <v>17197</v>
      </c>
      <c r="H64" s="80">
        <v>7144</v>
      </c>
      <c r="I64" s="80">
        <v>10053</v>
      </c>
      <c r="J64" s="80">
        <v>18</v>
      </c>
      <c r="K64" s="80">
        <v>529</v>
      </c>
      <c r="L64" s="80">
        <v>1</v>
      </c>
      <c r="M64" s="80">
        <v>88</v>
      </c>
      <c r="N64" s="40">
        <v>0.8</v>
      </c>
      <c r="O64" s="40">
        <v>0.2</v>
      </c>
      <c r="P64" s="43" t="s">
        <v>196</v>
      </c>
      <c r="Q64" s="44">
        <v>0.8</v>
      </c>
      <c r="R64" s="44">
        <v>0</v>
      </c>
      <c r="S64" s="44">
        <v>0.2</v>
      </c>
      <c r="T64" s="32">
        <v>3664</v>
      </c>
      <c r="U64" s="32">
        <v>2825</v>
      </c>
      <c r="V64" s="32">
        <v>671</v>
      </c>
      <c r="W64" s="32">
        <v>0</v>
      </c>
      <c r="X64" s="32">
        <v>168</v>
      </c>
      <c r="Y64" s="77">
        <f t="shared" si="0"/>
        <v>3419</v>
      </c>
      <c r="Z64" s="125">
        <v>2825</v>
      </c>
      <c r="AA64" s="126">
        <v>594</v>
      </c>
      <c r="AB64" s="77">
        <f t="shared" si="1"/>
        <v>77</v>
      </c>
      <c r="AC64" s="32">
        <v>4</v>
      </c>
      <c r="AD64" s="77">
        <f t="shared" si="2"/>
        <v>81</v>
      </c>
    </row>
    <row r="65" customHeight="true" spans="1:30">
      <c r="A65" s="29" t="s">
        <v>67</v>
      </c>
      <c r="B65" s="30">
        <v>535957</v>
      </c>
      <c r="C65" s="30">
        <v>355537</v>
      </c>
      <c r="D65" s="30">
        <v>175992</v>
      </c>
      <c r="E65" s="30">
        <v>2854</v>
      </c>
      <c r="F65" s="30">
        <v>1574</v>
      </c>
      <c r="G65" s="30">
        <v>133565</v>
      </c>
      <c r="H65" s="30">
        <v>48371</v>
      </c>
      <c r="I65" s="30">
        <v>85194</v>
      </c>
      <c r="J65" s="30">
        <v>396</v>
      </c>
      <c r="K65" s="30">
        <v>14112</v>
      </c>
      <c r="L65" s="30">
        <v>8</v>
      </c>
      <c r="M65" s="30">
        <v>548</v>
      </c>
      <c r="N65" s="30"/>
      <c r="O65" s="30"/>
      <c r="P65" s="30"/>
      <c r="Q65" s="41"/>
      <c r="R65" s="41"/>
      <c r="S65" s="41"/>
      <c r="T65" s="77">
        <v>52002</v>
      </c>
      <c r="U65" s="77">
        <v>33265</v>
      </c>
      <c r="V65" s="77">
        <v>11803</v>
      </c>
      <c r="W65" s="77">
        <v>3087</v>
      </c>
      <c r="X65" s="77">
        <v>3847</v>
      </c>
      <c r="Y65" s="77">
        <f t="shared" si="0"/>
        <v>43670</v>
      </c>
      <c r="Z65" s="124">
        <v>33265</v>
      </c>
      <c r="AA65" s="77">
        <v>10405</v>
      </c>
      <c r="AB65" s="77">
        <f t="shared" si="1"/>
        <v>1398</v>
      </c>
      <c r="AC65" s="77">
        <v>87</v>
      </c>
      <c r="AD65" s="77">
        <f t="shared" si="2"/>
        <v>1485</v>
      </c>
    </row>
    <row r="66" ht="24" customHeight="true" spans="1:30">
      <c r="A66" s="29" t="s">
        <v>15</v>
      </c>
      <c r="B66" s="30">
        <v>156575</v>
      </c>
      <c r="C66" s="30">
        <v>108917</v>
      </c>
      <c r="D66" s="30">
        <v>46796</v>
      </c>
      <c r="E66" s="30">
        <v>594</v>
      </c>
      <c r="F66" s="30">
        <v>268</v>
      </c>
      <c r="G66" s="30">
        <v>17953</v>
      </c>
      <c r="H66" s="30">
        <v>4549</v>
      </c>
      <c r="I66" s="30">
        <v>13404</v>
      </c>
      <c r="J66" s="30">
        <v>16</v>
      </c>
      <c r="K66" s="30">
        <v>972</v>
      </c>
      <c r="L66" s="30">
        <v>0</v>
      </c>
      <c r="M66" s="30">
        <v>0</v>
      </c>
      <c r="N66" s="30"/>
      <c r="O66" s="30"/>
      <c r="P66" s="30"/>
      <c r="Q66" s="41"/>
      <c r="R66" s="41"/>
      <c r="S66" s="41"/>
      <c r="T66" s="77">
        <v>13521</v>
      </c>
      <c r="U66" s="77">
        <v>8207</v>
      </c>
      <c r="V66" s="77">
        <v>2176</v>
      </c>
      <c r="W66" s="77">
        <v>3087</v>
      </c>
      <c r="X66" s="77">
        <v>51</v>
      </c>
      <c r="Y66" s="77">
        <f t="shared" si="0"/>
        <v>10093</v>
      </c>
      <c r="Z66" s="124">
        <v>8207</v>
      </c>
      <c r="AA66" s="77">
        <v>1886</v>
      </c>
      <c r="AB66" s="77">
        <f t="shared" si="1"/>
        <v>290</v>
      </c>
      <c r="AC66" s="77">
        <v>10</v>
      </c>
      <c r="AD66" s="77">
        <f t="shared" si="2"/>
        <v>300</v>
      </c>
    </row>
    <row r="67" ht="13.5" spans="1:30">
      <c r="A67" s="34" t="s">
        <v>68</v>
      </c>
      <c r="B67" s="80">
        <v>121400</v>
      </c>
      <c r="C67" s="80">
        <v>84947</v>
      </c>
      <c r="D67" s="80">
        <v>35942</v>
      </c>
      <c r="E67" s="80">
        <v>362</v>
      </c>
      <c r="F67" s="80">
        <v>149</v>
      </c>
      <c r="G67" s="80">
        <v>9473</v>
      </c>
      <c r="H67" s="80">
        <v>3321</v>
      </c>
      <c r="I67" s="80">
        <v>6152</v>
      </c>
      <c r="J67" s="80">
        <v>6</v>
      </c>
      <c r="K67" s="80">
        <v>322</v>
      </c>
      <c r="L67" s="80">
        <v>0</v>
      </c>
      <c r="M67" s="80">
        <v>0</v>
      </c>
      <c r="N67" s="40">
        <v>0.6</v>
      </c>
      <c r="O67" s="40">
        <v>0.4</v>
      </c>
      <c r="P67" s="43" t="s">
        <v>197</v>
      </c>
      <c r="Q67" s="44">
        <v>0.4</v>
      </c>
      <c r="R67" s="44">
        <v>0.6</v>
      </c>
      <c r="S67" s="44">
        <v>0</v>
      </c>
      <c r="T67" s="32">
        <v>10200</v>
      </c>
      <c r="U67" s="32">
        <v>6215</v>
      </c>
      <c r="V67" s="32">
        <v>1594</v>
      </c>
      <c r="W67" s="32">
        <v>2391</v>
      </c>
      <c r="X67" s="32">
        <v>0</v>
      </c>
      <c r="Y67" s="77">
        <f t="shared" si="0"/>
        <v>7585</v>
      </c>
      <c r="Z67" s="125">
        <v>6215</v>
      </c>
      <c r="AA67" s="126">
        <v>1370</v>
      </c>
      <c r="AB67" s="77">
        <f t="shared" si="1"/>
        <v>224</v>
      </c>
      <c r="AC67" s="32">
        <v>4</v>
      </c>
      <c r="AD67" s="77">
        <f t="shared" si="2"/>
        <v>228</v>
      </c>
    </row>
    <row r="68" ht="13.5" spans="1:30">
      <c r="A68" s="34" t="s">
        <v>69</v>
      </c>
      <c r="B68" s="80">
        <v>16657</v>
      </c>
      <c r="C68" s="80">
        <v>11186</v>
      </c>
      <c r="D68" s="80">
        <v>5245</v>
      </c>
      <c r="E68" s="80">
        <v>152</v>
      </c>
      <c r="F68" s="80">
        <v>74</v>
      </c>
      <c r="G68" s="80">
        <v>5231</v>
      </c>
      <c r="H68" s="80">
        <v>259</v>
      </c>
      <c r="I68" s="80">
        <v>4972</v>
      </c>
      <c r="J68" s="80">
        <v>5</v>
      </c>
      <c r="K68" s="80">
        <v>382</v>
      </c>
      <c r="L68" s="80">
        <v>0</v>
      </c>
      <c r="M68" s="80">
        <v>0</v>
      </c>
      <c r="N68" s="40">
        <v>0.6</v>
      </c>
      <c r="O68" s="40">
        <v>0.4</v>
      </c>
      <c r="P68" s="43" t="s">
        <v>197</v>
      </c>
      <c r="Q68" s="44">
        <v>0.4</v>
      </c>
      <c r="R68" s="44">
        <v>0.6</v>
      </c>
      <c r="S68" s="44">
        <v>0</v>
      </c>
      <c r="T68" s="32">
        <v>1652</v>
      </c>
      <c r="U68" s="32">
        <v>985</v>
      </c>
      <c r="V68" s="32">
        <v>267</v>
      </c>
      <c r="W68" s="32">
        <v>400</v>
      </c>
      <c r="X68" s="32">
        <v>0</v>
      </c>
      <c r="Y68" s="77">
        <f t="shared" si="0"/>
        <v>1222</v>
      </c>
      <c r="Z68" s="125">
        <v>985</v>
      </c>
      <c r="AA68" s="126">
        <v>237</v>
      </c>
      <c r="AB68" s="77">
        <f t="shared" si="1"/>
        <v>30</v>
      </c>
      <c r="AC68" s="32">
        <v>1</v>
      </c>
      <c r="AD68" s="77">
        <f t="shared" si="2"/>
        <v>31</v>
      </c>
    </row>
    <row r="69" ht="13.5" spans="1:30">
      <c r="A69" s="34" t="s">
        <v>70</v>
      </c>
      <c r="B69" s="80">
        <v>14003</v>
      </c>
      <c r="C69" s="80">
        <v>9568</v>
      </c>
      <c r="D69" s="80">
        <v>4338</v>
      </c>
      <c r="E69" s="80">
        <v>67</v>
      </c>
      <c r="F69" s="80">
        <v>30</v>
      </c>
      <c r="G69" s="80">
        <v>2050</v>
      </c>
      <c r="H69" s="80">
        <v>311</v>
      </c>
      <c r="I69" s="80">
        <v>1739</v>
      </c>
      <c r="J69" s="80">
        <v>3</v>
      </c>
      <c r="K69" s="80">
        <v>136</v>
      </c>
      <c r="L69" s="80">
        <v>0</v>
      </c>
      <c r="M69" s="80">
        <v>0</v>
      </c>
      <c r="N69" s="40">
        <v>0.6</v>
      </c>
      <c r="O69" s="40">
        <v>0.4</v>
      </c>
      <c r="P69" s="43" t="s">
        <v>197</v>
      </c>
      <c r="Q69" s="44">
        <v>0.4</v>
      </c>
      <c r="R69" s="44">
        <v>0.6</v>
      </c>
      <c r="S69" s="44">
        <v>0</v>
      </c>
      <c r="T69" s="32">
        <v>1249</v>
      </c>
      <c r="U69" s="32">
        <v>756</v>
      </c>
      <c r="V69" s="32">
        <v>197</v>
      </c>
      <c r="W69" s="32">
        <v>296</v>
      </c>
      <c r="X69" s="32">
        <v>0</v>
      </c>
      <c r="Y69" s="77">
        <f t="shared" si="0"/>
        <v>929</v>
      </c>
      <c r="Z69" s="125">
        <v>756</v>
      </c>
      <c r="AA69" s="126">
        <v>173</v>
      </c>
      <c r="AB69" s="77">
        <f t="shared" si="1"/>
        <v>24</v>
      </c>
      <c r="AC69" s="32">
        <v>3</v>
      </c>
      <c r="AD69" s="77">
        <f t="shared" si="2"/>
        <v>27</v>
      </c>
    </row>
    <row r="70" ht="13.5" spans="1:30">
      <c r="A70" s="34" t="s">
        <v>71</v>
      </c>
      <c r="B70" s="80">
        <v>4515</v>
      </c>
      <c r="C70" s="80">
        <v>3216</v>
      </c>
      <c r="D70" s="80">
        <v>1271</v>
      </c>
      <c r="E70" s="80">
        <v>13</v>
      </c>
      <c r="F70" s="80">
        <v>15</v>
      </c>
      <c r="G70" s="80">
        <v>1199</v>
      </c>
      <c r="H70" s="80">
        <v>658</v>
      </c>
      <c r="I70" s="80">
        <v>541</v>
      </c>
      <c r="J70" s="80">
        <v>2</v>
      </c>
      <c r="K70" s="80">
        <v>132</v>
      </c>
      <c r="L70" s="80">
        <v>0</v>
      </c>
      <c r="M70" s="80">
        <v>0</v>
      </c>
      <c r="N70" s="40">
        <v>0.6</v>
      </c>
      <c r="O70" s="40">
        <v>0.4</v>
      </c>
      <c r="P70" s="43" t="s">
        <v>197</v>
      </c>
      <c r="Q70" s="44">
        <v>0.7</v>
      </c>
      <c r="R70" s="44">
        <v>0</v>
      </c>
      <c r="S70" s="44">
        <v>0.3</v>
      </c>
      <c r="T70" s="32">
        <v>420</v>
      </c>
      <c r="U70" s="32">
        <v>251</v>
      </c>
      <c r="V70" s="32">
        <v>118</v>
      </c>
      <c r="W70" s="32">
        <v>0</v>
      </c>
      <c r="X70" s="32">
        <v>51</v>
      </c>
      <c r="Y70" s="77">
        <f t="shared" si="0"/>
        <v>357</v>
      </c>
      <c r="Z70" s="125">
        <v>251</v>
      </c>
      <c r="AA70" s="126">
        <v>106</v>
      </c>
      <c r="AB70" s="77">
        <f t="shared" si="1"/>
        <v>12</v>
      </c>
      <c r="AC70" s="32">
        <v>2</v>
      </c>
      <c r="AD70" s="77">
        <f t="shared" si="2"/>
        <v>14</v>
      </c>
    </row>
    <row r="71" ht="13.5" spans="1:30">
      <c r="A71" s="35" t="s">
        <v>72</v>
      </c>
      <c r="B71" s="80">
        <v>60810</v>
      </c>
      <c r="C71" s="80">
        <v>38909</v>
      </c>
      <c r="D71" s="80">
        <v>21334</v>
      </c>
      <c r="E71" s="80">
        <v>336</v>
      </c>
      <c r="F71" s="80">
        <v>231</v>
      </c>
      <c r="G71" s="80">
        <v>15296</v>
      </c>
      <c r="H71" s="80">
        <v>4364</v>
      </c>
      <c r="I71" s="80">
        <v>10932</v>
      </c>
      <c r="J71" s="80">
        <v>43</v>
      </c>
      <c r="K71" s="80">
        <v>1672</v>
      </c>
      <c r="L71" s="80">
        <v>2</v>
      </c>
      <c r="M71" s="80">
        <v>138</v>
      </c>
      <c r="N71" s="40">
        <v>0.6</v>
      </c>
      <c r="O71" s="40">
        <v>0.4</v>
      </c>
      <c r="P71" s="43" t="s">
        <v>197</v>
      </c>
      <c r="Q71" s="44">
        <v>0.7</v>
      </c>
      <c r="R71" s="44">
        <v>0</v>
      </c>
      <c r="S71" s="44">
        <v>0.3</v>
      </c>
      <c r="T71" s="32">
        <v>5954</v>
      </c>
      <c r="U71" s="32">
        <v>3571</v>
      </c>
      <c r="V71" s="32">
        <v>1668</v>
      </c>
      <c r="W71" s="32">
        <v>0</v>
      </c>
      <c r="X71" s="32">
        <v>715</v>
      </c>
      <c r="Y71" s="77">
        <f t="shared" si="0"/>
        <v>5036</v>
      </c>
      <c r="Z71" s="125">
        <v>3571</v>
      </c>
      <c r="AA71" s="126">
        <v>1465</v>
      </c>
      <c r="AB71" s="77">
        <f t="shared" si="1"/>
        <v>203</v>
      </c>
      <c r="AC71" s="32">
        <v>1</v>
      </c>
      <c r="AD71" s="77">
        <f t="shared" si="2"/>
        <v>204</v>
      </c>
    </row>
    <row r="72" ht="13.5" spans="1:30">
      <c r="A72" s="33" t="s">
        <v>73</v>
      </c>
      <c r="B72" s="80">
        <v>111011</v>
      </c>
      <c r="C72" s="80">
        <v>70639</v>
      </c>
      <c r="D72" s="80">
        <v>39522</v>
      </c>
      <c r="E72" s="80">
        <v>556</v>
      </c>
      <c r="F72" s="80">
        <v>294</v>
      </c>
      <c r="G72" s="80">
        <v>25310</v>
      </c>
      <c r="H72" s="80">
        <v>6901</v>
      </c>
      <c r="I72" s="80">
        <v>18409</v>
      </c>
      <c r="J72" s="80">
        <v>158</v>
      </c>
      <c r="K72" s="80">
        <v>6160</v>
      </c>
      <c r="L72" s="80">
        <v>1</v>
      </c>
      <c r="M72" s="80">
        <v>85</v>
      </c>
      <c r="N72" s="40">
        <v>0.8</v>
      </c>
      <c r="O72" s="40">
        <v>0.2</v>
      </c>
      <c r="P72" s="43" t="s">
        <v>196</v>
      </c>
      <c r="Q72" s="44">
        <v>0.8</v>
      </c>
      <c r="R72" s="44">
        <v>0</v>
      </c>
      <c r="S72" s="44">
        <v>0.2</v>
      </c>
      <c r="T72" s="32">
        <v>11020</v>
      </c>
      <c r="U72" s="32">
        <v>8702</v>
      </c>
      <c r="V72" s="32">
        <v>1854</v>
      </c>
      <c r="W72" s="32">
        <v>0</v>
      </c>
      <c r="X72" s="32">
        <v>464</v>
      </c>
      <c r="Y72" s="77">
        <f t="shared" ref="Y72:Y135" si="3">Z72+AA72</f>
        <v>10399</v>
      </c>
      <c r="Z72" s="125">
        <v>8702</v>
      </c>
      <c r="AA72" s="126">
        <v>1697</v>
      </c>
      <c r="AB72" s="77">
        <f t="shared" ref="AB72:AB135" si="4">V72-AA72</f>
        <v>157</v>
      </c>
      <c r="AC72" s="32">
        <v>10</v>
      </c>
      <c r="AD72" s="77">
        <f t="shared" ref="AD72:AD135" si="5">AB72+AC72</f>
        <v>167</v>
      </c>
    </row>
    <row r="73" ht="13.5" spans="1:30">
      <c r="A73" s="35" t="s">
        <v>74</v>
      </c>
      <c r="B73" s="80">
        <v>51860</v>
      </c>
      <c r="C73" s="80">
        <v>35312</v>
      </c>
      <c r="D73" s="80">
        <v>16140</v>
      </c>
      <c r="E73" s="80">
        <v>246</v>
      </c>
      <c r="F73" s="80">
        <v>162</v>
      </c>
      <c r="G73" s="80">
        <v>14509</v>
      </c>
      <c r="H73" s="80">
        <v>7048</v>
      </c>
      <c r="I73" s="80">
        <v>7461</v>
      </c>
      <c r="J73" s="80">
        <v>53</v>
      </c>
      <c r="K73" s="80">
        <v>2095</v>
      </c>
      <c r="L73" s="80">
        <v>2</v>
      </c>
      <c r="M73" s="80">
        <v>117</v>
      </c>
      <c r="N73" s="40">
        <v>0.6</v>
      </c>
      <c r="O73" s="40">
        <v>0.4</v>
      </c>
      <c r="P73" s="43" t="s">
        <v>197</v>
      </c>
      <c r="Q73" s="44">
        <v>0.7</v>
      </c>
      <c r="R73" s="44">
        <v>0</v>
      </c>
      <c r="S73" s="44">
        <v>0.3</v>
      </c>
      <c r="T73" s="32">
        <v>5124</v>
      </c>
      <c r="U73" s="32">
        <v>3065</v>
      </c>
      <c r="V73" s="32">
        <v>1441</v>
      </c>
      <c r="W73" s="32">
        <v>0</v>
      </c>
      <c r="X73" s="32">
        <v>618</v>
      </c>
      <c r="Y73" s="77">
        <f t="shared" si="3"/>
        <v>4346</v>
      </c>
      <c r="Z73" s="125">
        <v>3065</v>
      </c>
      <c r="AA73" s="126">
        <v>1281</v>
      </c>
      <c r="AB73" s="77">
        <f t="shared" si="4"/>
        <v>160</v>
      </c>
      <c r="AC73" s="32">
        <v>33</v>
      </c>
      <c r="AD73" s="77">
        <f t="shared" si="5"/>
        <v>193</v>
      </c>
    </row>
    <row r="74" ht="13.5" spans="1:30">
      <c r="A74" s="35" t="s">
        <v>75</v>
      </c>
      <c r="B74" s="80">
        <v>49184</v>
      </c>
      <c r="C74" s="80">
        <v>31823</v>
      </c>
      <c r="D74" s="80">
        <v>16728</v>
      </c>
      <c r="E74" s="80">
        <v>376</v>
      </c>
      <c r="F74" s="80">
        <v>257</v>
      </c>
      <c r="G74" s="80">
        <v>26481</v>
      </c>
      <c r="H74" s="80">
        <v>13949</v>
      </c>
      <c r="I74" s="80">
        <v>12532</v>
      </c>
      <c r="J74" s="80">
        <v>62</v>
      </c>
      <c r="K74" s="80">
        <v>875</v>
      </c>
      <c r="L74" s="80">
        <v>0</v>
      </c>
      <c r="M74" s="80">
        <v>0</v>
      </c>
      <c r="N74" s="40">
        <v>0.6</v>
      </c>
      <c r="O74" s="40">
        <v>0.4</v>
      </c>
      <c r="P74" s="43" t="s">
        <v>197</v>
      </c>
      <c r="Q74" s="44">
        <v>0.7</v>
      </c>
      <c r="R74" s="44">
        <v>0</v>
      </c>
      <c r="S74" s="44">
        <v>0.3</v>
      </c>
      <c r="T74" s="32">
        <v>5686</v>
      </c>
      <c r="U74" s="32">
        <v>3342</v>
      </c>
      <c r="V74" s="32">
        <v>1641</v>
      </c>
      <c r="W74" s="32">
        <v>0</v>
      </c>
      <c r="X74" s="32">
        <v>703</v>
      </c>
      <c r="Y74" s="77">
        <f t="shared" si="3"/>
        <v>4774</v>
      </c>
      <c r="Z74" s="125">
        <v>3342</v>
      </c>
      <c r="AA74" s="126">
        <v>1432</v>
      </c>
      <c r="AB74" s="77">
        <f t="shared" si="4"/>
        <v>209</v>
      </c>
      <c r="AC74" s="32">
        <v>17</v>
      </c>
      <c r="AD74" s="77">
        <f t="shared" si="5"/>
        <v>226</v>
      </c>
    </row>
    <row r="75" ht="13.5" spans="1:30">
      <c r="A75" s="33" t="s">
        <v>76</v>
      </c>
      <c r="B75" s="80">
        <v>45603</v>
      </c>
      <c r="C75" s="80">
        <v>30775</v>
      </c>
      <c r="D75" s="80">
        <v>14272</v>
      </c>
      <c r="E75" s="80">
        <v>363</v>
      </c>
      <c r="F75" s="80">
        <v>193</v>
      </c>
      <c r="G75" s="80">
        <v>8736</v>
      </c>
      <c r="H75" s="80">
        <v>1489</v>
      </c>
      <c r="I75" s="80">
        <v>7247</v>
      </c>
      <c r="J75" s="80">
        <v>14</v>
      </c>
      <c r="K75" s="80">
        <v>874</v>
      </c>
      <c r="L75" s="80">
        <v>1</v>
      </c>
      <c r="M75" s="80">
        <v>83</v>
      </c>
      <c r="N75" s="40">
        <v>0.6</v>
      </c>
      <c r="O75" s="40">
        <v>0.4</v>
      </c>
      <c r="P75" s="43" t="s">
        <v>197</v>
      </c>
      <c r="Q75" s="44">
        <v>0.7</v>
      </c>
      <c r="R75" s="44">
        <v>0</v>
      </c>
      <c r="S75" s="44">
        <v>0.3</v>
      </c>
      <c r="T75" s="32">
        <v>4280</v>
      </c>
      <c r="U75" s="32">
        <v>2580</v>
      </c>
      <c r="V75" s="32">
        <v>1190</v>
      </c>
      <c r="W75" s="32">
        <v>0</v>
      </c>
      <c r="X75" s="32">
        <v>510</v>
      </c>
      <c r="Y75" s="77">
        <f t="shared" si="3"/>
        <v>3637</v>
      </c>
      <c r="Z75" s="125">
        <v>2580</v>
      </c>
      <c r="AA75" s="126">
        <v>1057</v>
      </c>
      <c r="AB75" s="77">
        <f t="shared" si="4"/>
        <v>133</v>
      </c>
      <c r="AC75" s="32">
        <v>16</v>
      </c>
      <c r="AD75" s="77">
        <f t="shared" si="5"/>
        <v>149</v>
      </c>
    </row>
    <row r="76" ht="13.5" spans="1:30">
      <c r="A76" s="33" t="s">
        <v>77</v>
      </c>
      <c r="B76" s="80">
        <v>60914</v>
      </c>
      <c r="C76" s="80">
        <v>39162</v>
      </c>
      <c r="D76" s="80">
        <v>21200</v>
      </c>
      <c r="E76" s="80">
        <v>383</v>
      </c>
      <c r="F76" s="80">
        <v>169</v>
      </c>
      <c r="G76" s="80">
        <v>25280</v>
      </c>
      <c r="H76" s="80">
        <v>10071</v>
      </c>
      <c r="I76" s="80">
        <v>15209</v>
      </c>
      <c r="J76" s="80">
        <v>50</v>
      </c>
      <c r="K76" s="80">
        <v>1464</v>
      </c>
      <c r="L76" s="80">
        <v>2</v>
      </c>
      <c r="M76" s="80">
        <v>125</v>
      </c>
      <c r="N76" s="40">
        <v>0.6</v>
      </c>
      <c r="O76" s="40">
        <v>0.4</v>
      </c>
      <c r="P76" s="43" t="s">
        <v>197</v>
      </c>
      <c r="Q76" s="44">
        <v>0.7</v>
      </c>
      <c r="R76" s="44">
        <v>0</v>
      </c>
      <c r="S76" s="44">
        <v>0.3</v>
      </c>
      <c r="T76" s="32">
        <v>6417</v>
      </c>
      <c r="U76" s="32">
        <v>3798</v>
      </c>
      <c r="V76" s="32">
        <v>1833</v>
      </c>
      <c r="W76" s="32">
        <v>0</v>
      </c>
      <c r="X76" s="32">
        <v>786</v>
      </c>
      <c r="Y76" s="77">
        <f t="shared" si="3"/>
        <v>5385</v>
      </c>
      <c r="Z76" s="125">
        <v>3798</v>
      </c>
      <c r="AA76" s="126">
        <v>1587</v>
      </c>
      <c r="AB76" s="77">
        <f t="shared" si="4"/>
        <v>246</v>
      </c>
      <c r="AC76" s="32">
        <v>0</v>
      </c>
      <c r="AD76" s="77">
        <f t="shared" si="5"/>
        <v>246</v>
      </c>
    </row>
    <row r="77" customHeight="true" spans="1:30">
      <c r="A77" s="29" t="s">
        <v>78</v>
      </c>
      <c r="B77" s="30">
        <v>465712</v>
      </c>
      <c r="C77" s="30">
        <v>306706</v>
      </c>
      <c r="D77" s="30">
        <v>156372</v>
      </c>
      <c r="E77" s="30">
        <v>1692</v>
      </c>
      <c r="F77" s="30">
        <v>942</v>
      </c>
      <c r="G77" s="30">
        <v>165199</v>
      </c>
      <c r="H77" s="30">
        <v>67166</v>
      </c>
      <c r="I77" s="30">
        <v>98033</v>
      </c>
      <c r="J77" s="30">
        <v>140</v>
      </c>
      <c r="K77" s="30">
        <v>5234</v>
      </c>
      <c r="L77" s="30">
        <v>5</v>
      </c>
      <c r="M77" s="30">
        <v>347</v>
      </c>
      <c r="N77" s="30"/>
      <c r="O77" s="30"/>
      <c r="P77" s="30"/>
      <c r="Q77" s="41"/>
      <c r="R77" s="41"/>
      <c r="S77" s="41"/>
      <c r="T77" s="77">
        <v>45627</v>
      </c>
      <c r="U77" s="77">
        <v>28547</v>
      </c>
      <c r="V77" s="77">
        <v>10923</v>
      </c>
      <c r="W77" s="77">
        <v>2742</v>
      </c>
      <c r="X77" s="77">
        <v>3415</v>
      </c>
      <c r="Y77" s="77">
        <f t="shared" si="3"/>
        <v>38310</v>
      </c>
      <c r="Z77" s="124">
        <v>28547</v>
      </c>
      <c r="AA77" s="77">
        <v>9763</v>
      </c>
      <c r="AB77" s="77">
        <f t="shared" si="4"/>
        <v>1160</v>
      </c>
      <c r="AC77" s="77">
        <v>157</v>
      </c>
      <c r="AD77" s="77">
        <f t="shared" si="5"/>
        <v>1317</v>
      </c>
    </row>
    <row r="78" ht="24" customHeight="true" spans="1:30">
      <c r="A78" s="29" t="s">
        <v>15</v>
      </c>
      <c r="B78" s="30">
        <v>134183</v>
      </c>
      <c r="C78" s="30">
        <v>92659</v>
      </c>
      <c r="D78" s="30">
        <v>40733</v>
      </c>
      <c r="E78" s="30">
        <v>506</v>
      </c>
      <c r="F78" s="30">
        <v>285</v>
      </c>
      <c r="G78" s="30">
        <v>39630</v>
      </c>
      <c r="H78" s="30">
        <v>18500</v>
      </c>
      <c r="I78" s="30">
        <v>21130</v>
      </c>
      <c r="J78" s="30">
        <v>10</v>
      </c>
      <c r="K78" s="30">
        <v>520</v>
      </c>
      <c r="L78" s="30">
        <v>3</v>
      </c>
      <c r="M78" s="30">
        <v>206</v>
      </c>
      <c r="N78" s="30"/>
      <c r="O78" s="30"/>
      <c r="P78" s="30"/>
      <c r="Q78" s="41"/>
      <c r="R78" s="41"/>
      <c r="S78" s="41"/>
      <c r="T78" s="77">
        <v>12612</v>
      </c>
      <c r="U78" s="77">
        <v>7521</v>
      </c>
      <c r="V78" s="77">
        <v>2303</v>
      </c>
      <c r="W78" s="77">
        <v>2742</v>
      </c>
      <c r="X78" s="77">
        <v>46</v>
      </c>
      <c r="Y78" s="77">
        <f t="shared" si="3"/>
        <v>9514</v>
      </c>
      <c r="Z78" s="124">
        <v>7521</v>
      </c>
      <c r="AA78" s="77">
        <v>1993</v>
      </c>
      <c r="AB78" s="77">
        <f t="shared" si="4"/>
        <v>310</v>
      </c>
      <c r="AC78" s="77">
        <v>10</v>
      </c>
      <c r="AD78" s="77">
        <f t="shared" si="5"/>
        <v>320</v>
      </c>
    </row>
    <row r="79" ht="13.5" spans="1:30">
      <c r="A79" s="34" t="s">
        <v>79</v>
      </c>
      <c r="B79" s="80">
        <v>78539</v>
      </c>
      <c r="C79" s="80">
        <v>55262</v>
      </c>
      <c r="D79" s="80">
        <v>22778</v>
      </c>
      <c r="E79" s="80">
        <v>323</v>
      </c>
      <c r="F79" s="80">
        <v>176</v>
      </c>
      <c r="G79" s="80">
        <v>12298</v>
      </c>
      <c r="H79" s="80">
        <v>5182</v>
      </c>
      <c r="I79" s="80">
        <v>7116</v>
      </c>
      <c r="J79" s="80">
        <v>1</v>
      </c>
      <c r="K79" s="80">
        <v>68</v>
      </c>
      <c r="L79" s="80">
        <v>0</v>
      </c>
      <c r="M79" s="80">
        <v>86</v>
      </c>
      <c r="N79" s="40">
        <v>0.6</v>
      </c>
      <c r="O79" s="40">
        <v>0.4</v>
      </c>
      <c r="P79" s="43" t="s">
        <v>197</v>
      </c>
      <c r="Q79" s="44">
        <v>0.4</v>
      </c>
      <c r="R79" s="44">
        <v>0.6</v>
      </c>
      <c r="S79" s="44">
        <v>0</v>
      </c>
      <c r="T79" s="32">
        <v>6914</v>
      </c>
      <c r="U79" s="32">
        <v>4178</v>
      </c>
      <c r="V79" s="32">
        <v>1094</v>
      </c>
      <c r="W79" s="32">
        <v>1642</v>
      </c>
      <c r="X79" s="32">
        <v>0</v>
      </c>
      <c r="Y79" s="77">
        <f t="shared" si="3"/>
        <v>5120</v>
      </c>
      <c r="Z79" s="125">
        <v>4178</v>
      </c>
      <c r="AA79" s="126">
        <v>942</v>
      </c>
      <c r="AB79" s="77">
        <f t="shared" si="4"/>
        <v>152</v>
      </c>
      <c r="AC79" s="32">
        <v>7</v>
      </c>
      <c r="AD79" s="77">
        <f t="shared" si="5"/>
        <v>159</v>
      </c>
    </row>
    <row r="80" ht="13.5" spans="1:30">
      <c r="A80" s="31" t="s">
        <v>80</v>
      </c>
      <c r="B80" s="80">
        <v>47699</v>
      </c>
      <c r="C80" s="80">
        <v>32365</v>
      </c>
      <c r="D80" s="80">
        <v>15086</v>
      </c>
      <c r="E80" s="80">
        <v>158</v>
      </c>
      <c r="F80" s="80">
        <v>90</v>
      </c>
      <c r="G80" s="80">
        <v>26102</v>
      </c>
      <c r="H80" s="80">
        <v>13318</v>
      </c>
      <c r="I80" s="80">
        <v>12784</v>
      </c>
      <c r="J80" s="80">
        <v>9</v>
      </c>
      <c r="K80" s="80">
        <v>452</v>
      </c>
      <c r="L80" s="80">
        <v>3</v>
      </c>
      <c r="M80" s="80">
        <v>120</v>
      </c>
      <c r="N80" s="40">
        <v>0.6</v>
      </c>
      <c r="O80" s="40">
        <v>0.4</v>
      </c>
      <c r="P80" s="43" t="s">
        <v>197</v>
      </c>
      <c r="Q80" s="44">
        <v>0.5</v>
      </c>
      <c r="R80" s="44">
        <v>0.5</v>
      </c>
      <c r="S80" s="44">
        <v>0</v>
      </c>
      <c r="T80" s="32">
        <v>4992</v>
      </c>
      <c r="U80" s="32">
        <v>2916</v>
      </c>
      <c r="V80" s="32">
        <v>1038</v>
      </c>
      <c r="W80" s="32">
        <v>1038</v>
      </c>
      <c r="X80" s="32">
        <v>0</v>
      </c>
      <c r="Y80" s="77">
        <f t="shared" si="3"/>
        <v>3815</v>
      </c>
      <c r="Z80" s="125">
        <v>2916</v>
      </c>
      <c r="AA80" s="126">
        <v>899</v>
      </c>
      <c r="AB80" s="77">
        <f t="shared" si="4"/>
        <v>139</v>
      </c>
      <c r="AC80" s="32">
        <v>3</v>
      </c>
      <c r="AD80" s="77">
        <f t="shared" si="5"/>
        <v>142</v>
      </c>
    </row>
    <row r="81" ht="13.5" spans="1:30">
      <c r="A81" s="31" t="s">
        <v>81</v>
      </c>
      <c r="B81" s="80">
        <v>3625</v>
      </c>
      <c r="C81" s="80">
        <v>2375</v>
      </c>
      <c r="D81" s="80">
        <v>1240</v>
      </c>
      <c r="E81" s="80">
        <v>6</v>
      </c>
      <c r="F81" s="80">
        <v>4</v>
      </c>
      <c r="G81" s="80">
        <v>479</v>
      </c>
      <c r="H81" s="80">
        <v>0</v>
      </c>
      <c r="I81" s="80">
        <v>479</v>
      </c>
      <c r="J81" s="80">
        <v>0</v>
      </c>
      <c r="K81" s="80">
        <v>0</v>
      </c>
      <c r="L81" s="80">
        <v>0</v>
      </c>
      <c r="M81" s="80">
        <v>0</v>
      </c>
      <c r="N81" s="40">
        <v>0.6</v>
      </c>
      <c r="O81" s="40">
        <v>0.4</v>
      </c>
      <c r="P81" s="43" t="s">
        <v>197</v>
      </c>
      <c r="Q81" s="44">
        <v>0.5</v>
      </c>
      <c r="R81" s="44">
        <v>0.5</v>
      </c>
      <c r="S81" s="44">
        <v>0</v>
      </c>
      <c r="T81" s="32">
        <v>313</v>
      </c>
      <c r="U81" s="32">
        <v>189</v>
      </c>
      <c r="V81" s="32">
        <v>62</v>
      </c>
      <c r="W81" s="32">
        <v>62</v>
      </c>
      <c r="X81" s="32">
        <v>0</v>
      </c>
      <c r="Y81" s="77">
        <f t="shared" si="3"/>
        <v>242</v>
      </c>
      <c r="Z81" s="125">
        <v>189</v>
      </c>
      <c r="AA81" s="126">
        <v>53</v>
      </c>
      <c r="AB81" s="77">
        <f t="shared" si="4"/>
        <v>9</v>
      </c>
      <c r="AC81" s="32">
        <v>0</v>
      </c>
      <c r="AD81" s="77">
        <f t="shared" si="5"/>
        <v>9</v>
      </c>
    </row>
    <row r="82" ht="13.5" spans="1:30">
      <c r="A82" s="31" t="s">
        <v>82</v>
      </c>
      <c r="B82" s="80">
        <v>4320</v>
      </c>
      <c r="C82" s="80">
        <v>2657</v>
      </c>
      <c r="D82" s="80">
        <v>1629</v>
      </c>
      <c r="E82" s="80">
        <v>19</v>
      </c>
      <c r="F82" s="80">
        <v>15</v>
      </c>
      <c r="G82" s="80">
        <v>751</v>
      </c>
      <c r="H82" s="80">
        <v>0</v>
      </c>
      <c r="I82" s="80">
        <v>751</v>
      </c>
      <c r="J82" s="80">
        <v>0</v>
      </c>
      <c r="K82" s="80">
        <v>0</v>
      </c>
      <c r="L82" s="80">
        <v>0</v>
      </c>
      <c r="M82" s="80">
        <v>0</v>
      </c>
      <c r="N82" s="40">
        <v>0.6</v>
      </c>
      <c r="O82" s="40">
        <v>0.4</v>
      </c>
      <c r="P82" s="43" t="s">
        <v>197</v>
      </c>
      <c r="Q82" s="44">
        <v>0.7</v>
      </c>
      <c r="R82" s="44">
        <v>0</v>
      </c>
      <c r="S82" s="44">
        <v>0.3</v>
      </c>
      <c r="T82" s="32">
        <v>393</v>
      </c>
      <c r="U82" s="32">
        <v>238</v>
      </c>
      <c r="V82" s="32">
        <v>109</v>
      </c>
      <c r="W82" s="32">
        <v>0</v>
      </c>
      <c r="X82" s="32">
        <v>46</v>
      </c>
      <c r="Y82" s="77">
        <f t="shared" si="3"/>
        <v>337</v>
      </c>
      <c r="Z82" s="125">
        <v>238</v>
      </c>
      <c r="AA82" s="126">
        <v>99</v>
      </c>
      <c r="AB82" s="77">
        <f t="shared" si="4"/>
        <v>10</v>
      </c>
      <c r="AC82" s="32">
        <v>0</v>
      </c>
      <c r="AD82" s="77">
        <f t="shared" si="5"/>
        <v>10</v>
      </c>
    </row>
    <row r="83" ht="13.5" spans="1:30">
      <c r="A83" s="35" t="s">
        <v>83</v>
      </c>
      <c r="B83" s="80">
        <v>12120</v>
      </c>
      <c r="C83" s="80">
        <v>8181</v>
      </c>
      <c r="D83" s="80">
        <v>3795</v>
      </c>
      <c r="E83" s="80">
        <v>90</v>
      </c>
      <c r="F83" s="80">
        <v>54</v>
      </c>
      <c r="G83" s="80">
        <v>2751</v>
      </c>
      <c r="H83" s="80">
        <v>595</v>
      </c>
      <c r="I83" s="80">
        <v>2156</v>
      </c>
      <c r="J83" s="80">
        <v>1</v>
      </c>
      <c r="K83" s="80">
        <v>39</v>
      </c>
      <c r="L83" s="80">
        <v>0</v>
      </c>
      <c r="M83" s="80">
        <v>0</v>
      </c>
      <c r="N83" s="40">
        <v>0.8</v>
      </c>
      <c r="O83" s="40">
        <v>0.2</v>
      </c>
      <c r="P83" s="43" t="s">
        <v>197</v>
      </c>
      <c r="Q83" s="44">
        <v>0.7</v>
      </c>
      <c r="R83" s="44">
        <v>0</v>
      </c>
      <c r="S83" s="44">
        <v>0.3</v>
      </c>
      <c r="T83" s="32">
        <v>1146</v>
      </c>
      <c r="U83" s="32">
        <v>904</v>
      </c>
      <c r="V83" s="32">
        <v>170</v>
      </c>
      <c r="W83" s="32">
        <v>0</v>
      </c>
      <c r="X83" s="32">
        <v>72</v>
      </c>
      <c r="Y83" s="77">
        <f t="shared" si="3"/>
        <v>1061</v>
      </c>
      <c r="Z83" s="125">
        <v>904</v>
      </c>
      <c r="AA83" s="126">
        <v>157</v>
      </c>
      <c r="AB83" s="77">
        <f t="shared" si="4"/>
        <v>13</v>
      </c>
      <c r="AC83" s="32">
        <v>4</v>
      </c>
      <c r="AD83" s="77">
        <f t="shared" si="5"/>
        <v>17</v>
      </c>
    </row>
    <row r="84" ht="13.5" spans="1:30">
      <c r="A84" s="35" t="s">
        <v>84</v>
      </c>
      <c r="B84" s="80">
        <v>26424</v>
      </c>
      <c r="C84" s="80">
        <v>16692</v>
      </c>
      <c r="D84" s="80">
        <v>9515</v>
      </c>
      <c r="E84" s="80">
        <v>204</v>
      </c>
      <c r="F84" s="80">
        <v>13</v>
      </c>
      <c r="G84" s="80">
        <v>9293</v>
      </c>
      <c r="H84" s="80">
        <v>3807</v>
      </c>
      <c r="I84" s="80">
        <v>5486</v>
      </c>
      <c r="J84" s="80">
        <v>0</v>
      </c>
      <c r="K84" s="80">
        <v>0</v>
      </c>
      <c r="L84" s="80">
        <v>1</v>
      </c>
      <c r="M84" s="80">
        <v>96</v>
      </c>
      <c r="N84" s="40">
        <v>0.6</v>
      </c>
      <c r="O84" s="40">
        <v>0.4</v>
      </c>
      <c r="P84" s="43" t="s">
        <v>197</v>
      </c>
      <c r="Q84" s="44">
        <v>0.7</v>
      </c>
      <c r="R84" s="44">
        <v>0</v>
      </c>
      <c r="S84" s="44">
        <v>0.3</v>
      </c>
      <c r="T84" s="32">
        <v>2599</v>
      </c>
      <c r="U84" s="32">
        <v>1543</v>
      </c>
      <c r="V84" s="32">
        <v>739</v>
      </c>
      <c r="W84" s="32">
        <v>0</v>
      </c>
      <c r="X84" s="32">
        <v>317</v>
      </c>
      <c r="Y84" s="77">
        <f t="shared" si="3"/>
        <v>2205</v>
      </c>
      <c r="Z84" s="125">
        <v>1543</v>
      </c>
      <c r="AA84" s="126">
        <v>662</v>
      </c>
      <c r="AB84" s="77">
        <f t="shared" si="4"/>
        <v>77</v>
      </c>
      <c r="AC84" s="32">
        <v>7</v>
      </c>
      <c r="AD84" s="77">
        <f t="shared" si="5"/>
        <v>84</v>
      </c>
    </row>
    <row r="85" ht="13.5" spans="1:30">
      <c r="A85" s="35" t="s">
        <v>85</v>
      </c>
      <c r="B85" s="80">
        <v>62645</v>
      </c>
      <c r="C85" s="80">
        <v>40611</v>
      </c>
      <c r="D85" s="80">
        <v>21774</v>
      </c>
      <c r="E85" s="80">
        <v>156</v>
      </c>
      <c r="F85" s="80">
        <v>104</v>
      </c>
      <c r="G85" s="80">
        <v>18724</v>
      </c>
      <c r="H85" s="80">
        <v>6066</v>
      </c>
      <c r="I85" s="80">
        <v>12658</v>
      </c>
      <c r="J85" s="80">
        <v>1</v>
      </c>
      <c r="K85" s="80">
        <v>76</v>
      </c>
      <c r="L85" s="80">
        <v>0</v>
      </c>
      <c r="M85" s="80">
        <v>0</v>
      </c>
      <c r="N85" s="40">
        <v>0.6</v>
      </c>
      <c r="O85" s="40">
        <v>0.4</v>
      </c>
      <c r="P85" s="43" t="s">
        <v>197</v>
      </c>
      <c r="Q85" s="44">
        <v>0.7</v>
      </c>
      <c r="R85" s="44">
        <v>0</v>
      </c>
      <c r="S85" s="44">
        <v>0.3</v>
      </c>
      <c r="T85" s="32">
        <v>5877</v>
      </c>
      <c r="U85" s="32">
        <v>3504</v>
      </c>
      <c r="V85" s="32">
        <v>1661</v>
      </c>
      <c r="W85" s="32">
        <v>0</v>
      </c>
      <c r="X85" s="32">
        <v>712</v>
      </c>
      <c r="Y85" s="77">
        <f t="shared" si="3"/>
        <v>5012</v>
      </c>
      <c r="Z85" s="125">
        <v>3504</v>
      </c>
      <c r="AA85" s="126">
        <v>1508</v>
      </c>
      <c r="AB85" s="77">
        <f t="shared" si="4"/>
        <v>153</v>
      </c>
      <c r="AC85" s="32">
        <v>51</v>
      </c>
      <c r="AD85" s="77">
        <f t="shared" si="5"/>
        <v>204</v>
      </c>
    </row>
    <row r="86" ht="13.5" spans="1:30">
      <c r="A86" s="33" t="s">
        <v>86</v>
      </c>
      <c r="B86" s="80">
        <v>68449</v>
      </c>
      <c r="C86" s="80">
        <v>44270</v>
      </c>
      <c r="D86" s="80">
        <v>23952</v>
      </c>
      <c r="E86" s="80">
        <v>131</v>
      </c>
      <c r="F86" s="80">
        <v>96</v>
      </c>
      <c r="G86" s="80">
        <v>26189</v>
      </c>
      <c r="H86" s="80">
        <v>9448</v>
      </c>
      <c r="I86" s="80">
        <v>16741</v>
      </c>
      <c r="J86" s="80">
        <v>24</v>
      </c>
      <c r="K86" s="80">
        <v>1075</v>
      </c>
      <c r="L86" s="80">
        <v>1</v>
      </c>
      <c r="M86" s="80">
        <v>45</v>
      </c>
      <c r="N86" s="40">
        <v>0.8</v>
      </c>
      <c r="O86" s="40">
        <v>0.2</v>
      </c>
      <c r="P86" s="43" t="s">
        <v>197</v>
      </c>
      <c r="Q86" s="44">
        <v>0.7</v>
      </c>
      <c r="R86" s="44">
        <v>0</v>
      </c>
      <c r="S86" s="44">
        <v>0.3</v>
      </c>
      <c r="T86" s="32">
        <v>6724</v>
      </c>
      <c r="U86" s="32">
        <v>5226</v>
      </c>
      <c r="V86" s="32">
        <v>1048</v>
      </c>
      <c r="W86" s="32">
        <v>0</v>
      </c>
      <c r="X86" s="32">
        <v>450</v>
      </c>
      <c r="Y86" s="77">
        <f t="shared" si="3"/>
        <v>6163</v>
      </c>
      <c r="Z86" s="125">
        <v>5226</v>
      </c>
      <c r="AA86" s="126">
        <v>937</v>
      </c>
      <c r="AB86" s="77">
        <f t="shared" si="4"/>
        <v>111</v>
      </c>
      <c r="AC86" s="32">
        <v>0</v>
      </c>
      <c r="AD86" s="77">
        <f t="shared" si="5"/>
        <v>111</v>
      </c>
    </row>
    <row r="87" ht="13.5" spans="1:30">
      <c r="A87" s="33" t="s">
        <v>87</v>
      </c>
      <c r="B87" s="80">
        <v>32731</v>
      </c>
      <c r="C87" s="80">
        <v>21237</v>
      </c>
      <c r="D87" s="80">
        <v>11302</v>
      </c>
      <c r="E87" s="80">
        <v>111</v>
      </c>
      <c r="F87" s="80">
        <v>81</v>
      </c>
      <c r="G87" s="80">
        <v>12223</v>
      </c>
      <c r="H87" s="80">
        <v>5198</v>
      </c>
      <c r="I87" s="80">
        <v>7025</v>
      </c>
      <c r="J87" s="80">
        <v>10</v>
      </c>
      <c r="K87" s="80">
        <v>571</v>
      </c>
      <c r="L87" s="80">
        <v>0</v>
      </c>
      <c r="M87" s="80">
        <v>0</v>
      </c>
      <c r="N87" s="40">
        <v>0.6</v>
      </c>
      <c r="O87" s="40">
        <v>0.4</v>
      </c>
      <c r="P87" s="43" t="s">
        <v>197</v>
      </c>
      <c r="Q87" s="44">
        <v>0.7</v>
      </c>
      <c r="R87" s="44">
        <v>0</v>
      </c>
      <c r="S87" s="44">
        <v>0.3</v>
      </c>
      <c r="T87" s="32">
        <v>3228</v>
      </c>
      <c r="U87" s="32">
        <v>1913</v>
      </c>
      <c r="V87" s="32">
        <v>920</v>
      </c>
      <c r="W87" s="32">
        <v>0</v>
      </c>
      <c r="X87" s="32">
        <v>395</v>
      </c>
      <c r="Y87" s="77">
        <f t="shared" si="3"/>
        <v>2731</v>
      </c>
      <c r="Z87" s="125">
        <v>1913</v>
      </c>
      <c r="AA87" s="126">
        <v>818</v>
      </c>
      <c r="AB87" s="77">
        <f t="shared" si="4"/>
        <v>102</v>
      </c>
      <c r="AC87" s="32">
        <v>12</v>
      </c>
      <c r="AD87" s="77">
        <f t="shared" si="5"/>
        <v>114</v>
      </c>
    </row>
    <row r="88" ht="13.5" spans="1:30">
      <c r="A88" s="35" t="s">
        <v>88</v>
      </c>
      <c r="B88" s="80">
        <v>76725</v>
      </c>
      <c r="C88" s="80">
        <v>49247</v>
      </c>
      <c r="D88" s="80">
        <v>27002</v>
      </c>
      <c r="E88" s="80">
        <v>290</v>
      </c>
      <c r="F88" s="80">
        <v>186</v>
      </c>
      <c r="G88" s="80">
        <v>32691</v>
      </c>
      <c r="H88" s="80">
        <v>11866</v>
      </c>
      <c r="I88" s="80">
        <v>20825</v>
      </c>
      <c r="J88" s="80">
        <v>37</v>
      </c>
      <c r="K88" s="80">
        <v>1180</v>
      </c>
      <c r="L88" s="80">
        <v>0</v>
      </c>
      <c r="M88" s="80">
        <v>0</v>
      </c>
      <c r="N88" s="40">
        <v>0.6</v>
      </c>
      <c r="O88" s="40">
        <v>0.4</v>
      </c>
      <c r="P88" s="43" t="s">
        <v>197</v>
      </c>
      <c r="Q88" s="44">
        <v>0.7</v>
      </c>
      <c r="R88" s="44">
        <v>0</v>
      </c>
      <c r="S88" s="44">
        <v>0.3</v>
      </c>
      <c r="T88" s="32">
        <v>7859</v>
      </c>
      <c r="U88" s="32">
        <v>4642</v>
      </c>
      <c r="V88" s="32">
        <v>2252</v>
      </c>
      <c r="W88" s="32">
        <v>0</v>
      </c>
      <c r="X88" s="32">
        <v>965</v>
      </c>
      <c r="Y88" s="77">
        <f t="shared" si="3"/>
        <v>6631</v>
      </c>
      <c r="Z88" s="125">
        <v>4642</v>
      </c>
      <c r="AA88" s="126">
        <v>1989</v>
      </c>
      <c r="AB88" s="77">
        <f t="shared" si="4"/>
        <v>263</v>
      </c>
      <c r="AC88" s="32">
        <v>9</v>
      </c>
      <c r="AD88" s="77">
        <f t="shared" si="5"/>
        <v>272</v>
      </c>
    </row>
    <row r="89" ht="13.5" spans="1:30">
      <c r="A89" s="35" t="s">
        <v>89</v>
      </c>
      <c r="B89" s="80">
        <v>52435</v>
      </c>
      <c r="C89" s="80">
        <v>33809</v>
      </c>
      <c r="D89" s="80">
        <v>18299</v>
      </c>
      <c r="E89" s="80">
        <v>204</v>
      </c>
      <c r="F89" s="80">
        <v>123</v>
      </c>
      <c r="G89" s="80">
        <v>23698</v>
      </c>
      <c r="H89" s="80">
        <v>11686</v>
      </c>
      <c r="I89" s="80">
        <v>12012</v>
      </c>
      <c r="J89" s="80">
        <v>57</v>
      </c>
      <c r="K89" s="80">
        <v>1773</v>
      </c>
      <c r="L89" s="80">
        <v>0</v>
      </c>
      <c r="M89" s="80">
        <v>0</v>
      </c>
      <c r="N89" s="40">
        <v>0.6</v>
      </c>
      <c r="O89" s="40">
        <v>0.4</v>
      </c>
      <c r="P89" s="43" t="s">
        <v>196</v>
      </c>
      <c r="Q89" s="44">
        <v>0.8</v>
      </c>
      <c r="R89" s="44">
        <v>0</v>
      </c>
      <c r="S89" s="44">
        <v>0.2</v>
      </c>
      <c r="T89" s="32">
        <v>5582</v>
      </c>
      <c r="U89" s="32">
        <v>3294</v>
      </c>
      <c r="V89" s="32">
        <v>1830</v>
      </c>
      <c r="W89" s="32">
        <v>0</v>
      </c>
      <c r="X89" s="32">
        <v>458</v>
      </c>
      <c r="Y89" s="77">
        <f t="shared" si="3"/>
        <v>4993</v>
      </c>
      <c r="Z89" s="125">
        <v>3294</v>
      </c>
      <c r="AA89" s="126">
        <v>1699</v>
      </c>
      <c r="AB89" s="77">
        <f t="shared" si="4"/>
        <v>131</v>
      </c>
      <c r="AC89" s="32">
        <v>64</v>
      </c>
      <c r="AD89" s="77">
        <f t="shared" si="5"/>
        <v>195</v>
      </c>
    </row>
    <row r="90" customHeight="true" spans="1:30">
      <c r="A90" s="29" t="s">
        <v>90</v>
      </c>
      <c r="B90" s="30">
        <v>164214</v>
      </c>
      <c r="C90" s="30">
        <v>104830</v>
      </c>
      <c r="D90" s="30">
        <v>58130</v>
      </c>
      <c r="E90" s="30">
        <v>919</v>
      </c>
      <c r="F90" s="30">
        <v>335</v>
      </c>
      <c r="G90" s="30">
        <v>55374</v>
      </c>
      <c r="H90" s="30">
        <v>25485</v>
      </c>
      <c r="I90" s="30">
        <v>29889</v>
      </c>
      <c r="J90" s="30">
        <v>171</v>
      </c>
      <c r="K90" s="30">
        <v>3158</v>
      </c>
      <c r="L90" s="30">
        <v>8</v>
      </c>
      <c r="M90" s="30">
        <v>629</v>
      </c>
      <c r="N90" s="30"/>
      <c r="O90" s="30"/>
      <c r="P90" s="30"/>
      <c r="Q90" s="41"/>
      <c r="R90" s="41"/>
      <c r="S90" s="41"/>
      <c r="T90" s="77">
        <v>17008</v>
      </c>
      <c r="U90" s="77">
        <v>12192</v>
      </c>
      <c r="V90" s="77">
        <v>3798</v>
      </c>
      <c r="W90" s="77">
        <v>519</v>
      </c>
      <c r="X90" s="77">
        <v>499</v>
      </c>
      <c r="Y90" s="77">
        <f t="shared" si="3"/>
        <v>15645</v>
      </c>
      <c r="Z90" s="124">
        <v>12192</v>
      </c>
      <c r="AA90" s="77">
        <v>3453</v>
      </c>
      <c r="AB90" s="77">
        <f t="shared" si="4"/>
        <v>345</v>
      </c>
      <c r="AC90" s="77">
        <v>101</v>
      </c>
      <c r="AD90" s="77">
        <f t="shared" si="5"/>
        <v>446</v>
      </c>
    </row>
    <row r="91" ht="24" customHeight="true" spans="1:30">
      <c r="A91" s="29" t="s">
        <v>15</v>
      </c>
      <c r="B91" s="30">
        <v>64618</v>
      </c>
      <c r="C91" s="30">
        <v>42602</v>
      </c>
      <c r="D91" s="30">
        <v>21679</v>
      </c>
      <c r="E91" s="30">
        <v>255</v>
      </c>
      <c r="F91" s="30">
        <v>82</v>
      </c>
      <c r="G91" s="30">
        <v>9951</v>
      </c>
      <c r="H91" s="30">
        <v>3925</v>
      </c>
      <c r="I91" s="30">
        <v>6026</v>
      </c>
      <c r="J91" s="30">
        <v>29</v>
      </c>
      <c r="K91" s="30">
        <v>700</v>
      </c>
      <c r="L91" s="30">
        <v>3</v>
      </c>
      <c r="M91" s="30">
        <v>174</v>
      </c>
      <c r="N91" s="30"/>
      <c r="O91" s="30"/>
      <c r="P91" s="30"/>
      <c r="Q91" s="41"/>
      <c r="R91" s="41"/>
      <c r="S91" s="41"/>
      <c r="T91" s="77">
        <v>5876</v>
      </c>
      <c r="U91" s="77">
        <v>3554</v>
      </c>
      <c r="V91" s="77">
        <v>1803</v>
      </c>
      <c r="W91" s="77">
        <v>519</v>
      </c>
      <c r="X91" s="77">
        <v>0</v>
      </c>
      <c r="Y91" s="77">
        <f t="shared" si="3"/>
        <v>5169</v>
      </c>
      <c r="Z91" s="124">
        <v>3554</v>
      </c>
      <c r="AA91" s="77">
        <v>1615</v>
      </c>
      <c r="AB91" s="77">
        <f t="shared" si="4"/>
        <v>188</v>
      </c>
      <c r="AC91" s="77">
        <v>5</v>
      </c>
      <c r="AD91" s="77">
        <f t="shared" si="5"/>
        <v>193</v>
      </c>
    </row>
    <row r="92" ht="48.75" customHeight="true" spans="1:31">
      <c r="A92" s="31" t="s">
        <v>91</v>
      </c>
      <c r="B92" s="80">
        <v>58469</v>
      </c>
      <c r="C92" s="80">
        <v>38687</v>
      </c>
      <c r="D92" s="80">
        <v>19466</v>
      </c>
      <c r="E92" s="80">
        <v>238</v>
      </c>
      <c r="F92" s="80">
        <v>78</v>
      </c>
      <c r="G92" s="80">
        <v>8996</v>
      </c>
      <c r="H92" s="80">
        <v>3540</v>
      </c>
      <c r="I92" s="80">
        <v>5456</v>
      </c>
      <c r="J92" s="80">
        <v>24</v>
      </c>
      <c r="K92" s="80">
        <v>479</v>
      </c>
      <c r="L92" s="80">
        <v>2</v>
      </c>
      <c r="M92" s="80">
        <v>115</v>
      </c>
      <c r="N92" s="40">
        <v>0.6</v>
      </c>
      <c r="O92" s="40">
        <v>0.4</v>
      </c>
      <c r="P92" s="43" t="s">
        <v>196</v>
      </c>
      <c r="Q92" s="44">
        <v>0.6</v>
      </c>
      <c r="R92" s="44">
        <v>0.4</v>
      </c>
      <c r="S92" s="44">
        <v>0</v>
      </c>
      <c r="T92" s="32">
        <v>5311</v>
      </c>
      <c r="U92" s="32">
        <v>3213</v>
      </c>
      <c r="V92" s="32">
        <v>1629</v>
      </c>
      <c r="W92" s="32">
        <v>469</v>
      </c>
      <c r="X92" s="32">
        <v>0</v>
      </c>
      <c r="Y92" s="77">
        <f t="shared" si="3"/>
        <v>4670</v>
      </c>
      <c r="Z92" s="125">
        <v>3213</v>
      </c>
      <c r="AA92" s="126">
        <v>1457</v>
      </c>
      <c r="AB92" s="77">
        <f t="shared" si="4"/>
        <v>172</v>
      </c>
      <c r="AC92" s="32">
        <v>5</v>
      </c>
      <c r="AD92" s="77">
        <f t="shared" si="5"/>
        <v>177</v>
      </c>
      <c r="AE92" s="131" t="s">
        <v>198</v>
      </c>
    </row>
    <row r="93" ht="39.75" customHeight="true" spans="1:31">
      <c r="A93" s="31" t="s">
        <v>92</v>
      </c>
      <c r="B93" s="80">
        <v>6149</v>
      </c>
      <c r="C93" s="80">
        <v>3915</v>
      </c>
      <c r="D93" s="80">
        <v>2213</v>
      </c>
      <c r="E93" s="80">
        <v>17</v>
      </c>
      <c r="F93" s="80">
        <v>4</v>
      </c>
      <c r="G93" s="80">
        <v>955</v>
      </c>
      <c r="H93" s="80">
        <v>385</v>
      </c>
      <c r="I93" s="80">
        <v>570</v>
      </c>
      <c r="J93" s="80">
        <v>5</v>
      </c>
      <c r="K93" s="80">
        <v>221</v>
      </c>
      <c r="L93" s="80">
        <v>1</v>
      </c>
      <c r="M93" s="80">
        <v>59</v>
      </c>
      <c r="N93" s="40">
        <v>0.6</v>
      </c>
      <c r="O93" s="40">
        <v>0.4</v>
      </c>
      <c r="P93" s="43" t="s">
        <v>196</v>
      </c>
      <c r="Q93" s="44">
        <v>0.6</v>
      </c>
      <c r="R93" s="44">
        <v>0.4</v>
      </c>
      <c r="S93" s="44">
        <v>0</v>
      </c>
      <c r="T93" s="32">
        <v>565</v>
      </c>
      <c r="U93" s="32">
        <v>341</v>
      </c>
      <c r="V93" s="32">
        <v>174</v>
      </c>
      <c r="W93" s="32">
        <v>50</v>
      </c>
      <c r="X93" s="32">
        <v>0</v>
      </c>
      <c r="Y93" s="77">
        <f t="shared" si="3"/>
        <v>499</v>
      </c>
      <c r="Z93" s="125">
        <v>341</v>
      </c>
      <c r="AA93" s="126">
        <v>158</v>
      </c>
      <c r="AB93" s="77">
        <f t="shared" si="4"/>
        <v>16</v>
      </c>
      <c r="AC93" s="32">
        <v>0</v>
      </c>
      <c r="AD93" s="77">
        <f t="shared" si="5"/>
        <v>16</v>
      </c>
      <c r="AE93" s="131"/>
    </row>
    <row r="94" ht="13.5" spans="1:30">
      <c r="A94" s="33" t="s">
        <v>93</v>
      </c>
      <c r="B94" s="80">
        <v>53650</v>
      </c>
      <c r="C94" s="80">
        <v>34483</v>
      </c>
      <c r="D94" s="80">
        <v>18711</v>
      </c>
      <c r="E94" s="80">
        <v>357</v>
      </c>
      <c r="F94" s="80">
        <v>99</v>
      </c>
      <c r="G94" s="80">
        <v>29388</v>
      </c>
      <c r="H94" s="80">
        <v>14524</v>
      </c>
      <c r="I94" s="80">
        <v>14864</v>
      </c>
      <c r="J94" s="80">
        <v>105</v>
      </c>
      <c r="K94" s="80">
        <v>1387</v>
      </c>
      <c r="L94" s="80">
        <v>0</v>
      </c>
      <c r="M94" s="80">
        <v>99</v>
      </c>
      <c r="N94" s="40">
        <v>0.8</v>
      </c>
      <c r="O94" s="40">
        <v>0.2</v>
      </c>
      <c r="P94" s="43" t="s">
        <v>196</v>
      </c>
      <c r="Q94" s="44">
        <v>0.8</v>
      </c>
      <c r="R94" s="44">
        <v>0</v>
      </c>
      <c r="S94" s="44">
        <v>0.2</v>
      </c>
      <c r="T94" s="32">
        <v>6346</v>
      </c>
      <c r="U94" s="32">
        <v>4897</v>
      </c>
      <c r="V94" s="32">
        <v>1159</v>
      </c>
      <c r="W94" s="32">
        <v>0</v>
      </c>
      <c r="X94" s="32">
        <v>290</v>
      </c>
      <c r="Y94" s="77">
        <f t="shared" si="3"/>
        <v>5954</v>
      </c>
      <c r="Z94" s="125">
        <v>4897</v>
      </c>
      <c r="AA94" s="126">
        <v>1057</v>
      </c>
      <c r="AB94" s="77">
        <f t="shared" si="4"/>
        <v>102</v>
      </c>
      <c r="AC94" s="32">
        <v>48</v>
      </c>
      <c r="AD94" s="77">
        <f t="shared" si="5"/>
        <v>150</v>
      </c>
    </row>
    <row r="95" ht="13.5" spans="1:30">
      <c r="A95" s="33" t="s">
        <v>94</v>
      </c>
      <c r="B95" s="80">
        <v>45946</v>
      </c>
      <c r="C95" s="80">
        <v>27745</v>
      </c>
      <c r="D95" s="80">
        <v>17740</v>
      </c>
      <c r="E95" s="80">
        <v>307</v>
      </c>
      <c r="F95" s="80">
        <v>154</v>
      </c>
      <c r="G95" s="80">
        <v>16035</v>
      </c>
      <c r="H95" s="80">
        <v>7036</v>
      </c>
      <c r="I95" s="80">
        <v>8999</v>
      </c>
      <c r="J95" s="80">
        <v>37</v>
      </c>
      <c r="K95" s="80">
        <v>1071</v>
      </c>
      <c r="L95" s="80">
        <v>5</v>
      </c>
      <c r="M95" s="80">
        <v>356</v>
      </c>
      <c r="N95" s="40">
        <v>0.8</v>
      </c>
      <c r="O95" s="40">
        <v>0.2</v>
      </c>
      <c r="P95" s="43" t="s">
        <v>196</v>
      </c>
      <c r="Q95" s="44">
        <v>0.8</v>
      </c>
      <c r="R95" s="44">
        <v>0</v>
      </c>
      <c r="S95" s="44">
        <v>0.2</v>
      </c>
      <c r="T95" s="32">
        <v>4786</v>
      </c>
      <c r="U95" s="32">
        <v>3741</v>
      </c>
      <c r="V95" s="32">
        <v>836</v>
      </c>
      <c r="W95" s="32">
        <v>0</v>
      </c>
      <c r="X95" s="32">
        <v>209</v>
      </c>
      <c r="Y95" s="77">
        <f t="shared" si="3"/>
        <v>4522</v>
      </c>
      <c r="Z95" s="125">
        <v>3741</v>
      </c>
      <c r="AA95" s="126">
        <v>781</v>
      </c>
      <c r="AB95" s="77">
        <f t="shared" si="4"/>
        <v>55</v>
      </c>
      <c r="AC95" s="32">
        <v>48</v>
      </c>
      <c r="AD95" s="77">
        <f t="shared" si="5"/>
        <v>103</v>
      </c>
    </row>
    <row r="96" customHeight="true" spans="1:30">
      <c r="A96" s="29" t="s">
        <v>95</v>
      </c>
      <c r="B96" s="30">
        <v>389831</v>
      </c>
      <c r="C96" s="30">
        <v>261205</v>
      </c>
      <c r="D96" s="30">
        <v>123403</v>
      </c>
      <c r="E96" s="30">
        <v>3516</v>
      </c>
      <c r="F96" s="30">
        <v>1707</v>
      </c>
      <c r="G96" s="30">
        <v>103697</v>
      </c>
      <c r="H96" s="30">
        <v>29187</v>
      </c>
      <c r="I96" s="30">
        <v>74510</v>
      </c>
      <c r="J96" s="30">
        <v>243</v>
      </c>
      <c r="K96" s="30">
        <v>10226</v>
      </c>
      <c r="L96" s="30">
        <v>10</v>
      </c>
      <c r="M96" s="30">
        <v>629</v>
      </c>
      <c r="N96" s="30"/>
      <c r="O96" s="30"/>
      <c r="P96" s="30"/>
      <c r="Q96" s="41"/>
      <c r="R96" s="41"/>
      <c r="S96" s="41"/>
      <c r="T96" s="77">
        <v>38738</v>
      </c>
      <c r="U96" s="77">
        <v>26972</v>
      </c>
      <c r="V96" s="77">
        <v>7552</v>
      </c>
      <c r="W96" s="77">
        <v>2313</v>
      </c>
      <c r="X96" s="77">
        <v>1901</v>
      </c>
      <c r="Y96" s="77">
        <f t="shared" si="3"/>
        <v>33791</v>
      </c>
      <c r="Z96" s="124">
        <v>26972</v>
      </c>
      <c r="AA96" s="77">
        <v>6819</v>
      </c>
      <c r="AB96" s="77">
        <f t="shared" si="4"/>
        <v>733</v>
      </c>
      <c r="AC96" s="77">
        <v>34</v>
      </c>
      <c r="AD96" s="77">
        <f t="shared" si="5"/>
        <v>767</v>
      </c>
    </row>
    <row r="97" ht="24" customHeight="true" spans="1:30">
      <c r="A97" s="29" t="s">
        <v>15</v>
      </c>
      <c r="B97" s="30">
        <v>136822</v>
      </c>
      <c r="C97" s="30">
        <v>93685</v>
      </c>
      <c r="D97" s="30">
        <v>41958</v>
      </c>
      <c r="E97" s="30">
        <v>715</v>
      </c>
      <c r="F97" s="30">
        <v>464</v>
      </c>
      <c r="G97" s="30">
        <v>19289</v>
      </c>
      <c r="H97" s="30">
        <v>1643</v>
      </c>
      <c r="I97" s="30">
        <v>17646</v>
      </c>
      <c r="J97" s="30">
        <v>52</v>
      </c>
      <c r="K97" s="30">
        <v>3079</v>
      </c>
      <c r="L97" s="30">
        <v>1</v>
      </c>
      <c r="M97" s="30">
        <v>85</v>
      </c>
      <c r="N97" s="30"/>
      <c r="O97" s="30"/>
      <c r="P97" s="30"/>
      <c r="Q97" s="41"/>
      <c r="R97" s="41"/>
      <c r="S97" s="41"/>
      <c r="T97" s="77">
        <v>12321</v>
      </c>
      <c r="U97" s="77">
        <v>7575</v>
      </c>
      <c r="V97" s="77">
        <v>2397</v>
      </c>
      <c r="W97" s="77">
        <v>2313</v>
      </c>
      <c r="X97" s="77">
        <v>36</v>
      </c>
      <c r="Y97" s="77">
        <f t="shared" si="3"/>
        <v>9685</v>
      </c>
      <c r="Z97" s="124">
        <v>7575</v>
      </c>
      <c r="AA97" s="77">
        <v>2110</v>
      </c>
      <c r="AB97" s="77">
        <f t="shared" si="4"/>
        <v>287</v>
      </c>
      <c r="AC97" s="77">
        <v>14</v>
      </c>
      <c r="AD97" s="77">
        <f t="shared" si="5"/>
        <v>301</v>
      </c>
    </row>
    <row r="98" ht="13.5" spans="1:30">
      <c r="A98" s="31" t="s">
        <v>96</v>
      </c>
      <c r="B98" s="80">
        <v>30904</v>
      </c>
      <c r="C98" s="80">
        <v>20878</v>
      </c>
      <c r="D98" s="80">
        <v>9816</v>
      </c>
      <c r="E98" s="80">
        <v>145</v>
      </c>
      <c r="F98" s="80">
        <v>65</v>
      </c>
      <c r="G98" s="80">
        <v>5924</v>
      </c>
      <c r="H98" s="80">
        <v>375</v>
      </c>
      <c r="I98" s="80">
        <v>5549</v>
      </c>
      <c r="J98" s="80">
        <v>12</v>
      </c>
      <c r="K98" s="80">
        <v>630</v>
      </c>
      <c r="L98" s="80">
        <v>1</v>
      </c>
      <c r="M98" s="80">
        <v>85</v>
      </c>
      <c r="N98" s="40">
        <v>0.6</v>
      </c>
      <c r="O98" s="40">
        <v>0.4</v>
      </c>
      <c r="P98" s="43" t="s">
        <v>197</v>
      </c>
      <c r="Q98" s="44">
        <v>0.5</v>
      </c>
      <c r="R98" s="44">
        <v>0.5</v>
      </c>
      <c r="S98" s="44">
        <v>0</v>
      </c>
      <c r="T98" s="32">
        <v>2831</v>
      </c>
      <c r="U98" s="32">
        <v>1705</v>
      </c>
      <c r="V98" s="32">
        <v>563</v>
      </c>
      <c r="W98" s="32">
        <v>563</v>
      </c>
      <c r="X98" s="32">
        <v>0</v>
      </c>
      <c r="Y98" s="77">
        <f t="shared" si="3"/>
        <v>2218</v>
      </c>
      <c r="Z98" s="125">
        <v>1705</v>
      </c>
      <c r="AA98" s="126">
        <v>513</v>
      </c>
      <c r="AB98" s="77">
        <f t="shared" si="4"/>
        <v>50</v>
      </c>
      <c r="AC98" s="32">
        <v>5</v>
      </c>
      <c r="AD98" s="77">
        <f t="shared" si="5"/>
        <v>55</v>
      </c>
    </row>
    <row r="99" ht="13.5" spans="1:30">
      <c r="A99" s="34" t="s">
        <v>97</v>
      </c>
      <c r="B99" s="80">
        <v>99612</v>
      </c>
      <c r="C99" s="80">
        <v>68513</v>
      </c>
      <c r="D99" s="80">
        <v>30256</v>
      </c>
      <c r="E99" s="80">
        <v>483</v>
      </c>
      <c r="F99" s="80">
        <v>360</v>
      </c>
      <c r="G99" s="80">
        <v>12605</v>
      </c>
      <c r="H99" s="80">
        <v>1268</v>
      </c>
      <c r="I99" s="80">
        <v>11337</v>
      </c>
      <c r="J99" s="80">
        <v>35</v>
      </c>
      <c r="K99" s="80">
        <v>1998</v>
      </c>
      <c r="L99" s="80">
        <v>0</v>
      </c>
      <c r="M99" s="80">
        <v>0</v>
      </c>
      <c r="N99" s="40">
        <v>0.6</v>
      </c>
      <c r="O99" s="40">
        <v>0.4</v>
      </c>
      <c r="P99" s="43" t="s">
        <v>197</v>
      </c>
      <c r="Q99" s="44">
        <v>0.5</v>
      </c>
      <c r="R99" s="44">
        <v>0.5</v>
      </c>
      <c r="S99" s="44">
        <v>0</v>
      </c>
      <c r="T99" s="32">
        <v>8895</v>
      </c>
      <c r="U99" s="32">
        <v>5395</v>
      </c>
      <c r="V99" s="32">
        <v>1750</v>
      </c>
      <c r="W99" s="32">
        <v>1750</v>
      </c>
      <c r="X99" s="32">
        <v>0</v>
      </c>
      <c r="Y99" s="77">
        <f t="shared" si="3"/>
        <v>6914</v>
      </c>
      <c r="Z99" s="125">
        <v>5395</v>
      </c>
      <c r="AA99" s="126">
        <v>1519</v>
      </c>
      <c r="AB99" s="77">
        <f t="shared" si="4"/>
        <v>231</v>
      </c>
      <c r="AC99" s="32">
        <v>9</v>
      </c>
      <c r="AD99" s="77">
        <f t="shared" si="5"/>
        <v>240</v>
      </c>
    </row>
    <row r="100" ht="13.5" spans="1:30">
      <c r="A100" s="34" t="s">
        <v>98</v>
      </c>
      <c r="B100" s="80">
        <v>6306</v>
      </c>
      <c r="C100" s="80">
        <v>4294</v>
      </c>
      <c r="D100" s="80">
        <v>1886</v>
      </c>
      <c r="E100" s="80">
        <v>87</v>
      </c>
      <c r="F100" s="80">
        <v>39</v>
      </c>
      <c r="G100" s="80">
        <v>760</v>
      </c>
      <c r="H100" s="80">
        <v>0</v>
      </c>
      <c r="I100" s="80">
        <v>760</v>
      </c>
      <c r="J100" s="80">
        <v>5</v>
      </c>
      <c r="K100" s="80">
        <v>451</v>
      </c>
      <c r="L100" s="80">
        <v>0</v>
      </c>
      <c r="M100" s="80">
        <v>0</v>
      </c>
      <c r="N100" s="40">
        <v>0.8</v>
      </c>
      <c r="O100" s="40">
        <v>0.2</v>
      </c>
      <c r="P100" s="43" t="s">
        <v>197</v>
      </c>
      <c r="Q100" s="44">
        <v>0.7</v>
      </c>
      <c r="R100" s="44">
        <v>0</v>
      </c>
      <c r="S100" s="44">
        <v>0.3</v>
      </c>
      <c r="T100" s="32">
        <v>595</v>
      </c>
      <c r="U100" s="32">
        <v>475</v>
      </c>
      <c r="V100" s="32">
        <v>84</v>
      </c>
      <c r="W100" s="32">
        <v>0</v>
      </c>
      <c r="X100" s="32">
        <v>36</v>
      </c>
      <c r="Y100" s="77">
        <f t="shared" si="3"/>
        <v>553</v>
      </c>
      <c r="Z100" s="125">
        <v>475</v>
      </c>
      <c r="AA100" s="126">
        <v>78</v>
      </c>
      <c r="AB100" s="77">
        <f t="shared" si="4"/>
        <v>6</v>
      </c>
      <c r="AC100" s="32">
        <v>0</v>
      </c>
      <c r="AD100" s="77">
        <f t="shared" si="5"/>
        <v>6</v>
      </c>
    </row>
    <row r="101" ht="13.5" spans="1:30">
      <c r="A101" s="35" t="s">
        <v>99</v>
      </c>
      <c r="B101" s="80">
        <v>50800</v>
      </c>
      <c r="C101" s="80">
        <v>34930</v>
      </c>
      <c r="D101" s="80">
        <v>15349</v>
      </c>
      <c r="E101" s="80">
        <v>383</v>
      </c>
      <c r="F101" s="80">
        <v>138</v>
      </c>
      <c r="G101" s="80">
        <v>10786</v>
      </c>
      <c r="H101" s="80">
        <v>1661</v>
      </c>
      <c r="I101" s="80">
        <v>9125</v>
      </c>
      <c r="J101" s="80">
        <v>12</v>
      </c>
      <c r="K101" s="80">
        <v>853</v>
      </c>
      <c r="L101" s="80">
        <v>1</v>
      </c>
      <c r="M101" s="80">
        <v>30</v>
      </c>
      <c r="N101" s="40">
        <v>0.8</v>
      </c>
      <c r="O101" s="40">
        <v>0.2</v>
      </c>
      <c r="P101" s="43" t="s">
        <v>197</v>
      </c>
      <c r="Q101" s="44">
        <v>0.7</v>
      </c>
      <c r="R101" s="44">
        <v>0</v>
      </c>
      <c r="S101" s="44">
        <v>0.3</v>
      </c>
      <c r="T101" s="32">
        <v>4734</v>
      </c>
      <c r="U101" s="32">
        <v>3738</v>
      </c>
      <c r="V101" s="32">
        <v>697</v>
      </c>
      <c r="W101" s="32">
        <v>0</v>
      </c>
      <c r="X101" s="32">
        <v>299</v>
      </c>
      <c r="Y101" s="77">
        <f t="shared" si="3"/>
        <v>4353</v>
      </c>
      <c r="Z101" s="125">
        <v>3738</v>
      </c>
      <c r="AA101" s="126">
        <v>615</v>
      </c>
      <c r="AB101" s="77">
        <f t="shared" si="4"/>
        <v>82</v>
      </c>
      <c r="AC101" s="32">
        <v>2</v>
      </c>
      <c r="AD101" s="77">
        <f t="shared" si="5"/>
        <v>84</v>
      </c>
    </row>
    <row r="102" ht="13.5" spans="1:30">
      <c r="A102" s="33" t="s">
        <v>100</v>
      </c>
      <c r="B102" s="80">
        <v>41289</v>
      </c>
      <c r="C102" s="80">
        <v>27088</v>
      </c>
      <c r="D102" s="80">
        <v>12826</v>
      </c>
      <c r="E102" s="80">
        <v>1023</v>
      </c>
      <c r="F102" s="80">
        <v>352</v>
      </c>
      <c r="G102" s="80">
        <v>8999</v>
      </c>
      <c r="H102" s="80">
        <v>1103</v>
      </c>
      <c r="I102" s="80">
        <v>7896</v>
      </c>
      <c r="J102" s="80">
        <v>28</v>
      </c>
      <c r="K102" s="80">
        <v>1583</v>
      </c>
      <c r="L102" s="80">
        <v>2</v>
      </c>
      <c r="M102" s="80">
        <v>112</v>
      </c>
      <c r="N102" s="40">
        <v>0.8</v>
      </c>
      <c r="O102" s="40">
        <v>0.2</v>
      </c>
      <c r="P102" s="43" t="s">
        <v>197</v>
      </c>
      <c r="Q102" s="44">
        <v>0.7</v>
      </c>
      <c r="R102" s="44">
        <v>0</v>
      </c>
      <c r="S102" s="44">
        <v>0.3</v>
      </c>
      <c r="T102" s="32">
        <v>4437</v>
      </c>
      <c r="U102" s="32">
        <v>3513</v>
      </c>
      <c r="V102" s="32">
        <v>647</v>
      </c>
      <c r="W102" s="32">
        <v>0</v>
      </c>
      <c r="X102" s="32">
        <v>277</v>
      </c>
      <c r="Y102" s="77">
        <f t="shared" si="3"/>
        <v>4097</v>
      </c>
      <c r="Z102" s="125">
        <v>3513</v>
      </c>
      <c r="AA102" s="126">
        <v>584</v>
      </c>
      <c r="AB102" s="77">
        <f t="shared" si="4"/>
        <v>63</v>
      </c>
      <c r="AC102" s="32">
        <v>0</v>
      </c>
      <c r="AD102" s="77">
        <f t="shared" si="5"/>
        <v>63</v>
      </c>
    </row>
    <row r="103" ht="13.5" spans="1:30">
      <c r="A103" s="33" t="s">
        <v>101</v>
      </c>
      <c r="B103" s="80">
        <v>70572</v>
      </c>
      <c r="C103" s="80">
        <v>46442</v>
      </c>
      <c r="D103" s="80">
        <v>23257</v>
      </c>
      <c r="E103" s="80">
        <v>602</v>
      </c>
      <c r="F103" s="80">
        <v>271</v>
      </c>
      <c r="G103" s="80">
        <v>13304</v>
      </c>
      <c r="H103" s="80">
        <v>1281</v>
      </c>
      <c r="I103" s="80">
        <v>12023</v>
      </c>
      <c r="J103" s="80">
        <v>41</v>
      </c>
      <c r="K103" s="80">
        <v>1908</v>
      </c>
      <c r="L103" s="80">
        <v>6</v>
      </c>
      <c r="M103" s="80">
        <v>402</v>
      </c>
      <c r="N103" s="40">
        <v>0.6</v>
      </c>
      <c r="O103" s="40">
        <v>0.4</v>
      </c>
      <c r="P103" s="43" t="s">
        <v>197</v>
      </c>
      <c r="Q103" s="44">
        <v>0.7</v>
      </c>
      <c r="R103" s="44">
        <v>0</v>
      </c>
      <c r="S103" s="44">
        <v>0.3</v>
      </c>
      <c r="T103" s="32">
        <v>6763</v>
      </c>
      <c r="U103" s="32">
        <v>4080</v>
      </c>
      <c r="V103" s="32">
        <v>1878</v>
      </c>
      <c r="W103" s="32">
        <v>0</v>
      </c>
      <c r="X103" s="32">
        <v>805</v>
      </c>
      <c r="Y103" s="77">
        <f t="shared" si="3"/>
        <v>5767</v>
      </c>
      <c r="Z103" s="125">
        <v>4080</v>
      </c>
      <c r="AA103" s="126">
        <v>1687</v>
      </c>
      <c r="AB103" s="77">
        <f t="shared" si="4"/>
        <v>191</v>
      </c>
      <c r="AC103" s="32">
        <v>0</v>
      </c>
      <c r="AD103" s="77">
        <f t="shared" si="5"/>
        <v>191</v>
      </c>
    </row>
    <row r="104" ht="13.5" spans="1:30">
      <c r="A104" s="35" t="s">
        <v>102</v>
      </c>
      <c r="B104" s="80">
        <v>90348</v>
      </c>
      <c r="C104" s="80">
        <v>59060</v>
      </c>
      <c r="D104" s="80">
        <v>30013</v>
      </c>
      <c r="E104" s="80">
        <v>793</v>
      </c>
      <c r="F104" s="80">
        <v>482</v>
      </c>
      <c r="G104" s="80">
        <v>51319</v>
      </c>
      <c r="H104" s="80">
        <v>23499</v>
      </c>
      <c r="I104" s="80">
        <v>27820</v>
      </c>
      <c r="J104" s="80">
        <v>110</v>
      </c>
      <c r="K104" s="80">
        <v>2803</v>
      </c>
      <c r="L104" s="80">
        <v>0</v>
      </c>
      <c r="M104" s="80">
        <v>0</v>
      </c>
      <c r="N104" s="40">
        <v>0.8</v>
      </c>
      <c r="O104" s="40">
        <v>0.2</v>
      </c>
      <c r="P104" s="43" t="s">
        <v>196</v>
      </c>
      <c r="Q104" s="44">
        <v>0.8</v>
      </c>
      <c r="R104" s="44">
        <v>0</v>
      </c>
      <c r="S104" s="44">
        <v>0.2</v>
      </c>
      <c r="T104" s="32">
        <v>10483</v>
      </c>
      <c r="U104" s="32">
        <v>8066</v>
      </c>
      <c r="V104" s="32">
        <v>1933</v>
      </c>
      <c r="W104" s="32">
        <v>0</v>
      </c>
      <c r="X104" s="32">
        <v>484</v>
      </c>
      <c r="Y104" s="77">
        <f t="shared" si="3"/>
        <v>9889</v>
      </c>
      <c r="Z104" s="125">
        <v>8066</v>
      </c>
      <c r="AA104" s="126">
        <v>1823</v>
      </c>
      <c r="AB104" s="77">
        <f t="shared" si="4"/>
        <v>110</v>
      </c>
      <c r="AC104" s="32">
        <v>18</v>
      </c>
      <c r="AD104" s="77">
        <f t="shared" si="5"/>
        <v>128</v>
      </c>
    </row>
    <row r="105" customHeight="true" spans="1:30">
      <c r="A105" s="29" t="s">
        <v>103</v>
      </c>
      <c r="B105" s="30">
        <v>728945</v>
      </c>
      <c r="C105" s="30">
        <v>459103</v>
      </c>
      <c r="D105" s="30">
        <v>263110</v>
      </c>
      <c r="E105" s="30">
        <v>4670</v>
      </c>
      <c r="F105" s="30">
        <v>2062</v>
      </c>
      <c r="G105" s="30">
        <v>224351</v>
      </c>
      <c r="H105" s="30">
        <v>60468</v>
      </c>
      <c r="I105" s="30">
        <v>163883</v>
      </c>
      <c r="J105" s="30">
        <v>650</v>
      </c>
      <c r="K105" s="30">
        <v>12226</v>
      </c>
      <c r="L105" s="30">
        <v>15</v>
      </c>
      <c r="M105" s="30">
        <v>1101</v>
      </c>
      <c r="N105" s="30"/>
      <c r="O105" s="30"/>
      <c r="P105" s="30"/>
      <c r="Q105" s="41"/>
      <c r="R105" s="41"/>
      <c r="S105" s="41"/>
      <c r="T105" s="77">
        <v>74639</v>
      </c>
      <c r="U105" s="77">
        <v>52448</v>
      </c>
      <c r="V105" s="77">
        <v>14706</v>
      </c>
      <c r="W105" s="77">
        <v>3213</v>
      </c>
      <c r="X105" s="77">
        <v>4272</v>
      </c>
      <c r="Y105" s="77">
        <f t="shared" si="3"/>
        <v>65678</v>
      </c>
      <c r="Z105" s="124">
        <v>52448</v>
      </c>
      <c r="AA105" s="77">
        <v>13230</v>
      </c>
      <c r="AB105" s="77">
        <f t="shared" si="4"/>
        <v>1476</v>
      </c>
      <c r="AC105" s="77">
        <v>430</v>
      </c>
      <c r="AD105" s="77">
        <f t="shared" si="5"/>
        <v>1906</v>
      </c>
    </row>
    <row r="106" ht="24" customHeight="true" spans="1:30">
      <c r="A106" s="29" t="s">
        <v>15</v>
      </c>
      <c r="B106" s="30">
        <v>163993</v>
      </c>
      <c r="C106" s="30">
        <v>102300</v>
      </c>
      <c r="D106" s="30">
        <v>60788</v>
      </c>
      <c r="E106" s="30">
        <v>635</v>
      </c>
      <c r="F106" s="30">
        <v>270</v>
      </c>
      <c r="G106" s="30">
        <v>31801</v>
      </c>
      <c r="H106" s="30">
        <v>10423</v>
      </c>
      <c r="I106" s="30">
        <v>21378</v>
      </c>
      <c r="J106" s="30">
        <v>94</v>
      </c>
      <c r="K106" s="30">
        <v>2288</v>
      </c>
      <c r="L106" s="30">
        <v>2</v>
      </c>
      <c r="M106" s="30">
        <v>174</v>
      </c>
      <c r="N106" s="30"/>
      <c r="O106" s="30"/>
      <c r="P106" s="30"/>
      <c r="Q106" s="41"/>
      <c r="R106" s="41"/>
      <c r="S106" s="41"/>
      <c r="T106" s="77">
        <v>15409</v>
      </c>
      <c r="U106" s="77">
        <v>9435</v>
      </c>
      <c r="V106" s="77">
        <v>2724</v>
      </c>
      <c r="W106" s="77">
        <v>3213</v>
      </c>
      <c r="X106" s="77">
        <v>37</v>
      </c>
      <c r="Y106" s="77">
        <f t="shared" si="3"/>
        <v>11874</v>
      </c>
      <c r="Z106" s="124">
        <v>9435</v>
      </c>
      <c r="AA106" s="77">
        <v>2439</v>
      </c>
      <c r="AB106" s="77">
        <f t="shared" si="4"/>
        <v>285</v>
      </c>
      <c r="AC106" s="77">
        <v>23</v>
      </c>
      <c r="AD106" s="77">
        <f t="shared" si="5"/>
        <v>308</v>
      </c>
    </row>
    <row r="107" ht="13.5" spans="1:30">
      <c r="A107" s="34" t="s">
        <v>104</v>
      </c>
      <c r="B107" s="80">
        <v>65463</v>
      </c>
      <c r="C107" s="80">
        <v>39688</v>
      </c>
      <c r="D107" s="80">
        <v>25296</v>
      </c>
      <c r="E107" s="80">
        <v>310</v>
      </c>
      <c r="F107" s="80">
        <v>169</v>
      </c>
      <c r="G107" s="80">
        <v>18392</v>
      </c>
      <c r="H107" s="80">
        <v>6321</v>
      </c>
      <c r="I107" s="80">
        <v>12071</v>
      </c>
      <c r="J107" s="80">
        <v>47</v>
      </c>
      <c r="K107" s="80">
        <v>790</v>
      </c>
      <c r="L107" s="80">
        <v>0</v>
      </c>
      <c r="M107" s="80">
        <v>0</v>
      </c>
      <c r="N107" s="40">
        <v>0.6</v>
      </c>
      <c r="O107" s="40">
        <v>0.4</v>
      </c>
      <c r="P107" s="43" t="s">
        <v>197</v>
      </c>
      <c r="Q107" s="44">
        <v>0.5</v>
      </c>
      <c r="R107" s="44">
        <v>0.5</v>
      </c>
      <c r="S107" s="44">
        <v>0</v>
      </c>
      <c r="T107" s="32">
        <v>6540</v>
      </c>
      <c r="U107" s="32">
        <v>3914</v>
      </c>
      <c r="V107" s="32">
        <v>1313</v>
      </c>
      <c r="W107" s="32">
        <v>1313</v>
      </c>
      <c r="X107" s="32">
        <v>0</v>
      </c>
      <c r="Y107" s="77">
        <f t="shared" si="3"/>
        <v>5092</v>
      </c>
      <c r="Z107" s="125">
        <v>3914</v>
      </c>
      <c r="AA107" s="126">
        <v>1178</v>
      </c>
      <c r="AB107" s="77">
        <f t="shared" si="4"/>
        <v>135</v>
      </c>
      <c r="AC107" s="32">
        <v>7</v>
      </c>
      <c r="AD107" s="77">
        <f t="shared" si="5"/>
        <v>142</v>
      </c>
    </row>
    <row r="108" ht="13.5" spans="1:30">
      <c r="A108" s="34" t="s">
        <v>105</v>
      </c>
      <c r="B108" s="80">
        <v>93233</v>
      </c>
      <c r="C108" s="80">
        <v>59402</v>
      </c>
      <c r="D108" s="80">
        <v>33442</v>
      </c>
      <c r="E108" s="80">
        <v>306</v>
      </c>
      <c r="F108" s="80">
        <v>83</v>
      </c>
      <c r="G108" s="80">
        <v>9784</v>
      </c>
      <c r="H108" s="80">
        <v>2232</v>
      </c>
      <c r="I108" s="80">
        <v>7552</v>
      </c>
      <c r="J108" s="80">
        <v>13</v>
      </c>
      <c r="K108" s="80">
        <v>1010</v>
      </c>
      <c r="L108" s="80">
        <v>2</v>
      </c>
      <c r="M108" s="80">
        <v>174</v>
      </c>
      <c r="N108" s="40">
        <v>0.6</v>
      </c>
      <c r="O108" s="40">
        <v>0.4</v>
      </c>
      <c r="P108" s="43" t="s">
        <v>197</v>
      </c>
      <c r="Q108" s="44">
        <v>0.4</v>
      </c>
      <c r="R108" s="44">
        <v>0.6</v>
      </c>
      <c r="S108" s="44">
        <v>0</v>
      </c>
      <c r="T108" s="32">
        <v>8068</v>
      </c>
      <c r="U108" s="32">
        <v>4902</v>
      </c>
      <c r="V108" s="32">
        <v>1266</v>
      </c>
      <c r="W108" s="32">
        <v>1900</v>
      </c>
      <c r="X108" s="32">
        <v>0</v>
      </c>
      <c r="Y108" s="77">
        <f t="shared" si="3"/>
        <v>6035</v>
      </c>
      <c r="Z108" s="125">
        <v>4902</v>
      </c>
      <c r="AA108" s="126">
        <v>1133</v>
      </c>
      <c r="AB108" s="77">
        <f t="shared" si="4"/>
        <v>133</v>
      </c>
      <c r="AC108" s="32">
        <v>16</v>
      </c>
      <c r="AD108" s="77">
        <f t="shared" si="5"/>
        <v>149</v>
      </c>
    </row>
    <row r="109" ht="13.5" spans="1:30">
      <c r="A109" s="34" t="s">
        <v>106</v>
      </c>
      <c r="B109" s="80">
        <v>4228</v>
      </c>
      <c r="C109" s="80">
        <v>2462</v>
      </c>
      <c r="D109" s="80">
        <v>1742</v>
      </c>
      <c r="E109" s="80">
        <v>14</v>
      </c>
      <c r="F109" s="80">
        <v>10</v>
      </c>
      <c r="G109" s="80">
        <v>3469</v>
      </c>
      <c r="H109" s="80">
        <v>1772</v>
      </c>
      <c r="I109" s="80">
        <v>1697</v>
      </c>
      <c r="J109" s="80">
        <v>33</v>
      </c>
      <c r="K109" s="80">
        <v>465</v>
      </c>
      <c r="L109" s="80">
        <v>0</v>
      </c>
      <c r="M109" s="80">
        <v>0</v>
      </c>
      <c r="N109" s="40">
        <v>0.8</v>
      </c>
      <c r="O109" s="40">
        <v>0.2</v>
      </c>
      <c r="P109" s="43" t="s">
        <v>196</v>
      </c>
      <c r="Q109" s="44">
        <v>0.8</v>
      </c>
      <c r="R109" s="44">
        <v>0</v>
      </c>
      <c r="S109" s="44">
        <v>0.2</v>
      </c>
      <c r="T109" s="32">
        <v>699</v>
      </c>
      <c r="U109" s="32">
        <v>537</v>
      </c>
      <c r="V109" s="32">
        <v>129</v>
      </c>
      <c r="W109" s="32">
        <v>0</v>
      </c>
      <c r="X109" s="32">
        <v>33</v>
      </c>
      <c r="Y109" s="77">
        <f t="shared" si="3"/>
        <v>646</v>
      </c>
      <c r="Z109" s="125">
        <v>537</v>
      </c>
      <c r="AA109" s="126">
        <v>109</v>
      </c>
      <c r="AB109" s="77">
        <f t="shared" si="4"/>
        <v>20</v>
      </c>
      <c r="AC109" s="32">
        <v>0</v>
      </c>
      <c r="AD109" s="77">
        <f t="shared" si="5"/>
        <v>20</v>
      </c>
    </row>
    <row r="110" ht="13.5" spans="1:30">
      <c r="A110" s="34" t="s">
        <v>107</v>
      </c>
      <c r="B110" s="80">
        <v>1069</v>
      </c>
      <c r="C110" s="80">
        <v>748</v>
      </c>
      <c r="D110" s="80">
        <v>308</v>
      </c>
      <c r="E110" s="80">
        <v>5</v>
      </c>
      <c r="F110" s="80">
        <v>8</v>
      </c>
      <c r="G110" s="80">
        <v>156</v>
      </c>
      <c r="H110" s="80">
        <v>98</v>
      </c>
      <c r="I110" s="80">
        <v>58</v>
      </c>
      <c r="J110" s="80">
        <v>1</v>
      </c>
      <c r="K110" s="80">
        <v>23</v>
      </c>
      <c r="L110" s="80">
        <v>0</v>
      </c>
      <c r="M110" s="80">
        <v>0</v>
      </c>
      <c r="N110" s="40">
        <v>0.8</v>
      </c>
      <c r="O110" s="40">
        <v>0.2</v>
      </c>
      <c r="P110" s="43" t="s">
        <v>196</v>
      </c>
      <c r="Q110" s="44">
        <v>0.8</v>
      </c>
      <c r="R110" s="44">
        <v>0</v>
      </c>
      <c r="S110" s="44">
        <v>0.2</v>
      </c>
      <c r="T110" s="32">
        <v>102</v>
      </c>
      <c r="U110" s="32">
        <v>82</v>
      </c>
      <c r="V110" s="32">
        <v>16</v>
      </c>
      <c r="W110" s="32">
        <v>0</v>
      </c>
      <c r="X110" s="32">
        <v>4</v>
      </c>
      <c r="Y110" s="77">
        <f t="shared" si="3"/>
        <v>101</v>
      </c>
      <c r="Z110" s="125">
        <v>82</v>
      </c>
      <c r="AA110" s="126">
        <v>19</v>
      </c>
      <c r="AB110" s="77">
        <f t="shared" si="4"/>
        <v>-3</v>
      </c>
      <c r="AC110" s="32">
        <v>0</v>
      </c>
      <c r="AD110" s="77">
        <f t="shared" si="5"/>
        <v>-3</v>
      </c>
    </row>
    <row r="111" ht="13.5" spans="1:30">
      <c r="A111" s="33" t="s">
        <v>108</v>
      </c>
      <c r="B111" s="80">
        <v>60120</v>
      </c>
      <c r="C111" s="80">
        <v>38713</v>
      </c>
      <c r="D111" s="80">
        <v>20626</v>
      </c>
      <c r="E111" s="80">
        <v>502</v>
      </c>
      <c r="F111" s="80">
        <v>279</v>
      </c>
      <c r="G111" s="80">
        <v>16544</v>
      </c>
      <c r="H111" s="80">
        <v>3729</v>
      </c>
      <c r="I111" s="80">
        <v>12815</v>
      </c>
      <c r="J111" s="80">
        <v>56</v>
      </c>
      <c r="K111" s="80">
        <v>696</v>
      </c>
      <c r="L111" s="80">
        <v>2</v>
      </c>
      <c r="M111" s="80">
        <v>169</v>
      </c>
      <c r="N111" s="40">
        <v>0.6</v>
      </c>
      <c r="O111" s="40">
        <v>0.4</v>
      </c>
      <c r="P111" s="43" t="s">
        <v>197</v>
      </c>
      <c r="Q111" s="44">
        <v>0.7</v>
      </c>
      <c r="R111" s="44">
        <v>0</v>
      </c>
      <c r="S111" s="44">
        <v>0.3</v>
      </c>
      <c r="T111" s="32">
        <v>6213</v>
      </c>
      <c r="U111" s="32">
        <v>3722</v>
      </c>
      <c r="V111" s="32">
        <v>1743</v>
      </c>
      <c r="W111" s="32">
        <v>0</v>
      </c>
      <c r="X111" s="32">
        <v>748</v>
      </c>
      <c r="Y111" s="77">
        <f t="shared" si="3"/>
        <v>5280</v>
      </c>
      <c r="Z111" s="125">
        <v>3722</v>
      </c>
      <c r="AA111" s="126">
        <v>1558</v>
      </c>
      <c r="AB111" s="77">
        <f t="shared" si="4"/>
        <v>185</v>
      </c>
      <c r="AC111" s="32">
        <v>0</v>
      </c>
      <c r="AD111" s="77">
        <f t="shared" si="5"/>
        <v>185</v>
      </c>
    </row>
    <row r="112" ht="13.5" spans="1:30">
      <c r="A112" s="35" t="s">
        <v>109</v>
      </c>
      <c r="B112" s="80">
        <v>91502</v>
      </c>
      <c r="C112" s="80">
        <v>56559</v>
      </c>
      <c r="D112" s="80">
        <v>34102</v>
      </c>
      <c r="E112" s="80">
        <v>588</v>
      </c>
      <c r="F112" s="80">
        <v>253</v>
      </c>
      <c r="G112" s="80">
        <v>37332</v>
      </c>
      <c r="H112" s="80">
        <v>11766</v>
      </c>
      <c r="I112" s="80">
        <v>25566</v>
      </c>
      <c r="J112" s="80">
        <v>111</v>
      </c>
      <c r="K112" s="80">
        <v>1765</v>
      </c>
      <c r="L112" s="80">
        <v>0</v>
      </c>
      <c r="M112" s="80">
        <v>0</v>
      </c>
      <c r="N112" s="40">
        <v>0.6</v>
      </c>
      <c r="O112" s="40">
        <v>0.4</v>
      </c>
      <c r="P112" s="43" t="s">
        <v>197</v>
      </c>
      <c r="Q112" s="44">
        <v>0.7</v>
      </c>
      <c r="R112" s="44">
        <v>0</v>
      </c>
      <c r="S112" s="44">
        <v>0.3</v>
      </c>
      <c r="T112" s="32">
        <v>9948</v>
      </c>
      <c r="U112" s="32">
        <v>5899</v>
      </c>
      <c r="V112" s="32">
        <v>2834</v>
      </c>
      <c r="W112" s="32">
        <v>0</v>
      </c>
      <c r="X112" s="32">
        <v>1215</v>
      </c>
      <c r="Y112" s="77">
        <f t="shared" si="3"/>
        <v>8415</v>
      </c>
      <c r="Z112" s="125">
        <v>5899</v>
      </c>
      <c r="AA112" s="126">
        <v>2516</v>
      </c>
      <c r="AB112" s="77">
        <f t="shared" si="4"/>
        <v>318</v>
      </c>
      <c r="AC112" s="32">
        <v>207</v>
      </c>
      <c r="AD112" s="77">
        <f t="shared" si="5"/>
        <v>525</v>
      </c>
    </row>
    <row r="113" ht="13.5" spans="1:30">
      <c r="A113" s="35" t="s">
        <v>110</v>
      </c>
      <c r="B113" s="80">
        <v>97973</v>
      </c>
      <c r="C113" s="80">
        <v>61572</v>
      </c>
      <c r="D113" s="80">
        <v>35240</v>
      </c>
      <c r="E113" s="80">
        <v>905</v>
      </c>
      <c r="F113" s="80">
        <v>256</v>
      </c>
      <c r="G113" s="80">
        <v>33019</v>
      </c>
      <c r="H113" s="80">
        <v>5045</v>
      </c>
      <c r="I113" s="80">
        <v>27974</v>
      </c>
      <c r="J113" s="80">
        <v>108</v>
      </c>
      <c r="K113" s="80">
        <v>1655</v>
      </c>
      <c r="L113" s="80">
        <v>1</v>
      </c>
      <c r="M113" s="80">
        <v>91</v>
      </c>
      <c r="N113" s="40">
        <v>0.8</v>
      </c>
      <c r="O113" s="40">
        <v>0.2</v>
      </c>
      <c r="P113" s="43" t="s">
        <v>196</v>
      </c>
      <c r="Q113" s="44">
        <v>0.8</v>
      </c>
      <c r="R113" s="44">
        <v>0</v>
      </c>
      <c r="S113" s="44">
        <v>0.2</v>
      </c>
      <c r="T113" s="32">
        <v>10423</v>
      </c>
      <c r="U113" s="32">
        <v>8160</v>
      </c>
      <c r="V113" s="32">
        <v>1810</v>
      </c>
      <c r="W113" s="32">
        <v>0</v>
      </c>
      <c r="X113" s="32">
        <v>453</v>
      </c>
      <c r="Y113" s="77">
        <f t="shared" si="3"/>
        <v>9840</v>
      </c>
      <c r="Z113" s="125">
        <v>8160</v>
      </c>
      <c r="AA113" s="126">
        <v>1680</v>
      </c>
      <c r="AB113" s="77">
        <f t="shared" si="4"/>
        <v>130</v>
      </c>
      <c r="AC113" s="32">
        <v>107</v>
      </c>
      <c r="AD113" s="77">
        <f t="shared" si="5"/>
        <v>237</v>
      </c>
    </row>
    <row r="114" ht="13.5" spans="1:30">
      <c r="A114" s="35" t="s">
        <v>111</v>
      </c>
      <c r="B114" s="80">
        <v>33219</v>
      </c>
      <c r="C114" s="80">
        <v>21523</v>
      </c>
      <c r="D114" s="80">
        <v>11442</v>
      </c>
      <c r="E114" s="80">
        <v>169</v>
      </c>
      <c r="F114" s="80">
        <v>85</v>
      </c>
      <c r="G114" s="80">
        <v>3930</v>
      </c>
      <c r="H114" s="80">
        <v>556</v>
      </c>
      <c r="I114" s="80">
        <v>3374</v>
      </c>
      <c r="J114" s="80">
        <v>37</v>
      </c>
      <c r="K114" s="80">
        <v>632</v>
      </c>
      <c r="L114" s="80">
        <v>0</v>
      </c>
      <c r="M114" s="80">
        <v>0</v>
      </c>
      <c r="N114" s="40">
        <v>0.8</v>
      </c>
      <c r="O114" s="40">
        <v>0.2</v>
      </c>
      <c r="P114" s="43" t="s">
        <v>196</v>
      </c>
      <c r="Q114" s="44">
        <v>0.8</v>
      </c>
      <c r="R114" s="44">
        <v>0</v>
      </c>
      <c r="S114" s="44">
        <v>0.2</v>
      </c>
      <c r="T114" s="32">
        <v>3156</v>
      </c>
      <c r="U114" s="32">
        <v>2517</v>
      </c>
      <c r="V114" s="32">
        <v>511</v>
      </c>
      <c r="W114" s="32">
        <v>0</v>
      </c>
      <c r="X114" s="32">
        <v>128</v>
      </c>
      <c r="Y114" s="77">
        <f t="shared" si="3"/>
        <v>2974</v>
      </c>
      <c r="Z114" s="125">
        <v>2517</v>
      </c>
      <c r="AA114" s="126">
        <v>457</v>
      </c>
      <c r="AB114" s="77">
        <f t="shared" si="4"/>
        <v>54</v>
      </c>
      <c r="AC114" s="32">
        <v>7</v>
      </c>
      <c r="AD114" s="77">
        <f t="shared" si="5"/>
        <v>61</v>
      </c>
    </row>
    <row r="115" ht="13.5" spans="1:30">
      <c r="A115" s="35" t="s">
        <v>112</v>
      </c>
      <c r="B115" s="80">
        <v>71814</v>
      </c>
      <c r="C115" s="80">
        <v>46502</v>
      </c>
      <c r="D115" s="80">
        <v>24872</v>
      </c>
      <c r="E115" s="80">
        <v>259</v>
      </c>
      <c r="F115" s="80">
        <v>181</v>
      </c>
      <c r="G115" s="80">
        <v>20727</v>
      </c>
      <c r="H115" s="80">
        <v>3514</v>
      </c>
      <c r="I115" s="80">
        <v>17213</v>
      </c>
      <c r="J115" s="80">
        <v>109</v>
      </c>
      <c r="K115" s="80">
        <v>1269</v>
      </c>
      <c r="L115" s="80">
        <v>0</v>
      </c>
      <c r="M115" s="80">
        <v>0</v>
      </c>
      <c r="N115" s="40">
        <v>0.8</v>
      </c>
      <c r="O115" s="40">
        <v>0.2</v>
      </c>
      <c r="P115" s="43" t="s">
        <v>196</v>
      </c>
      <c r="Q115" s="44">
        <v>0.8</v>
      </c>
      <c r="R115" s="44">
        <v>0</v>
      </c>
      <c r="S115" s="44">
        <v>0.2</v>
      </c>
      <c r="T115" s="32">
        <v>7472</v>
      </c>
      <c r="U115" s="32">
        <v>5873</v>
      </c>
      <c r="V115" s="32">
        <v>1279</v>
      </c>
      <c r="W115" s="32">
        <v>0</v>
      </c>
      <c r="X115" s="32">
        <v>320</v>
      </c>
      <c r="Y115" s="77">
        <f t="shared" si="3"/>
        <v>6994</v>
      </c>
      <c r="Z115" s="125">
        <v>5873</v>
      </c>
      <c r="AA115" s="126">
        <v>1121</v>
      </c>
      <c r="AB115" s="77">
        <f t="shared" si="4"/>
        <v>158</v>
      </c>
      <c r="AC115" s="32">
        <v>53</v>
      </c>
      <c r="AD115" s="77">
        <f t="shared" si="5"/>
        <v>211</v>
      </c>
    </row>
    <row r="116" ht="13.5" spans="1:30">
      <c r="A116" s="35" t="s">
        <v>113</v>
      </c>
      <c r="B116" s="80">
        <v>48348</v>
      </c>
      <c r="C116" s="80">
        <v>30012</v>
      </c>
      <c r="D116" s="80">
        <v>17985</v>
      </c>
      <c r="E116" s="80">
        <v>223</v>
      </c>
      <c r="F116" s="80">
        <v>128</v>
      </c>
      <c r="G116" s="80">
        <v>9389</v>
      </c>
      <c r="H116" s="80">
        <v>1439</v>
      </c>
      <c r="I116" s="80">
        <v>7950</v>
      </c>
      <c r="J116" s="80">
        <v>25</v>
      </c>
      <c r="K116" s="80">
        <v>585</v>
      </c>
      <c r="L116" s="80">
        <v>1</v>
      </c>
      <c r="M116" s="80">
        <v>92</v>
      </c>
      <c r="N116" s="40">
        <v>0.8</v>
      </c>
      <c r="O116" s="40">
        <v>0.2</v>
      </c>
      <c r="P116" s="43" t="s">
        <v>197</v>
      </c>
      <c r="Q116" s="44">
        <v>0.7</v>
      </c>
      <c r="R116" s="44">
        <v>0</v>
      </c>
      <c r="S116" s="44">
        <v>0.3</v>
      </c>
      <c r="T116" s="32">
        <v>4577</v>
      </c>
      <c r="U116" s="32">
        <v>3622</v>
      </c>
      <c r="V116" s="32">
        <v>669</v>
      </c>
      <c r="W116" s="32">
        <v>0</v>
      </c>
      <c r="X116" s="32">
        <v>286</v>
      </c>
      <c r="Y116" s="77">
        <f t="shared" si="3"/>
        <v>4224</v>
      </c>
      <c r="Z116" s="125">
        <v>3622</v>
      </c>
      <c r="AA116" s="126">
        <v>602</v>
      </c>
      <c r="AB116" s="77">
        <f t="shared" si="4"/>
        <v>67</v>
      </c>
      <c r="AC116" s="32">
        <v>11</v>
      </c>
      <c r="AD116" s="77">
        <f t="shared" si="5"/>
        <v>78</v>
      </c>
    </row>
    <row r="117" ht="13.5" spans="1:30">
      <c r="A117" s="33" t="s">
        <v>114</v>
      </c>
      <c r="B117" s="80">
        <v>52440</v>
      </c>
      <c r="C117" s="80">
        <v>32968</v>
      </c>
      <c r="D117" s="80">
        <v>18932</v>
      </c>
      <c r="E117" s="80">
        <v>375</v>
      </c>
      <c r="F117" s="80">
        <v>165</v>
      </c>
      <c r="G117" s="80">
        <v>15282</v>
      </c>
      <c r="H117" s="80">
        <v>4292</v>
      </c>
      <c r="I117" s="80">
        <v>10990</v>
      </c>
      <c r="J117" s="80">
        <v>27</v>
      </c>
      <c r="K117" s="80">
        <v>395</v>
      </c>
      <c r="L117" s="80">
        <v>2</v>
      </c>
      <c r="M117" s="80">
        <v>188</v>
      </c>
      <c r="N117" s="40">
        <v>0.8</v>
      </c>
      <c r="O117" s="40">
        <v>0.2</v>
      </c>
      <c r="P117" s="43" t="s">
        <v>196</v>
      </c>
      <c r="Q117" s="44">
        <v>0.8</v>
      </c>
      <c r="R117" s="44">
        <v>0</v>
      </c>
      <c r="S117" s="44">
        <v>0.2</v>
      </c>
      <c r="T117" s="32">
        <v>5255</v>
      </c>
      <c r="U117" s="32">
        <v>4125</v>
      </c>
      <c r="V117" s="32">
        <v>904</v>
      </c>
      <c r="W117" s="32">
        <v>0</v>
      </c>
      <c r="X117" s="32">
        <v>226</v>
      </c>
      <c r="Y117" s="77">
        <f t="shared" si="3"/>
        <v>4898</v>
      </c>
      <c r="Z117" s="125">
        <v>4125</v>
      </c>
      <c r="AA117" s="126">
        <v>773</v>
      </c>
      <c r="AB117" s="77">
        <f t="shared" si="4"/>
        <v>131</v>
      </c>
      <c r="AC117" s="32">
        <v>3</v>
      </c>
      <c r="AD117" s="77">
        <f t="shared" si="5"/>
        <v>134</v>
      </c>
    </row>
    <row r="118" ht="13.5" spans="1:30">
      <c r="A118" s="33" t="s">
        <v>115</v>
      </c>
      <c r="B118" s="80">
        <v>15309</v>
      </c>
      <c r="C118" s="80">
        <v>9582</v>
      </c>
      <c r="D118" s="80">
        <v>5505</v>
      </c>
      <c r="E118" s="80">
        <v>137</v>
      </c>
      <c r="F118" s="80">
        <v>85</v>
      </c>
      <c r="G118" s="80">
        <v>6330</v>
      </c>
      <c r="H118" s="80">
        <v>2234</v>
      </c>
      <c r="I118" s="80">
        <v>4096</v>
      </c>
      <c r="J118" s="80">
        <v>11</v>
      </c>
      <c r="K118" s="80">
        <v>430</v>
      </c>
      <c r="L118" s="80">
        <v>5</v>
      </c>
      <c r="M118" s="80">
        <v>220</v>
      </c>
      <c r="N118" s="40">
        <v>0.6</v>
      </c>
      <c r="O118" s="40">
        <v>0.4</v>
      </c>
      <c r="P118" s="43" t="s">
        <v>196</v>
      </c>
      <c r="Q118" s="44">
        <v>0.8</v>
      </c>
      <c r="R118" s="44">
        <v>0</v>
      </c>
      <c r="S118" s="44">
        <v>0.2</v>
      </c>
      <c r="T118" s="32">
        <v>1669</v>
      </c>
      <c r="U118" s="32">
        <v>989</v>
      </c>
      <c r="V118" s="32">
        <v>544</v>
      </c>
      <c r="W118" s="32">
        <v>0</v>
      </c>
      <c r="X118" s="32">
        <v>136</v>
      </c>
      <c r="Y118" s="77">
        <f t="shared" si="3"/>
        <v>1487</v>
      </c>
      <c r="Z118" s="125">
        <v>989</v>
      </c>
      <c r="AA118" s="126">
        <v>498</v>
      </c>
      <c r="AB118" s="77">
        <f t="shared" si="4"/>
        <v>46</v>
      </c>
      <c r="AC118" s="32">
        <v>0</v>
      </c>
      <c r="AD118" s="77">
        <f t="shared" si="5"/>
        <v>46</v>
      </c>
    </row>
    <row r="119" ht="13.5" spans="1:30">
      <c r="A119" s="35" t="s">
        <v>116</v>
      </c>
      <c r="B119" s="80">
        <v>94227</v>
      </c>
      <c r="C119" s="80">
        <v>59372</v>
      </c>
      <c r="D119" s="80">
        <v>33618</v>
      </c>
      <c r="E119" s="80">
        <v>877</v>
      </c>
      <c r="F119" s="80">
        <v>360</v>
      </c>
      <c r="G119" s="80">
        <v>49997</v>
      </c>
      <c r="H119" s="80">
        <v>17470</v>
      </c>
      <c r="I119" s="80">
        <v>32527</v>
      </c>
      <c r="J119" s="80">
        <v>72</v>
      </c>
      <c r="K119" s="80">
        <v>2511</v>
      </c>
      <c r="L119" s="80">
        <v>2</v>
      </c>
      <c r="M119" s="80">
        <v>167</v>
      </c>
      <c r="N119" s="40">
        <v>0.8</v>
      </c>
      <c r="O119" s="40">
        <v>0.2</v>
      </c>
      <c r="P119" s="43" t="s">
        <v>197</v>
      </c>
      <c r="Q119" s="44">
        <v>0.7</v>
      </c>
      <c r="R119" s="44">
        <v>0</v>
      </c>
      <c r="S119" s="44">
        <v>0.3</v>
      </c>
      <c r="T119" s="32">
        <v>10517</v>
      </c>
      <c r="U119" s="32">
        <v>8106</v>
      </c>
      <c r="V119" s="32">
        <v>1688</v>
      </c>
      <c r="W119" s="32">
        <v>0</v>
      </c>
      <c r="X119" s="32">
        <v>723</v>
      </c>
      <c r="Y119" s="77">
        <f t="shared" si="3"/>
        <v>9692</v>
      </c>
      <c r="Z119" s="125">
        <v>8106</v>
      </c>
      <c r="AA119" s="126">
        <v>1586</v>
      </c>
      <c r="AB119" s="77">
        <f t="shared" si="4"/>
        <v>102</v>
      </c>
      <c r="AC119" s="32">
        <v>19</v>
      </c>
      <c r="AD119" s="77">
        <f t="shared" si="5"/>
        <v>121</v>
      </c>
    </row>
    <row r="120" customHeight="true" spans="1:30">
      <c r="A120" s="29" t="s">
        <v>117</v>
      </c>
      <c r="B120" s="75">
        <v>672625</v>
      </c>
      <c r="C120" s="75">
        <v>422765</v>
      </c>
      <c r="D120" s="75">
        <v>245504</v>
      </c>
      <c r="E120" s="75">
        <v>3051</v>
      </c>
      <c r="F120" s="75">
        <v>1305</v>
      </c>
      <c r="G120" s="75">
        <v>150052</v>
      </c>
      <c r="H120" s="75">
        <v>59101</v>
      </c>
      <c r="I120" s="75">
        <v>90951</v>
      </c>
      <c r="J120" s="75">
        <v>850</v>
      </c>
      <c r="K120" s="75">
        <v>16221</v>
      </c>
      <c r="L120" s="75">
        <v>14</v>
      </c>
      <c r="M120" s="75">
        <v>1091</v>
      </c>
      <c r="N120" s="30"/>
      <c r="O120" s="30"/>
      <c r="P120" s="30"/>
      <c r="Q120" s="41"/>
      <c r="R120" s="41"/>
      <c r="S120" s="41"/>
      <c r="T120" s="77">
        <v>67113</v>
      </c>
      <c r="U120" s="77">
        <v>44002</v>
      </c>
      <c r="V120" s="77">
        <v>15030</v>
      </c>
      <c r="W120" s="77">
        <v>3537</v>
      </c>
      <c r="X120" s="77">
        <v>4544</v>
      </c>
      <c r="Y120" s="77">
        <f t="shared" si="3"/>
        <v>57704</v>
      </c>
      <c r="Z120" s="124">
        <v>44002</v>
      </c>
      <c r="AA120" s="77">
        <v>13702</v>
      </c>
      <c r="AB120" s="77">
        <f t="shared" si="4"/>
        <v>1328</v>
      </c>
      <c r="AC120" s="77">
        <v>449</v>
      </c>
      <c r="AD120" s="77">
        <f t="shared" si="5"/>
        <v>1777</v>
      </c>
    </row>
    <row r="121" ht="24" customHeight="true" spans="1:30">
      <c r="A121" s="29" t="s">
        <v>15</v>
      </c>
      <c r="B121" s="30">
        <v>166774</v>
      </c>
      <c r="C121" s="30">
        <v>107537</v>
      </c>
      <c r="D121" s="30">
        <v>58100</v>
      </c>
      <c r="E121" s="30">
        <v>835</v>
      </c>
      <c r="F121" s="30">
        <v>302</v>
      </c>
      <c r="G121" s="30">
        <v>18883</v>
      </c>
      <c r="H121" s="30">
        <v>7482</v>
      </c>
      <c r="I121" s="30">
        <v>11401</v>
      </c>
      <c r="J121" s="30">
        <v>60</v>
      </c>
      <c r="K121" s="30">
        <v>808</v>
      </c>
      <c r="L121" s="30">
        <v>3</v>
      </c>
      <c r="M121" s="30">
        <v>260</v>
      </c>
      <c r="N121" s="30"/>
      <c r="O121" s="30"/>
      <c r="P121" s="30"/>
      <c r="Q121" s="41"/>
      <c r="R121" s="41"/>
      <c r="S121" s="41"/>
      <c r="T121" s="77">
        <v>15020</v>
      </c>
      <c r="U121" s="77">
        <v>9124</v>
      </c>
      <c r="V121" s="77">
        <v>2359</v>
      </c>
      <c r="W121" s="77">
        <v>3537</v>
      </c>
      <c r="X121" s="77">
        <v>0</v>
      </c>
      <c r="Y121" s="77">
        <f t="shared" si="3"/>
        <v>11204</v>
      </c>
      <c r="Z121" s="124">
        <v>9124</v>
      </c>
      <c r="AA121" s="77">
        <v>2080</v>
      </c>
      <c r="AB121" s="77">
        <f t="shared" si="4"/>
        <v>279</v>
      </c>
      <c r="AC121" s="77">
        <v>20</v>
      </c>
      <c r="AD121" s="77">
        <f t="shared" si="5"/>
        <v>299</v>
      </c>
    </row>
    <row r="122" ht="13.5" spans="1:30">
      <c r="A122" s="34" t="s">
        <v>118</v>
      </c>
      <c r="B122" s="80">
        <v>106377</v>
      </c>
      <c r="C122" s="80">
        <v>67745</v>
      </c>
      <c r="D122" s="80">
        <v>38246</v>
      </c>
      <c r="E122" s="80">
        <v>314</v>
      </c>
      <c r="F122" s="80">
        <v>72</v>
      </c>
      <c r="G122" s="80">
        <v>8244</v>
      </c>
      <c r="H122" s="80">
        <v>3667</v>
      </c>
      <c r="I122" s="80">
        <v>4577</v>
      </c>
      <c r="J122" s="80">
        <v>8</v>
      </c>
      <c r="K122" s="80">
        <v>206</v>
      </c>
      <c r="L122" s="80">
        <v>2</v>
      </c>
      <c r="M122" s="80">
        <v>164</v>
      </c>
      <c r="N122" s="40">
        <v>0.6</v>
      </c>
      <c r="O122" s="40">
        <v>0.4</v>
      </c>
      <c r="P122" s="43" t="s">
        <v>197</v>
      </c>
      <c r="Q122" s="44">
        <v>0.4</v>
      </c>
      <c r="R122" s="44">
        <v>0.6</v>
      </c>
      <c r="S122" s="44">
        <v>0</v>
      </c>
      <c r="T122" s="32">
        <v>9080</v>
      </c>
      <c r="U122" s="32">
        <v>5534</v>
      </c>
      <c r="V122" s="32">
        <v>1419</v>
      </c>
      <c r="W122" s="32">
        <v>2127</v>
      </c>
      <c r="X122" s="32">
        <v>0</v>
      </c>
      <c r="Y122" s="77">
        <f t="shared" si="3"/>
        <v>6760</v>
      </c>
      <c r="Z122" s="125">
        <v>5534</v>
      </c>
      <c r="AA122" s="126">
        <v>1226</v>
      </c>
      <c r="AB122" s="77">
        <f t="shared" si="4"/>
        <v>193</v>
      </c>
      <c r="AC122" s="32">
        <v>10</v>
      </c>
      <c r="AD122" s="77">
        <f t="shared" si="5"/>
        <v>203</v>
      </c>
    </row>
    <row r="123" ht="13.5" spans="1:30">
      <c r="A123" s="34" t="s">
        <v>119</v>
      </c>
      <c r="B123" s="80">
        <v>60397</v>
      </c>
      <c r="C123" s="80">
        <v>39792</v>
      </c>
      <c r="D123" s="80">
        <v>19854</v>
      </c>
      <c r="E123" s="80">
        <v>521</v>
      </c>
      <c r="F123" s="80">
        <v>230</v>
      </c>
      <c r="G123" s="80">
        <v>10639</v>
      </c>
      <c r="H123" s="80">
        <v>3815</v>
      </c>
      <c r="I123" s="80">
        <v>6824</v>
      </c>
      <c r="J123" s="80">
        <v>52</v>
      </c>
      <c r="K123" s="80">
        <v>602</v>
      </c>
      <c r="L123" s="80">
        <v>1</v>
      </c>
      <c r="M123" s="80">
        <v>96</v>
      </c>
      <c r="N123" s="40">
        <v>0.6</v>
      </c>
      <c r="O123" s="40">
        <v>0.4</v>
      </c>
      <c r="P123" s="43" t="s">
        <v>197</v>
      </c>
      <c r="Q123" s="44">
        <v>0.4</v>
      </c>
      <c r="R123" s="44">
        <v>0.6</v>
      </c>
      <c r="S123" s="44">
        <v>0</v>
      </c>
      <c r="T123" s="32">
        <v>5940</v>
      </c>
      <c r="U123" s="32">
        <v>3590</v>
      </c>
      <c r="V123" s="32">
        <v>940</v>
      </c>
      <c r="W123" s="32">
        <v>1410</v>
      </c>
      <c r="X123" s="32">
        <v>0</v>
      </c>
      <c r="Y123" s="77">
        <f t="shared" si="3"/>
        <v>4444</v>
      </c>
      <c r="Z123" s="125">
        <v>3590</v>
      </c>
      <c r="AA123" s="126">
        <v>854</v>
      </c>
      <c r="AB123" s="77">
        <f t="shared" si="4"/>
        <v>86</v>
      </c>
      <c r="AC123" s="32">
        <v>10</v>
      </c>
      <c r="AD123" s="77">
        <f t="shared" si="5"/>
        <v>96</v>
      </c>
    </row>
    <row r="124" ht="13.5" spans="1:30">
      <c r="A124" s="33" t="s">
        <v>120</v>
      </c>
      <c r="B124" s="80">
        <v>35324</v>
      </c>
      <c r="C124" s="80">
        <v>22853</v>
      </c>
      <c r="D124" s="80">
        <v>12084</v>
      </c>
      <c r="E124" s="80">
        <v>274</v>
      </c>
      <c r="F124" s="80">
        <v>113</v>
      </c>
      <c r="G124" s="80">
        <v>7376</v>
      </c>
      <c r="H124" s="80">
        <v>2289</v>
      </c>
      <c r="I124" s="80">
        <v>5087</v>
      </c>
      <c r="J124" s="80">
        <v>41</v>
      </c>
      <c r="K124" s="80">
        <v>581</v>
      </c>
      <c r="L124" s="80">
        <v>5</v>
      </c>
      <c r="M124" s="80">
        <v>382</v>
      </c>
      <c r="N124" s="40">
        <v>0.6</v>
      </c>
      <c r="O124" s="40">
        <v>0.4</v>
      </c>
      <c r="P124" s="43" t="s">
        <v>197</v>
      </c>
      <c r="Q124" s="44">
        <v>0.7</v>
      </c>
      <c r="R124" s="44">
        <v>0</v>
      </c>
      <c r="S124" s="44">
        <v>0.3</v>
      </c>
      <c r="T124" s="32">
        <v>3574</v>
      </c>
      <c r="U124" s="32">
        <v>2154</v>
      </c>
      <c r="V124" s="32">
        <v>994</v>
      </c>
      <c r="W124" s="32">
        <v>0</v>
      </c>
      <c r="X124" s="32">
        <v>426</v>
      </c>
      <c r="Y124" s="77">
        <f t="shared" si="3"/>
        <v>3039</v>
      </c>
      <c r="Z124" s="125">
        <v>2154</v>
      </c>
      <c r="AA124" s="126">
        <v>885</v>
      </c>
      <c r="AB124" s="77">
        <f t="shared" si="4"/>
        <v>109</v>
      </c>
      <c r="AC124" s="32">
        <v>2</v>
      </c>
      <c r="AD124" s="77">
        <f t="shared" si="5"/>
        <v>111</v>
      </c>
    </row>
    <row r="125" ht="13.5" spans="1:30">
      <c r="A125" s="33" t="s">
        <v>121</v>
      </c>
      <c r="B125" s="80">
        <v>95870</v>
      </c>
      <c r="C125" s="80">
        <v>58611</v>
      </c>
      <c r="D125" s="80">
        <v>36883</v>
      </c>
      <c r="E125" s="80">
        <v>267</v>
      </c>
      <c r="F125" s="80">
        <v>109</v>
      </c>
      <c r="G125" s="80">
        <v>23404</v>
      </c>
      <c r="H125" s="80">
        <v>11213</v>
      </c>
      <c r="I125" s="80">
        <v>12191</v>
      </c>
      <c r="J125" s="80">
        <v>282</v>
      </c>
      <c r="K125" s="80">
        <v>3403</v>
      </c>
      <c r="L125" s="80">
        <v>3</v>
      </c>
      <c r="M125" s="80">
        <v>245</v>
      </c>
      <c r="N125" s="40">
        <v>0.6</v>
      </c>
      <c r="O125" s="40">
        <v>0.4</v>
      </c>
      <c r="P125" s="43" t="s">
        <v>197</v>
      </c>
      <c r="Q125" s="44">
        <v>0.7</v>
      </c>
      <c r="R125" s="44">
        <v>0</v>
      </c>
      <c r="S125" s="44">
        <v>0.3</v>
      </c>
      <c r="T125" s="32">
        <v>10639</v>
      </c>
      <c r="U125" s="32">
        <v>6404</v>
      </c>
      <c r="V125" s="32">
        <v>2964</v>
      </c>
      <c r="W125" s="32">
        <v>0</v>
      </c>
      <c r="X125" s="32">
        <v>1271</v>
      </c>
      <c r="Y125" s="77">
        <f t="shared" si="3"/>
        <v>9068</v>
      </c>
      <c r="Z125" s="125">
        <v>6404</v>
      </c>
      <c r="AA125" s="126">
        <v>2664</v>
      </c>
      <c r="AB125" s="77">
        <f t="shared" si="4"/>
        <v>300</v>
      </c>
      <c r="AC125" s="32">
        <v>0</v>
      </c>
      <c r="AD125" s="77">
        <f t="shared" si="5"/>
        <v>300</v>
      </c>
    </row>
    <row r="126" ht="13.5" spans="1:30">
      <c r="A126" s="35" t="s">
        <v>122</v>
      </c>
      <c r="B126" s="80">
        <v>70363</v>
      </c>
      <c r="C126" s="80">
        <v>43371</v>
      </c>
      <c r="D126" s="80">
        <v>26536</v>
      </c>
      <c r="E126" s="80">
        <v>300</v>
      </c>
      <c r="F126" s="80">
        <v>156</v>
      </c>
      <c r="G126" s="80">
        <v>12168</v>
      </c>
      <c r="H126" s="80">
        <v>2842</v>
      </c>
      <c r="I126" s="80">
        <v>9326</v>
      </c>
      <c r="J126" s="80">
        <v>76</v>
      </c>
      <c r="K126" s="80">
        <v>2063</v>
      </c>
      <c r="L126" s="80">
        <v>1</v>
      </c>
      <c r="M126" s="80">
        <v>88</v>
      </c>
      <c r="N126" s="40">
        <v>0.8</v>
      </c>
      <c r="O126" s="40">
        <v>0.2</v>
      </c>
      <c r="P126" s="43" t="s">
        <v>197</v>
      </c>
      <c r="Q126" s="44">
        <v>0.7</v>
      </c>
      <c r="R126" s="44">
        <v>0</v>
      </c>
      <c r="S126" s="44">
        <v>0.3</v>
      </c>
      <c r="T126" s="32">
        <v>6777</v>
      </c>
      <c r="U126" s="32">
        <v>5377</v>
      </c>
      <c r="V126" s="32">
        <v>980</v>
      </c>
      <c r="W126" s="32">
        <v>0</v>
      </c>
      <c r="X126" s="32">
        <v>420</v>
      </c>
      <c r="Y126" s="77">
        <f t="shared" si="3"/>
        <v>6295</v>
      </c>
      <c r="Z126" s="125">
        <v>5377</v>
      </c>
      <c r="AA126" s="126">
        <v>918</v>
      </c>
      <c r="AB126" s="77">
        <f t="shared" si="4"/>
        <v>62</v>
      </c>
      <c r="AC126" s="32">
        <v>31</v>
      </c>
      <c r="AD126" s="77">
        <f t="shared" si="5"/>
        <v>93</v>
      </c>
    </row>
    <row r="127" ht="13.5" spans="1:30">
      <c r="A127" s="35" t="s">
        <v>123</v>
      </c>
      <c r="B127" s="80">
        <v>84261</v>
      </c>
      <c r="C127" s="80">
        <v>53452</v>
      </c>
      <c r="D127" s="80">
        <v>30304</v>
      </c>
      <c r="E127" s="80">
        <v>362</v>
      </c>
      <c r="F127" s="80">
        <v>143</v>
      </c>
      <c r="G127" s="80">
        <v>26748</v>
      </c>
      <c r="H127" s="80">
        <v>11653</v>
      </c>
      <c r="I127" s="80">
        <v>15095</v>
      </c>
      <c r="J127" s="80">
        <v>92</v>
      </c>
      <c r="K127" s="80">
        <v>1992</v>
      </c>
      <c r="L127" s="80">
        <v>0</v>
      </c>
      <c r="M127" s="80">
        <v>0</v>
      </c>
      <c r="N127" s="40">
        <v>0.6</v>
      </c>
      <c r="O127" s="40">
        <v>0.4</v>
      </c>
      <c r="P127" s="43" t="s">
        <v>196</v>
      </c>
      <c r="Q127" s="44">
        <v>0.8</v>
      </c>
      <c r="R127" s="44">
        <v>0</v>
      </c>
      <c r="S127" s="44">
        <v>0.2</v>
      </c>
      <c r="T127" s="32">
        <v>8589</v>
      </c>
      <c r="U127" s="32">
        <v>5124</v>
      </c>
      <c r="V127" s="32">
        <v>2772</v>
      </c>
      <c r="W127" s="32">
        <v>0</v>
      </c>
      <c r="X127" s="32">
        <v>693</v>
      </c>
      <c r="Y127" s="77">
        <f t="shared" si="3"/>
        <v>7723</v>
      </c>
      <c r="Z127" s="125">
        <v>5124</v>
      </c>
      <c r="AA127" s="126">
        <v>2599</v>
      </c>
      <c r="AB127" s="77">
        <f t="shared" si="4"/>
        <v>173</v>
      </c>
      <c r="AC127" s="32">
        <v>257</v>
      </c>
      <c r="AD127" s="77">
        <f t="shared" si="5"/>
        <v>430</v>
      </c>
    </row>
    <row r="128" ht="13.5" spans="1:30">
      <c r="A128" s="35" t="s">
        <v>124</v>
      </c>
      <c r="B128" s="80">
        <v>46932</v>
      </c>
      <c r="C128" s="80">
        <v>28686</v>
      </c>
      <c r="D128" s="80">
        <v>17912</v>
      </c>
      <c r="E128" s="80">
        <v>291</v>
      </c>
      <c r="F128" s="80">
        <v>43</v>
      </c>
      <c r="G128" s="80">
        <v>9570</v>
      </c>
      <c r="H128" s="80">
        <v>1828</v>
      </c>
      <c r="I128" s="80">
        <v>7742</v>
      </c>
      <c r="J128" s="80">
        <v>62</v>
      </c>
      <c r="K128" s="80">
        <v>1068</v>
      </c>
      <c r="L128" s="80">
        <v>1</v>
      </c>
      <c r="M128" s="80">
        <v>38</v>
      </c>
      <c r="N128" s="40">
        <v>0.6</v>
      </c>
      <c r="O128" s="40">
        <v>0.4</v>
      </c>
      <c r="P128" s="43" t="s">
        <v>197</v>
      </c>
      <c r="Q128" s="44">
        <v>0.7</v>
      </c>
      <c r="R128" s="44">
        <v>0</v>
      </c>
      <c r="S128" s="44">
        <v>0.3</v>
      </c>
      <c r="T128" s="32">
        <v>4707</v>
      </c>
      <c r="U128" s="32">
        <v>2838</v>
      </c>
      <c r="V128" s="32">
        <v>1308</v>
      </c>
      <c r="W128" s="32">
        <v>0</v>
      </c>
      <c r="X128" s="32">
        <v>561</v>
      </c>
      <c r="Y128" s="77">
        <f t="shared" si="3"/>
        <v>4045</v>
      </c>
      <c r="Z128" s="125">
        <v>2838</v>
      </c>
      <c r="AA128" s="126">
        <v>1207</v>
      </c>
      <c r="AB128" s="77">
        <f t="shared" si="4"/>
        <v>101</v>
      </c>
      <c r="AC128" s="32">
        <v>64</v>
      </c>
      <c r="AD128" s="77">
        <f t="shared" si="5"/>
        <v>165</v>
      </c>
    </row>
    <row r="129" ht="13.5" spans="1:30">
      <c r="A129" s="35" t="s">
        <v>125</v>
      </c>
      <c r="B129" s="80">
        <v>52418</v>
      </c>
      <c r="C129" s="80">
        <v>31288</v>
      </c>
      <c r="D129" s="80">
        <v>20762</v>
      </c>
      <c r="E129" s="80">
        <v>235</v>
      </c>
      <c r="F129" s="80">
        <v>133</v>
      </c>
      <c r="G129" s="80">
        <v>9541</v>
      </c>
      <c r="H129" s="80">
        <v>2231</v>
      </c>
      <c r="I129" s="80">
        <v>7310</v>
      </c>
      <c r="J129" s="80">
        <v>73</v>
      </c>
      <c r="K129" s="80">
        <v>964</v>
      </c>
      <c r="L129" s="80">
        <v>0</v>
      </c>
      <c r="M129" s="80">
        <v>0</v>
      </c>
      <c r="N129" s="40">
        <v>0.6</v>
      </c>
      <c r="O129" s="40">
        <v>0.4</v>
      </c>
      <c r="P129" s="43" t="s">
        <v>197</v>
      </c>
      <c r="Q129" s="44">
        <v>0.7</v>
      </c>
      <c r="R129" s="44">
        <v>0</v>
      </c>
      <c r="S129" s="44">
        <v>0.3</v>
      </c>
      <c r="T129" s="32">
        <v>5264</v>
      </c>
      <c r="U129" s="32">
        <v>3180</v>
      </c>
      <c r="V129" s="32">
        <v>1459</v>
      </c>
      <c r="W129" s="32">
        <v>0</v>
      </c>
      <c r="X129" s="32">
        <v>625</v>
      </c>
      <c r="Y129" s="77">
        <f t="shared" si="3"/>
        <v>4520</v>
      </c>
      <c r="Z129" s="125">
        <v>3180</v>
      </c>
      <c r="AA129" s="126">
        <v>1340</v>
      </c>
      <c r="AB129" s="77">
        <f t="shared" si="4"/>
        <v>119</v>
      </c>
      <c r="AC129" s="32">
        <v>9</v>
      </c>
      <c r="AD129" s="77">
        <f t="shared" si="5"/>
        <v>128</v>
      </c>
    </row>
    <row r="130" ht="13.5" spans="1:30">
      <c r="A130" s="35" t="s">
        <v>126</v>
      </c>
      <c r="B130" s="80">
        <v>53640</v>
      </c>
      <c r="C130" s="80">
        <v>33930</v>
      </c>
      <c r="D130" s="80">
        <v>19268</v>
      </c>
      <c r="E130" s="80">
        <v>270</v>
      </c>
      <c r="F130" s="80">
        <v>172</v>
      </c>
      <c r="G130" s="80">
        <v>24231</v>
      </c>
      <c r="H130" s="80">
        <v>12099</v>
      </c>
      <c r="I130" s="80">
        <v>12132</v>
      </c>
      <c r="J130" s="80">
        <v>101</v>
      </c>
      <c r="K130" s="80">
        <v>3102</v>
      </c>
      <c r="L130" s="80">
        <v>0</v>
      </c>
      <c r="M130" s="80">
        <v>0</v>
      </c>
      <c r="N130" s="40">
        <v>0.8</v>
      </c>
      <c r="O130" s="40">
        <v>0.2</v>
      </c>
      <c r="P130" s="43" t="s">
        <v>196</v>
      </c>
      <c r="Q130" s="44">
        <v>0.8</v>
      </c>
      <c r="R130" s="44">
        <v>0</v>
      </c>
      <c r="S130" s="44">
        <v>0.2</v>
      </c>
      <c r="T130" s="32">
        <v>5992</v>
      </c>
      <c r="U130" s="32">
        <v>4651</v>
      </c>
      <c r="V130" s="32">
        <v>1073</v>
      </c>
      <c r="W130" s="32">
        <v>0</v>
      </c>
      <c r="X130" s="32">
        <v>268</v>
      </c>
      <c r="Y130" s="77">
        <f t="shared" si="3"/>
        <v>5598</v>
      </c>
      <c r="Z130" s="125">
        <v>4651</v>
      </c>
      <c r="AA130" s="126">
        <v>947</v>
      </c>
      <c r="AB130" s="77">
        <f t="shared" si="4"/>
        <v>126</v>
      </c>
      <c r="AC130" s="32">
        <v>0</v>
      </c>
      <c r="AD130" s="77">
        <f t="shared" si="5"/>
        <v>126</v>
      </c>
    </row>
    <row r="131" ht="13.5" spans="1:30">
      <c r="A131" s="35" t="s">
        <v>127</v>
      </c>
      <c r="B131" s="80">
        <v>19198</v>
      </c>
      <c r="C131" s="80">
        <v>12262</v>
      </c>
      <c r="D131" s="80">
        <v>6727</v>
      </c>
      <c r="E131" s="80">
        <v>130</v>
      </c>
      <c r="F131" s="80">
        <v>79</v>
      </c>
      <c r="G131" s="80">
        <v>4209</v>
      </c>
      <c r="H131" s="80">
        <v>1256</v>
      </c>
      <c r="I131" s="80">
        <v>2953</v>
      </c>
      <c r="J131" s="80">
        <v>42</v>
      </c>
      <c r="K131" s="80">
        <v>1138</v>
      </c>
      <c r="L131" s="80">
        <v>0</v>
      </c>
      <c r="M131" s="80">
        <v>0</v>
      </c>
      <c r="N131" s="40">
        <v>0.8</v>
      </c>
      <c r="O131" s="40">
        <v>0.2</v>
      </c>
      <c r="P131" s="43" t="s">
        <v>196</v>
      </c>
      <c r="Q131" s="44">
        <v>0.8</v>
      </c>
      <c r="R131" s="44">
        <v>0</v>
      </c>
      <c r="S131" s="44">
        <v>0.2</v>
      </c>
      <c r="T131" s="32">
        <v>2029</v>
      </c>
      <c r="U131" s="32">
        <v>1606</v>
      </c>
      <c r="V131" s="32">
        <v>339</v>
      </c>
      <c r="W131" s="32">
        <v>0</v>
      </c>
      <c r="X131" s="32">
        <v>84</v>
      </c>
      <c r="Y131" s="77">
        <f t="shared" si="3"/>
        <v>1920</v>
      </c>
      <c r="Z131" s="125">
        <v>1606</v>
      </c>
      <c r="AA131" s="126">
        <v>314</v>
      </c>
      <c r="AB131" s="77">
        <f t="shared" si="4"/>
        <v>25</v>
      </c>
      <c r="AC131" s="32">
        <v>12</v>
      </c>
      <c r="AD131" s="77">
        <f t="shared" si="5"/>
        <v>37</v>
      </c>
    </row>
    <row r="132" ht="13.5" spans="1:30">
      <c r="A132" s="35" t="s">
        <v>128</v>
      </c>
      <c r="B132" s="80">
        <v>47845</v>
      </c>
      <c r="C132" s="80">
        <v>30775</v>
      </c>
      <c r="D132" s="80">
        <v>16928</v>
      </c>
      <c r="E132" s="80">
        <v>87</v>
      </c>
      <c r="F132" s="80">
        <v>55</v>
      </c>
      <c r="G132" s="80">
        <v>13922</v>
      </c>
      <c r="H132" s="80">
        <v>6208</v>
      </c>
      <c r="I132" s="80">
        <v>7714</v>
      </c>
      <c r="J132" s="80">
        <v>21</v>
      </c>
      <c r="K132" s="80">
        <v>1102</v>
      </c>
      <c r="L132" s="80">
        <v>1</v>
      </c>
      <c r="M132" s="80">
        <v>78</v>
      </c>
      <c r="N132" s="40">
        <v>0.8</v>
      </c>
      <c r="O132" s="40">
        <v>0.2</v>
      </c>
      <c r="P132" s="43" t="s">
        <v>196</v>
      </c>
      <c r="Q132" s="44">
        <v>0.8</v>
      </c>
      <c r="R132" s="44">
        <v>0</v>
      </c>
      <c r="S132" s="44">
        <v>0.2</v>
      </c>
      <c r="T132" s="32">
        <v>4522</v>
      </c>
      <c r="U132" s="32">
        <v>3544</v>
      </c>
      <c r="V132" s="32">
        <v>782</v>
      </c>
      <c r="W132" s="32">
        <v>0</v>
      </c>
      <c r="X132" s="32">
        <v>196</v>
      </c>
      <c r="Y132" s="77">
        <f t="shared" si="3"/>
        <v>4292</v>
      </c>
      <c r="Z132" s="125">
        <v>3544</v>
      </c>
      <c r="AA132" s="126">
        <v>748</v>
      </c>
      <c r="AB132" s="77">
        <f t="shared" si="4"/>
        <v>34</v>
      </c>
      <c r="AC132" s="32">
        <v>54</v>
      </c>
      <c r="AD132" s="77">
        <f t="shared" si="5"/>
        <v>88</v>
      </c>
    </row>
    <row r="133" customHeight="true" spans="1:30">
      <c r="A133" s="29" t="s">
        <v>129</v>
      </c>
      <c r="B133" s="30">
        <v>525501</v>
      </c>
      <c r="C133" s="30">
        <v>347997</v>
      </c>
      <c r="D133" s="30">
        <v>174383</v>
      </c>
      <c r="E133" s="30">
        <v>2178</v>
      </c>
      <c r="F133" s="30">
        <v>943</v>
      </c>
      <c r="G133" s="30">
        <v>106436</v>
      </c>
      <c r="H133" s="30">
        <v>16924</v>
      </c>
      <c r="I133" s="30">
        <v>89512</v>
      </c>
      <c r="J133" s="30">
        <v>570</v>
      </c>
      <c r="K133" s="30">
        <v>22969</v>
      </c>
      <c r="L133" s="30">
        <v>13</v>
      </c>
      <c r="M133" s="30">
        <v>1034</v>
      </c>
      <c r="N133" s="30"/>
      <c r="O133" s="30"/>
      <c r="P133" s="30"/>
      <c r="Q133" s="41"/>
      <c r="R133" s="41"/>
      <c r="S133" s="41"/>
      <c r="T133" s="77">
        <v>50052</v>
      </c>
      <c r="U133" s="77">
        <v>35946</v>
      </c>
      <c r="V133" s="77">
        <v>9517</v>
      </c>
      <c r="W133" s="77">
        <v>2521</v>
      </c>
      <c r="X133" s="77">
        <v>2068</v>
      </c>
      <c r="Y133" s="77">
        <f t="shared" si="3"/>
        <v>44410</v>
      </c>
      <c r="Z133" s="124">
        <v>35946</v>
      </c>
      <c r="AA133" s="77">
        <v>8464</v>
      </c>
      <c r="AB133" s="77">
        <f t="shared" si="4"/>
        <v>1053</v>
      </c>
      <c r="AC133" s="77">
        <v>5</v>
      </c>
      <c r="AD133" s="77">
        <f t="shared" si="5"/>
        <v>1058</v>
      </c>
    </row>
    <row r="134" ht="24" customHeight="true" spans="1:30">
      <c r="A134" s="29" t="s">
        <v>15</v>
      </c>
      <c r="B134" s="30">
        <v>122395</v>
      </c>
      <c r="C134" s="30">
        <v>84135</v>
      </c>
      <c r="D134" s="30">
        <v>37714</v>
      </c>
      <c r="E134" s="30">
        <v>416</v>
      </c>
      <c r="F134" s="30">
        <v>130</v>
      </c>
      <c r="G134" s="30">
        <v>15275</v>
      </c>
      <c r="H134" s="30">
        <v>4587</v>
      </c>
      <c r="I134" s="30">
        <v>10688</v>
      </c>
      <c r="J134" s="30">
        <v>39</v>
      </c>
      <c r="K134" s="30">
        <v>2045</v>
      </c>
      <c r="L134" s="30">
        <v>0</v>
      </c>
      <c r="M134" s="30">
        <v>0</v>
      </c>
      <c r="N134" s="30"/>
      <c r="O134" s="30"/>
      <c r="P134" s="30"/>
      <c r="Q134" s="41"/>
      <c r="R134" s="41"/>
      <c r="S134" s="41"/>
      <c r="T134" s="77">
        <v>10675</v>
      </c>
      <c r="U134" s="77">
        <v>6473</v>
      </c>
      <c r="V134" s="77">
        <v>1681</v>
      </c>
      <c r="W134" s="77">
        <v>2521</v>
      </c>
      <c r="X134" s="77">
        <v>0</v>
      </c>
      <c r="Y134" s="77">
        <f t="shared" si="3"/>
        <v>7903</v>
      </c>
      <c r="Z134" s="124">
        <v>6473</v>
      </c>
      <c r="AA134" s="77">
        <v>1430</v>
      </c>
      <c r="AB134" s="77">
        <f t="shared" si="4"/>
        <v>251</v>
      </c>
      <c r="AC134" s="77">
        <v>5</v>
      </c>
      <c r="AD134" s="77">
        <f t="shared" si="5"/>
        <v>256</v>
      </c>
    </row>
    <row r="135" ht="13.5" spans="1:30">
      <c r="A135" s="34" t="s">
        <v>130</v>
      </c>
      <c r="B135" s="80">
        <v>122395</v>
      </c>
      <c r="C135" s="80">
        <v>84135</v>
      </c>
      <c r="D135" s="80">
        <v>37714</v>
      </c>
      <c r="E135" s="80">
        <v>416</v>
      </c>
      <c r="F135" s="80">
        <v>130</v>
      </c>
      <c r="G135" s="80">
        <v>15275</v>
      </c>
      <c r="H135" s="80">
        <v>4587</v>
      </c>
      <c r="I135" s="80">
        <v>10688</v>
      </c>
      <c r="J135" s="80">
        <v>39</v>
      </c>
      <c r="K135" s="80">
        <v>2045</v>
      </c>
      <c r="L135" s="80">
        <v>0</v>
      </c>
      <c r="M135" s="80">
        <v>0</v>
      </c>
      <c r="N135" s="40">
        <v>0.6</v>
      </c>
      <c r="O135" s="40">
        <v>0.4</v>
      </c>
      <c r="P135" s="43" t="s">
        <v>197</v>
      </c>
      <c r="Q135" s="44">
        <v>0.4</v>
      </c>
      <c r="R135" s="44">
        <v>0.6</v>
      </c>
      <c r="S135" s="44">
        <v>0</v>
      </c>
      <c r="T135" s="32">
        <v>10675</v>
      </c>
      <c r="U135" s="32">
        <v>6473</v>
      </c>
      <c r="V135" s="32">
        <v>1681</v>
      </c>
      <c r="W135" s="32">
        <v>2521</v>
      </c>
      <c r="X135" s="32">
        <v>0</v>
      </c>
      <c r="Y135" s="77">
        <f t="shared" si="3"/>
        <v>7903</v>
      </c>
      <c r="Z135" s="125">
        <v>6473</v>
      </c>
      <c r="AA135" s="126">
        <v>1430</v>
      </c>
      <c r="AB135" s="77">
        <f t="shared" si="4"/>
        <v>251</v>
      </c>
      <c r="AC135" s="32">
        <v>5</v>
      </c>
      <c r="AD135" s="77">
        <f t="shared" si="5"/>
        <v>256</v>
      </c>
    </row>
    <row r="136" ht="13.5" spans="1:30">
      <c r="A136" s="33" t="s">
        <v>131</v>
      </c>
      <c r="B136" s="80">
        <v>82971</v>
      </c>
      <c r="C136" s="80">
        <v>55129</v>
      </c>
      <c r="D136" s="80">
        <v>27283</v>
      </c>
      <c r="E136" s="80">
        <v>373</v>
      </c>
      <c r="F136" s="80">
        <v>186</v>
      </c>
      <c r="G136" s="80">
        <v>23029</v>
      </c>
      <c r="H136" s="80">
        <v>3458</v>
      </c>
      <c r="I136" s="80">
        <v>19571</v>
      </c>
      <c r="J136" s="80">
        <v>184</v>
      </c>
      <c r="K136" s="80">
        <v>7119</v>
      </c>
      <c r="L136" s="80">
        <v>3</v>
      </c>
      <c r="M136" s="80">
        <v>259</v>
      </c>
      <c r="N136" s="40">
        <v>0.6</v>
      </c>
      <c r="O136" s="40">
        <v>0.4</v>
      </c>
      <c r="P136" s="43" t="s">
        <v>196</v>
      </c>
      <c r="Q136" s="44">
        <v>0.8</v>
      </c>
      <c r="R136" s="44">
        <v>0</v>
      </c>
      <c r="S136" s="44">
        <v>0.2</v>
      </c>
      <c r="T136" s="32">
        <v>8606</v>
      </c>
      <c r="U136" s="32">
        <v>5157</v>
      </c>
      <c r="V136" s="32">
        <v>2759</v>
      </c>
      <c r="W136" s="32">
        <v>0</v>
      </c>
      <c r="X136" s="32">
        <v>690</v>
      </c>
      <c r="Y136" s="77">
        <f t="shared" ref="Y136:Y163" si="6">Z136+AA136</f>
        <v>7616</v>
      </c>
      <c r="Z136" s="125">
        <v>5157</v>
      </c>
      <c r="AA136" s="126">
        <v>2459</v>
      </c>
      <c r="AB136" s="77">
        <f t="shared" ref="AB136:AB163" si="7">V136-AA136</f>
        <v>300</v>
      </c>
      <c r="AC136" s="32">
        <v>0</v>
      </c>
      <c r="AD136" s="77">
        <f t="shared" ref="AD136:AD163" si="8">AB136+AC136</f>
        <v>300</v>
      </c>
    </row>
    <row r="137" ht="13.5" spans="1:30">
      <c r="A137" s="35" t="s">
        <v>132</v>
      </c>
      <c r="B137" s="80">
        <v>50611</v>
      </c>
      <c r="C137" s="80">
        <v>33737</v>
      </c>
      <c r="D137" s="80">
        <v>16608</v>
      </c>
      <c r="E137" s="80">
        <v>195</v>
      </c>
      <c r="F137" s="80">
        <v>71</v>
      </c>
      <c r="G137" s="80">
        <v>3403</v>
      </c>
      <c r="H137" s="80">
        <v>104</v>
      </c>
      <c r="I137" s="80">
        <v>3299</v>
      </c>
      <c r="J137" s="80">
        <v>26</v>
      </c>
      <c r="K137" s="80">
        <v>865</v>
      </c>
      <c r="L137" s="80">
        <v>1</v>
      </c>
      <c r="M137" s="80">
        <v>51</v>
      </c>
      <c r="N137" s="40">
        <v>0.8</v>
      </c>
      <c r="O137" s="40">
        <v>0.2</v>
      </c>
      <c r="P137" s="43" t="s">
        <v>197</v>
      </c>
      <c r="Q137" s="44">
        <v>0.7</v>
      </c>
      <c r="R137" s="44">
        <v>0</v>
      </c>
      <c r="S137" s="44">
        <v>0.3</v>
      </c>
      <c r="T137" s="32">
        <v>4415</v>
      </c>
      <c r="U137" s="32">
        <v>3538</v>
      </c>
      <c r="V137" s="32">
        <v>614</v>
      </c>
      <c r="W137" s="32">
        <v>0</v>
      </c>
      <c r="X137" s="32">
        <v>263</v>
      </c>
      <c r="Y137" s="77">
        <f t="shared" si="6"/>
        <v>4087</v>
      </c>
      <c r="Z137" s="125">
        <v>3538</v>
      </c>
      <c r="AA137" s="126">
        <v>549</v>
      </c>
      <c r="AB137" s="77">
        <f t="shared" si="7"/>
        <v>65</v>
      </c>
      <c r="AC137" s="32">
        <v>0</v>
      </c>
      <c r="AD137" s="77">
        <f t="shared" si="8"/>
        <v>65</v>
      </c>
    </row>
    <row r="138" ht="13.5" spans="1:30">
      <c r="A138" s="33" t="s">
        <v>133</v>
      </c>
      <c r="B138" s="80">
        <v>82335</v>
      </c>
      <c r="C138" s="80">
        <v>51478</v>
      </c>
      <c r="D138" s="80">
        <v>30338</v>
      </c>
      <c r="E138" s="80">
        <v>343</v>
      </c>
      <c r="F138" s="80">
        <v>176</v>
      </c>
      <c r="G138" s="80">
        <v>20165</v>
      </c>
      <c r="H138" s="80">
        <v>2285</v>
      </c>
      <c r="I138" s="80">
        <v>17880</v>
      </c>
      <c r="J138" s="80">
        <v>122</v>
      </c>
      <c r="K138" s="80">
        <v>5896</v>
      </c>
      <c r="L138" s="80">
        <v>1</v>
      </c>
      <c r="M138" s="80">
        <v>93</v>
      </c>
      <c r="N138" s="40">
        <v>0.8</v>
      </c>
      <c r="O138" s="40">
        <v>0.2</v>
      </c>
      <c r="P138" s="43" t="s">
        <v>196</v>
      </c>
      <c r="Q138" s="44">
        <v>0.8</v>
      </c>
      <c r="R138" s="44">
        <v>0</v>
      </c>
      <c r="S138" s="44">
        <v>0.2</v>
      </c>
      <c r="T138" s="32">
        <v>8130</v>
      </c>
      <c r="U138" s="32">
        <v>6408</v>
      </c>
      <c r="V138" s="32">
        <v>1378</v>
      </c>
      <c r="W138" s="32">
        <v>0</v>
      </c>
      <c r="X138" s="32">
        <v>344</v>
      </c>
      <c r="Y138" s="77">
        <f t="shared" si="6"/>
        <v>7712</v>
      </c>
      <c r="Z138" s="125">
        <v>6408</v>
      </c>
      <c r="AA138" s="126">
        <v>1304</v>
      </c>
      <c r="AB138" s="77">
        <f t="shared" si="7"/>
        <v>74</v>
      </c>
      <c r="AC138" s="32">
        <v>0</v>
      </c>
      <c r="AD138" s="77">
        <f t="shared" si="8"/>
        <v>74</v>
      </c>
    </row>
    <row r="139" ht="13.5" spans="1:30">
      <c r="A139" s="33" t="s">
        <v>134</v>
      </c>
      <c r="B139" s="80">
        <v>187189</v>
      </c>
      <c r="C139" s="80">
        <v>123518</v>
      </c>
      <c r="D139" s="80">
        <v>62440</v>
      </c>
      <c r="E139" s="80">
        <v>851</v>
      </c>
      <c r="F139" s="80">
        <v>380</v>
      </c>
      <c r="G139" s="80">
        <v>44564</v>
      </c>
      <c r="H139" s="80">
        <v>6490</v>
      </c>
      <c r="I139" s="80">
        <v>38074</v>
      </c>
      <c r="J139" s="80">
        <v>199</v>
      </c>
      <c r="K139" s="80">
        <v>7044</v>
      </c>
      <c r="L139" s="80">
        <v>8</v>
      </c>
      <c r="M139" s="80">
        <v>631</v>
      </c>
      <c r="N139" s="40">
        <v>0.8</v>
      </c>
      <c r="O139" s="40">
        <v>0.2</v>
      </c>
      <c r="P139" s="43" t="s">
        <v>196</v>
      </c>
      <c r="Q139" s="44">
        <v>0.8</v>
      </c>
      <c r="R139" s="44">
        <v>0</v>
      </c>
      <c r="S139" s="44">
        <v>0.2</v>
      </c>
      <c r="T139" s="32">
        <v>18226</v>
      </c>
      <c r="U139" s="32">
        <v>14370</v>
      </c>
      <c r="V139" s="32">
        <v>3085</v>
      </c>
      <c r="W139" s="32">
        <v>0</v>
      </c>
      <c r="X139" s="32">
        <v>771</v>
      </c>
      <c r="Y139" s="77">
        <f t="shared" si="6"/>
        <v>17092</v>
      </c>
      <c r="Z139" s="125">
        <v>14370</v>
      </c>
      <c r="AA139" s="126">
        <v>2722</v>
      </c>
      <c r="AB139" s="77">
        <f t="shared" si="7"/>
        <v>363</v>
      </c>
      <c r="AC139" s="32">
        <v>0</v>
      </c>
      <c r="AD139" s="77">
        <f t="shared" si="8"/>
        <v>363</v>
      </c>
    </row>
    <row r="140" customHeight="true" spans="1:30">
      <c r="A140" s="29" t="s">
        <v>135</v>
      </c>
      <c r="B140" s="30">
        <v>568446</v>
      </c>
      <c r="C140" s="30">
        <v>376085</v>
      </c>
      <c r="D140" s="30">
        <v>188724</v>
      </c>
      <c r="E140" s="30">
        <v>2446</v>
      </c>
      <c r="F140" s="30">
        <v>1191</v>
      </c>
      <c r="G140" s="30">
        <v>103740</v>
      </c>
      <c r="H140" s="30">
        <v>34251</v>
      </c>
      <c r="I140" s="30">
        <v>69489</v>
      </c>
      <c r="J140" s="30">
        <v>660</v>
      </c>
      <c r="K140" s="30">
        <v>11804</v>
      </c>
      <c r="L140" s="30">
        <v>37</v>
      </c>
      <c r="M140" s="30">
        <v>2806</v>
      </c>
      <c r="N140" s="30"/>
      <c r="O140" s="30"/>
      <c r="P140" s="30"/>
      <c r="Q140" s="41"/>
      <c r="R140" s="41"/>
      <c r="S140" s="41"/>
      <c r="T140" s="77">
        <v>55136</v>
      </c>
      <c r="U140" s="77">
        <v>37945</v>
      </c>
      <c r="V140" s="77">
        <v>13006</v>
      </c>
      <c r="W140" s="77">
        <v>1492</v>
      </c>
      <c r="X140" s="77">
        <v>2693</v>
      </c>
      <c r="Y140" s="77">
        <f t="shared" si="6"/>
        <v>49662</v>
      </c>
      <c r="Z140" s="124">
        <v>37945</v>
      </c>
      <c r="AA140" s="77">
        <v>11717</v>
      </c>
      <c r="AB140" s="77">
        <f t="shared" si="7"/>
        <v>1289</v>
      </c>
      <c r="AC140" s="77">
        <v>510</v>
      </c>
      <c r="AD140" s="77">
        <f t="shared" si="8"/>
        <v>1799</v>
      </c>
    </row>
    <row r="141" ht="24" customHeight="true" spans="1:30">
      <c r="A141" s="29" t="s">
        <v>15</v>
      </c>
      <c r="B141" s="30">
        <v>110935</v>
      </c>
      <c r="C141" s="30">
        <v>75590</v>
      </c>
      <c r="D141" s="30">
        <v>34927</v>
      </c>
      <c r="E141" s="30">
        <v>288</v>
      </c>
      <c r="F141" s="30">
        <v>130</v>
      </c>
      <c r="G141" s="30">
        <v>10742</v>
      </c>
      <c r="H141" s="30">
        <v>4357</v>
      </c>
      <c r="I141" s="30">
        <v>6385</v>
      </c>
      <c r="J141" s="30">
        <v>20</v>
      </c>
      <c r="K141" s="30">
        <v>377</v>
      </c>
      <c r="L141" s="30">
        <v>1</v>
      </c>
      <c r="M141" s="30">
        <v>137</v>
      </c>
      <c r="N141" s="30"/>
      <c r="O141" s="30"/>
      <c r="P141" s="30"/>
      <c r="Q141" s="41"/>
      <c r="R141" s="41"/>
      <c r="S141" s="41"/>
      <c r="T141" s="77">
        <v>9522</v>
      </c>
      <c r="U141" s="77">
        <v>5791</v>
      </c>
      <c r="V141" s="77">
        <v>2239</v>
      </c>
      <c r="W141" s="77">
        <v>1492</v>
      </c>
      <c r="X141" s="77">
        <v>0</v>
      </c>
      <c r="Y141" s="77">
        <f t="shared" si="6"/>
        <v>7691</v>
      </c>
      <c r="Z141" s="124">
        <v>5791</v>
      </c>
      <c r="AA141" s="77">
        <v>1900</v>
      </c>
      <c r="AB141" s="77">
        <f t="shared" si="7"/>
        <v>339</v>
      </c>
      <c r="AC141" s="77">
        <v>22</v>
      </c>
      <c r="AD141" s="77">
        <f t="shared" si="8"/>
        <v>361</v>
      </c>
    </row>
    <row r="142" ht="13.5" spans="1:30">
      <c r="A142" s="34" t="s">
        <v>136</v>
      </c>
      <c r="B142" s="80">
        <v>110935</v>
      </c>
      <c r="C142" s="80">
        <v>75590</v>
      </c>
      <c r="D142" s="80">
        <v>34927</v>
      </c>
      <c r="E142" s="80">
        <v>288</v>
      </c>
      <c r="F142" s="80">
        <v>130</v>
      </c>
      <c r="G142" s="80">
        <v>10742</v>
      </c>
      <c r="H142" s="80">
        <v>4357</v>
      </c>
      <c r="I142" s="80">
        <v>6385</v>
      </c>
      <c r="J142" s="80">
        <v>20</v>
      </c>
      <c r="K142" s="80">
        <v>377</v>
      </c>
      <c r="L142" s="80">
        <v>1</v>
      </c>
      <c r="M142" s="80">
        <v>137</v>
      </c>
      <c r="N142" s="40">
        <v>0.6</v>
      </c>
      <c r="O142" s="40">
        <v>0.4</v>
      </c>
      <c r="P142" s="43" t="s">
        <v>196</v>
      </c>
      <c r="Q142" s="44">
        <v>0.6</v>
      </c>
      <c r="R142" s="44">
        <v>0.4</v>
      </c>
      <c r="S142" s="44">
        <v>0</v>
      </c>
      <c r="T142" s="32">
        <v>9522</v>
      </c>
      <c r="U142" s="32">
        <v>5791</v>
      </c>
      <c r="V142" s="32">
        <v>2239</v>
      </c>
      <c r="W142" s="32">
        <v>1492</v>
      </c>
      <c r="X142" s="32">
        <v>0</v>
      </c>
      <c r="Y142" s="77">
        <f t="shared" si="6"/>
        <v>7691</v>
      </c>
      <c r="Z142" s="125">
        <v>5791</v>
      </c>
      <c r="AA142" s="126">
        <v>1900</v>
      </c>
      <c r="AB142" s="77">
        <f t="shared" si="7"/>
        <v>339</v>
      </c>
      <c r="AC142" s="32">
        <v>22</v>
      </c>
      <c r="AD142" s="77">
        <f t="shared" si="8"/>
        <v>361</v>
      </c>
    </row>
    <row r="143" ht="13.5" spans="1:30">
      <c r="A143" s="35" t="s">
        <v>137</v>
      </c>
      <c r="B143" s="80">
        <v>54718</v>
      </c>
      <c r="C143" s="80">
        <v>35150</v>
      </c>
      <c r="D143" s="80">
        <v>19209</v>
      </c>
      <c r="E143" s="80">
        <v>271</v>
      </c>
      <c r="F143" s="80">
        <v>88</v>
      </c>
      <c r="G143" s="80">
        <v>13153</v>
      </c>
      <c r="H143" s="80">
        <v>5237</v>
      </c>
      <c r="I143" s="80">
        <v>7916</v>
      </c>
      <c r="J143" s="80">
        <v>53</v>
      </c>
      <c r="K143" s="80">
        <v>644</v>
      </c>
      <c r="L143" s="80">
        <v>11</v>
      </c>
      <c r="M143" s="80">
        <v>872</v>
      </c>
      <c r="N143" s="40">
        <v>0.8</v>
      </c>
      <c r="O143" s="40">
        <v>0.2</v>
      </c>
      <c r="P143" s="43" t="s">
        <v>196</v>
      </c>
      <c r="Q143" s="44">
        <v>0.8</v>
      </c>
      <c r="R143" s="44">
        <v>0</v>
      </c>
      <c r="S143" s="44">
        <v>0.2</v>
      </c>
      <c r="T143" s="32">
        <v>5433</v>
      </c>
      <c r="U143" s="32">
        <v>4286</v>
      </c>
      <c r="V143" s="32">
        <v>918</v>
      </c>
      <c r="W143" s="32">
        <v>0</v>
      </c>
      <c r="X143" s="32">
        <v>229</v>
      </c>
      <c r="Y143" s="77">
        <f t="shared" si="6"/>
        <v>5120</v>
      </c>
      <c r="Z143" s="125">
        <v>4286</v>
      </c>
      <c r="AA143" s="126">
        <v>834</v>
      </c>
      <c r="AB143" s="77">
        <f t="shared" si="7"/>
        <v>84</v>
      </c>
      <c r="AC143" s="32">
        <v>8</v>
      </c>
      <c r="AD143" s="77">
        <f t="shared" si="8"/>
        <v>92</v>
      </c>
    </row>
    <row r="144" ht="13.5" spans="1:30">
      <c r="A144" s="35" t="s">
        <v>138</v>
      </c>
      <c r="B144" s="80">
        <v>47061</v>
      </c>
      <c r="C144" s="80">
        <v>31326</v>
      </c>
      <c r="D144" s="80">
        <v>15610</v>
      </c>
      <c r="E144" s="80">
        <v>103</v>
      </c>
      <c r="F144" s="80">
        <v>22</v>
      </c>
      <c r="G144" s="80">
        <v>8732</v>
      </c>
      <c r="H144" s="80">
        <v>1784</v>
      </c>
      <c r="I144" s="80">
        <v>6948</v>
      </c>
      <c r="J144" s="80">
        <v>55</v>
      </c>
      <c r="K144" s="80">
        <v>1592</v>
      </c>
      <c r="L144" s="80">
        <v>5</v>
      </c>
      <c r="M144" s="80">
        <v>342</v>
      </c>
      <c r="N144" s="40">
        <v>0.6</v>
      </c>
      <c r="O144" s="40">
        <v>0.4</v>
      </c>
      <c r="P144" s="43" t="s">
        <v>196</v>
      </c>
      <c r="Q144" s="44">
        <v>0.8</v>
      </c>
      <c r="R144" s="44">
        <v>0</v>
      </c>
      <c r="S144" s="44">
        <v>0.2</v>
      </c>
      <c r="T144" s="32">
        <v>4443</v>
      </c>
      <c r="U144" s="32">
        <v>2681</v>
      </c>
      <c r="V144" s="32">
        <v>1410</v>
      </c>
      <c r="W144" s="32">
        <v>0</v>
      </c>
      <c r="X144" s="32">
        <v>352</v>
      </c>
      <c r="Y144" s="77">
        <f t="shared" si="6"/>
        <v>3947</v>
      </c>
      <c r="Z144" s="125">
        <v>2681</v>
      </c>
      <c r="AA144" s="126">
        <v>1266</v>
      </c>
      <c r="AB144" s="77">
        <f t="shared" si="7"/>
        <v>144</v>
      </c>
      <c r="AC144" s="32">
        <v>133</v>
      </c>
      <c r="AD144" s="77">
        <f t="shared" si="8"/>
        <v>277</v>
      </c>
    </row>
    <row r="145" ht="13.5" spans="1:30">
      <c r="A145" s="35" t="s">
        <v>139</v>
      </c>
      <c r="B145" s="80">
        <v>101943</v>
      </c>
      <c r="C145" s="80">
        <v>67064</v>
      </c>
      <c r="D145" s="80">
        <v>34054</v>
      </c>
      <c r="E145" s="80">
        <v>518</v>
      </c>
      <c r="F145" s="80">
        <v>307</v>
      </c>
      <c r="G145" s="80">
        <v>21280</v>
      </c>
      <c r="H145" s="80">
        <v>7384</v>
      </c>
      <c r="I145" s="80">
        <v>13896</v>
      </c>
      <c r="J145" s="80">
        <v>255</v>
      </c>
      <c r="K145" s="80">
        <v>5367</v>
      </c>
      <c r="L145" s="80">
        <v>0</v>
      </c>
      <c r="M145" s="80">
        <v>0</v>
      </c>
      <c r="N145" s="40">
        <v>0.6</v>
      </c>
      <c r="O145" s="40">
        <v>0.4</v>
      </c>
      <c r="P145" s="43" t="s">
        <v>196</v>
      </c>
      <c r="Q145" s="44">
        <v>0.8</v>
      </c>
      <c r="R145" s="44">
        <v>0</v>
      </c>
      <c r="S145" s="44">
        <v>0.2</v>
      </c>
      <c r="T145" s="32">
        <v>10826</v>
      </c>
      <c r="U145" s="32">
        <v>6532</v>
      </c>
      <c r="V145" s="32">
        <v>3435</v>
      </c>
      <c r="W145" s="32">
        <v>0</v>
      </c>
      <c r="X145" s="32">
        <v>859</v>
      </c>
      <c r="Y145" s="77">
        <f t="shared" si="6"/>
        <v>9656</v>
      </c>
      <c r="Z145" s="125">
        <v>6532</v>
      </c>
      <c r="AA145" s="126">
        <v>3124</v>
      </c>
      <c r="AB145" s="77">
        <f t="shared" si="7"/>
        <v>311</v>
      </c>
      <c r="AC145" s="32">
        <v>68</v>
      </c>
      <c r="AD145" s="77">
        <f t="shared" si="8"/>
        <v>379</v>
      </c>
    </row>
    <row r="146" ht="13.5" spans="1:30">
      <c r="A146" s="35" t="s">
        <v>140</v>
      </c>
      <c r="B146" s="80">
        <v>41405</v>
      </c>
      <c r="C146" s="80">
        <v>27232</v>
      </c>
      <c r="D146" s="80">
        <v>13994</v>
      </c>
      <c r="E146" s="80">
        <v>119</v>
      </c>
      <c r="F146" s="80">
        <v>60</v>
      </c>
      <c r="G146" s="80">
        <v>3315</v>
      </c>
      <c r="H146" s="80">
        <v>1015</v>
      </c>
      <c r="I146" s="80">
        <v>2300</v>
      </c>
      <c r="J146" s="80">
        <v>32</v>
      </c>
      <c r="K146" s="80">
        <v>568</v>
      </c>
      <c r="L146" s="80">
        <v>1</v>
      </c>
      <c r="M146" s="80">
        <v>86</v>
      </c>
      <c r="N146" s="40">
        <v>0.8</v>
      </c>
      <c r="O146" s="40">
        <v>0.2</v>
      </c>
      <c r="P146" s="43" t="s">
        <v>196</v>
      </c>
      <c r="Q146" s="44">
        <v>0.8</v>
      </c>
      <c r="R146" s="44">
        <v>0</v>
      </c>
      <c r="S146" s="44">
        <v>0.2</v>
      </c>
      <c r="T146" s="32">
        <v>3708</v>
      </c>
      <c r="U146" s="32">
        <v>2968</v>
      </c>
      <c r="V146" s="32">
        <v>592</v>
      </c>
      <c r="W146" s="32">
        <v>0</v>
      </c>
      <c r="X146" s="32">
        <v>148</v>
      </c>
      <c r="Y146" s="77">
        <f t="shared" si="6"/>
        <v>3543</v>
      </c>
      <c r="Z146" s="125">
        <v>2968</v>
      </c>
      <c r="AA146" s="126">
        <v>575</v>
      </c>
      <c r="AB146" s="77">
        <f t="shared" si="7"/>
        <v>17</v>
      </c>
      <c r="AC146" s="32">
        <v>75</v>
      </c>
      <c r="AD146" s="77">
        <f t="shared" si="8"/>
        <v>92</v>
      </c>
    </row>
    <row r="147" ht="13.5" spans="1:30">
      <c r="A147" s="35" t="s">
        <v>141</v>
      </c>
      <c r="B147" s="80">
        <v>26844</v>
      </c>
      <c r="C147" s="80">
        <v>17246</v>
      </c>
      <c r="D147" s="80">
        <v>9354</v>
      </c>
      <c r="E147" s="80">
        <v>128</v>
      </c>
      <c r="F147" s="80">
        <v>116</v>
      </c>
      <c r="G147" s="80">
        <v>7031</v>
      </c>
      <c r="H147" s="80">
        <v>1801</v>
      </c>
      <c r="I147" s="80">
        <v>5230</v>
      </c>
      <c r="J147" s="80">
        <v>24</v>
      </c>
      <c r="K147" s="80">
        <v>188</v>
      </c>
      <c r="L147" s="80">
        <v>0</v>
      </c>
      <c r="M147" s="80">
        <v>0</v>
      </c>
      <c r="N147" s="40">
        <v>0.8</v>
      </c>
      <c r="O147" s="40">
        <v>0.2</v>
      </c>
      <c r="P147" s="43" t="s">
        <v>196</v>
      </c>
      <c r="Q147" s="44">
        <v>0.8</v>
      </c>
      <c r="R147" s="44">
        <v>0</v>
      </c>
      <c r="S147" s="44">
        <v>0.2</v>
      </c>
      <c r="T147" s="32">
        <v>2708</v>
      </c>
      <c r="U147" s="32">
        <v>2132</v>
      </c>
      <c r="V147" s="32">
        <v>460</v>
      </c>
      <c r="W147" s="32">
        <v>0</v>
      </c>
      <c r="X147" s="32">
        <v>116</v>
      </c>
      <c r="Y147" s="77">
        <f t="shared" si="6"/>
        <v>2555</v>
      </c>
      <c r="Z147" s="125">
        <v>2132</v>
      </c>
      <c r="AA147" s="126">
        <v>423</v>
      </c>
      <c r="AB147" s="77">
        <f t="shared" si="7"/>
        <v>37</v>
      </c>
      <c r="AC147" s="32">
        <v>12</v>
      </c>
      <c r="AD147" s="77">
        <f t="shared" si="8"/>
        <v>49</v>
      </c>
    </row>
    <row r="148" ht="13.5" spans="1:30">
      <c r="A148" s="33" t="s">
        <v>142</v>
      </c>
      <c r="B148" s="80">
        <v>33214</v>
      </c>
      <c r="C148" s="80">
        <v>21256</v>
      </c>
      <c r="D148" s="80">
        <v>11714</v>
      </c>
      <c r="E148" s="80">
        <v>164</v>
      </c>
      <c r="F148" s="80">
        <v>80</v>
      </c>
      <c r="G148" s="80">
        <v>8550</v>
      </c>
      <c r="H148" s="80">
        <v>3276</v>
      </c>
      <c r="I148" s="80">
        <v>5274</v>
      </c>
      <c r="J148" s="80">
        <v>70</v>
      </c>
      <c r="K148" s="80">
        <v>512</v>
      </c>
      <c r="L148" s="80">
        <v>2</v>
      </c>
      <c r="M148" s="80">
        <v>195</v>
      </c>
      <c r="N148" s="40">
        <v>0.8</v>
      </c>
      <c r="O148" s="40">
        <v>0.2</v>
      </c>
      <c r="P148" s="43" t="s">
        <v>196</v>
      </c>
      <c r="Q148" s="44">
        <v>0.8</v>
      </c>
      <c r="R148" s="44">
        <v>0</v>
      </c>
      <c r="S148" s="44">
        <v>0.2</v>
      </c>
      <c r="T148" s="32">
        <v>3587</v>
      </c>
      <c r="U148" s="32">
        <v>2831</v>
      </c>
      <c r="V148" s="32">
        <v>605</v>
      </c>
      <c r="W148" s="32">
        <v>0</v>
      </c>
      <c r="X148" s="32">
        <v>151</v>
      </c>
      <c r="Y148" s="77">
        <f t="shared" si="6"/>
        <v>3394</v>
      </c>
      <c r="Z148" s="125">
        <v>2831</v>
      </c>
      <c r="AA148" s="126">
        <v>563</v>
      </c>
      <c r="AB148" s="77">
        <f t="shared" si="7"/>
        <v>42</v>
      </c>
      <c r="AC148" s="32">
        <v>23</v>
      </c>
      <c r="AD148" s="77">
        <f t="shared" si="8"/>
        <v>65</v>
      </c>
    </row>
    <row r="149" ht="13.5" spans="1:30">
      <c r="A149" s="33" t="s">
        <v>143</v>
      </c>
      <c r="B149" s="80">
        <v>23536</v>
      </c>
      <c r="C149" s="80">
        <v>16005</v>
      </c>
      <c r="D149" s="80">
        <v>7297</v>
      </c>
      <c r="E149" s="80">
        <v>152</v>
      </c>
      <c r="F149" s="80">
        <v>82</v>
      </c>
      <c r="G149" s="80">
        <v>2784</v>
      </c>
      <c r="H149" s="80">
        <v>478</v>
      </c>
      <c r="I149" s="80">
        <v>2306</v>
      </c>
      <c r="J149" s="80">
        <v>27</v>
      </c>
      <c r="K149" s="80">
        <v>764</v>
      </c>
      <c r="L149" s="80">
        <v>7</v>
      </c>
      <c r="M149" s="80">
        <v>411</v>
      </c>
      <c r="N149" s="40">
        <v>0.6</v>
      </c>
      <c r="O149" s="40">
        <v>0.4</v>
      </c>
      <c r="P149" s="43" t="s">
        <v>196</v>
      </c>
      <c r="Q149" s="44">
        <v>0.8</v>
      </c>
      <c r="R149" s="44">
        <v>0</v>
      </c>
      <c r="S149" s="44">
        <v>0.2</v>
      </c>
      <c r="T149" s="32">
        <v>2256</v>
      </c>
      <c r="U149" s="32">
        <v>1371</v>
      </c>
      <c r="V149" s="32">
        <v>708</v>
      </c>
      <c r="W149" s="32">
        <v>0</v>
      </c>
      <c r="X149" s="32">
        <v>177</v>
      </c>
      <c r="Y149" s="77">
        <f t="shared" si="6"/>
        <v>2019</v>
      </c>
      <c r="Z149" s="125">
        <v>1371</v>
      </c>
      <c r="AA149" s="126">
        <v>648</v>
      </c>
      <c r="AB149" s="77">
        <f t="shared" si="7"/>
        <v>60</v>
      </c>
      <c r="AC149" s="32">
        <v>19</v>
      </c>
      <c r="AD149" s="77">
        <f t="shared" si="8"/>
        <v>79</v>
      </c>
    </row>
    <row r="150" ht="13.5" spans="1:30">
      <c r="A150" s="35" t="s">
        <v>144</v>
      </c>
      <c r="B150" s="80">
        <v>33258</v>
      </c>
      <c r="C150" s="80">
        <v>22251</v>
      </c>
      <c r="D150" s="80">
        <v>10731</v>
      </c>
      <c r="E150" s="80">
        <v>157</v>
      </c>
      <c r="F150" s="80">
        <v>119</v>
      </c>
      <c r="G150" s="80">
        <v>3579</v>
      </c>
      <c r="H150" s="80">
        <v>561</v>
      </c>
      <c r="I150" s="80">
        <v>3018</v>
      </c>
      <c r="J150" s="80">
        <v>25</v>
      </c>
      <c r="K150" s="80">
        <v>634</v>
      </c>
      <c r="L150" s="80">
        <v>5</v>
      </c>
      <c r="M150" s="80">
        <v>387</v>
      </c>
      <c r="N150" s="40">
        <v>0.6</v>
      </c>
      <c r="O150" s="40">
        <v>0.4</v>
      </c>
      <c r="P150" s="43" t="s">
        <v>196</v>
      </c>
      <c r="Q150" s="44">
        <v>0.8</v>
      </c>
      <c r="R150" s="44">
        <v>0</v>
      </c>
      <c r="S150" s="44">
        <v>0.2</v>
      </c>
      <c r="T150" s="32">
        <v>3064</v>
      </c>
      <c r="U150" s="32">
        <v>1863</v>
      </c>
      <c r="V150" s="32">
        <v>961</v>
      </c>
      <c r="W150" s="32">
        <v>0</v>
      </c>
      <c r="X150" s="32">
        <v>240</v>
      </c>
      <c r="Y150" s="77">
        <f t="shared" si="6"/>
        <v>2726</v>
      </c>
      <c r="Z150" s="125">
        <v>1863</v>
      </c>
      <c r="AA150" s="126">
        <v>863</v>
      </c>
      <c r="AB150" s="77">
        <f t="shared" si="7"/>
        <v>98</v>
      </c>
      <c r="AC150" s="32">
        <v>50</v>
      </c>
      <c r="AD150" s="77">
        <f t="shared" si="8"/>
        <v>148</v>
      </c>
    </row>
    <row r="151" ht="13.5" spans="1:30">
      <c r="A151" s="35" t="s">
        <v>145</v>
      </c>
      <c r="B151" s="80">
        <v>3786</v>
      </c>
      <c r="C151" s="80">
        <v>2645</v>
      </c>
      <c r="D151" s="80">
        <v>1098</v>
      </c>
      <c r="E151" s="80">
        <v>28</v>
      </c>
      <c r="F151" s="80">
        <v>15</v>
      </c>
      <c r="G151" s="80">
        <v>142</v>
      </c>
      <c r="H151" s="80">
        <v>41</v>
      </c>
      <c r="I151" s="80">
        <v>101</v>
      </c>
      <c r="J151" s="80">
        <v>0</v>
      </c>
      <c r="K151" s="80">
        <v>0</v>
      </c>
      <c r="L151" s="80">
        <v>0</v>
      </c>
      <c r="M151" s="80">
        <v>0</v>
      </c>
      <c r="N151" s="40">
        <v>0.6</v>
      </c>
      <c r="O151" s="40">
        <v>0.4</v>
      </c>
      <c r="P151" s="43" t="s">
        <v>196</v>
      </c>
      <c r="Q151" s="44">
        <v>0.8</v>
      </c>
      <c r="R151" s="44">
        <v>0</v>
      </c>
      <c r="S151" s="44">
        <v>0.2</v>
      </c>
      <c r="T151" s="32">
        <v>325</v>
      </c>
      <c r="U151" s="32">
        <v>199</v>
      </c>
      <c r="V151" s="32">
        <v>101</v>
      </c>
      <c r="W151" s="32">
        <v>0</v>
      </c>
      <c r="X151" s="32">
        <v>25</v>
      </c>
      <c r="Y151" s="77">
        <f t="shared" si="6"/>
        <v>295</v>
      </c>
      <c r="Z151" s="125">
        <v>199</v>
      </c>
      <c r="AA151" s="126">
        <v>96</v>
      </c>
      <c r="AB151" s="77">
        <f t="shared" si="7"/>
        <v>5</v>
      </c>
      <c r="AC151" s="32">
        <v>4</v>
      </c>
      <c r="AD151" s="77">
        <f t="shared" si="8"/>
        <v>9</v>
      </c>
    </row>
    <row r="152" ht="13.5" spans="1:30">
      <c r="A152" s="33" t="s">
        <v>146</v>
      </c>
      <c r="B152" s="80">
        <v>36823</v>
      </c>
      <c r="C152" s="80">
        <v>23937</v>
      </c>
      <c r="D152" s="80">
        <v>12543</v>
      </c>
      <c r="E152" s="80">
        <v>266</v>
      </c>
      <c r="F152" s="80">
        <v>77</v>
      </c>
      <c r="G152" s="80">
        <v>11937</v>
      </c>
      <c r="H152" s="80">
        <v>3841</v>
      </c>
      <c r="I152" s="80">
        <v>8096</v>
      </c>
      <c r="J152" s="80">
        <v>48</v>
      </c>
      <c r="K152" s="80">
        <v>419</v>
      </c>
      <c r="L152" s="80">
        <v>3</v>
      </c>
      <c r="M152" s="80">
        <v>239</v>
      </c>
      <c r="N152" s="40">
        <v>0.8</v>
      </c>
      <c r="O152" s="40">
        <v>0.2</v>
      </c>
      <c r="P152" s="43" t="s">
        <v>196</v>
      </c>
      <c r="Q152" s="44">
        <v>0.8</v>
      </c>
      <c r="R152" s="44">
        <v>0</v>
      </c>
      <c r="S152" s="44">
        <v>0.2</v>
      </c>
      <c r="T152" s="32">
        <v>3907</v>
      </c>
      <c r="U152" s="32">
        <v>3062</v>
      </c>
      <c r="V152" s="32">
        <v>675</v>
      </c>
      <c r="W152" s="32">
        <v>0</v>
      </c>
      <c r="X152" s="32">
        <v>170</v>
      </c>
      <c r="Y152" s="77">
        <f t="shared" si="6"/>
        <v>3667</v>
      </c>
      <c r="Z152" s="125">
        <v>3062</v>
      </c>
      <c r="AA152" s="126">
        <v>605</v>
      </c>
      <c r="AB152" s="77">
        <f t="shared" si="7"/>
        <v>70</v>
      </c>
      <c r="AC152" s="32">
        <v>46</v>
      </c>
      <c r="AD152" s="77">
        <f t="shared" si="8"/>
        <v>116</v>
      </c>
    </row>
    <row r="153" ht="13.5" spans="1:30">
      <c r="A153" s="35" t="s">
        <v>147</v>
      </c>
      <c r="B153" s="80">
        <v>29522</v>
      </c>
      <c r="C153" s="80">
        <v>19767</v>
      </c>
      <c r="D153" s="80">
        <v>9604</v>
      </c>
      <c r="E153" s="80">
        <v>124</v>
      </c>
      <c r="F153" s="80">
        <v>27</v>
      </c>
      <c r="G153" s="80">
        <v>4537</v>
      </c>
      <c r="H153" s="80">
        <v>1782</v>
      </c>
      <c r="I153" s="80">
        <v>2755</v>
      </c>
      <c r="J153" s="80">
        <v>8</v>
      </c>
      <c r="K153" s="80">
        <v>162</v>
      </c>
      <c r="L153" s="80">
        <v>2</v>
      </c>
      <c r="M153" s="80">
        <v>137</v>
      </c>
      <c r="N153" s="40">
        <v>0.8</v>
      </c>
      <c r="O153" s="40">
        <v>0.2</v>
      </c>
      <c r="P153" s="43" t="s">
        <v>196</v>
      </c>
      <c r="Q153" s="44">
        <v>0.8</v>
      </c>
      <c r="R153" s="44">
        <v>0</v>
      </c>
      <c r="S153" s="44">
        <v>0.2</v>
      </c>
      <c r="T153" s="32">
        <v>2650</v>
      </c>
      <c r="U153" s="32">
        <v>2105</v>
      </c>
      <c r="V153" s="32">
        <v>436</v>
      </c>
      <c r="W153" s="32">
        <v>0</v>
      </c>
      <c r="X153" s="32">
        <v>109</v>
      </c>
      <c r="Y153" s="77">
        <f t="shared" si="6"/>
        <v>2493</v>
      </c>
      <c r="Z153" s="125">
        <v>2105</v>
      </c>
      <c r="AA153" s="126">
        <v>388</v>
      </c>
      <c r="AB153" s="77">
        <f t="shared" si="7"/>
        <v>48</v>
      </c>
      <c r="AC153" s="32">
        <v>16</v>
      </c>
      <c r="AD153" s="77">
        <f t="shared" si="8"/>
        <v>64</v>
      </c>
    </row>
    <row r="154" ht="13.5" spans="1:30">
      <c r="A154" s="35" t="s">
        <v>148</v>
      </c>
      <c r="B154" s="80">
        <v>25401</v>
      </c>
      <c r="C154" s="80">
        <v>16616</v>
      </c>
      <c r="D154" s="80">
        <v>8589</v>
      </c>
      <c r="E154" s="80">
        <v>128</v>
      </c>
      <c r="F154" s="80">
        <v>68</v>
      </c>
      <c r="G154" s="80">
        <v>7958</v>
      </c>
      <c r="H154" s="80">
        <v>2694</v>
      </c>
      <c r="I154" s="80">
        <v>5264</v>
      </c>
      <c r="J154" s="80">
        <v>43</v>
      </c>
      <c r="K154" s="80">
        <v>577</v>
      </c>
      <c r="L154" s="80">
        <v>0</v>
      </c>
      <c r="M154" s="80">
        <v>0</v>
      </c>
      <c r="N154" s="40">
        <v>0.8</v>
      </c>
      <c r="O154" s="40">
        <v>0.2</v>
      </c>
      <c r="P154" s="43" t="s">
        <v>196</v>
      </c>
      <c r="Q154" s="44">
        <v>0.8</v>
      </c>
      <c r="R154" s="44">
        <v>0</v>
      </c>
      <c r="S154" s="44">
        <v>0.2</v>
      </c>
      <c r="T154" s="32">
        <v>2707</v>
      </c>
      <c r="U154" s="32">
        <v>2124</v>
      </c>
      <c r="V154" s="32">
        <v>466</v>
      </c>
      <c r="W154" s="32">
        <v>0</v>
      </c>
      <c r="X154" s="32">
        <v>117</v>
      </c>
      <c r="Y154" s="77">
        <f t="shared" si="6"/>
        <v>2556</v>
      </c>
      <c r="Z154" s="125">
        <v>2124</v>
      </c>
      <c r="AA154" s="126">
        <v>432</v>
      </c>
      <c r="AB154" s="77">
        <f t="shared" si="7"/>
        <v>34</v>
      </c>
      <c r="AC154" s="32">
        <v>34</v>
      </c>
      <c r="AD154" s="77">
        <f t="shared" si="8"/>
        <v>68</v>
      </c>
    </row>
    <row r="155" ht="24" customHeight="true" spans="1:30">
      <c r="A155" s="29" t="s">
        <v>149</v>
      </c>
      <c r="B155" s="30">
        <v>339405</v>
      </c>
      <c r="C155" s="30">
        <v>223043</v>
      </c>
      <c r="D155" s="30">
        <v>113426</v>
      </c>
      <c r="E155" s="30">
        <v>1913</v>
      </c>
      <c r="F155" s="30">
        <v>1023</v>
      </c>
      <c r="G155" s="30">
        <v>87595</v>
      </c>
      <c r="H155" s="30">
        <v>26248</v>
      </c>
      <c r="I155" s="30">
        <v>61347</v>
      </c>
      <c r="J155" s="30">
        <v>273</v>
      </c>
      <c r="K155" s="30">
        <v>7012</v>
      </c>
      <c r="L155" s="30">
        <v>20</v>
      </c>
      <c r="M155" s="30">
        <v>1418</v>
      </c>
      <c r="N155" s="30"/>
      <c r="O155" s="30"/>
      <c r="P155" s="30"/>
      <c r="Q155" s="41"/>
      <c r="R155" s="41"/>
      <c r="S155" s="41"/>
      <c r="T155" s="77">
        <v>33504</v>
      </c>
      <c r="U155" s="77">
        <v>26371</v>
      </c>
      <c r="V155" s="77">
        <v>5704</v>
      </c>
      <c r="W155" s="77">
        <v>0</v>
      </c>
      <c r="X155" s="77">
        <v>1429</v>
      </c>
      <c r="Y155" s="77">
        <f t="shared" si="6"/>
        <v>31541</v>
      </c>
      <c r="Z155" s="124">
        <v>26371</v>
      </c>
      <c r="AA155" s="77">
        <v>5170</v>
      </c>
      <c r="AB155" s="77">
        <f t="shared" si="7"/>
        <v>534</v>
      </c>
      <c r="AC155" s="77">
        <v>467</v>
      </c>
      <c r="AD155" s="77">
        <f t="shared" si="8"/>
        <v>1001</v>
      </c>
    </row>
    <row r="156" ht="13.5" spans="1:30">
      <c r="A156" s="31" t="s">
        <v>150</v>
      </c>
      <c r="B156" s="80">
        <v>59746</v>
      </c>
      <c r="C156" s="80">
        <v>41047</v>
      </c>
      <c r="D156" s="80">
        <v>18295</v>
      </c>
      <c r="E156" s="80">
        <v>260</v>
      </c>
      <c r="F156" s="80">
        <v>144</v>
      </c>
      <c r="G156" s="80">
        <v>9177</v>
      </c>
      <c r="H156" s="80">
        <v>2648</v>
      </c>
      <c r="I156" s="80">
        <v>6529</v>
      </c>
      <c r="J156" s="80">
        <v>8</v>
      </c>
      <c r="K156" s="80">
        <v>477</v>
      </c>
      <c r="L156" s="80">
        <v>1</v>
      </c>
      <c r="M156" s="80">
        <v>97</v>
      </c>
      <c r="N156" s="40">
        <v>0.8</v>
      </c>
      <c r="O156" s="40">
        <v>0.2</v>
      </c>
      <c r="P156" s="43" t="s">
        <v>196</v>
      </c>
      <c r="Q156" s="44">
        <v>0.8</v>
      </c>
      <c r="R156" s="44">
        <v>0</v>
      </c>
      <c r="S156" s="44">
        <v>0.2</v>
      </c>
      <c r="T156" s="32">
        <v>5308</v>
      </c>
      <c r="U156" s="32">
        <v>4214</v>
      </c>
      <c r="V156" s="32">
        <v>875</v>
      </c>
      <c r="W156" s="32">
        <v>0</v>
      </c>
      <c r="X156" s="32">
        <v>219</v>
      </c>
      <c r="Y156" s="77">
        <f t="shared" si="6"/>
        <v>4969</v>
      </c>
      <c r="Z156" s="125">
        <v>4214</v>
      </c>
      <c r="AA156" s="126">
        <v>755</v>
      </c>
      <c r="AB156" s="77">
        <f t="shared" si="7"/>
        <v>120</v>
      </c>
      <c r="AC156" s="32">
        <v>44</v>
      </c>
      <c r="AD156" s="77">
        <f t="shared" si="8"/>
        <v>164</v>
      </c>
    </row>
    <row r="157" ht="13.5" spans="1:30">
      <c r="A157" s="34" t="s">
        <v>151</v>
      </c>
      <c r="B157" s="80">
        <v>31576</v>
      </c>
      <c r="C157" s="80">
        <v>20717</v>
      </c>
      <c r="D157" s="80">
        <v>10435</v>
      </c>
      <c r="E157" s="80">
        <v>290</v>
      </c>
      <c r="F157" s="80">
        <v>134</v>
      </c>
      <c r="G157" s="80">
        <v>7806</v>
      </c>
      <c r="H157" s="80">
        <v>3142</v>
      </c>
      <c r="I157" s="80">
        <v>4664</v>
      </c>
      <c r="J157" s="80">
        <v>65</v>
      </c>
      <c r="K157" s="80">
        <v>806</v>
      </c>
      <c r="L157" s="80">
        <v>0</v>
      </c>
      <c r="M157" s="80">
        <v>0</v>
      </c>
      <c r="N157" s="40">
        <v>0.8</v>
      </c>
      <c r="O157" s="40">
        <v>0.2</v>
      </c>
      <c r="P157" s="43" t="s">
        <v>196</v>
      </c>
      <c r="Q157" s="44">
        <v>0.8</v>
      </c>
      <c r="R157" s="44">
        <v>0</v>
      </c>
      <c r="S157" s="44">
        <v>0.2</v>
      </c>
      <c r="T157" s="32">
        <v>3449</v>
      </c>
      <c r="U157" s="32">
        <v>2725</v>
      </c>
      <c r="V157" s="32">
        <v>579</v>
      </c>
      <c r="W157" s="32">
        <v>0</v>
      </c>
      <c r="X157" s="32">
        <v>145</v>
      </c>
      <c r="Y157" s="77">
        <f t="shared" si="6"/>
        <v>3249</v>
      </c>
      <c r="Z157" s="125">
        <v>2725</v>
      </c>
      <c r="AA157" s="126">
        <v>524</v>
      </c>
      <c r="AB157" s="77">
        <f t="shared" si="7"/>
        <v>55</v>
      </c>
      <c r="AC157" s="32">
        <v>66</v>
      </c>
      <c r="AD157" s="77">
        <f t="shared" si="8"/>
        <v>121</v>
      </c>
    </row>
    <row r="158" ht="13.5" spans="1:30">
      <c r="A158" s="34" t="s">
        <v>152</v>
      </c>
      <c r="B158" s="80">
        <v>47767</v>
      </c>
      <c r="C158" s="80">
        <v>31446</v>
      </c>
      <c r="D158" s="80">
        <v>15819</v>
      </c>
      <c r="E158" s="80">
        <v>327</v>
      </c>
      <c r="F158" s="80">
        <v>175</v>
      </c>
      <c r="G158" s="80">
        <v>23341</v>
      </c>
      <c r="H158" s="80">
        <v>8485</v>
      </c>
      <c r="I158" s="80">
        <v>14856</v>
      </c>
      <c r="J158" s="80">
        <v>46</v>
      </c>
      <c r="K158" s="80">
        <v>1429</v>
      </c>
      <c r="L158" s="80">
        <v>0</v>
      </c>
      <c r="M158" s="80">
        <v>0</v>
      </c>
      <c r="N158" s="40">
        <v>0.8</v>
      </c>
      <c r="O158" s="40">
        <v>0.2</v>
      </c>
      <c r="P158" s="43" t="s">
        <v>196</v>
      </c>
      <c r="Q158" s="44">
        <v>0.8</v>
      </c>
      <c r="R158" s="44">
        <v>0</v>
      </c>
      <c r="S158" s="44">
        <v>0.2</v>
      </c>
      <c r="T158" s="32">
        <v>5215</v>
      </c>
      <c r="U158" s="32">
        <v>4030</v>
      </c>
      <c r="V158" s="32">
        <v>948</v>
      </c>
      <c r="W158" s="32">
        <v>0</v>
      </c>
      <c r="X158" s="32">
        <v>237</v>
      </c>
      <c r="Y158" s="77">
        <f t="shared" si="6"/>
        <v>4864</v>
      </c>
      <c r="Z158" s="125">
        <v>4030</v>
      </c>
      <c r="AA158" s="126">
        <v>834</v>
      </c>
      <c r="AB158" s="77">
        <f t="shared" si="7"/>
        <v>114</v>
      </c>
      <c r="AC158" s="32">
        <v>57</v>
      </c>
      <c r="AD158" s="77">
        <f t="shared" si="8"/>
        <v>171</v>
      </c>
    </row>
    <row r="159" ht="13.5" spans="1:30">
      <c r="A159" s="31" t="s">
        <v>153</v>
      </c>
      <c r="B159" s="80">
        <v>38135</v>
      </c>
      <c r="C159" s="80">
        <v>24168</v>
      </c>
      <c r="D159" s="80">
        <v>13658</v>
      </c>
      <c r="E159" s="80">
        <v>173</v>
      </c>
      <c r="F159" s="80">
        <v>136</v>
      </c>
      <c r="G159" s="80">
        <v>12892</v>
      </c>
      <c r="H159" s="80">
        <v>3272</v>
      </c>
      <c r="I159" s="80">
        <v>9620</v>
      </c>
      <c r="J159" s="80">
        <v>31</v>
      </c>
      <c r="K159" s="80">
        <v>1192</v>
      </c>
      <c r="L159" s="80">
        <v>0</v>
      </c>
      <c r="M159" s="80">
        <v>0</v>
      </c>
      <c r="N159" s="40">
        <v>0.8</v>
      </c>
      <c r="O159" s="40">
        <v>0.2</v>
      </c>
      <c r="P159" s="43" t="s">
        <v>196</v>
      </c>
      <c r="Q159" s="44">
        <v>0.8</v>
      </c>
      <c r="R159" s="44">
        <v>0</v>
      </c>
      <c r="S159" s="44">
        <v>0.2</v>
      </c>
      <c r="T159" s="32">
        <v>3862</v>
      </c>
      <c r="U159" s="32">
        <v>3019</v>
      </c>
      <c r="V159" s="32">
        <v>674</v>
      </c>
      <c r="W159" s="32">
        <v>0</v>
      </c>
      <c r="X159" s="32">
        <v>169</v>
      </c>
      <c r="Y159" s="77">
        <f t="shared" si="6"/>
        <v>3663</v>
      </c>
      <c r="Z159" s="125">
        <v>3019</v>
      </c>
      <c r="AA159" s="126">
        <v>644</v>
      </c>
      <c r="AB159" s="77">
        <f t="shared" si="7"/>
        <v>30</v>
      </c>
      <c r="AC159" s="32">
        <v>78</v>
      </c>
      <c r="AD159" s="77">
        <f t="shared" si="8"/>
        <v>108</v>
      </c>
    </row>
    <row r="160" ht="13.5" spans="1:30">
      <c r="A160" s="31" t="s">
        <v>154</v>
      </c>
      <c r="B160" s="80">
        <v>25673</v>
      </c>
      <c r="C160" s="80">
        <v>16210</v>
      </c>
      <c r="D160" s="80">
        <v>9213</v>
      </c>
      <c r="E160" s="80">
        <v>152</v>
      </c>
      <c r="F160" s="80">
        <v>98</v>
      </c>
      <c r="G160" s="80">
        <v>7312</v>
      </c>
      <c r="H160" s="80">
        <v>1930</v>
      </c>
      <c r="I160" s="80">
        <v>5382</v>
      </c>
      <c r="J160" s="80">
        <v>37</v>
      </c>
      <c r="K160" s="80">
        <v>898</v>
      </c>
      <c r="L160" s="80">
        <v>3</v>
      </c>
      <c r="M160" s="80">
        <v>142</v>
      </c>
      <c r="N160" s="40">
        <v>0.8</v>
      </c>
      <c r="O160" s="40">
        <v>0.2</v>
      </c>
      <c r="P160" s="43" t="s">
        <v>196</v>
      </c>
      <c r="Q160" s="44">
        <v>0.8</v>
      </c>
      <c r="R160" s="44">
        <v>0</v>
      </c>
      <c r="S160" s="44">
        <v>0.2</v>
      </c>
      <c r="T160" s="32">
        <v>2692</v>
      </c>
      <c r="U160" s="32">
        <v>2116</v>
      </c>
      <c r="V160" s="32">
        <v>460</v>
      </c>
      <c r="W160" s="32">
        <v>0</v>
      </c>
      <c r="X160" s="32">
        <v>116</v>
      </c>
      <c r="Y160" s="77">
        <f t="shared" si="6"/>
        <v>2560</v>
      </c>
      <c r="Z160" s="125">
        <v>2116</v>
      </c>
      <c r="AA160" s="126">
        <v>444</v>
      </c>
      <c r="AB160" s="77">
        <f t="shared" si="7"/>
        <v>16</v>
      </c>
      <c r="AC160" s="32">
        <v>58</v>
      </c>
      <c r="AD160" s="77">
        <f t="shared" si="8"/>
        <v>74</v>
      </c>
    </row>
    <row r="161" ht="13.5" spans="1:30">
      <c r="A161" s="34" t="s">
        <v>155</v>
      </c>
      <c r="B161" s="80">
        <v>11272</v>
      </c>
      <c r="C161" s="80">
        <v>7185</v>
      </c>
      <c r="D161" s="80">
        <v>3950</v>
      </c>
      <c r="E161" s="80">
        <v>83</v>
      </c>
      <c r="F161" s="80">
        <v>54</v>
      </c>
      <c r="G161" s="80">
        <v>5107</v>
      </c>
      <c r="H161" s="80">
        <v>1163</v>
      </c>
      <c r="I161" s="80">
        <v>3944</v>
      </c>
      <c r="J161" s="80">
        <v>27</v>
      </c>
      <c r="K161" s="80">
        <v>288</v>
      </c>
      <c r="L161" s="80">
        <v>4</v>
      </c>
      <c r="M161" s="80">
        <v>235</v>
      </c>
      <c r="N161" s="40">
        <v>0.8</v>
      </c>
      <c r="O161" s="40">
        <v>0.2</v>
      </c>
      <c r="P161" s="43" t="s">
        <v>196</v>
      </c>
      <c r="Q161" s="44">
        <v>0.8</v>
      </c>
      <c r="R161" s="44">
        <v>0</v>
      </c>
      <c r="S161" s="44">
        <v>0.2</v>
      </c>
      <c r="T161" s="32">
        <v>1365</v>
      </c>
      <c r="U161" s="32">
        <v>1062</v>
      </c>
      <c r="V161" s="32">
        <v>242</v>
      </c>
      <c r="W161" s="32">
        <v>0</v>
      </c>
      <c r="X161" s="32">
        <v>61</v>
      </c>
      <c r="Y161" s="77">
        <f t="shared" si="6"/>
        <v>1276</v>
      </c>
      <c r="Z161" s="125">
        <v>1062</v>
      </c>
      <c r="AA161" s="126">
        <v>214</v>
      </c>
      <c r="AB161" s="77">
        <f t="shared" si="7"/>
        <v>28</v>
      </c>
      <c r="AC161" s="32">
        <v>24</v>
      </c>
      <c r="AD161" s="77">
        <f t="shared" si="8"/>
        <v>52</v>
      </c>
    </row>
    <row r="162" ht="13.5" spans="1:30">
      <c r="A162" s="34" t="s">
        <v>156</v>
      </c>
      <c r="B162" s="80">
        <v>56525</v>
      </c>
      <c r="C162" s="80">
        <v>37290</v>
      </c>
      <c r="D162" s="80">
        <v>18830</v>
      </c>
      <c r="E162" s="80">
        <v>268</v>
      </c>
      <c r="F162" s="80">
        <v>137</v>
      </c>
      <c r="G162" s="80">
        <v>16475</v>
      </c>
      <c r="H162" s="80">
        <v>4592</v>
      </c>
      <c r="I162" s="80">
        <v>11883</v>
      </c>
      <c r="J162" s="80">
        <v>30</v>
      </c>
      <c r="K162" s="80">
        <v>762</v>
      </c>
      <c r="L162" s="80">
        <v>11</v>
      </c>
      <c r="M162" s="80">
        <v>857</v>
      </c>
      <c r="N162" s="40">
        <v>0.8</v>
      </c>
      <c r="O162" s="40">
        <v>0.2</v>
      </c>
      <c r="P162" s="43" t="s">
        <v>196</v>
      </c>
      <c r="Q162" s="44">
        <v>0.8</v>
      </c>
      <c r="R162" s="44">
        <v>0</v>
      </c>
      <c r="S162" s="44">
        <v>0.2</v>
      </c>
      <c r="T162" s="32">
        <v>5541</v>
      </c>
      <c r="U162" s="32">
        <v>4346</v>
      </c>
      <c r="V162" s="32">
        <v>956</v>
      </c>
      <c r="W162" s="32">
        <v>0</v>
      </c>
      <c r="X162" s="32">
        <v>239</v>
      </c>
      <c r="Y162" s="77">
        <f t="shared" si="6"/>
        <v>5215</v>
      </c>
      <c r="Z162" s="125">
        <v>4346</v>
      </c>
      <c r="AA162" s="126">
        <v>869</v>
      </c>
      <c r="AB162" s="77">
        <f t="shared" si="7"/>
        <v>87</v>
      </c>
      <c r="AC162" s="32">
        <v>90</v>
      </c>
      <c r="AD162" s="77">
        <f t="shared" si="8"/>
        <v>177</v>
      </c>
    </row>
    <row r="163" ht="13.5" spans="1:30">
      <c r="A163" s="34" t="s">
        <v>157</v>
      </c>
      <c r="B163" s="80">
        <v>68711</v>
      </c>
      <c r="C163" s="80">
        <v>44980</v>
      </c>
      <c r="D163" s="80">
        <v>23226</v>
      </c>
      <c r="E163" s="80">
        <v>360</v>
      </c>
      <c r="F163" s="80">
        <v>145</v>
      </c>
      <c r="G163" s="80">
        <v>5485</v>
      </c>
      <c r="H163" s="80">
        <v>1016</v>
      </c>
      <c r="I163" s="80">
        <v>4469</v>
      </c>
      <c r="J163" s="80">
        <v>29</v>
      </c>
      <c r="K163" s="80">
        <v>1160</v>
      </c>
      <c r="L163" s="80">
        <v>1</v>
      </c>
      <c r="M163" s="80">
        <v>87</v>
      </c>
      <c r="N163" s="40">
        <v>0.8</v>
      </c>
      <c r="O163" s="40">
        <v>0.2</v>
      </c>
      <c r="P163" s="43" t="s">
        <v>196</v>
      </c>
      <c r="Q163" s="44">
        <v>0.8</v>
      </c>
      <c r="R163" s="44">
        <v>0</v>
      </c>
      <c r="S163" s="44">
        <v>0.2</v>
      </c>
      <c r="T163" s="32">
        <v>6072</v>
      </c>
      <c r="U163" s="32">
        <v>4859</v>
      </c>
      <c r="V163" s="32">
        <v>970</v>
      </c>
      <c r="W163" s="32">
        <v>0</v>
      </c>
      <c r="X163" s="32">
        <v>243</v>
      </c>
      <c r="Y163" s="77">
        <f t="shared" si="6"/>
        <v>5745</v>
      </c>
      <c r="Z163" s="125">
        <v>4859</v>
      </c>
      <c r="AA163" s="126">
        <v>886</v>
      </c>
      <c r="AB163" s="77">
        <f t="shared" si="7"/>
        <v>84</v>
      </c>
      <c r="AC163" s="32">
        <v>50</v>
      </c>
      <c r="AD163" s="77">
        <f t="shared" si="8"/>
        <v>134</v>
      </c>
    </row>
    <row r="165" hidden="true"/>
  </sheetData>
  <autoFilter ref="A9:WWA9">
    <extLst/>
  </autoFilter>
  <mergeCells count="26">
    <mergeCell ref="A2:AB2"/>
    <mergeCell ref="B4:F4"/>
    <mergeCell ref="G4:I4"/>
    <mergeCell ref="J4:M4"/>
    <mergeCell ref="N4:S4"/>
    <mergeCell ref="N5:O5"/>
    <mergeCell ref="P5:S5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B4:AB5"/>
    <mergeCell ref="AC4:AC6"/>
    <mergeCell ref="AD4:AD6"/>
    <mergeCell ref="AE92:AE93"/>
    <mergeCell ref="T4:X5"/>
    <mergeCell ref="Y4:AA5"/>
  </mergeCells>
  <printOptions horizontalCentered="true"/>
  <pageMargins left="0.354330708661417" right="0.354330708661417" top="0.590551181102362" bottom="0.590551181102362" header="0.511811023622047" footer="0.511811023622047"/>
  <pageSetup paperSize="8" scale="90" fitToHeight="0" orientation="landscape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true"/>
  </sheetPr>
  <dimension ref="A1:AN164"/>
  <sheetViews>
    <sheetView workbookViewId="0">
      <pane xSplit="2" ySplit="7" topLeftCell="G8" activePane="bottomRight" state="frozen"/>
      <selection/>
      <selection pane="topRight"/>
      <selection pane="bottomLeft"/>
      <selection pane="bottomRight" activeCell="AL17" sqref="AL17"/>
    </sheetView>
  </sheetViews>
  <sheetFormatPr defaultColWidth="9" defaultRowHeight="14.25"/>
  <cols>
    <col min="1" max="1" width="11.25" style="20" customWidth="true"/>
    <col min="2" max="2" width="5.5" style="20" hidden="true" customWidth="true"/>
    <col min="3" max="3" width="9.25" style="59" customWidth="true"/>
    <col min="4" max="4" width="7.625" style="59" customWidth="true"/>
    <col min="5" max="5" width="7.5" style="59" customWidth="true"/>
    <col min="6" max="7" width="5.5" style="59" customWidth="true"/>
    <col min="8" max="8" width="6.625" style="20" customWidth="true"/>
    <col min="9" max="9" width="6.375" style="20" customWidth="true"/>
    <col min="10" max="10" width="6.875" style="20" customWidth="true"/>
    <col min="11" max="11" width="5.125" style="20" customWidth="true"/>
    <col min="12" max="12" width="4.875" style="20" customWidth="true"/>
    <col min="13" max="13" width="6" style="20" customWidth="true"/>
    <col min="14" max="14" width="6.75" style="20" customWidth="true"/>
    <col min="15" max="16" width="6.5" style="20" customWidth="true"/>
    <col min="17" max="17" width="7.75" style="20" customWidth="true"/>
    <col min="18" max="18" width="7.125" style="20" customWidth="true"/>
    <col min="19" max="19" width="7.375" style="20" customWidth="true"/>
    <col min="20" max="21" width="5.625" style="20" customWidth="true"/>
    <col min="22" max="22" width="5.25" style="59" customWidth="true"/>
    <col min="23" max="23" width="6.875" style="20" customWidth="true"/>
    <col min="24" max="24" width="6.5" style="20" customWidth="true"/>
    <col min="25" max="25" width="6.375" style="20" customWidth="true"/>
    <col min="26" max="28" width="4.375" style="19" customWidth="true"/>
    <col min="29" max="29" width="4.5" style="19" customWidth="true"/>
    <col min="30" max="30" width="4" style="19" customWidth="true"/>
    <col min="31" max="31" width="4.5" style="19" customWidth="true"/>
    <col min="32" max="32" width="8.375" style="20" customWidth="true"/>
    <col min="33" max="33" width="7.375" style="20" customWidth="true"/>
    <col min="34" max="34" width="7.125" style="20" customWidth="true"/>
    <col min="35" max="35" width="6.875" style="20" customWidth="true"/>
    <col min="36" max="36" width="7.625" style="20" customWidth="true"/>
    <col min="37" max="37" width="6.375" style="20" customWidth="true"/>
    <col min="38" max="38" width="7" style="20" customWidth="true"/>
    <col min="39" max="39" width="6.375" style="20" customWidth="true"/>
    <col min="40" max="40" width="8.375" style="20" customWidth="true"/>
    <col min="41" max="247" width="9" style="20"/>
    <col min="248" max="248" width="11.25" style="20" customWidth="true"/>
    <col min="249" max="249" width="9" style="20" hidden="true" customWidth="true"/>
    <col min="250" max="250" width="9.25" style="20" customWidth="true"/>
    <col min="251" max="251" width="7.625" style="20" customWidth="true"/>
    <col min="252" max="252" width="7.5" style="20" customWidth="true"/>
    <col min="253" max="254" width="5.5" style="20" customWidth="true"/>
    <col min="255" max="255" width="6.625" style="20" customWidth="true"/>
    <col min="256" max="256" width="6.375" style="20" customWidth="true"/>
    <col min="257" max="257" width="6.875" style="20" customWidth="true"/>
    <col min="258" max="258" width="5.125" style="20" customWidth="true"/>
    <col min="259" max="259" width="4.875" style="20" customWidth="true"/>
    <col min="260" max="260" width="4.5" style="20" customWidth="true"/>
    <col min="261" max="261" width="6.75" style="20" customWidth="true"/>
    <col min="262" max="263" width="6.5" style="20" customWidth="true"/>
    <col min="264" max="264" width="7.75" style="20" customWidth="true"/>
    <col min="265" max="265" width="7.125" style="20" customWidth="true"/>
    <col min="266" max="266" width="7.375" style="20" customWidth="true"/>
    <col min="267" max="268" width="5.625" style="20" customWidth="true"/>
    <col min="269" max="269" width="5.25" style="20" customWidth="true"/>
    <col min="270" max="270" width="6.875" style="20" customWidth="true"/>
    <col min="271" max="271" width="6.5" style="20" customWidth="true"/>
    <col min="272" max="272" width="6.375" style="20" customWidth="true"/>
    <col min="273" max="275" width="4.375" style="20" customWidth="true"/>
    <col min="276" max="276" width="4.5" style="20" customWidth="true"/>
    <col min="277" max="277" width="4" style="20" customWidth="true"/>
    <col min="278" max="278" width="4.5" style="20" customWidth="true"/>
    <col min="279" max="279" width="7.375" style="20" customWidth="true"/>
    <col min="280" max="280" width="7.25" style="20" customWidth="true"/>
    <col min="281" max="281" width="7.5" style="20" customWidth="true"/>
    <col min="282" max="282" width="5.875" style="20" customWidth="true"/>
    <col min="283" max="284" width="5.375" style="20" customWidth="true"/>
    <col min="285" max="285" width="5.5" style="20" customWidth="true"/>
    <col min="286" max="286" width="7.375" style="20" customWidth="true"/>
    <col min="287" max="287" width="5.125" style="20" customWidth="true"/>
    <col min="288" max="288" width="4.5" style="20" customWidth="true"/>
    <col min="289" max="289" width="4.375" style="20" customWidth="true"/>
    <col min="290" max="290" width="6.375" style="20" customWidth="true"/>
    <col min="291" max="291" width="6.25" style="20" customWidth="true"/>
    <col min="292" max="292" width="5.75" style="20" customWidth="true"/>
    <col min="293" max="294" width="6.5" style="20" customWidth="true"/>
    <col min="295" max="295" width="9" style="20" hidden="true" customWidth="true"/>
    <col min="296" max="503" width="9" style="20"/>
    <col min="504" max="504" width="11.25" style="20" customWidth="true"/>
    <col min="505" max="505" width="9" style="20" hidden="true" customWidth="true"/>
    <col min="506" max="506" width="9.25" style="20" customWidth="true"/>
    <col min="507" max="507" width="7.625" style="20" customWidth="true"/>
    <col min="508" max="508" width="7.5" style="20" customWidth="true"/>
    <col min="509" max="510" width="5.5" style="20" customWidth="true"/>
    <col min="511" max="511" width="6.625" style="20" customWidth="true"/>
    <col min="512" max="512" width="6.375" style="20" customWidth="true"/>
    <col min="513" max="513" width="6.875" style="20" customWidth="true"/>
    <col min="514" max="514" width="5.125" style="20" customWidth="true"/>
    <col min="515" max="515" width="4.875" style="20" customWidth="true"/>
    <col min="516" max="516" width="4.5" style="20" customWidth="true"/>
    <col min="517" max="517" width="6.75" style="20" customWidth="true"/>
    <col min="518" max="519" width="6.5" style="20" customWidth="true"/>
    <col min="520" max="520" width="7.75" style="20" customWidth="true"/>
    <col min="521" max="521" width="7.125" style="20" customWidth="true"/>
    <col min="522" max="522" width="7.375" style="20" customWidth="true"/>
    <col min="523" max="524" width="5.625" style="20" customWidth="true"/>
    <col min="525" max="525" width="5.25" style="20" customWidth="true"/>
    <col min="526" max="526" width="6.875" style="20" customWidth="true"/>
    <col min="527" max="527" width="6.5" style="20" customWidth="true"/>
    <col min="528" max="528" width="6.375" style="20" customWidth="true"/>
    <col min="529" max="531" width="4.375" style="20" customWidth="true"/>
    <col min="532" max="532" width="4.5" style="20" customWidth="true"/>
    <col min="533" max="533" width="4" style="20" customWidth="true"/>
    <col min="534" max="534" width="4.5" style="20" customWidth="true"/>
    <col min="535" max="535" width="7.375" style="20" customWidth="true"/>
    <col min="536" max="536" width="7.25" style="20" customWidth="true"/>
    <col min="537" max="537" width="7.5" style="20" customWidth="true"/>
    <col min="538" max="538" width="5.875" style="20" customWidth="true"/>
    <col min="539" max="540" width="5.375" style="20" customWidth="true"/>
    <col min="541" max="541" width="5.5" style="20" customWidth="true"/>
    <col min="542" max="542" width="7.375" style="20" customWidth="true"/>
    <col min="543" max="543" width="5.125" style="20" customWidth="true"/>
    <col min="544" max="544" width="4.5" style="20" customWidth="true"/>
    <col min="545" max="545" width="4.375" style="20" customWidth="true"/>
    <col min="546" max="546" width="6.375" style="20" customWidth="true"/>
    <col min="547" max="547" width="6.25" style="20" customWidth="true"/>
    <col min="548" max="548" width="5.75" style="20" customWidth="true"/>
    <col min="549" max="550" width="6.5" style="20" customWidth="true"/>
    <col min="551" max="551" width="9" style="20" hidden="true" customWidth="true"/>
    <col min="552" max="759" width="9" style="20"/>
    <col min="760" max="760" width="11.25" style="20" customWidth="true"/>
    <col min="761" max="761" width="9" style="20" hidden="true" customWidth="true"/>
    <col min="762" max="762" width="9.25" style="20" customWidth="true"/>
    <col min="763" max="763" width="7.625" style="20" customWidth="true"/>
    <col min="764" max="764" width="7.5" style="20" customWidth="true"/>
    <col min="765" max="766" width="5.5" style="20" customWidth="true"/>
    <col min="767" max="767" width="6.625" style="20" customWidth="true"/>
    <col min="768" max="768" width="6.375" style="20" customWidth="true"/>
    <col min="769" max="769" width="6.875" style="20" customWidth="true"/>
    <col min="770" max="770" width="5.125" style="20" customWidth="true"/>
    <col min="771" max="771" width="4.875" style="20" customWidth="true"/>
    <col min="772" max="772" width="4.5" style="20" customWidth="true"/>
    <col min="773" max="773" width="6.75" style="20" customWidth="true"/>
    <col min="774" max="775" width="6.5" style="20" customWidth="true"/>
    <col min="776" max="776" width="7.75" style="20" customWidth="true"/>
    <col min="777" max="777" width="7.125" style="20" customWidth="true"/>
    <col min="778" max="778" width="7.375" style="20" customWidth="true"/>
    <col min="779" max="780" width="5.625" style="20" customWidth="true"/>
    <col min="781" max="781" width="5.25" style="20" customWidth="true"/>
    <col min="782" max="782" width="6.875" style="20" customWidth="true"/>
    <col min="783" max="783" width="6.5" style="20" customWidth="true"/>
    <col min="784" max="784" width="6.375" style="20" customWidth="true"/>
    <col min="785" max="787" width="4.375" style="20" customWidth="true"/>
    <col min="788" max="788" width="4.5" style="20" customWidth="true"/>
    <col min="789" max="789" width="4" style="20" customWidth="true"/>
    <col min="790" max="790" width="4.5" style="20" customWidth="true"/>
    <col min="791" max="791" width="7.375" style="20" customWidth="true"/>
    <col min="792" max="792" width="7.25" style="20" customWidth="true"/>
    <col min="793" max="793" width="7.5" style="20" customWidth="true"/>
    <col min="794" max="794" width="5.875" style="20" customWidth="true"/>
    <col min="795" max="796" width="5.375" style="20" customWidth="true"/>
    <col min="797" max="797" width="5.5" style="20" customWidth="true"/>
    <col min="798" max="798" width="7.375" style="20" customWidth="true"/>
    <col min="799" max="799" width="5.125" style="20" customWidth="true"/>
    <col min="800" max="800" width="4.5" style="20" customWidth="true"/>
    <col min="801" max="801" width="4.375" style="20" customWidth="true"/>
    <col min="802" max="802" width="6.375" style="20" customWidth="true"/>
    <col min="803" max="803" width="6.25" style="20" customWidth="true"/>
    <col min="804" max="804" width="5.75" style="20" customWidth="true"/>
    <col min="805" max="806" width="6.5" style="20" customWidth="true"/>
    <col min="807" max="807" width="9" style="20" hidden="true" customWidth="true"/>
    <col min="808" max="1015" width="9" style="20"/>
    <col min="1016" max="1016" width="11.25" style="20" customWidth="true"/>
    <col min="1017" max="1017" width="9" style="20" hidden="true" customWidth="true"/>
    <col min="1018" max="1018" width="9.25" style="20" customWidth="true"/>
    <col min="1019" max="1019" width="7.625" style="20" customWidth="true"/>
    <col min="1020" max="1020" width="7.5" style="20" customWidth="true"/>
    <col min="1021" max="1022" width="5.5" style="20" customWidth="true"/>
    <col min="1023" max="1023" width="6.625" style="20" customWidth="true"/>
    <col min="1024" max="1024" width="6.375" style="20" customWidth="true"/>
    <col min="1025" max="1025" width="6.875" style="20" customWidth="true"/>
    <col min="1026" max="1026" width="5.125" style="20" customWidth="true"/>
    <col min="1027" max="1027" width="4.875" style="20" customWidth="true"/>
    <col min="1028" max="1028" width="4.5" style="20" customWidth="true"/>
    <col min="1029" max="1029" width="6.75" style="20" customWidth="true"/>
    <col min="1030" max="1031" width="6.5" style="20" customWidth="true"/>
    <col min="1032" max="1032" width="7.75" style="20" customWidth="true"/>
    <col min="1033" max="1033" width="7.125" style="20" customWidth="true"/>
    <col min="1034" max="1034" width="7.375" style="20" customWidth="true"/>
    <col min="1035" max="1036" width="5.625" style="20" customWidth="true"/>
    <col min="1037" max="1037" width="5.25" style="20" customWidth="true"/>
    <col min="1038" max="1038" width="6.875" style="20" customWidth="true"/>
    <col min="1039" max="1039" width="6.5" style="20" customWidth="true"/>
    <col min="1040" max="1040" width="6.375" style="20" customWidth="true"/>
    <col min="1041" max="1043" width="4.375" style="20" customWidth="true"/>
    <col min="1044" max="1044" width="4.5" style="20" customWidth="true"/>
    <col min="1045" max="1045" width="4" style="20" customWidth="true"/>
    <col min="1046" max="1046" width="4.5" style="20" customWidth="true"/>
    <col min="1047" max="1047" width="7.375" style="20" customWidth="true"/>
    <col min="1048" max="1048" width="7.25" style="20" customWidth="true"/>
    <col min="1049" max="1049" width="7.5" style="20" customWidth="true"/>
    <col min="1050" max="1050" width="5.875" style="20" customWidth="true"/>
    <col min="1051" max="1052" width="5.375" style="20" customWidth="true"/>
    <col min="1053" max="1053" width="5.5" style="20" customWidth="true"/>
    <col min="1054" max="1054" width="7.375" style="20" customWidth="true"/>
    <col min="1055" max="1055" width="5.125" style="20" customWidth="true"/>
    <col min="1056" max="1056" width="4.5" style="20" customWidth="true"/>
    <col min="1057" max="1057" width="4.375" style="20" customWidth="true"/>
    <col min="1058" max="1058" width="6.375" style="20" customWidth="true"/>
    <col min="1059" max="1059" width="6.25" style="20" customWidth="true"/>
    <col min="1060" max="1060" width="5.75" style="20" customWidth="true"/>
    <col min="1061" max="1062" width="6.5" style="20" customWidth="true"/>
    <col min="1063" max="1063" width="9" style="20" hidden="true" customWidth="true"/>
    <col min="1064" max="1271" width="9" style="20"/>
    <col min="1272" max="1272" width="11.25" style="20" customWidth="true"/>
    <col min="1273" max="1273" width="9" style="20" hidden="true" customWidth="true"/>
    <col min="1274" max="1274" width="9.25" style="20" customWidth="true"/>
    <col min="1275" max="1275" width="7.625" style="20" customWidth="true"/>
    <col min="1276" max="1276" width="7.5" style="20" customWidth="true"/>
    <col min="1277" max="1278" width="5.5" style="20" customWidth="true"/>
    <col min="1279" max="1279" width="6.625" style="20" customWidth="true"/>
    <col min="1280" max="1280" width="6.375" style="20" customWidth="true"/>
    <col min="1281" max="1281" width="6.875" style="20" customWidth="true"/>
    <col min="1282" max="1282" width="5.125" style="20" customWidth="true"/>
    <col min="1283" max="1283" width="4.875" style="20" customWidth="true"/>
    <col min="1284" max="1284" width="4.5" style="20" customWidth="true"/>
    <col min="1285" max="1285" width="6.75" style="20" customWidth="true"/>
    <col min="1286" max="1287" width="6.5" style="20" customWidth="true"/>
    <col min="1288" max="1288" width="7.75" style="20" customWidth="true"/>
    <col min="1289" max="1289" width="7.125" style="20" customWidth="true"/>
    <col min="1290" max="1290" width="7.375" style="20" customWidth="true"/>
    <col min="1291" max="1292" width="5.625" style="20" customWidth="true"/>
    <col min="1293" max="1293" width="5.25" style="20" customWidth="true"/>
    <col min="1294" max="1294" width="6.875" style="20" customWidth="true"/>
    <col min="1295" max="1295" width="6.5" style="20" customWidth="true"/>
    <col min="1296" max="1296" width="6.375" style="20" customWidth="true"/>
    <col min="1297" max="1299" width="4.375" style="20" customWidth="true"/>
    <col min="1300" max="1300" width="4.5" style="20" customWidth="true"/>
    <col min="1301" max="1301" width="4" style="20" customWidth="true"/>
    <col min="1302" max="1302" width="4.5" style="20" customWidth="true"/>
    <col min="1303" max="1303" width="7.375" style="20" customWidth="true"/>
    <col min="1304" max="1304" width="7.25" style="20" customWidth="true"/>
    <col min="1305" max="1305" width="7.5" style="20" customWidth="true"/>
    <col min="1306" max="1306" width="5.875" style="20" customWidth="true"/>
    <col min="1307" max="1308" width="5.375" style="20" customWidth="true"/>
    <col min="1309" max="1309" width="5.5" style="20" customWidth="true"/>
    <col min="1310" max="1310" width="7.375" style="20" customWidth="true"/>
    <col min="1311" max="1311" width="5.125" style="20" customWidth="true"/>
    <col min="1312" max="1312" width="4.5" style="20" customWidth="true"/>
    <col min="1313" max="1313" width="4.375" style="20" customWidth="true"/>
    <col min="1314" max="1314" width="6.375" style="20" customWidth="true"/>
    <col min="1315" max="1315" width="6.25" style="20" customWidth="true"/>
    <col min="1316" max="1316" width="5.75" style="20" customWidth="true"/>
    <col min="1317" max="1318" width="6.5" style="20" customWidth="true"/>
    <col min="1319" max="1319" width="9" style="20" hidden="true" customWidth="true"/>
    <col min="1320" max="1527" width="9" style="20"/>
    <col min="1528" max="1528" width="11.25" style="20" customWidth="true"/>
    <col min="1529" max="1529" width="9" style="20" hidden="true" customWidth="true"/>
    <col min="1530" max="1530" width="9.25" style="20" customWidth="true"/>
    <col min="1531" max="1531" width="7.625" style="20" customWidth="true"/>
    <col min="1532" max="1532" width="7.5" style="20" customWidth="true"/>
    <col min="1533" max="1534" width="5.5" style="20" customWidth="true"/>
    <col min="1535" max="1535" width="6.625" style="20" customWidth="true"/>
    <col min="1536" max="1536" width="6.375" style="20" customWidth="true"/>
    <col min="1537" max="1537" width="6.875" style="20" customWidth="true"/>
    <col min="1538" max="1538" width="5.125" style="20" customWidth="true"/>
    <col min="1539" max="1539" width="4.875" style="20" customWidth="true"/>
    <col min="1540" max="1540" width="4.5" style="20" customWidth="true"/>
    <col min="1541" max="1541" width="6.75" style="20" customWidth="true"/>
    <col min="1542" max="1543" width="6.5" style="20" customWidth="true"/>
    <col min="1544" max="1544" width="7.75" style="20" customWidth="true"/>
    <col min="1545" max="1545" width="7.125" style="20" customWidth="true"/>
    <col min="1546" max="1546" width="7.375" style="20" customWidth="true"/>
    <col min="1547" max="1548" width="5.625" style="20" customWidth="true"/>
    <col min="1549" max="1549" width="5.25" style="20" customWidth="true"/>
    <col min="1550" max="1550" width="6.875" style="20" customWidth="true"/>
    <col min="1551" max="1551" width="6.5" style="20" customWidth="true"/>
    <col min="1552" max="1552" width="6.375" style="20" customWidth="true"/>
    <col min="1553" max="1555" width="4.375" style="20" customWidth="true"/>
    <col min="1556" max="1556" width="4.5" style="20" customWidth="true"/>
    <col min="1557" max="1557" width="4" style="20" customWidth="true"/>
    <col min="1558" max="1558" width="4.5" style="20" customWidth="true"/>
    <col min="1559" max="1559" width="7.375" style="20" customWidth="true"/>
    <col min="1560" max="1560" width="7.25" style="20" customWidth="true"/>
    <col min="1561" max="1561" width="7.5" style="20" customWidth="true"/>
    <col min="1562" max="1562" width="5.875" style="20" customWidth="true"/>
    <col min="1563" max="1564" width="5.375" style="20" customWidth="true"/>
    <col min="1565" max="1565" width="5.5" style="20" customWidth="true"/>
    <col min="1566" max="1566" width="7.375" style="20" customWidth="true"/>
    <col min="1567" max="1567" width="5.125" style="20" customWidth="true"/>
    <col min="1568" max="1568" width="4.5" style="20" customWidth="true"/>
    <col min="1569" max="1569" width="4.375" style="20" customWidth="true"/>
    <col min="1570" max="1570" width="6.375" style="20" customWidth="true"/>
    <col min="1571" max="1571" width="6.25" style="20" customWidth="true"/>
    <col min="1572" max="1572" width="5.75" style="20" customWidth="true"/>
    <col min="1573" max="1574" width="6.5" style="20" customWidth="true"/>
    <col min="1575" max="1575" width="9" style="20" hidden="true" customWidth="true"/>
    <col min="1576" max="1783" width="9" style="20"/>
    <col min="1784" max="1784" width="11.25" style="20" customWidth="true"/>
    <col min="1785" max="1785" width="9" style="20" hidden="true" customWidth="true"/>
    <col min="1786" max="1786" width="9.25" style="20" customWidth="true"/>
    <col min="1787" max="1787" width="7.625" style="20" customWidth="true"/>
    <col min="1788" max="1788" width="7.5" style="20" customWidth="true"/>
    <col min="1789" max="1790" width="5.5" style="20" customWidth="true"/>
    <col min="1791" max="1791" width="6.625" style="20" customWidth="true"/>
    <col min="1792" max="1792" width="6.375" style="20" customWidth="true"/>
    <col min="1793" max="1793" width="6.875" style="20" customWidth="true"/>
    <col min="1794" max="1794" width="5.125" style="20" customWidth="true"/>
    <col min="1795" max="1795" width="4.875" style="20" customWidth="true"/>
    <col min="1796" max="1796" width="4.5" style="20" customWidth="true"/>
    <col min="1797" max="1797" width="6.75" style="20" customWidth="true"/>
    <col min="1798" max="1799" width="6.5" style="20" customWidth="true"/>
    <col min="1800" max="1800" width="7.75" style="20" customWidth="true"/>
    <col min="1801" max="1801" width="7.125" style="20" customWidth="true"/>
    <col min="1802" max="1802" width="7.375" style="20" customWidth="true"/>
    <col min="1803" max="1804" width="5.625" style="20" customWidth="true"/>
    <col min="1805" max="1805" width="5.25" style="20" customWidth="true"/>
    <col min="1806" max="1806" width="6.875" style="20" customWidth="true"/>
    <col min="1807" max="1807" width="6.5" style="20" customWidth="true"/>
    <col min="1808" max="1808" width="6.375" style="20" customWidth="true"/>
    <col min="1809" max="1811" width="4.375" style="20" customWidth="true"/>
    <col min="1812" max="1812" width="4.5" style="20" customWidth="true"/>
    <col min="1813" max="1813" width="4" style="20" customWidth="true"/>
    <col min="1814" max="1814" width="4.5" style="20" customWidth="true"/>
    <col min="1815" max="1815" width="7.375" style="20" customWidth="true"/>
    <col min="1816" max="1816" width="7.25" style="20" customWidth="true"/>
    <col min="1817" max="1817" width="7.5" style="20" customWidth="true"/>
    <col min="1818" max="1818" width="5.875" style="20" customWidth="true"/>
    <col min="1819" max="1820" width="5.375" style="20" customWidth="true"/>
    <col min="1821" max="1821" width="5.5" style="20" customWidth="true"/>
    <col min="1822" max="1822" width="7.375" style="20" customWidth="true"/>
    <col min="1823" max="1823" width="5.125" style="20" customWidth="true"/>
    <col min="1824" max="1824" width="4.5" style="20" customWidth="true"/>
    <col min="1825" max="1825" width="4.375" style="20" customWidth="true"/>
    <col min="1826" max="1826" width="6.375" style="20" customWidth="true"/>
    <col min="1827" max="1827" width="6.25" style="20" customWidth="true"/>
    <col min="1828" max="1828" width="5.75" style="20" customWidth="true"/>
    <col min="1829" max="1830" width="6.5" style="20" customWidth="true"/>
    <col min="1831" max="1831" width="9" style="20" hidden="true" customWidth="true"/>
    <col min="1832" max="2039" width="9" style="20"/>
    <col min="2040" max="2040" width="11.25" style="20" customWidth="true"/>
    <col min="2041" max="2041" width="9" style="20" hidden="true" customWidth="true"/>
    <col min="2042" max="2042" width="9.25" style="20" customWidth="true"/>
    <col min="2043" max="2043" width="7.625" style="20" customWidth="true"/>
    <col min="2044" max="2044" width="7.5" style="20" customWidth="true"/>
    <col min="2045" max="2046" width="5.5" style="20" customWidth="true"/>
    <col min="2047" max="2047" width="6.625" style="20" customWidth="true"/>
    <col min="2048" max="2048" width="6.375" style="20" customWidth="true"/>
    <col min="2049" max="2049" width="6.875" style="20" customWidth="true"/>
    <col min="2050" max="2050" width="5.125" style="20" customWidth="true"/>
    <col min="2051" max="2051" width="4.875" style="20" customWidth="true"/>
    <col min="2052" max="2052" width="4.5" style="20" customWidth="true"/>
    <col min="2053" max="2053" width="6.75" style="20" customWidth="true"/>
    <col min="2054" max="2055" width="6.5" style="20" customWidth="true"/>
    <col min="2056" max="2056" width="7.75" style="20" customWidth="true"/>
    <col min="2057" max="2057" width="7.125" style="20" customWidth="true"/>
    <col min="2058" max="2058" width="7.375" style="20" customWidth="true"/>
    <col min="2059" max="2060" width="5.625" style="20" customWidth="true"/>
    <col min="2061" max="2061" width="5.25" style="20" customWidth="true"/>
    <col min="2062" max="2062" width="6.875" style="20" customWidth="true"/>
    <col min="2063" max="2063" width="6.5" style="20" customWidth="true"/>
    <col min="2064" max="2064" width="6.375" style="20" customWidth="true"/>
    <col min="2065" max="2067" width="4.375" style="20" customWidth="true"/>
    <col min="2068" max="2068" width="4.5" style="20" customWidth="true"/>
    <col min="2069" max="2069" width="4" style="20" customWidth="true"/>
    <col min="2070" max="2070" width="4.5" style="20" customWidth="true"/>
    <col min="2071" max="2071" width="7.375" style="20" customWidth="true"/>
    <col min="2072" max="2072" width="7.25" style="20" customWidth="true"/>
    <col min="2073" max="2073" width="7.5" style="20" customWidth="true"/>
    <col min="2074" max="2074" width="5.875" style="20" customWidth="true"/>
    <col min="2075" max="2076" width="5.375" style="20" customWidth="true"/>
    <col min="2077" max="2077" width="5.5" style="20" customWidth="true"/>
    <col min="2078" max="2078" width="7.375" style="20" customWidth="true"/>
    <col min="2079" max="2079" width="5.125" style="20" customWidth="true"/>
    <col min="2080" max="2080" width="4.5" style="20" customWidth="true"/>
    <col min="2081" max="2081" width="4.375" style="20" customWidth="true"/>
    <col min="2082" max="2082" width="6.375" style="20" customWidth="true"/>
    <col min="2083" max="2083" width="6.25" style="20" customWidth="true"/>
    <col min="2084" max="2084" width="5.75" style="20" customWidth="true"/>
    <col min="2085" max="2086" width="6.5" style="20" customWidth="true"/>
    <col min="2087" max="2087" width="9" style="20" hidden="true" customWidth="true"/>
    <col min="2088" max="2295" width="9" style="20"/>
    <col min="2296" max="2296" width="11.25" style="20" customWidth="true"/>
    <col min="2297" max="2297" width="9" style="20" hidden="true" customWidth="true"/>
    <col min="2298" max="2298" width="9.25" style="20" customWidth="true"/>
    <col min="2299" max="2299" width="7.625" style="20" customWidth="true"/>
    <col min="2300" max="2300" width="7.5" style="20" customWidth="true"/>
    <col min="2301" max="2302" width="5.5" style="20" customWidth="true"/>
    <col min="2303" max="2303" width="6.625" style="20" customWidth="true"/>
    <col min="2304" max="2304" width="6.375" style="20" customWidth="true"/>
    <col min="2305" max="2305" width="6.875" style="20" customWidth="true"/>
    <col min="2306" max="2306" width="5.125" style="20" customWidth="true"/>
    <col min="2307" max="2307" width="4.875" style="20" customWidth="true"/>
    <col min="2308" max="2308" width="4.5" style="20" customWidth="true"/>
    <col min="2309" max="2309" width="6.75" style="20" customWidth="true"/>
    <col min="2310" max="2311" width="6.5" style="20" customWidth="true"/>
    <col min="2312" max="2312" width="7.75" style="20" customWidth="true"/>
    <col min="2313" max="2313" width="7.125" style="20" customWidth="true"/>
    <col min="2314" max="2314" width="7.375" style="20" customWidth="true"/>
    <col min="2315" max="2316" width="5.625" style="20" customWidth="true"/>
    <col min="2317" max="2317" width="5.25" style="20" customWidth="true"/>
    <col min="2318" max="2318" width="6.875" style="20" customWidth="true"/>
    <col min="2319" max="2319" width="6.5" style="20" customWidth="true"/>
    <col min="2320" max="2320" width="6.375" style="20" customWidth="true"/>
    <col min="2321" max="2323" width="4.375" style="20" customWidth="true"/>
    <col min="2324" max="2324" width="4.5" style="20" customWidth="true"/>
    <col min="2325" max="2325" width="4" style="20" customWidth="true"/>
    <col min="2326" max="2326" width="4.5" style="20" customWidth="true"/>
    <col min="2327" max="2327" width="7.375" style="20" customWidth="true"/>
    <col min="2328" max="2328" width="7.25" style="20" customWidth="true"/>
    <col min="2329" max="2329" width="7.5" style="20" customWidth="true"/>
    <col min="2330" max="2330" width="5.875" style="20" customWidth="true"/>
    <col min="2331" max="2332" width="5.375" style="20" customWidth="true"/>
    <col min="2333" max="2333" width="5.5" style="20" customWidth="true"/>
    <col min="2334" max="2334" width="7.375" style="20" customWidth="true"/>
    <col min="2335" max="2335" width="5.125" style="20" customWidth="true"/>
    <col min="2336" max="2336" width="4.5" style="20" customWidth="true"/>
    <col min="2337" max="2337" width="4.375" style="20" customWidth="true"/>
    <col min="2338" max="2338" width="6.375" style="20" customWidth="true"/>
    <col min="2339" max="2339" width="6.25" style="20" customWidth="true"/>
    <col min="2340" max="2340" width="5.75" style="20" customWidth="true"/>
    <col min="2341" max="2342" width="6.5" style="20" customWidth="true"/>
    <col min="2343" max="2343" width="9" style="20" hidden="true" customWidth="true"/>
    <col min="2344" max="2551" width="9" style="20"/>
    <col min="2552" max="2552" width="11.25" style="20" customWidth="true"/>
    <col min="2553" max="2553" width="9" style="20" hidden="true" customWidth="true"/>
    <col min="2554" max="2554" width="9.25" style="20" customWidth="true"/>
    <col min="2555" max="2555" width="7.625" style="20" customWidth="true"/>
    <col min="2556" max="2556" width="7.5" style="20" customWidth="true"/>
    <col min="2557" max="2558" width="5.5" style="20" customWidth="true"/>
    <col min="2559" max="2559" width="6.625" style="20" customWidth="true"/>
    <col min="2560" max="2560" width="6.375" style="20" customWidth="true"/>
    <col min="2561" max="2561" width="6.875" style="20" customWidth="true"/>
    <col min="2562" max="2562" width="5.125" style="20" customWidth="true"/>
    <col min="2563" max="2563" width="4.875" style="20" customWidth="true"/>
    <col min="2564" max="2564" width="4.5" style="20" customWidth="true"/>
    <col min="2565" max="2565" width="6.75" style="20" customWidth="true"/>
    <col min="2566" max="2567" width="6.5" style="20" customWidth="true"/>
    <col min="2568" max="2568" width="7.75" style="20" customWidth="true"/>
    <col min="2569" max="2569" width="7.125" style="20" customWidth="true"/>
    <col min="2570" max="2570" width="7.375" style="20" customWidth="true"/>
    <col min="2571" max="2572" width="5.625" style="20" customWidth="true"/>
    <col min="2573" max="2573" width="5.25" style="20" customWidth="true"/>
    <col min="2574" max="2574" width="6.875" style="20" customWidth="true"/>
    <col min="2575" max="2575" width="6.5" style="20" customWidth="true"/>
    <col min="2576" max="2576" width="6.375" style="20" customWidth="true"/>
    <col min="2577" max="2579" width="4.375" style="20" customWidth="true"/>
    <col min="2580" max="2580" width="4.5" style="20" customWidth="true"/>
    <col min="2581" max="2581" width="4" style="20" customWidth="true"/>
    <col min="2582" max="2582" width="4.5" style="20" customWidth="true"/>
    <col min="2583" max="2583" width="7.375" style="20" customWidth="true"/>
    <col min="2584" max="2584" width="7.25" style="20" customWidth="true"/>
    <col min="2585" max="2585" width="7.5" style="20" customWidth="true"/>
    <col min="2586" max="2586" width="5.875" style="20" customWidth="true"/>
    <col min="2587" max="2588" width="5.375" style="20" customWidth="true"/>
    <col min="2589" max="2589" width="5.5" style="20" customWidth="true"/>
    <col min="2590" max="2590" width="7.375" style="20" customWidth="true"/>
    <col min="2591" max="2591" width="5.125" style="20" customWidth="true"/>
    <col min="2592" max="2592" width="4.5" style="20" customWidth="true"/>
    <col min="2593" max="2593" width="4.375" style="20" customWidth="true"/>
    <col min="2594" max="2594" width="6.375" style="20" customWidth="true"/>
    <col min="2595" max="2595" width="6.25" style="20" customWidth="true"/>
    <col min="2596" max="2596" width="5.75" style="20" customWidth="true"/>
    <col min="2597" max="2598" width="6.5" style="20" customWidth="true"/>
    <col min="2599" max="2599" width="9" style="20" hidden="true" customWidth="true"/>
    <col min="2600" max="2807" width="9" style="20"/>
    <col min="2808" max="2808" width="11.25" style="20" customWidth="true"/>
    <col min="2809" max="2809" width="9" style="20" hidden="true" customWidth="true"/>
    <col min="2810" max="2810" width="9.25" style="20" customWidth="true"/>
    <col min="2811" max="2811" width="7.625" style="20" customWidth="true"/>
    <col min="2812" max="2812" width="7.5" style="20" customWidth="true"/>
    <col min="2813" max="2814" width="5.5" style="20" customWidth="true"/>
    <col min="2815" max="2815" width="6.625" style="20" customWidth="true"/>
    <col min="2816" max="2816" width="6.375" style="20" customWidth="true"/>
    <col min="2817" max="2817" width="6.875" style="20" customWidth="true"/>
    <col min="2818" max="2818" width="5.125" style="20" customWidth="true"/>
    <col min="2819" max="2819" width="4.875" style="20" customWidth="true"/>
    <col min="2820" max="2820" width="4.5" style="20" customWidth="true"/>
    <col min="2821" max="2821" width="6.75" style="20" customWidth="true"/>
    <col min="2822" max="2823" width="6.5" style="20" customWidth="true"/>
    <col min="2824" max="2824" width="7.75" style="20" customWidth="true"/>
    <col min="2825" max="2825" width="7.125" style="20" customWidth="true"/>
    <col min="2826" max="2826" width="7.375" style="20" customWidth="true"/>
    <col min="2827" max="2828" width="5.625" style="20" customWidth="true"/>
    <col min="2829" max="2829" width="5.25" style="20" customWidth="true"/>
    <col min="2830" max="2830" width="6.875" style="20" customWidth="true"/>
    <col min="2831" max="2831" width="6.5" style="20" customWidth="true"/>
    <col min="2832" max="2832" width="6.375" style="20" customWidth="true"/>
    <col min="2833" max="2835" width="4.375" style="20" customWidth="true"/>
    <col min="2836" max="2836" width="4.5" style="20" customWidth="true"/>
    <col min="2837" max="2837" width="4" style="20" customWidth="true"/>
    <col min="2838" max="2838" width="4.5" style="20" customWidth="true"/>
    <col min="2839" max="2839" width="7.375" style="20" customWidth="true"/>
    <col min="2840" max="2840" width="7.25" style="20" customWidth="true"/>
    <col min="2841" max="2841" width="7.5" style="20" customWidth="true"/>
    <col min="2842" max="2842" width="5.875" style="20" customWidth="true"/>
    <col min="2843" max="2844" width="5.375" style="20" customWidth="true"/>
    <col min="2845" max="2845" width="5.5" style="20" customWidth="true"/>
    <col min="2846" max="2846" width="7.375" style="20" customWidth="true"/>
    <col min="2847" max="2847" width="5.125" style="20" customWidth="true"/>
    <col min="2848" max="2848" width="4.5" style="20" customWidth="true"/>
    <col min="2849" max="2849" width="4.375" style="20" customWidth="true"/>
    <col min="2850" max="2850" width="6.375" style="20" customWidth="true"/>
    <col min="2851" max="2851" width="6.25" style="20" customWidth="true"/>
    <col min="2852" max="2852" width="5.75" style="20" customWidth="true"/>
    <col min="2853" max="2854" width="6.5" style="20" customWidth="true"/>
    <col min="2855" max="2855" width="9" style="20" hidden="true" customWidth="true"/>
    <col min="2856" max="3063" width="9" style="20"/>
    <col min="3064" max="3064" width="11.25" style="20" customWidth="true"/>
    <col min="3065" max="3065" width="9" style="20" hidden="true" customWidth="true"/>
    <col min="3066" max="3066" width="9.25" style="20" customWidth="true"/>
    <col min="3067" max="3067" width="7.625" style="20" customWidth="true"/>
    <col min="3068" max="3068" width="7.5" style="20" customWidth="true"/>
    <col min="3069" max="3070" width="5.5" style="20" customWidth="true"/>
    <col min="3071" max="3071" width="6.625" style="20" customWidth="true"/>
    <col min="3072" max="3072" width="6.375" style="20" customWidth="true"/>
    <col min="3073" max="3073" width="6.875" style="20" customWidth="true"/>
    <col min="3074" max="3074" width="5.125" style="20" customWidth="true"/>
    <col min="3075" max="3075" width="4.875" style="20" customWidth="true"/>
    <col min="3076" max="3076" width="4.5" style="20" customWidth="true"/>
    <col min="3077" max="3077" width="6.75" style="20" customWidth="true"/>
    <col min="3078" max="3079" width="6.5" style="20" customWidth="true"/>
    <col min="3080" max="3080" width="7.75" style="20" customWidth="true"/>
    <col min="3081" max="3081" width="7.125" style="20" customWidth="true"/>
    <col min="3082" max="3082" width="7.375" style="20" customWidth="true"/>
    <col min="3083" max="3084" width="5.625" style="20" customWidth="true"/>
    <col min="3085" max="3085" width="5.25" style="20" customWidth="true"/>
    <col min="3086" max="3086" width="6.875" style="20" customWidth="true"/>
    <col min="3087" max="3087" width="6.5" style="20" customWidth="true"/>
    <col min="3088" max="3088" width="6.375" style="20" customWidth="true"/>
    <col min="3089" max="3091" width="4.375" style="20" customWidth="true"/>
    <col min="3092" max="3092" width="4.5" style="20" customWidth="true"/>
    <col min="3093" max="3093" width="4" style="20" customWidth="true"/>
    <col min="3094" max="3094" width="4.5" style="20" customWidth="true"/>
    <col min="3095" max="3095" width="7.375" style="20" customWidth="true"/>
    <col min="3096" max="3096" width="7.25" style="20" customWidth="true"/>
    <col min="3097" max="3097" width="7.5" style="20" customWidth="true"/>
    <col min="3098" max="3098" width="5.875" style="20" customWidth="true"/>
    <col min="3099" max="3100" width="5.375" style="20" customWidth="true"/>
    <col min="3101" max="3101" width="5.5" style="20" customWidth="true"/>
    <col min="3102" max="3102" width="7.375" style="20" customWidth="true"/>
    <col min="3103" max="3103" width="5.125" style="20" customWidth="true"/>
    <col min="3104" max="3104" width="4.5" style="20" customWidth="true"/>
    <col min="3105" max="3105" width="4.375" style="20" customWidth="true"/>
    <col min="3106" max="3106" width="6.375" style="20" customWidth="true"/>
    <col min="3107" max="3107" width="6.25" style="20" customWidth="true"/>
    <col min="3108" max="3108" width="5.75" style="20" customWidth="true"/>
    <col min="3109" max="3110" width="6.5" style="20" customWidth="true"/>
    <col min="3111" max="3111" width="9" style="20" hidden="true" customWidth="true"/>
    <col min="3112" max="3319" width="9" style="20"/>
    <col min="3320" max="3320" width="11.25" style="20" customWidth="true"/>
    <col min="3321" max="3321" width="9" style="20" hidden="true" customWidth="true"/>
    <col min="3322" max="3322" width="9.25" style="20" customWidth="true"/>
    <col min="3323" max="3323" width="7.625" style="20" customWidth="true"/>
    <col min="3324" max="3324" width="7.5" style="20" customWidth="true"/>
    <col min="3325" max="3326" width="5.5" style="20" customWidth="true"/>
    <col min="3327" max="3327" width="6.625" style="20" customWidth="true"/>
    <col min="3328" max="3328" width="6.375" style="20" customWidth="true"/>
    <col min="3329" max="3329" width="6.875" style="20" customWidth="true"/>
    <col min="3330" max="3330" width="5.125" style="20" customWidth="true"/>
    <col min="3331" max="3331" width="4.875" style="20" customWidth="true"/>
    <col min="3332" max="3332" width="4.5" style="20" customWidth="true"/>
    <col min="3333" max="3333" width="6.75" style="20" customWidth="true"/>
    <col min="3334" max="3335" width="6.5" style="20" customWidth="true"/>
    <col min="3336" max="3336" width="7.75" style="20" customWidth="true"/>
    <col min="3337" max="3337" width="7.125" style="20" customWidth="true"/>
    <col min="3338" max="3338" width="7.375" style="20" customWidth="true"/>
    <col min="3339" max="3340" width="5.625" style="20" customWidth="true"/>
    <col min="3341" max="3341" width="5.25" style="20" customWidth="true"/>
    <col min="3342" max="3342" width="6.875" style="20" customWidth="true"/>
    <col min="3343" max="3343" width="6.5" style="20" customWidth="true"/>
    <col min="3344" max="3344" width="6.375" style="20" customWidth="true"/>
    <col min="3345" max="3347" width="4.375" style="20" customWidth="true"/>
    <col min="3348" max="3348" width="4.5" style="20" customWidth="true"/>
    <col min="3349" max="3349" width="4" style="20" customWidth="true"/>
    <col min="3350" max="3350" width="4.5" style="20" customWidth="true"/>
    <col min="3351" max="3351" width="7.375" style="20" customWidth="true"/>
    <col min="3352" max="3352" width="7.25" style="20" customWidth="true"/>
    <col min="3353" max="3353" width="7.5" style="20" customWidth="true"/>
    <col min="3354" max="3354" width="5.875" style="20" customWidth="true"/>
    <col min="3355" max="3356" width="5.375" style="20" customWidth="true"/>
    <col min="3357" max="3357" width="5.5" style="20" customWidth="true"/>
    <col min="3358" max="3358" width="7.375" style="20" customWidth="true"/>
    <col min="3359" max="3359" width="5.125" style="20" customWidth="true"/>
    <col min="3360" max="3360" width="4.5" style="20" customWidth="true"/>
    <col min="3361" max="3361" width="4.375" style="20" customWidth="true"/>
    <col min="3362" max="3362" width="6.375" style="20" customWidth="true"/>
    <col min="3363" max="3363" width="6.25" style="20" customWidth="true"/>
    <col min="3364" max="3364" width="5.75" style="20" customWidth="true"/>
    <col min="3365" max="3366" width="6.5" style="20" customWidth="true"/>
    <col min="3367" max="3367" width="9" style="20" hidden="true" customWidth="true"/>
    <col min="3368" max="3575" width="9" style="20"/>
    <col min="3576" max="3576" width="11.25" style="20" customWidth="true"/>
    <col min="3577" max="3577" width="9" style="20" hidden="true" customWidth="true"/>
    <col min="3578" max="3578" width="9.25" style="20" customWidth="true"/>
    <col min="3579" max="3579" width="7.625" style="20" customWidth="true"/>
    <col min="3580" max="3580" width="7.5" style="20" customWidth="true"/>
    <col min="3581" max="3582" width="5.5" style="20" customWidth="true"/>
    <col min="3583" max="3583" width="6.625" style="20" customWidth="true"/>
    <col min="3584" max="3584" width="6.375" style="20" customWidth="true"/>
    <col min="3585" max="3585" width="6.875" style="20" customWidth="true"/>
    <col min="3586" max="3586" width="5.125" style="20" customWidth="true"/>
    <col min="3587" max="3587" width="4.875" style="20" customWidth="true"/>
    <col min="3588" max="3588" width="4.5" style="20" customWidth="true"/>
    <col min="3589" max="3589" width="6.75" style="20" customWidth="true"/>
    <col min="3590" max="3591" width="6.5" style="20" customWidth="true"/>
    <col min="3592" max="3592" width="7.75" style="20" customWidth="true"/>
    <col min="3593" max="3593" width="7.125" style="20" customWidth="true"/>
    <col min="3594" max="3594" width="7.375" style="20" customWidth="true"/>
    <col min="3595" max="3596" width="5.625" style="20" customWidth="true"/>
    <col min="3597" max="3597" width="5.25" style="20" customWidth="true"/>
    <col min="3598" max="3598" width="6.875" style="20" customWidth="true"/>
    <col min="3599" max="3599" width="6.5" style="20" customWidth="true"/>
    <col min="3600" max="3600" width="6.375" style="20" customWidth="true"/>
    <col min="3601" max="3603" width="4.375" style="20" customWidth="true"/>
    <col min="3604" max="3604" width="4.5" style="20" customWidth="true"/>
    <col min="3605" max="3605" width="4" style="20" customWidth="true"/>
    <col min="3606" max="3606" width="4.5" style="20" customWidth="true"/>
    <col min="3607" max="3607" width="7.375" style="20" customWidth="true"/>
    <col min="3608" max="3608" width="7.25" style="20" customWidth="true"/>
    <col min="3609" max="3609" width="7.5" style="20" customWidth="true"/>
    <col min="3610" max="3610" width="5.875" style="20" customWidth="true"/>
    <col min="3611" max="3612" width="5.375" style="20" customWidth="true"/>
    <col min="3613" max="3613" width="5.5" style="20" customWidth="true"/>
    <col min="3614" max="3614" width="7.375" style="20" customWidth="true"/>
    <col min="3615" max="3615" width="5.125" style="20" customWidth="true"/>
    <col min="3616" max="3616" width="4.5" style="20" customWidth="true"/>
    <col min="3617" max="3617" width="4.375" style="20" customWidth="true"/>
    <col min="3618" max="3618" width="6.375" style="20" customWidth="true"/>
    <col min="3619" max="3619" width="6.25" style="20" customWidth="true"/>
    <col min="3620" max="3620" width="5.75" style="20" customWidth="true"/>
    <col min="3621" max="3622" width="6.5" style="20" customWidth="true"/>
    <col min="3623" max="3623" width="9" style="20" hidden="true" customWidth="true"/>
    <col min="3624" max="3831" width="9" style="20"/>
    <col min="3832" max="3832" width="11.25" style="20" customWidth="true"/>
    <col min="3833" max="3833" width="9" style="20" hidden="true" customWidth="true"/>
    <col min="3834" max="3834" width="9.25" style="20" customWidth="true"/>
    <col min="3835" max="3835" width="7.625" style="20" customWidth="true"/>
    <col min="3836" max="3836" width="7.5" style="20" customWidth="true"/>
    <col min="3837" max="3838" width="5.5" style="20" customWidth="true"/>
    <col min="3839" max="3839" width="6.625" style="20" customWidth="true"/>
    <col min="3840" max="3840" width="6.375" style="20" customWidth="true"/>
    <col min="3841" max="3841" width="6.875" style="20" customWidth="true"/>
    <col min="3842" max="3842" width="5.125" style="20" customWidth="true"/>
    <col min="3843" max="3843" width="4.875" style="20" customWidth="true"/>
    <col min="3844" max="3844" width="4.5" style="20" customWidth="true"/>
    <col min="3845" max="3845" width="6.75" style="20" customWidth="true"/>
    <col min="3846" max="3847" width="6.5" style="20" customWidth="true"/>
    <col min="3848" max="3848" width="7.75" style="20" customWidth="true"/>
    <col min="3849" max="3849" width="7.125" style="20" customWidth="true"/>
    <col min="3850" max="3850" width="7.375" style="20" customWidth="true"/>
    <col min="3851" max="3852" width="5.625" style="20" customWidth="true"/>
    <col min="3853" max="3853" width="5.25" style="20" customWidth="true"/>
    <col min="3854" max="3854" width="6.875" style="20" customWidth="true"/>
    <col min="3855" max="3855" width="6.5" style="20" customWidth="true"/>
    <col min="3856" max="3856" width="6.375" style="20" customWidth="true"/>
    <col min="3857" max="3859" width="4.375" style="20" customWidth="true"/>
    <col min="3860" max="3860" width="4.5" style="20" customWidth="true"/>
    <col min="3861" max="3861" width="4" style="20" customWidth="true"/>
    <col min="3862" max="3862" width="4.5" style="20" customWidth="true"/>
    <col min="3863" max="3863" width="7.375" style="20" customWidth="true"/>
    <col min="3864" max="3864" width="7.25" style="20" customWidth="true"/>
    <col min="3865" max="3865" width="7.5" style="20" customWidth="true"/>
    <col min="3866" max="3866" width="5.875" style="20" customWidth="true"/>
    <col min="3867" max="3868" width="5.375" style="20" customWidth="true"/>
    <col min="3869" max="3869" width="5.5" style="20" customWidth="true"/>
    <col min="3870" max="3870" width="7.375" style="20" customWidth="true"/>
    <col min="3871" max="3871" width="5.125" style="20" customWidth="true"/>
    <col min="3872" max="3872" width="4.5" style="20" customWidth="true"/>
    <col min="3873" max="3873" width="4.375" style="20" customWidth="true"/>
    <col min="3874" max="3874" width="6.375" style="20" customWidth="true"/>
    <col min="3875" max="3875" width="6.25" style="20" customWidth="true"/>
    <col min="3876" max="3876" width="5.75" style="20" customWidth="true"/>
    <col min="3877" max="3878" width="6.5" style="20" customWidth="true"/>
    <col min="3879" max="3879" width="9" style="20" hidden="true" customWidth="true"/>
    <col min="3880" max="4087" width="9" style="20"/>
    <col min="4088" max="4088" width="11.25" style="20" customWidth="true"/>
    <col min="4089" max="4089" width="9" style="20" hidden="true" customWidth="true"/>
    <col min="4090" max="4090" width="9.25" style="20" customWidth="true"/>
    <col min="4091" max="4091" width="7.625" style="20" customWidth="true"/>
    <col min="4092" max="4092" width="7.5" style="20" customWidth="true"/>
    <col min="4093" max="4094" width="5.5" style="20" customWidth="true"/>
    <col min="4095" max="4095" width="6.625" style="20" customWidth="true"/>
    <col min="4096" max="4096" width="6.375" style="20" customWidth="true"/>
    <col min="4097" max="4097" width="6.875" style="20" customWidth="true"/>
    <col min="4098" max="4098" width="5.125" style="20" customWidth="true"/>
    <col min="4099" max="4099" width="4.875" style="20" customWidth="true"/>
    <col min="4100" max="4100" width="4.5" style="20" customWidth="true"/>
    <col min="4101" max="4101" width="6.75" style="20" customWidth="true"/>
    <col min="4102" max="4103" width="6.5" style="20" customWidth="true"/>
    <col min="4104" max="4104" width="7.75" style="20" customWidth="true"/>
    <col min="4105" max="4105" width="7.125" style="20" customWidth="true"/>
    <col min="4106" max="4106" width="7.375" style="20" customWidth="true"/>
    <col min="4107" max="4108" width="5.625" style="20" customWidth="true"/>
    <col min="4109" max="4109" width="5.25" style="20" customWidth="true"/>
    <col min="4110" max="4110" width="6.875" style="20" customWidth="true"/>
    <col min="4111" max="4111" width="6.5" style="20" customWidth="true"/>
    <col min="4112" max="4112" width="6.375" style="20" customWidth="true"/>
    <col min="4113" max="4115" width="4.375" style="20" customWidth="true"/>
    <col min="4116" max="4116" width="4.5" style="20" customWidth="true"/>
    <col min="4117" max="4117" width="4" style="20" customWidth="true"/>
    <col min="4118" max="4118" width="4.5" style="20" customWidth="true"/>
    <col min="4119" max="4119" width="7.375" style="20" customWidth="true"/>
    <col min="4120" max="4120" width="7.25" style="20" customWidth="true"/>
    <col min="4121" max="4121" width="7.5" style="20" customWidth="true"/>
    <col min="4122" max="4122" width="5.875" style="20" customWidth="true"/>
    <col min="4123" max="4124" width="5.375" style="20" customWidth="true"/>
    <col min="4125" max="4125" width="5.5" style="20" customWidth="true"/>
    <col min="4126" max="4126" width="7.375" style="20" customWidth="true"/>
    <col min="4127" max="4127" width="5.125" style="20" customWidth="true"/>
    <col min="4128" max="4128" width="4.5" style="20" customWidth="true"/>
    <col min="4129" max="4129" width="4.375" style="20" customWidth="true"/>
    <col min="4130" max="4130" width="6.375" style="20" customWidth="true"/>
    <col min="4131" max="4131" width="6.25" style="20" customWidth="true"/>
    <col min="4132" max="4132" width="5.75" style="20" customWidth="true"/>
    <col min="4133" max="4134" width="6.5" style="20" customWidth="true"/>
    <col min="4135" max="4135" width="9" style="20" hidden="true" customWidth="true"/>
    <col min="4136" max="4343" width="9" style="20"/>
    <col min="4344" max="4344" width="11.25" style="20" customWidth="true"/>
    <col min="4345" max="4345" width="9" style="20" hidden="true" customWidth="true"/>
    <col min="4346" max="4346" width="9.25" style="20" customWidth="true"/>
    <col min="4347" max="4347" width="7.625" style="20" customWidth="true"/>
    <col min="4348" max="4348" width="7.5" style="20" customWidth="true"/>
    <col min="4349" max="4350" width="5.5" style="20" customWidth="true"/>
    <col min="4351" max="4351" width="6.625" style="20" customWidth="true"/>
    <col min="4352" max="4352" width="6.375" style="20" customWidth="true"/>
    <col min="4353" max="4353" width="6.875" style="20" customWidth="true"/>
    <col min="4354" max="4354" width="5.125" style="20" customWidth="true"/>
    <col min="4355" max="4355" width="4.875" style="20" customWidth="true"/>
    <col min="4356" max="4356" width="4.5" style="20" customWidth="true"/>
    <col min="4357" max="4357" width="6.75" style="20" customWidth="true"/>
    <col min="4358" max="4359" width="6.5" style="20" customWidth="true"/>
    <col min="4360" max="4360" width="7.75" style="20" customWidth="true"/>
    <col min="4361" max="4361" width="7.125" style="20" customWidth="true"/>
    <col min="4362" max="4362" width="7.375" style="20" customWidth="true"/>
    <col min="4363" max="4364" width="5.625" style="20" customWidth="true"/>
    <col min="4365" max="4365" width="5.25" style="20" customWidth="true"/>
    <col min="4366" max="4366" width="6.875" style="20" customWidth="true"/>
    <col min="4367" max="4367" width="6.5" style="20" customWidth="true"/>
    <col min="4368" max="4368" width="6.375" style="20" customWidth="true"/>
    <col min="4369" max="4371" width="4.375" style="20" customWidth="true"/>
    <col min="4372" max="4372" width="4.5" style="20" customWidth="true"/>
    <col min="4373" max="4373" width="4" style="20" customWidth="true"/>
    <col min="4374" max="4374" width="4.5" style="20" customWidth="true"/>
    <col min="4375" max="4375" width="7.375" style="20" customWidth="true"/>
    <col min="4376" max="4376" width="7.25" style="20" customWidth="true"/>
    <col min="4377" max="4377" width="7.5" style="20" customWidth="true"/>
    <col min="4378" max="4378" width="5.875" style="20" customWidth="true"/>
    <col min="4379" max="4380" width="5.375" style="20" customWidth="true"/>
    <col min="4381" max="4381" width="5.5" style="20" customWidth="true"/>
    <col min="4382" max="4382" width="7.375" style="20" customWidth="true"/>
    <col min="4383" max="4383" width="5.125" style="20" customWidth="true"/>
    <col min="4384" max="4384" width="4.5" style="20" customWidth="true"/>
    <col min="4385" max="4385" width="4.375" style="20" customWidth="true"/>
    <col min="4386" max="4386" width="6.375" style="20" customWidth="true"/>
    <col min="4387" max="4387" width="6.25" style="20" customWidth="true"/>
    <col min="4388" max="4388" width="5.75" style="20" customWidth="true"/>
    <col min="4389" max="4390" width="6.5" style="20" customWidth="true"/>
    <col min="4391" max="4391" width="9" style="20" hidden="true" customWidth="true"/>
    <col min="4392" max="4599" width="9" style="20"/>
    <col min="4600" max="4600" width="11.25" style="20" customWidth="true"/>
    <col min="4601" max="4601" width="9" style="20" hidden="true" customWidth="true"/>
    <col min="4602" max="4602" width="9.25" style="20" customWidth="true"/>
    <col min="4603" max="4603" width="7.625" style="20" customWidth="true"/>
    <col min="4604" max="4604" width="7.5" style="20" customWidth="true"/>
    <col min="4605" max="4606" width="5.5" style="20" customWidth="true"/>
    <col min="4607" max="4607" width="6.625" style="20" customWidth="true"/>
    <col min="4608" max="4608" width="6.375" style="20" customWidth="true"/>
    <col min="4609" max="4609" width="6.875" style="20" customWidth="true"/>
    <col min="4610" max="4610" width="5.125" style="20" customWidth="true"/>
    <col min="4611" max="4611" width="4.875" style="20" customWidth="true"/>
    <col min="4612" max="4612" width="4.5" style="20" customWidth="true"/>
    <col min="4613" max="4613" width="6.75" style="20" customWidth="true"/>
    <col min="4614" max="4615" width="6.5" style="20" customWidth="true"/>
    <col min="4616" max="4616" width="7.75" style="20" customWidth="true"/>
    <col min="4617" max="4617" width="7.125" style="20" customWidth="true"/>
    <col min="4618" max="4618" width="7.375" style="20" customWidth="true"/>
    <col min="4619" max="4620" width="5.625" style="20" customWidth="true"/>
    <col min="4621" max="4621" width="5.25" style="20" customWidth="true"/>
    <col min="4622" max="4622" width="6.875" style="20" customWidth="true"/>
    <col min="4623" max="4623" width="6.5" style="20" customWidth="true"/>
    <col min="4624" max="4624" width="6.375" style="20" customWidth="true"/>
    <col min="4625" max="4627" width="4.375" style="20" customWidth="true"/>
    <col min="4628" max="4628" width="4.5" style="20" customWidth="true"/>
    <col min="4629" max="4629" width="4" style="20" customWidth="true"/>
    <col min="4630" max="4630" width="4.5" style="20" customWidth="true"/>
    <col min="4631" max="4631" width="7.375" style="20" customWidth="true"/>
    <col min="4632" max="4632" width="7.25" style="20" customWidth="true"/>
    <col min="4633" max="4633" width="7.5" style="20" customWidth="true"/>
    <col min="4634" max="4634" width="5.875" style="20" customWidth="true"/>
    <col min="4635" max="4636" width="5.375" style="20" customWidth="true"/>
    <col min="4637" max="4637" width="5.5" style="20" customWidth="true"/>
    <col min="4638" max="4638" width="7.375" style="20" customWidth="true"/>
    <col min="4639" max="4639" width="5.125" style="20" customWidth="true"/>
    <col min="4640" max="4640" width="4.5" style="20" customWidth="true"/>
    <col min="4641" max="4641" width="4.375" style="20" customWidth="true"/>
    <col min="4642" max="4642" width="6.375" style="20" customWidth="true"/>
    <col min="4643" max="4643" width="6.25" style="20" customWidth="true"/>
    <col min="4644" max="4644" width="5.75" style="20" customWidth="true"/>
    <col min="4645" max="4646" width="6.5" style="20" customWidth="true"/>
    <col min="4647" max="4647" width="9" style="20" hidden="true" customWidth="true"/>
    <col min="4648" max="4855" width="9" style="20"/>
    <col min="4856" max="4856" width="11.25" style="20" customWidth="true"/>
    <col min="4857" max="4857" width="9" style="20" hidden="true" customWidth="true"/>
    <col min="4858" max="4858" width="9.25" style="20" customWidth="true"/>
    <col min="4859" max="4859" width="7.625" style="20" customWidth="true"/>
    <col min="4860" max="4860" width="7.5" style="20" customWidth="true"/>
    <col min="4861" max="4862" width="5.5" style="20" customWidth="true"/>
    <col min="4863" max="4863" width="6.625" style="20" customWidth="true"/>
    <col min="4864" max="4864" width="6.375" style="20" customWidth="true"/>
    <col min="4865" max="4865" width="6.875" style="20" customWidth="true"/>
    <col min="4866" max="4866" width="5.125" style="20" customWidth="true"/>
    <col min="4867" max="4867" width="4.875" style="20" customWidth="true"/>
    <col min="4868" max="4868" width="4.5" style="20" customWidth="true"/>
    <col min="4869" max="4869" width="6.75" style="20" customWidth="true"/>
    <col min="4870" max="4871" width="6.5" style="20" customWidth="true"/>
    <col min="4872" max="4872" width="7.75" style="20" customWidth="true"/>
    <col min="4873" max="4873" width="7.125" style="20" customWidth="true"/>
    <col min="4874" max="4874" width="7.375" style="20" customWidth="true"/>
    <col min="4875" max="4876" width="5.625" style="20" customWidth="true"/>
    <col min="4877" max="4877" width="5.25" style="20" customWidth="true"/>
    <col min="4878" max="4878" width="6.875" style="20" customWidth="true"/>
    <col min="4879" max="4879" width="6.5" style="20" customWidth="true"/>
    <col min="4880" max="4880" width="6.375" style="20" customWidth="true"/>
    <col min="4881" max="4883" width="4.375" style="20" customWidth="true"/>
    <col min="4884" max="4884" width="4.5" style="20" customWidth="true"/>
    <col min="4885" max="4885" width="4" style="20" customWidth="true"/>
    <col min="4886" max="4886" width="4.5" style="20" customWidth="true"/>
    <col min="4887" max="4887" width="7.375" style="20" customWidth="true"/>
    <col min="4888" max="4888" width="7.25" style="20" customWidth="true"/>
    <col min="4889" max="4889" width="7.5" style="20" customWidth="true"/>
    <col min="4890" max="4890" width="5.875" style="20" customWidth="true"/>
    <col min="4891" max="4892" width="5.375" style="20" customWidth="true"/>
    <col min="4893" max="4893" width="5.5" style="20" customWidth="true"/>
    <col min="4894" max="4894" width="7.375" style="20" customWidth="true"/>
    <col min="4895" max="4895" width="5.125" style="20" customWidth="true"/>
    <col min="4896" max="4896" width="4.5" style="20" customWidth="true"/>
    <col min="4897" max="4897" width="4.375" style="20" customWidth="true"/>
    <col min="4898" max="4898" width="6.375" style="20" customWidth="true"/>
    <col min="4899" max="4899" width="6.25" style="20" customWidth="true"/>
    <col min="4900" max="4900" width="5.75" style="20" customWidth="true"/>
    <col min="4901" max="4902" width="6.5" style="20" customWidth="true"/>
    <col min="4903" max="4903" width="9" style="20" hidden="true" customWidth="true"/>
    <col min="4904" max="5111" width="9" style="20"/>
    <col min="5112" max="5112" width="11.25" style="20" customWidth="true"/>
    <col min="5113" max="5113" width="9" style="20" hidden="true" customWidth="true"/>
    <col min="5114" max="5114" width="9.25" style="20" customWidth="true"/>
    <col min="5115" max="5115" width="7.625" style="20" customWidth="true"/>
    <col min="5116" max="5116" width="7.5" style="20" customWidth="true"/>
    <col min="5117" max="5118" width="5.5" style="20" customWidth="true"/>
    <col min="5119" max="5119" width="6.625" style="20" customWidth="true"/>
    <col min="5120" max="5120" width="6.375" style="20" customWidth="true"/>
    <col min="5121" max="5121" width="6.875" style="20" customWidth="true"/>
    <col min="5122" max="5122" width="5.125" style="20" customWidth="true"/>
    <col min="5123" max="5123" width="4.875" style="20" customWidth="true"/>
    <col min="5124" max="5124" width="4.5" style="20" customWidth="true"/>
    <col min="5125" max="5125" width="6.75" style="20" customWidth="true"/>
    <col min="5126" max="5127" width="6.5" style="20" customWidth="true"/>
    <col min="5128" max="5128" width="7.75" style="20" customWidth="true"/>
    <col min="5129" max="5129" width="7.125" style="20" customWidth="true"/>
    <col min="5130" max="5130" width="7.375" style="20" customWidth="true"/>
    <col min="5131" max="5132" width="5.625" style="20" customWidth="true"/>
    <col min="5133" max="5133" width="5.25" style="20" customWidth="true"/>
    <col min="5134" max="5134" width="6.875" style="20" customWidth="true"/>
    <col min="5135" max="5135" width="6.5" style="20" customWidth="true"/>
    <col min="5136" max="5136" width="6.375" style="20" customWidth="true"/>
    <col min="5137" max="5139" width="4.375" style="20" customWidth="true"/>
    <col min="5140" max="5140" width="4.5" style="20" customWidth="true"/>
    <col min="5141" max="5141" width="4" style="20" customWidth="true"/>
    <col min="5142" max="5142" width="4.5" style="20" customWidth="true"/>
    <col min="5143" max="5143" width="7.375" style="20" customWidth="true"/>
    <col min="5144" max="5144" width="7.25" style="20" customWidth="true"/>
    <col min="5145" max="5145" width="7.5" style="20" customWidth="true"/>
    <col min="5146" max="5146" width="5.875" style="20" customWidth="true"/>
    <col min="5147" max="5148" width="5.375" style="20" customWidth="true"/>
    <col min="5149" max="5149" width="5.5" style="20" customWidth="true"/>
    <col min="5150" max="5150" width="7.375" style="20" customWidth="true"/>
    <col min="5151" max="5151" width="5.125" style="20" customWidth="true"/>
    <col min="5152" max="5152" width="4.5" style="20" customWidth="true"/>
    <col min="5153" max="5153" width="4.375" style="20" customWidth="true"/>
    <col min="5154" max="5154" width="6.375" style="20" customWidth="true"/>
    <col min="5155" max="5155" width="6.25" style="20" customWidth="true"/>
    <col min="5156" max="5156" width="5.75" style="20" customWidth="true"/>
    <col min="5157" max="5158" width="6.5" style="20" customWidth="true"/>
    <col min="5159" max="5159" width="9" style="20" hidden="true" customWidth="true"/>
    <col min="5160" max="5367" width="9" style="20"/>
    <col min="5368" max="5368" width="11.25" style="20" customWidth="true"/>
    <col min="5369" max="5369" width="9" style="20" hidden="true" customWidth="true"/>
    <col min="5370" max="5370" width="9.25" style="20" customWidth="true"/>
    <col min="5371" max="5371" width="7.625" style="20" customWidth="true"/>
    <col min="5372" max="5372" width="7.5" style="20" customWidth="true"/>
    <col min="5373" max="5374" width="5.5" style="20" customWidth="true"/>
    <col min="5375" max="5375" width="6.625" style="20" customWidth="true"/>
    <col min="5376" max="5376" width="6.375" style="20" customWidth="true"/>
    <col min="5377" max="5377" width="6.875" style="20" customWidth="true"/>
    <col min="5378" max="5378" width="5.125" style="20" customWidth="true"/>
    <col min="5379" max="5379" width="4.875" style="20" customWidth="true"/>
    <col min="5380" max="5380" width="4.5" style="20" customWidth="true"/>
    <col min="5381" max="5381" width="6.75" style="20" customWidth="true"/>
    <col min="5382" max="5383" width="6.5" style="20" customWidth="true"/>
    <col min="5384" max="5384" width="7.75" style="20" customWidth="true"/>
    <col min="5385" max="5385" width="7.125" style="20" customWidth="true"/>
    <col min="5386" max="5386" width="7.375" style="20" customWidth="true"/>
    <col min="5387" max="5388" width="5.625" style="20" customWidth="true"/>
    <col min="5389" max="5389" width="5.25" style="20" customWidth="true"/>
    <col min="5390" max="5390" width="6.875" style="20" customWidth="true"/>
    <col min="5391" max="5391" width="6.5" style="20" customWidth="true"/>
    <col min="5392" max="5392" width="6.375" style="20" customWidth="true"/>
    <col min="5393" max="5395" width="4.375" style="20" customWidth="true"/>
    <col min="5396" max="5396" width="4.5" style="20" customWidth="true"/>
    <col min="5397" max="5397" width="4" style="20" customWidth="true"/>
    <col min="5398" max="5398" width="4.5" style="20" customWidth="true"/>
    <col min="5399" max="5399" width="7.375" style="20" customWidth="true"/>
    <col min="5400" max="5400" width="7.25" style="20" customWidth="true"/>
    <col min="5401" max="5401" width="7.5" style="20" customWidth="true"/>
    <col min="5402" max="5402" width="5.875" style="20" customWidth="true"/>
    <col min="5403" max="5404" width="5.375" style="20" customWidth="true"/>
    <col min="5405" max="5405" width="5.5" style="20" customWidth="true"/>
    <col min="5406" max="5406" width="7.375" style="20" customWidth="true"/>
    <col min="5407" max="5407" width="5.125" style="20" customWidth="true"/>
    <col min="5408" max="5408" width="4.5" style="20" customWidth="true"/>
    <col min="5409" max="5409" width="4.375" style="20" customWidth="true"/>
    <col min="5410" max="5410" width="6.375" style="20" customWidth="true"/>
    <col min="5411" max="5411" width="6.25" style="20" customWidth="true"/>
    <col min="5412" max="5412" width="5.75" style="20" customWidth="true"/>
    <col min="5413" max="5414" width="6.5" style="20" customWidth="true"/>
    <col min="5415" max="5415" width="9" style="20" hidden="true" customWidth="true"/>
    <col min="5416" max="5623" width="9" style="20"/>
    <col min="5624" max="5624" width="11.25" style="20" customWidth="true"/>
    <col min="5625" max="5625" width="9" style="20" hidden="true" customWidth="true"/>
    <col min="5626" max="5626" width="9.25" style="20" customWidth="true"/>
    <col min="5627" max="5627" width="7.625" style="20" customWidth="true"/>
    <col min="5628" max="5628" width="7.5" style="20" customWidth="true"/>
    <col min="5629" max="5630" width="5.5" style="20" customWidth="true"/>
    <col min="5631" max="5631" width="6.625" style="20" customWidth="true"/>
    <col min="5632" max="5632" width="6.375" style="20" customWidth="true"/>
    <col min="5633" max="5633" width="6.875" style="20" customWidth="true"/>
    <col min="5634" max="5634" width="5.125" style="20" customWidth="true"/>
    <col min="5635" max="5635" width="4.875" style="20" customWidth="true"/>
    <col min="5636" max="5636" width="4.5" style="20" customWidth="true"/>
    <col min="5637" max="5637" width="6.75" style="20" customWidth="true"/>
    <col min="5638" max="5639" width="6.5" style="20" customWidth="true"/>
    <col min="5640" max="5640" width="7.75" style="20" customWidth="true"/>
    <col min="5641" max="5641" width="7.125" style="20" customWidth="true"/>
    <col min="5642" max="5642" width="7.375" style="20" customWidth="true"/>
    <col min="5643" max="5644" width="5.625" style="20" customWidth="true"/>
    <col min="5645" max="5645" width="5.25" style="20" customWidth="true"/>
    <col min="5646" max="5646" width="6.875" style="20" customWidth="true"/>
    <col min="5647" max="5647" width="6.5" style="20" customWidth="true"/>
    <col min="5648" max="5648" width="6.375" style="20" customWidth="true"/>
    <col min="5649" max="5651" width="4.375" style="20" customWidth="true"/>
    <col min="5652" max="5652" width="4.5" style="20" customWidth="true"/>
    <col min="5653" max="5653" width="4" style="20" customWidth="true"/>
    <col min="5654" max="5654" width="4.5" style="20" customWidth="true"/>
    <col min="5655" max="5655" width="7.375" style="20" customWidth="true"/>
    <col min="5656" max="5656" width="7.25" style="20" customWidth="true"/>
    <col min="5657" max="5657" width="7.5" style="20" customWidth="true"/>
    <col min="5658" max="5658" width="5.875" style="20" customWidth="true"/>
    <col min="5659" max="5660" width="5.375" style="20" customWidth="true"/>
    <col min="5661" max="5661" width="5.5" style="20" customWidth="true"/>
    <col min="5662" max="5662" width="7.375" style="20" customWidth="true"/>
    <col min="5663" max="5663" width="5.125" style="20" customWidth="true"/>
    <col min="5664" max="5664" width="4.5" style="20" customWidth="true"/>
    <col min="5665" max="5665" width="4.375" style="20" customWidth="true"/>
    <col min="5666" max="5666" width="6.375" style="20" customWidth="true"/>
    <col min="5667" max="5667" width="6.25" style="20" customWidth="true"/>
    <col min="5668" max="5668" width="5.75" style="20" customWidth="true"/>
    <col min="5669" max="5670" width="6.5" style="20" customWidth="true"/>
    <col min="5671" max="5671" width="9" style="20" hidden="true" customWidth="true"/>
    <col min="5672" max="5879" width="9" style="20"/>
    <col min="5880" max="5880" width="11.25" style="20" customWidth="true"/>
    <col min="5881" max="5881" width="9" style="20" hidden="true" customWidth="true"/>
    <col min="5882" max="5882" width="9.25" style="20" customWidth="true"/>
    <col min="5883" max="5883" width="7.625" style="20" customWidth="true"/>
    <col min="5884" max="5884" width="7.5" style="20" customWidth="true"/>
    <col min="5885" max="5886" width="5.5" style="20" customWidth="true"/>
    <col min="5887" max="5887" width="6.625" style="20" customWidth="true"/>
    <col min="5888" max="5888" width="6.375" style="20" customWidth="true"/>
    <col min="5889" max="5889" width="6.875" style="20" customWidth="true"/>
    <col min="5890" max="5890" width="5.125" style="20" customWidth="true"/>
    <col min="5891" max="5891" width="4.875" style="20" customWidth="true"/>
    <col min="5892" max="5892" width="4.5" style="20" customWidth="true"/>
    <col min="5893" max="5893" width="6.75" style="20" customWidth="true"/>
    <col min="5894" max="5895" width="6.5" style="20" customWidth="true"/>
    <col min="5896" max="5896" width="7.75" style="20" customWidth="true"/>
    <col min="5897" max="5897" width="7.125" style="20" customWidth="true"/>
    <col min="5898" max="5898" width="7.375" style="20" customWidth="true"/>
    <col min="5899" max="5900" width="5.625" style="20" customWidth="true"/>
    <col min="5901" max="5901" width="5.25" style="20" customWidth="true"/>
    <col min="5902" max="5902" width="6.875" style="20" customWidth="true"/>
    <col min="5903" max="5903" width="6.5" style="20" customWidth="true"/>
    <col min="5904" max="5904" width="6.375" style="20" customWidth="true"/>
    <col min="5905" max="5907" width="4.375" style="20" customWidth="true"/>
    <col min="5908" max="5908" width="4.5" style="20" customWidth="true"/>
    <col min="5909" max="5909" width="4" style="20" customWidth="true"/>
    <col min="5910" max="5910" width="4.5" style="20" customWidth="true"/>
    <col min="5911" max="5911" width="7.375" style="20" customWidth="true"/>
    <col min="5912" max="5912" width="7.25" style="20" customWidth="true"/>
    <col min="5913" max="5913" width="7.5" style="20" customWidth="true"/>
    <col min="5914" max="5914" width="5.875" style="20" customWidth="true"/>
    <col min="5915" max="5916" width="5.375" style="20" customWidth="true"/>
    <col min="5917" max="5917" width="5.5" style="20" customWidth="true"/>
    <col min="5918" max="5918" width="7.375" style="20" customWidth="true"/>
    <col min="5919" max="5919" width="5.125" style="20" customWidth="true"/>
    <col min="5920" max="5920" width="4.5" style="20" customWidth="true"/>
    <col min="5921" max="5921" width="4.375" style="20" customWidth="true"/>
    <col min="5922" max="5922" width="6.375" style="20" customWidth="true"/>
    <col min="5923" max="5923" width="6.25" style="20" customWidth="true"/>
    <col min="5924" max="5924" width="5.75" style="20" customWidth="true"/>
    <col min="5925" max="5926" width="6.5" style="20" customWidth="true"/>
    <col min="5927" max="5927" width="9" style="20" hidden="true" customWidth="true"/>
    <col min="5928" max="6135" width="9" style="20"/>
    <col min="6136" max="6136" width="11.25" style="20" customWidth="true"/>
    <col min="6137" max="6137" width="9" style="20" hidden="true" customWidth="true"/>
    <col min="6138" max="6138" width="9.25" style="20" customWidth="true"/>
    <col min="6139" max="6139" width="7.625" style="20" customWidth="true"/>
    <col min="6140" max="6140" width="7.5" style="20" customWidth="true"/>
    <col min="6141" max="6142" width="5.5" style="20" customWidth="true"/>
    <col min="6143" max="6143" width="6.625" style="20" customWidth="true"/>
    <col min="6144" max="6144" width="6.375" style="20" customWidth="true"/>
    <col min="6145" max="6145" width="6.875" style="20" customWidth="true"/>
    <col min="6146" max="6146" width="5.125" style="20" customWidth="true"/>
    <col min="6147" max="6147" width="4.875" style="20" customWidth="true"/>
    <col min="6148" max="6148" width="4.5" style="20" customWidth="true"/>
    <col min="6149" max="6149" width="6.75" style="20" customWidth="true"/>
    <col min="6150" max="6151" width="6.5" style="20" customWidth="true"/>
    <col min="6152" max="6152" width="7.75" style="20" customWidth="true"/>
    <col min="6153" max="6153" width="7.125" style="20" customWidth="true"/>
    <col min="6154" max="6154" width="7.375" style="20" customWidth="true"/>
    <col min="6155" max="6156" width="5.625" style="20" customWidth="true"/>
    <col min="6157" max="6157" width="5.25" style="20" customWidth="true"/>
    <col min="6158" max="6158" width="6.875" style="20" customWidth="true"/>
    <col min="6159" max="6159" width="6.5" style="20" customWidth="true"/>
    <col min="6160" max="6160" width="6.375" style="20" customWidth="true"/>
    <col min="6161" max="6163" width="4.375" style="20" customWidth="true"/>
    <col min="6164" max="6164" width="4.5" style="20" customWidth="true"/>
    <col min="6165" max="6165" width="4" style="20" customWidth="true"/>
    <col min="6166" max="6166" width="4.5" style="20" customWidth="true"/>
    <col min="6167" max="6167" width="7.375" style="20" customWidth="true"/>
    <col min="6168" max="6168" width="7.25" style="20" customWidth="true"/>
    <col min="6169" max="6169" width="7.5" style="20" customWidth="true"/>
    <col min="6170" max="6170" width="5.875" style="20" customWidth="true"/>
    <col min="6171" max="6172" width="5.375" style="20" customWidth="true"/>
    <col min="6173" max="6173" width="5.5" style="20" customWidth="true"/>
    <col min="6174" max="6174" width="7.375" style="20" customWidth="true"/>
    <col min="6175" max="6175" width="5.125" style="20" customWidth="true"/>
    <col min="6176" max="6176" width="4.5" style="20" customWidth="true"/>
    <col min="6177" max="6177" width="4.375" style="20" customWidth="true"/>
    <col min="6178" max="6178" width="6.375" style="20" customWidth="true"/>
    <col min="6179" max="6179" width="6.25" style="20" customWidth="true"/>
    <col min="6180" max="6180" width="5.75" style="20" customWidth="true"/>
    <col min="6181" max="6182" width="6.5" style="20" customWidth="true"/>
    <col min="6183" max="6183" width="9" style="20" hidden="true" customWidth="true"/>
    <col min="6184" max="6391" width="9" style="20"/>
    <col min="6392" max="6392" width="11.25" style="20" customWidth="true"/>
    <col min="6393" max="6393" width="9" style="20" hidden="true" customWidth="true"/>
    <col min="6394" max="6394" width="9.25" style="20" customWidth="true"/>
    <col min="6395" max="6395" width="7.625" style="20" customWidth="true"/>
    <col min="6396" max="6396" width="7.5" style="20" customWidth="true"/>
    <col min="6397" max="6398" width="5.5" style="20" customWidth="true"/>
    <col min="6399" max="6399" width="6.625" style="20" customWidth="true"/>
    <col min="6400" max="6400" width="6.375" style="20" customWidth="true"/>
    <col min="6401" max="6401" width="6.875" style="20" customWidth="true"/>
    <col min="6402" max="6402" width="5.125" style="20" customWidth="true"/>
    <col min="6403" max="6403" width="4.875" style="20" customWidth="true"/>
    <col min="6404" max="6404" width="4.5" style="20" customWidth="true"/>
    <col min="6405" max="6405" width="6.75" style="20" customWidth="true"/>
    <col min="6406" max="6407" width="6.5" style="20" customWidth="true"/>
    <col min="6408" max="6408" width="7.75" style="20" customWidth="true"/>
    <col min="6409" max="6409" width="7.125" style="20" customWidth="true"/>
    <col min="6410" max="6410" width="7.375" style="20" customWidth="true"/>
    <col min="6411" max="6412" width="5.625" style="20" customWidth="true"/>
    <col min="6413" max="6413" width="5.25" style="20" customWidth="true"/>
    <col min="6414" max="6414" width="6.875" style="20" customWidth="true"/>
    <col min="6415" max="6415" width="6.5" style="20" customWidth="true"/>
    <col min="6416" max="6416" width="6.375" style="20" customWidth="true"/>
    <col min="6417" max="6419" width="4.375" style="20" customWidth="true"/>
    <col min="6420" max="6420" width="4.5" style="20" customWidth="true"/>
    <col min="6421" max="6421" width="4" style="20" customWidth="true"/>
    <col min="6422" max="6422" width="4.5" style="20" customWidth="true"/>
    <col min="6423" max="6423" width="7.375" style="20" customWidth="true"/>
    <col min="6424" max="6424" width="7.25" style="20" customWidth="true"/>
    <col min="6425" max="6425" width="7.5" style="20" customWidth="true"/>
    <col min="6426" max="6426" width="5.875" style="20" customWidth="true"/>
    <col min="6427" max="6428" width="5.375" style="20" customWidth="true"/>
    <col min="6429" max="6429" width="5.5" style="20" customWidth="true"/>
    <col min="6430" max="6430" width="7.375" style="20" customWidth="true"/>
    <col min="6431" max="6431" width="5.125" style="20" customWidth="true"/>
    <col min="6432" max="6432" width="4.5" style="20" customWidth="true"/>
    <col min="6433" max="6433" width="4.375" style="20" customWidth="true"/>
    <col min="6434" max="6434" width="6.375" style="20" customWidth="true"/>
    <col min="6435" max="6435" width="6.25" style="20" customWidth="true"/>
    <col min="6436" max="6436" width="5.75" style="20" customWidth="true"/>
    <col min="6437" max="6438" width="6.5" style="20" customWidth="true"/>
    <col min="6439" max="6439" width="9" style="20" hidden="true" customWidth="true"/>
    <col min="6440" max="6647" width="9" style="20"/>
    <col min="6648" max="6648" width="11.25" style="20" customWidth="true"/>
    <col min="6649" max="6649" width="9" style="20" hidden="true" customWidth="true"/>
    <col min="6650" max="6650" width="9.25" style="20" customWidth="true"/>
    <col min="6651" max="6651" width="7.625" style="20" customWidth="true"/>
    <col min="6652" max="6652" width="7.5" style="20" customWidth="true"/>
    <col min="6653" max="6654" width="5.5" style="20" customWidth="true"/>
    <col min="6655" max="6655" width="6.625" style="20" customWidth="true"/>
    <col min="6656" max="6656" width="6.375" style="20" customWidth="true"/>
    <col min="6657" max="6657" width="6.875" style="20" customWidth="true"/>
    <col min="6658" max="6658" width="5.125" style="20" customWidth="true"/>
    <col min="6659" max="6659" width="4.875" style="20" customWidth="true"/>
    <col min="6660" max="6660" width="4.5" style="20" customWidth="true"/>
    <col min="6661" max="6661" width="6.75" style="20" customWidth="true"/>
    <col min="6662" max="6663" width="6.5" style="20" customWidth="true"/>
    <col min="6664" max="6664" width="7.75" style="20" customWidth="true"/>
    <col min="6665" max="6665" width="7.125" style="20" customWidth="true"/>
    <col min="6666" max="6666" width="7.375" style="20" customWidth="true"/>
    <col min="6667" max="6668" width="5.625" style="20" customWidth="true"/>
    <col min="6669" max="6669" width="5.25" style="20" customWidth="true"/>
    <col min="6670" max="6670" width="6.875" style="20" customWidth="true"/>
    <col min="6671" max="6671" width="6.5" style="20" customWidth="true"/>
    <col min="6672" max="6672" width="6.375" style="20" customWidth="true"/>
    <col min="6673" max="6675" width="4.375" style="20" customWidth="true"/>
    <col min="6676" max="6676" width="4.5" style="20" customWidth="true"/>
    <col min="6677" max="6677" width="4" style="20" customWidth="true"/>
    <col min="6678" max="6678" width="4.5" style="20" customWidth="true"/>
    <col min="6679" max="6679" width="7.375" style="20" customWidth="true"/>
    <col min="6680" max="6680" width="7.25" style="20" customWidth="true"/>
    <col min="6681" max="6681" width="7.5" style="20" customWidth="true"/>
    <col min="6682" max="6682" width="5.875" style="20" customWidth="true"/>
    <col min="6683" max="6684" width="5.375" style="20" customWidth="true"/>
    <col min="6685" max="6685" width="5.5" style="20" customWidth="true"/>
    <col min="6686" max="6686" width="7.375" style="20" customWidth="true"/>
    <col min="6687" max="6687" width="5.125" style="20" customWidth="true"/>
    <col min="6688" max="6688" width="4.5" style="20" customWidth="true"/>
    <col min="6689" max="6689" width="4.375" style="20" customWidth="true"/>
    <col min="6690" max="6690" width="6.375" style="20" customWidth="true"/>
    <col min="6691" max="6691" width="6.25" style="20" customWidth="true"/>
    <col min="6692" max="6692" width="5.75" style="20" customWidth="true"/>
    <col min="6693" max="6694" width="6.5" style="20" customWidth="true"/>
    <col min="6695" max="6695" width="9" style="20" hidden="true" customWidth="true"/>
    <col min="6696" max="6903" width="9" style="20"/>
    <col min="6904" max="6904" width="11.25" style="20" customWidth="true"/>
    <col min="6905" max="6905" width="9" style="20" hidden="true" customWidth="true"/>
    <col min="6906" max="6906" width="9.25" style="20" customWidth="true"/>
    <col min="6907" max="6907" width="7.625" style="20" customWidth="true"/>
    <col min="6908" max="6908" width="7.5" style="20" customWidth="true"/>
    <col min="6909" max="6910" width="5.5" style="20" customWidth="true"/>
    <col min="6911" max="6911" width="6.625" style="20" customWidth="true"/>
    <col min="6912" max="6912" width="6.375" style="20" customWidth="true"/>
    <col min="6913" max="6913" width="6.875" style="20" customWidth="true"/>
    <col min="6914" max="6914" width="5.125" style="20" customWidth="true"/>
    <col min="6915" max="6915" width="4.875" style="20" customWidth="true"/>
    <col min="6916" max="6916" width="4.5" style="20" customWidth="true"/>
    <col min="6917" max="6917" width="6.75" style="20" customWidth="true"/>
    <col min="6918" max="6919" width="6.5" style="20" customWidth="true"/>
    <col min="6920" max="6920" width="7.75" style="20" customWidth="true"/>
    <col min="6921" max="6921" width="7.125" style="20" customWidth="true"/>
    <col min="6922" max="6922" width="7.375" style="20" customWidth="true"/>
    <col min="6923" max="6924" width="5.625" style="20" customWidth="true"/>
    <col min="6925" max="6925" width="5.25" style="20" customWidth="true"/>
    <col min="6926" max="6926" width="6.875" style="20" customWidth="true"/>
    <col min="6927" max="6927" width="6.5" style="20" customWidth="true"/>
    <col min="6928" max="6928" width="6.375" style="20" customWidth="true"/>
    <col min="6929" max="6931" width="4.375" style="20" customWidth="true"/>
    <col min="6932" max="6932" width="4.5" style="20" customWidth="true"/>
    <col min="6933" max="6933" width="4" style="20" customWidth="true"/>
    <col min="6934" max="6934" width="4.5" style="20" customWidth="true"/>
    <col min="6935" max="6935" width="7.375" style="20" customWidth="true"/>
    <col min="6936" max="6936" width="7.25" style="20" customWidth="true"/>
    <col min="6937" max="6937" width="7.5" style="20" customWidth="true"/>
    <col min="6938" max="6938" width="5.875" style="20" customWidth="true"/>
    <col min="6939" max="6940" width="5.375" style="20" customWidth="true"/>
    <col min="6941" max="6941" width="5.5" style="20" customWidth="true"/>
    <col min="6942" max="6942" width="7.375" style="20" customWidth="true"/>
    <col min="6943" max="6943" width="5.125" style="20" customWidth="true"/>
    <col min="6944" max="6944" width="4.5" style="20" customWidth="true"/>
    <col min="6945" max="6945" width="4.375" style="20" customWidth="true"/>
    <col min="6946" max="6946" width="6.375" style="20" customWidth="true"/>
    <col min="6947" max="6947" width="6.25" style="20" customWidth="true"/>
    <col min="6948" max="6948" width="5.75" style="20" customWidth="true"/>
    <col min="6949" max="6950" width="6.5" style="20" customWidth="true"/>
    <col min="6951" max="6951" width="9" style="20" hidden="true" customWidth="true"/>
    <col min="6952" max="7159" width="9" style="20"/>
    <col min="7160" max="7160" width="11.25" style="20" customWidth="true"/>
    <col min="7161" max="7161" width="9" style="20" hidden="true" customWidth="true"/>
    <col min="7162" max="7162" width="9.25" style="20" customWidth="true"/>
    <col min="7163" max="7163" width="7.625" style="20" customWidth="true"/>
    <col min="7164" max="7164" width="7.5" style="20" customWidth="true"/>
    <col min="7165" max="7166" width="5.5" style="20" customWidth="true"/>
    <col min="7167" max="7167" width="6.625" style="20" customWidth="true"/>
    <col min="7168" max="7168" width="6.375" style="20" customWidth="true"/>
    <col min="7169" max="7169" width="6.875" style="20" customWidth="true"/>
    <col min="7170" max="7170" width="5.125" style="20" customWidth="true"/>
    <col min="7171" max="7171" width="4.875" style="20" customWidth="true"/>
    <col min="7172" max="7172" width="4.5" style="20" customWidth="true"/>
    <col min="7173" max="7173" width="6.75" style="20" customWidth="true"/>
    <col min="7174" max="7175" width="6.5" style="20" customWidth="true"/>
    <col min="7176" max="7176" width="7.75" style="20" customWidth="true"/>
    <col min="7177" max="7177" width="7.125" style="20" customWidth="true"/>
    <col min="7178" max="7178" width="7.375" style="20" customWidth="true"/>
    <col min="7179" max="7180" width="5.625" style="20" customWidth="true"/>
    <col min="7181" max="7181" width="5.25" style="20" customWidth="true"/>
    <col min="7182" max="7182" width="6.875" style="20" customWidth="true"/>
    <col min="7183" max="7183" width="6.5" style="20" customWidth="true"/>
    <col min="7184" max="7184" width="6.375" style="20" customWidth="true"/>
    <col min="7185" max="7187" width="4.375" style="20" customWidth="true"/>
    <col min="7188" max="7188" width="4.5" style="20" customWidth="true"/>
    <col min="7189" max="7189" width="4" style="20" customWidth="true"/>
    <col min="7190" max="7190" width="4.5" style="20" customWidth="true"/>
    <col min="7191" max="7191" width="7.375" style="20" customWidth="true"/>
    <col min="7192" max="7192" width="7.25" style="20" customWidth="true"/>
    <col min="7193" max="7193" width="7.5" style="20" customWidth="true"/>
    <col min="7194" max="7194" width="5.875" style="20" customWidth="true"/>
    <col min="7195" max="7196" width="5.375" style="20" customWidth="true"/>
    <col min="7197" max="7197" width="5.5" style="20" customWidth="true"/>
    <col min="7198" max="7198" width="7.375" style="20" customWidth="true"/>
    <col min="7199" max="7199" width="5.125" style="20" customWidth="true"/>
    <col min="7200" max="7200" width="4.5" style="20" customWidth="true"/>
    <col min="7201" max="7201" width="4.375" style="20" customWidth="true"/>
    <col min="7202" max="7202" width="6.375" style="20" customWidth="true"/>
    <col min="7203" max="7203" width="6.25" style="20" customWidth="true"/>
    <col min="7204" max="7204" width="5.75" style="20" customWidth="true"/>
    <col min="7205" max="7206" width="6.5" style="20" customWidth="true"/>
    <col min="7207" max="7207" width="9" style="20" hidden="true" customWidth="true"/>
    <col min="7208" max="7415" width="9" style="20"/>
    <col min="7416" max="7416" width="11.25" style="20" customWidth="true"/>
    <col min="7417" max="7417" width="9" style="20" hidden="true" customWidth="true"/>
    <col min="7418" max="7418" width="9.25" style="20" customWidth="true"/>
    <col min="7419" max="7419" width="7.625" style="20" customWidth="true"/>
    <col min="7420" max="7420" width="7.5" style="20" customWidth="true"/>
    <col min="7421" max="7422" width="5.5" style="20" customWidth="true"/>
    <col min="7423" max="7423" width="6.625" style="20" customWidth="true"/>
    <col min="7424" max="7424" width="6.375" style="20" customWidth="true"/>
    <col min="7425" max="7425" width="6.875" style="20" customWidth="true"/>
    <col min="7426" max="7426" width="5.125" style="20" customWidth="true"/>
    <col min="7427" max="7427" width="4.875" style="20" customWidth="true"/>
    <col min="7428" max="7428" width="4.5" style="20" customWidth="true"/>
    <col min="7429" max="7429" width="6.75" style="20" customWidth="true"/>
    <col min="7430" max="7431" width="6.5" style="20" customWidth="true"/>
    <col min="7432" max="7432" width="7.75" style="20" customWidth="true"/>
    <col min="7433" max="7433" width="7.125" style="20" customWidth="true"/>
    <col min="7434" max="7434" width="7.375" style="20" customWidth="true"/>
    <col min="7435" max="7436" width="5.625" style="20" customWidth="true"/>
    <col min="7437" max="7437" width="5.25" style="20" customWidth="true"/>
    <col min="7438" max="7438" width="6.875" style="20" customWidth="true"/>
    <col min="7439" max="7439" width="6.5" style="20" customWidth="true"/>
    <col min="7440" max="7440" width="6.375" style="20" customWidth="true"/>
    <col min="7441" max="7443" width="4.375" style="20" customWidth="true"/>
    <col min="7444" max="7444" width="4.5" style="20" customWidth="true"/>
    <col min="7445" max="7445" width="4" style="20" customWidth="true"/>
    <col min="7446" max="7446" width="4.5" style="20" customWidth="true"/>
    <col min="7447" max="7447" width="7.375" style="20" customWidth="true"/>
    <col min="7448" max="7448" width="7.25" style="20" customWidth="true"/>
    <col min="7449" max="7449" width="7.5" style="20" customWidth="true"/>
    <col min="7450" max="7450" width="5.875" style="20" customWidth="true"/>
    <col min="7451" max="7452" width="5.375" style="20" customWidth="true"/>
    <col min="7453" max="7453" width="5.5" style="20" customWidth="true"/>
    <col min="7454" max="7454" width="7.375" style="20" customWidth="true"/>
    <col min="7455" max="7455" width="5.125" style="20" customWidth="true"/>
    <col min="7456" max="7456" width="4.5" style="20" customWidth="true"/>
    <col min="7457" max="7457" width="4.375" style="20" customWidth="true"/>
    <col min="7458" max="7458" width="6.375" style="20" customWidth="true"/>
    <col min="7459" max="7459" width="6.25" style="20" customWidth="true"/>
    <col min="7460" max="7460" width="5.75" style="20" customWidth="true"/>
    <col min="7461" max="7462" width="6.5" style="20" customWidth="true"/>
    <col min="7463" max="7463" width="9" style="20" hidden="true" customWidth="true"/>
    <col min="7464" max="7671" width="9" style="20"/>
    <col min="7672" max="7672" width="11.25" style="20" customWidth="true"/>
    <col min="7673" max="7673" width="9" style="20" hidden="true" customWidth="true"/>
    <col min="7674" max="7674" width="9.25" style="20" customWidth="true"/>
    <col min="7675" max="7675" width="7.625" style="20" customWidth="true"/>
    <col min="7676" max="7676" width="7.5" style="20" customWidth="true"/>
    <col min="7677" max="7678" width="5.5" style="20" customWidth="true"/>
    <col min="7679" max="7679" width="6.625" style="20" customWidth="true"/>
    <col min="7680" max="7680" width="6.375" style="20" customWidth="true"/>
    <col min="7681" max="7681" width="6.875" style="20" customWidth="true"/>
    <col min="7682" max="7682" width="5.125" style="20" customWidth="true"/>
    <col min="7683" max="7683" width="4.875" style="20" customWidth="true"/>
    <col min="7684" max="7684" width="4.5" style="20" customWidth="true"/>
    <col min="7685" max="7685" width="6.75" style="20" customWidth="true"/>
    <col min="7686" max="7687" width="6.5" style="20" customWidth="true"/>
    <col min="7688" max="7688" width="7.75" style="20" customWidth="true"/>
    <col min="7689" max="7689" width="7.125" style="20" customWidth="true"/>
    <col min="7690" max="7690" width="7.375" style="20" customWidth="true"/>
    <col min="7691" max="7692" width="5.625" style="20" customWidth="true"/>
    <col min="7693" max="7693" width="5.25" style="20" customWidth="true"/>
    <col min="7694" max="7694" width="6.875" style="20" customWidth="true"/>
    <col min="7695" max="7695" width="6.5" style="20" customWidth="true"/>
    <col min="7696" max="7696" width="6.375" style="20" customWidth="true"/>
    <col min="7697" max="7699" width="4.375" style="20" customWidth="true"/>
    <col min="7700" max="7700" width="4.5" style="20" customWidth="true"/>
    <col min="7701" max="7701" width="4" style="20" customWidth="true"/>
    <col min="7702" max="7702" width="4.5" style="20" customWidth="true"/>
    <col min="7703" max="7703" width="7.375" style="20" customWidth="true"/>
    <col min="7704" max="7704" width="7.25" style="20" customWidth="true"/>
    <col min="7705" max="7705" width="7.5" style="20" customWidth="true"/>
    <col min="7706" max="7706" width="5.875" style="20" customWidth="true"/>
    <col min="7707" max="7708" width="5.375" style="20" customWidth="true"/>
    <col min="7709" max="7709" width="5.5" style="20" customWidth="true"/>
    <col min="7710" max="7710" width="7.375" style="20" customWidth="true"/>
    <col min="7711" max="7711" width="5.125" style="20" customWidth="true"/>
    <col min="7712" max="7712" width="4.5" style="20" customWidth="true"/>
    <col min="7713" max="7713" width="4.375" style="20" customWidth="true"/>
    <col min="7714" max="7714" width="6.375" style="20" customWidth="true"/>
    <col min="7715" max="7715" width="6.25" style="20" customWidth="true"/>
    <col min="7716" max="7716" width="5.75" style="20" customWidth="true"/>
    <col min="7717" max="7718" width="6.5" style="20" customWidth="true"/>
    <col min="7719" max="7719" width="9" style="20" hidden="true" customWidth="true"/>
    <col min="7720" max="7927" width="9" style="20"/>
    <col min="7928" max="7928" width="11.25" style="20" customWidth="true"/>
    <col min="7929" max="7929" width="9" style="20" hidden="true" customWidth="true"/>
    <col min="7930" max="7930" width="9.25" style="20" customWidth="true"/>
    <col min="7931" max="7931" width="7.625" style="20" customWidth="true"/>
    <col min="7932" max="7932" width="7.5" style="20" customWidth="true"/>
    <col min="7933" max="7934" width="5.5" style="20" customWidth="true"/>
    <col min="7935" max="7935" width="6.625" style="20" customWidth="true"/>
    <col min="7936" max="7936" width="6.375" style="20" customWidth="true"/>
    <col min="7937" max="7937" width="6.875" style="20" customWidth="true"/>
    <col min="7938" max="7938" width="5.125" style="20" customWidth="true"/>
    <col min="7939" max="7939" width="4.875" style="20" customWidth="true"/>
    <col min="7940" max="7940" width="4.5" style="20" customWidth="true"/>
    <col min="7941" max="7941" width="6.75" style="20" customWidth="true"/>
    <col min="7942" max="7943" width="6.5" style="20" customWidth="true"/>
    <col min="7944" max="7944" width="7.75" style="20" customWidth="true"/>
    <col min="7945" max="7945" width="7.125" style="20" customWidth="true"/>
    <col min="7946" max="7946" width="7.375" style="20" customWidth="true"/>
    <col min="7947" max="7948" width="5.625" style="20" customWidth="true"/>
    <col min="7949" max="7949" width="5.25" style="20" customWidth="true"/>
    <col min="7950" max="7950" width="6.875" style="20" customWidth="true"/>
    <col min="7951" max="7951" width="6.5" style="20" customWidth="true"/>
    <col min="7952" max="7952" width="6.375" style="20" customWidth="true"/>
    <col min="7953" max="7955" width="4.375" style="20" customWidth="true"/>
    <col min="7956" max="7956" width="4.5" style="20" customWidth="true"/>
    <col min="7957" max="7957" width="4" style="20" customWidth="true"/>
    <col min="7958" max="7958" width="4.5" style="20" customWidth="true"/>
    <col min="7959" max="7959" width="7.375" style="20" customWidth="true"/>
    <col min="7960" max="7960" width="7.25" style="20" customWidth="true"/>
    <col min="7961" max="7961" width="7.5" style="20" customWidth="true"/>
    <col min="7962" max="7962" width="5.875" style="20" customWidth="true"/>
    <col min="7963" max="7964" width="5.375" style="20" customWidth="true"/>
    <col min="7965" max="7965" width="5.5" style="20" customWidth="true"/>
    <col min="7966" max="7966" width="7.375" style="20" customWidth="true"/>
    <col min="7967" max="7967" width="5.125" style="20" customWidth="true"/>
    <col min="7968" max="7968" width="4.5" style="20" customWidth="true"/>
    <col min="7969" max="7969" width="4.375" style="20" customWidth="true"/>
    <col min="7970" max="7970" width="6.375" style="20" customWidth="true"/>
    <col min="7971" max="7971" width="6.25" style="20" customWidth="true"/>
    <col min="7972" max="7972" width="5.75" style="20" customWidth="true"/>
    <col min="7973" max="7974" width="6.5" style="20" customWidth="true"/>
    <col min="7975" max="7975" width="9" style="20" hidden="true" customWidth="true"/>
    <col min="7976" max="8183" width="9" style="20"/>
    <col min="8184" max="8184" width="11.25" style="20" customWidth="true"/>
    <col min="8185" max="8185" width="9" style="20" hidden="true" customWidth="true"/>
    <col min="8186" max="8186" width="9.25" style="20" customWidth="true"/>
    <col min="8187" max="8187" width="7.625" style="20" customWidth="true"/>
    <col min="8188" max="8188" width="7.5" style="20" customWidth="true"/>
    <col min="8189" max="8190" width="5.5" style="20" customWidth="true"/>
    <col min="8191" max="8191" width="6.625" style="20" customWidth="true"/>
    <col min="8192" max="8192" width="6.375" style="20" customWidth="true"/>
    <col min="8193" max="8193" width="6.875" style="20" customWidth="true"/>
    <col min="8194" max="8194" width="5.125" style="20" customWidth="true"/>
    <col min="8195" max="8195" width="4.875" style="20" customWidth="true"/>
    <col min="8196" max="8196" width="4.5" style="20" customWidth="true"/>
    <col min="8197" max="8197" width="6.75" style="20" customWidth="true"/>
    <col min="8198" max="8199" width="6.5" style="20" customWidth="true"/>
    <col min="8200" max="8200" width="7.75" style="20" customWidth="true"/>
    <col min="8201" max="8201" width="7.125" style="20" customWidth="true"/>
    <col min="8202" max="8202" width="7.375" style="20" customWidth="true"/>
    <col min="8203" max="8204" width="5.625" style="20" customWidth="true"/>
    <col min="8205" max="8205" width="5.25" style="20" customWidth="true"/>
    <col min="8206" max="8206" width="6.875" style="20" customWidth="true"/>
    <col min="8207" max="8207" width="6.5" style="20" customWidth="true"/>
    <col min="8208" max="8208" width="6.375" style="20" customWidth="true"/>
    <col min="8209" max="8211" width="4.375" style="20" customWidth="true"/>
    <col min="8212" max="8212" width="4.5" style="20" customWidth="true"/>
    <col min="8213" max="8213" width="4" style="20" customWidth="true"/>
    <col min="8214" max="8214" width="4.5" style="20" customWidth="true"/>
    <col min="8215" max="8215" width="7.375" style="20" customWidth="true"/>
    <col min="8216" max="8216" width="7.25" style="20" customWidth="true"/>
    <col min="8217" max="8217" width="7.5" style="20" customWidth="true"/>
    <col min="8218" max="8218" width="5.875" style="20" customWidth="true"/>
    <col min="8219" max="8220" width="5.375" style="20" customWidth="true"/>
    <col min="8221" max="8221" width="5.5" style="20" customWidth="true"/>
    <col min="8222" max="8222" width="7.375" style="20" customWidth="true"/>
    <col min="8223" max="8223" width="5.125" style="20" customWidth="true"/>
    <col min="8224" max="8224" width="4.5" style="20" customWidth="true"/>
    <col min="8225" max="8225" width="4.375" style="20" customWidth="true"/>
    <col min="8226" max="8226" width="6.375" style="20" customWidth="true"/>
    <col min="8227" max="8227" width="6.25" style="20" customWidth="true"/>
    <col min="8228" max="8228" width="5.75" style="20" customWidth="true"/>
    <col min="8229" max="8230" width="6.5" style="20" customWidth="true"/>
    <col min="8231" max="8231" width="9" style="20" hidden="true" customWidth="true"/>
    <col min="8232" max="8439" width="9" style="20"/>
    <col min="8440" max="8440" width="11.25" style="20" customWidth="true"/>
    <col min="8441" max="8441" width="9" style="20" hidden="true" customWidth="true"/>
    <col min="8442" max="8442" width="9.25" style="20" customWidth="true"/>
    <col min="8443" max="8443" width="7.625" style="20" customWidth="true"/>
    <col min="8444" max="8444" width="7.5" style="20" customWidth="true"/>
    <col min="8445" max="8446" width="5.5" style="20" customWidth="true"/>
    <col min="8447" max="8447" width="6.625" style="20" customWidth="true"/>
    <col min="8448" max="8448" width="6.375" style="20" customWidth="true"/>
    <col min="8449" max="8449" width="6.875" style="20" customWidth="true"/>
    <col min="8450" max="8450" width="5.125" style="20" customWidth="true"/>
    <col min="8451" max="8451" width="4.875" style="20" customWidth="true"/>
    <col min="8452" max="8452" width="4.5" style="20" customWidth="true"/>
    <col min="8453" max="8453" width="6.75" style="20" customWidth="true"/>
    <col min="8454" max="8455" width="6.5" style="20" customWidth="true"/>
    <col min="8456" max="8456" width="7.75" style="20" customWidth="true"/>
    <col min="8457" max="8457" width="7.125" style="20" customWidth="true"/>
    <col min="8458" max="8458" width="7.375" style="20" customWidth="true"/>
    <col min="8459" max="8460" width="5.625" style="20" customWidth="true"/>
    <col min="8461" max="8461" width="5.25" style="20" customWidth="true"/>
    <col min="8462" max="8462" width="6.875" style="20" customWidth="true"/>
    <col min="8463" max="8463" width="6.5" style="20" customWidth="true"/>
    <col min="8464" max="8464" width="6.375" style="20" customWidth="true"/>
    <col min="8465" max="8467" width="4.375" style="20" customWidth="true"/>
    <col min="8468" max="8468" width="4.5" style="20" customWidth="true"/>
    <col min="8469" max="8469" width="4" style="20" customWidth="true"/>
    <col min="8470" max="8470" width="4.5" style="20" customWidth="true"/>
    <col min="8471" max="8471" width="7.375" style="20" customWidth="true"/>
    <col min="8472" max="8472" width="7.25" style="20" customWidth="true"/>
    <col min="8473" max="8473" width="7.5" style="20" customWidth="true"/>
    <col min="8474" max="8474" width="5.875" style="20" customWidth="true"/>
    <col min="8475" max="8476" width="5.375" style="20" customWidth="true"/>
    <col min="8477" max="8477" width="5.5" style="20" customWidth="true"/>
    <col min="8478" max="8478" width="7.375" style="20" customWidth="true"/>
    <col min="8479" max="8479" width="5.125" style="20" customWidth="true"/>
    <col min="8480" max="8480" width="4.5" style="20" customWidth="true"/>
    <col min="8481" max="8481" width="4.375" style="20" customWidth="true"/>
    <col min="8482" max="8482" width="6.375" style="20" customWidth="true"/>
    <col min="8483" max="8483" width="6.25" style="20" customWidth="true"/>
    <col min="8484" max="8484" width="5.75" style="20" customWidth="true"/>
    <col min="8485" max="8486" width="6.5" style="20" customWidth="true"/>
    <col min="8487" max="8487" width="9" style="20" hidden="true" customWidth="true"/>
    <col min="8488" max="8695" width="9" style="20"/>
    <col min="8696" max="8696" width="11.25" style="20" customWidth="true"/>
    <col min="8697" max="8697" width="9" style="20" hidden="true" customWidth="true"/>
    <col min="8698" max="8698" width="9.25" style="20" customWidth="true"/>
    <col min="8699" max="8699" width="7.625" style="20" customWidth="true"/>
    <col min="8700" max="8700" width="7.5" style="20" customWidth="true"/>
    <col min="8701" max="8702" width="5.5" style="20" customWidth="true"/>
    <col min="8703" max="8703" width="6.625" style="20" customWidth="true"/>
    <col min="8704" max="8704" width="6.375" style="20" customWidth="true"/>
    <col min="8705" max="8705" width="6.875" style="20" customWidth="true"/>
    <col min="8706" max="8706" width="5.125" style="20" customWidth="true"/>
    <col min="8707" max="8707" width="4.875" style="20" customWidth="true"/>
    <col min="8708" max="8708" width="4.5" style="20" customWidth="true"/>
    <col min="8709" max="8709" width="6.75" style="20" customWidth="true"/>
    <col min="8710" max="8711" width="6.5" style="20" customWidth="true"/>
    <col min="8712" max="8712" width="7.75" style="20" customWidth="true"/>
    <col min="8713" max="8713" width="7.125" style="20" customWidth="true"/>
    <col min="8714" max="8714" width="7.375" style="20" customWidth="true"/>
    <col min="8715" max="8716" width="5.625" style="20" customWidth="true"/>
    <col min="8717" max="8717" width="5.25" style="20" customWidth="true"/>
    <col min="8718" max="8718" width="6.875" style="20" customWidth="true"/>
    <col min="8719" max="8719" width="6.5" style="20" customWidth="true"/>
    <col min="8720" max="8720" width="6.375" style="20" customWidth="true"/>
    <col min="8721" max="8723" width="4.375" style="20" customWidth="true"/>
    <col min="8724" max="8724" width="4.5" style="20" customWidth="true"/>
    <col min="8725" max="8725" width="4" style="20" customWidth="true"/>
    <col min="8726" max="8726" width="4.5" style="20" customWidth="true"/>
    <col min="8727" max="8727" width="7.375" style="20" customWidth="true"/>
    <col min="8728" max="8728" width="7.25" style="20" customWidth="true"/>
    <col min="8729" max="8729" width="7.5" style="20" customWidth="true"/>
    <col min="8730" max="8730" width="5.875" style="20" customWidth="true"/>
    <col min="8731" max="8732" width="5.375" style="20" customWidth="true"/>
    <col min="8733" max="8733" width="5.5" style="20" customWidth="true"/>
    <col min="8734" max="8734" width="7.375" style="20" customWidth="true"/>
    <col min="8735" max="8735" width="5.125" style="20" customWidth="true"/>
    <col min="8736" max="8736" width="4.5" style="20" customWidth="true"/>
    <col min="8737" max="8737" width="4.375" style="20" customWidth="true"/>
    <col min="8738" max="8738" width="6.375" style="20" customWidth="true"/>
    <col min="8739" max="8739" width="6.25" style="20" customWidth="true"/>
    <col min="8740" max="8740" width="5.75" style="20" customWidth="true"/>
    <col min="8741" max="8742" width="6.5" style="20" customWidth="true"/>
    <col min="8743" max="8743" width="9" style="20" hidden="true" customWidth="true"/>
    <col min="8744" max="8951" width="9" style="20"/>
    <col min="8952" max="8952" width="11.25" style="20" customWidth="true"/>
    <col min="8953" max="8953" width="9" style="20" hidden="true" customWidth="true"/>
    <col min="8954" max="8954" width="9.25" style="20" customWidth="true"/>
    <col min="8955" max="8955" width="7.625" style="20" customWidth="true"/>
    <col min="8956" max="8956" width="7.5" style="20" customWidth="true"/>
    <col min="8957" max="8958" width="5.5" style="20" customWidth="true"/>
    <col min="8959" max="8959" width="6.625" style="20" customWidth="true"/>
    <col min="8960" max="8960" width="6.375" style="20" customWidth="true"/>
    <col min="8961" max="8961" width="6.875" style="20" customWidth="true"/>
    <col min="8962" max="8962" width="5.125" style="20" customWidth="true"/>
    <col min="8963" max="8963" width="4.875" style="20" customWidth="true"/>
    <col min="8964" max="8964" width="4.5" style="20" customWidth="true"/>
    <col min="8965" max="8965" width="6.75" style="20" customWidth="true"/>
    <col min="8966" max="8967" width="6.5" style="20" customWidth="true"/>
    <col min="8968" max="8968" width="7.75" style="20" customWidth="true"/>
    <col min="8969" max="8969" width="7.125" style="20" customWidth="true"/>
    <col min="8970" max="8970" width="7.375" style="20" customWidth="true"/>
    <col min="8971" max="8972" width="5.625" style="20" customWidth="true"/>
    <col min="8973" max="8973" width="5.25" style="20" customWidth="true"/>
    <col min="8974" max="8974" width="6.875" style="20" customWidth="true"/>
    <col min="8975" max="8975" width="6.5" style="20" customWidth="true"/>
    <col min="8976" max="8976" width="6.375" style="20" customWidth="true"/>
    <col min="8977" max="8979" width="4.375" style="20" customWidth="true"/>
    <col min="8980" max="8980" width="4.5" style="20" customWidth="true"/>
    <col min="8981" max="8981" width="4" style="20" customWidth="true"/>
    <col min="8982" max="8982" width="4.5" style="20" customWidth="true"/>
    <col min="8983" max="8983" width="7.375" style="20" customWidth="true"/>
    <col min="8984" max="8984" width="7.25" style="20" customWidth="true"/>
    <col min="8985" max="8985" width="7.5" style="20" customWidth="true"/>
    <col min="8986" max="8986" width="5.875" style="20" customWidth="true"/>
    <col min="8987" max="8988" width="5.375" style="20" customWidth="true"/>
    <col min="8989" max="8989" width="5.5" style="20" customWidth="true"/>
    <col min="8990" max="8990" width="7.375" style="20" customWidth="true"/>
    <col min="8991" max="8991" width="5.125" style="20" customWidth="true"/>
    <col min="8992" max="8992" width="4.5" style="20" customWidth="true"/>
    <col min="8993" max="8993" width="4.375" style="20" customWidth="true"/>
    <col min="8994" max="8994" width="6.375" style="20" customWidth="true"/>
    <col min="8995" max="8995" width="6.25" style="20" customWidth="true"/>
    <col min="8996" max="8996" width="5.75" style="20" customWidth="true"/>
    <col min="8997" max="8998" width="6.5" style="20" customWidth="true"/>
    <col min="8999" max="8999" width="9" style="20" hidden="true" customWidth="true"/>
    <col min="9000" max="9207" width="9" style="20"/>
    <col min="9208" max="9208" width="11.25" style="20" customWidth="true"/>
    <col min="9209" max="9209" width="9" style="20" hidden="true" customWidth="true"/>
    <col min="9210" max="9210" width="9.25" style="20" customWidth="true"/>
    <col min="9211" max="9211" width="7.625" style="20" customWidth="true"/>
    <col min="9212" max="9212" width="7.5" style="20" customWidth="true"/>
    <col min="9213" max="9214" width="5.5" style="20" customWidth="true"/>
    <col min="9215" max="9215" width="6.625" style="20" customWidth="true"/>
    <col min="9216" max="9216" width="6.375" style="20" customWidth="true"/>
    <col min="9217" max="9217" width="6.875" style="20" customWidth="true"/>
    <col min="9218" max="9218" width="5.125" style="20" customWidth="true"/>
    <col min="9219" max="9219" width="4.875" style="20" customWidth="true"/>
    <col min="9220" max="9220" width="4.5" style="20" customWidth="true"/>
    <col min="9221" max="9221" width="6.75" style="20" customWidth="true"/>
    <col min="9222" max="9223" width="6.5" style="20" customWidth="true"/>
    <col min="9224" max="9224" width="7.75" style="20" customWidth="true"/>
    <col min="9225" max="9225" width="7.125" style="20" customWidth="true"/>
    <col min="9226" max="9226" width="7.375" style="20" customWidth="true"/>
    <col min="9227" max="9228" width="5.625" style="20" customWidth="true"/>
    <col min="9229" max="9229" width="5.25" style="20" customWidth="true"/>
    <col min="9230" max="9230" width="6.875" style="20" customWidth="true"/>
    <col min="9231" max="9231" width="6.5" style="20" customWidth="true"/>
    <col min="9232" max="9232" width="6.375" style="20" customWidth="true"/>
    <col min="9233" max="9235" width="4.375" style="20" customWidth="true"/>
    <col min="9236" max="9236" width="4.5" style="20" customWidth="true"/>
    <col min="9237" max="9237" width="4" style="20" customWidth="true"/>
    <col min="9238" max="9238" width="4.5" style="20" customWidth="true"/>
    <col min="9239" max="9239" width="7.375" style="20" customWidth="true"/>
    <col min="9240" max="9240" width="7.25" style="20" customWidth="true"/>
    <col min="9241" max="9241" width="7.5" style="20" customWidth="true"/>
    <col min="9242" max="9242" width="5.875" style="20" customWidth="true"/>
    <col min="9243" max="9244" width="5.375" style="20" customWidth="true"/>
    <col min="9245" max="9245" width="5.5" style="20" customWidth="true"/>
    <col min="9246" max="9246" width="7.375" style="20" customWidth="true"/>
    <col min="9247" max="9247" width="5.125" style="20" customWidth="true"/>
    <col min="9248" max="9248" width="4.5" style="20" customWidth="true"/>
    <col min="9249" max="9249" width="4.375" style="20" customWidth="true"/>
    <col min="9250" max="9250" width="6.375" style="20" customWidth="true"/>
    <col min="9251" max="9251" width="6.25" style="20" customWidth="true"/>
    <col min="9252" max="9252" width="5.75" style="20" customWidth="true"/>
    <col min="9253" max="9254" width="6.5" style="20" customWidth="true"/>
    <col min="9255" max="9255" width="9" style="20" hidden="true" customWidth="true"/>
    <col min="9256" max="9463" width="9" style="20"/>
    <col min="9464" max="9464" width="11.25" style="20" customWidth="true"/>
    <col min="9465" max="9465" width="9" style="20" hidden="true" customWidth="true"/>
    <col min="9466" max="9466" width="9.25" style="20" customWidth="true"/>
    <col min="9467" max="9467" width="7.625" style="20" customWidth="true"/>
    <col min="9468" max="9468" width="7.5" style="20" customWidth="true"/>
    <col min="9469" max="9470" width="5.5" style="20" customWidth="true"/>
    <col min="9471" max="9471" width="6.625" style="20" customWidth="true"/>
    <col min="9472" max="9472" width="6.375" style="20" customWidth="true"/>
    <col min="9473" max="9473" width="6.875" style="20" customWidth="true"/>
    <col min="9474" max="9474" width="5.125" style="20" customWidth="true"/>
    <col min="9475" max="9475" width="4.875" style="20" customWidth="true"/>
    <col min="9476" max="9476" width="4.5" style="20" customWidth="true"/>
    <col min="9477" max="9477" width="6.75" style="20" customWidth="true"/>
    <col min="9478" max="9479" width="6.5" style="20" customWidth="true"/>
    <col min="9480" max="9480" width="7.75" style="20" customWidth="true"/>
    <col min="9481" max="9481" width="7.125" style="20" customWidth="true"/>
    <col min="9482" max="9482" width="7.375" style="20" customWidth="true"/>
    <col min="9483" max="9484" width="5.625" style="20" customWidth="true"/>
    <col min="9485" max="9485" width="5.25" style="20" customWidth="true"/>
    <col min="9486" max="9486" width="6.875" style="20" customWidth="true"/>
    <col min="9487" max="9487" width="6.5" style="20" customWidth="true"/>
    <col min="9488" max="9488" width="6.375" style="20" customWidth="true"/>
    <col min="9489" max="9491" width="4.375" style="20" customWidth="true"/>
    <col min="9492" max="9492" width="4.5" style="20" customWidth="true"/>
    <col min="9493" max="9493" width="4" style="20" customWidth="true"/>
    <col min="9494" max="9494" width="4.5" style="20" customWidth="true"/>
    <col min="9495" max="9495" width="7.375" style="20" customWidth="true"/>
    <col min="9496" max="9496" width="7.25" style="20" customWidth="true"/>
    <col min="9497" max="9497" width="7.5" style="20" customWidth="true"/>
    <col min="9498" max="9498" width="5.875" style="20" customWidth="true"/>
    <col min="9499" max="9500" width="5.375" style="20" customWidth="true"/>
    <col min="9501" max="9501" width="5.5" style="20" customWidth="true"/>
    <col min="9502" max="9502" width="7.375" style="20" customWidth="true"/>
    <col min="9503" max="9503" width="5.125" style="20" customWidth="true"/>
    <col min="9504" max="9504" width="4.5" style="20" customWidth="true"/>
    <col min="9505" max="9505" width="4.375" style="20" customWidth="true"/>
    <col min="9506" max="9506" width="6.375" style="20" customWidth="true"/>
    <col min="9507" max="9507" width="6.25" style="20" customWidth="true"/>
    <col min="9508" max="9508" width="5.75" style="20" customWidth="true"/>
    <col min="9509" max="9510" width="6.5" style="20" customWidth="true"/>
    <col min="9511" max="9511" width="9" style="20" hidden="true" customWidth="true"/>
    <col min="9512" max="9719" width="9" style="20"/>
    <col min="9720" max="9720" width="11.25" style="20" customWidth="true"/>
    <col min="9721" max="9721" width="9" style="20" hidden="true" customWidth="true"/>
    <col min="9722" max="9722" width="9.25" style="20" customWidth="true"/>
    <col min="9723" max="9723" width="7.625" style="20" customWidth="true"/>
    <col min="9724" max="9724" width="7.5" style="20" customWidth="true"/>
    <col min="9725" max="9726" width="5.5" style="20" customWidth="true"/>
    <col min="9727" max="9727" width="6.625" style="20" customWidth="true"/>
    <col min="9728" max="9728" width="6.375" style="20" customWidth="true"/>
    <col min="9729" max="9729" width="6.875" style="20" customWidth="true"/>
    <col min="9730" max="9730" width="5.125" style="20" customWidth="true"/>
    <col min="9731" max="9731" width="4.875" style="20" customWidth="true"/>
    <col min="9732" max="9732" width="4.5" style="20" customWidth="true"/>
    <col min="9733" max="9733" width="6.75" style="20" customWidth="true"/>
    <col min="9734" max="9735" width="6.5" style="20" customWidth="true"/>
    <col min="9736" max="9736" width="7.75" style="20" customWidth="true"/>
    <col min="9737" max="9737" width="7.125" style="20" customWidth="true"/>
    <col min="9738" max="9738" width="7.375" style="20" customWidth="true"/>
    <col min="9739" max="9740" width="5.625" style="20" customWidth="true"/>
    <col min="9741" max="9741" width="5.25" style="20" customWidth="true"/>
    <col min="9742" max="9742" width="6.875" style="20" customWidth="true"/>
    <col min="9743" max="9743" width="6.5" style="20" customWidth="true"/>
    <col min="9744" max="9744" width="6.375" style="20" customWidth="true"/>
    <col min="9745" max="9747" width="4.375" style="20" customWidth="true"/>
    <col min="9748" max="9748" width="4.5" style="20" customWidth="true"/>
    <col min="9749" max="9749" width="4" style="20" customWidth="true"/>
    <col min="9750" max="9750" width="4.5" style="20" customWidth="true"/>
    <col min="9751" max="9751" width="7.375" style="20" customWidth="true"/>
    <col min="9752" max="9752" width="7.25" style="20" customWidth="true"/>
    <col min="9753" max="9753" width="7.5" style="20" customWidth="true"/>
    <col min="9754" max="9754" width="5.875" style="20" customWidth="true"/>
    <col min="9755" max="9756" width="5.375" style="20" customWidth="true"/>
    <col min="9757" max="9757" width="5.5" style="20" customWidth="true"/>
    <col min="9758" max="9758" width="7.375" style="20" customWidth="true"/>
    <col min="9759" max="9759" width="5.125" style="20" customWidth="true"/>
    <col min="9760" max="9760" width="4.5" style="20" customWidth="true"/>
    <col min="9761" max="9761" width="4.375" style="20" customWidth="true"/>
    <col min="9762" max="9762" width="6.375" style="20" customWidth="true"/>
    <col min="9763" max="9763" width="6.25" style="20" customWidth="true"/>
    <col min="9764" max="9764" width="5.75" style="20" customWidth="true"/>
    <col min="9765" max="9766" width="6.5" style="20" customWidth="true"/>
    <col min="9767" max="9767" width="9" style="20" hidden="true" customWidth="true"/>
    <col min="9768" max="9975" width="9" style="20"/>
    <col min="9976" max="9976" width="11.25" style="20" customWidth="true"/>
    <col min="9977" max="9977" width="9" style="20" hidden="true" customWidth="true"/>
    <col min="9978" max="9978" width="9.25" style="20" customWidth="true"/>
    <col min="9979" max="9979" width="7.625" style="20" customWidth="true"/>
    <col min="9980" max="9980" width="7.5" style="20" customWidth="true"/>
    <col min="9981" max="9982" width="5.5" style="20" customWidth="true"/>
    <col min="9983" max="9983" width="6.625" style="20" customWidth="true"/>
    <col min="9984" max="9984" width="6.375" style="20" customWidth="true"/>
    <col min="9985" max="9985" width="6.875" style="20" customWidth="true"/>
    <col min="9986" max="9986" width="5.125" style="20" customWidth="true"/>
    <col min="9987" max="9987" width="4.875" style="20" customWidth="true"/>
    <col min="9988" max="9988" width="4.5" style="20" customWidth="true"/>
    <col min="9989" max="9989" width="6.75" style="20" customWidth="true"/>
    <col min="9990" max="9991" width="6.5" style="20" customWidth="true"/>
    <col min="9992" max="9992" width="7.75" style="20" customWidth="true"/>
    <col min="9993" max="9993" width="7.125" style="20" customWidth="true"/>
    <col min="9994" max="9994" width="7.375" style="20" customWidth="true"/>
    <col min="9995" max="9996" width="5.625" style="20" customWidth="true"/>
    <col min="9997" max="9997" width="5.25" style="20" customWidth="true"/>
    <col min="9998" max="9998" width="6.875" style="20" customWidth="true"/>
    <col min="9999" max="9999" width="6.5" style="20" customWidth="true"/>
    <col min="10000" max="10000" width="6.375" style="20" customWidth="true"/>
    <col min="10001" max="10003" width="4.375" style="20" customWidth="true"/>
    <col min="10004" max="10004" width="4.5" style="20" customWidth="true"/>
    <col min="10005" max="10005" width="4" style="20" customWidth="true"/>
    <col min="10006" max="10006" width="4.5" style="20" customWidth="true"/>
    <col min="10007" max="10007" width="7.375" style="20" customWidth="true"/>
    <col min="10008" max="10008" width="7.25" style="20" customWidth="true"/>
    <col min="10009" max="10009" width="7.5" style="20" customWidth="true"/>
    <col min="10010" max="10010" width="5.875" style="20" customWidth="true"/>
    <col min="10011" max="10012" width="5.375" style="20" customWidth="true"/>
    <col min="10013" max="10013" width="5.5" style="20" customWidth="true"/>
    <col min="10014" max="10014" width="7.375" style="20" customWidth="true"/>
    <col min="10015" max="10015" width="5.125" style="20" customWidth="true"/>
    <col min="10016" max="10016" width="4.5" style="20" customWidth="true"/>
    <col min="10017" max="10017" width="4.375" style="20" customWidth="true"/>
    <col min="10018" max="10018" width="6.375" style="20" customWidth="true"/>
    <col min="10019" max="10019" width="6.25" style="20" customWidth="true"/>
    <col min="10020" max="10020" width="5.75" style="20" customWidth="true"/>
    <col min="10021" max="10022" width="6.5" style="20" customWidth="true"/>
    <col min="10023" max="10023" width="9" style="20" hidden="true" customWidth="true"/>
    <col min="10024" max="10231" width="9" style="20"/>
    <col min="10232" max="10232" width="11.25" style="20" customWidth="true"/>
    <col min="10233" max="10233" width="9" style="20" hidden="true" customWidth="true"/>
    <col min="10234" max="10234" width="9.25" style="20" customWidth="true"/>
    <col min="10235" max="10235" width="7.625" style="20" customWidth="true"/>
    <col min="10236" max="10236" width="7.5" style="20" customWidth="true"/>
    <col min="10237" max="10238" width="5.5" style="20" customWidth="true"/>
    <col min="10239" max="10239" width="6.625" style="20" customWidth="true"/>
    <col min="10240" max="10240" width="6.375" style="20" customWidth="true"/>
    <col min="10241" max="10241" width="6.875" style="20" customWidth="true"/>
    <col min="10242" max="10242" width="5.125" style="20" customWidth="true"/>
    <col min="10243" max="10243" width="4.875" style="20" customWidth="true"/>
    <col min="10244" max="10244" width="4.5" style="20" customWidth="true"/>
    <col min="10245" max="10245" width="6.75" style="20" customWidth="true"/>
    <col min="10246" max="10247" width="6.5" style="20" customWidth="true"/>
    <col min="10248" max="10248" width="7.75" style="20" customWidth="true"/>
    <col min="10249" max="10249" width="7.125" style="20" customWidth="true"/>
    <col min="10250" max="10250" width="7.375" style="20" customWidth="true"/>
    <col min="10251" max="10252" width="5.625" style="20" customWidth="true"/>
    <col min="10253" max="10253" width="5.25" style="20" customWidth="true"/>
    <col min="10254" max="10254" width="6.875" style="20" customWidth="true"/>
    <col min="10255" max="10255" width="6.5" style="20" customWidth="true"/>
    <col min="10256" max="10256" width="6.375" style="20" customWidth="true"/>
    <col min="10257" max="10259" width="4.375" style="20" customWidth="true"/>
    <col min="10260" max="10260" width="4.5" style="20" customWidth="true"/>
    <col min="10261" max="10261" width="4" style="20" customWidth="true"/>
    <col min="10262" max="10262" width="4.5" style="20" customWidth="true"/>
    <col min="10263" max="10263" width="7.375" style="20" customWidth="true"/>
    <col min="10264" max="10264" width="7.25" style="20" customWidth="true"/>
    <col min="10265" max="10265" width="7.5" style="20" customWidth="true"/>
    <col min="10266" max="10266" width="5.875" style="20" customWidth="true"/>
    <col min="10267" max="10268" width="5.375" style="20" customWidth="true"/>
    <col min="10269" max="10269" width="5.5" style="20" customWidth="true"/>
    <col min="10270" max="10270" width="7.375" style="20" customWidth="true"/>
    <col min="10271" max="10271" width="5.125" style="20" customWidth="true"/>
    <col min="10272" max="10272" width="4.5" style="20" customWidth="true"/>
    <col min="10273" max="10273" width="4.375" style="20" customWidth="true"/>
    <col min="10274" max="10274" width="6.375" style="20" customWidth="true"/>
    <col min="10275" max="10275" width="6.25" style="20" customWidth="true"/>
    <col min="10276" max="10276" width="5.75" style="20" customWidth="true"/>
    <col min="10277" max="10278" width="6.5" style="20" customWidth="true"/>
    <col min="10279" max="10279" width="9" style="20" hidden="true" customWidth="true"/>
    <col min="10280" max="10487" width="9" style="20"/>
    <col min="10488" max="10488" width="11.25" style="20" customWidth="true"/>
    <col min="10489" max="10489" width="9" style="20" hidden="true" customWidth="true"/>
    <col min="10490" max="10490" width="9.25" style="20" customWidth="true"/>
    <col min="10491" max="10491" width="7.625" style="20" customWidth="true"/>
    <col min="10492" max="10492" width="7.5" style="20" customWidth="true"/>
    <col min="10493" max="10494" width="5.5" style="20" customWidth="true"/>
    <col min="10495" max="10495" width="6.625" style="20" customWidth="true"/>
    <col min="10496" max="10496" width="6.375" style="20" customWidth="true"/>
    <col min="10497" max="10497" width="6.875" style="20" customWidth="true"/>
    <col min="10498" max="10498" width="5.125" style="20" customWidth="true"/>
    <col min="10499" max="10499" width="4.875" style="20" customWidth="true"/>
    <col min="10500" max="10500" width="4.5" style="20" customWidth="true"/>
    <col min="10501" max="10501" width="6.75" style="20" customWidth="true"/>
    <col min="10502" max="10503" width="6.5" style="20" customWidth="true"/>
    <col min="10504" max="10504" width="7.75" style="20" customWidth="true"/>
    <col min="10505" max="10505" width="7.125" style="20" customWidth="true"/>
    <col min="10506" max="10506" width="7.375" style="20" customWidth="true"/>
    <col min="10507" max="10508" width="5.625" style="20" customWidth="true"/>
    <col min="10509" max="10509" width="5.25" style="20" customWidth="true"/>
    <col min="10510" max="10510" width="6.875" style="20" customWidth="true"/>
    <col min="10511" max="10511" width="6.5" style="20" customWidth="true"/>
    <col min="10512" max="10512" width="6.375" style="20" customWidth="true"/>
    <col min="10513" max="10515" width="4.375" style="20" customWidth="true"/>
    <col min="10516" max="10516" width="4.5" style="20" customWidth="true"/>
    <col min="10517" max="10517" width="4" style="20" customWidth="true"/>
    <col min="10518" max="10518" width="4.5" style="20" customWidth="true"/>
    <col min="10519" max="10519" width="7.375" style="20" customWidth="true"/>
    <col min="10520" max="10520" width="7.25" style="20" customWidth="true"/>
    <col min="10521" max="10521" width="7.5" style="20" customWidth="true"/>
    <col min="10522" max="10522" width="5.875" style="20" customWidth="true"/>
    <col min="10523" max="10524" width="5.375" style="20" customWidth="true"/>
    <col min="10525" max="10525" width="5.5" style="20" customWidth="true"/>
    <col min="10526" max="10526" width="7.375" style="20" customWidth="true"/>
    <col min="10527" max="10527" width="5.125" style="20" customWidth="true"/>
    <col min="10528" max="10528" width="4.5" style="20" customWidth="true"/>
    <col min="10529" max="10529" width="4.375" style="20" customWidth="true"/>
    <col min="10530" max="10530" width="6.375" style="20" customWidth="true"/>
    <col min="10531" max="10531" width="6.25" style="20" customWidth="true"/>
    <col min="10532" max="10532" width="5.75" style="20" customWidth="true"/>
    <col min="10533" max="10534" width="6.5" style="20" customWidth="true"/>
    <col min="10535" max="10535" width="9" style="20" hidden="true" customWidth="true"/>
    <col min="10536" max="10743" width="9" style="20"/>
    <col min="10744" max="10744" width="11.25" style="20" customWidth="true"/>
    <col min="10745" max="10745" width="9" style="20" hidden="true" customWidth="true"/>
    <col min="10746" max="10746" width="9.25" style="20" customWidth="true"/>
    <col min="10747" max="10747" width="7.625" style="20" customWidth="true"/>
    <col min="10748" max="10748" width="7.5" style="20" customWidth="true"/>
    <col min="10749" max="10750" width="5.5" style="20" customWidth="true"/>
    <col min="10751" max="10751" width="6.625" style="20" customWidth="true"/>
    <col min="10752" max="10752" width="6.375" style="20" customWidth="true"/>
    <col min="10753" max="10753" width="6.875" style="20" customWidth="true"/>
    <col min="10754" max="10754" width="5.125" style="20" customWidth="true"/>
    <col min="10755" max="10755" width="4.875" style="20" customWidth="true"/>
    <col min="10756" max="10756" width="4.5" style="20" customWidth="true"/>
    <col min="10757" max="10757" width="6.75" style="20" customWidth="true"/>
    <col min="10758" max="10759" width="6.5" style="20" customWidth="true"/>
    <col min="10760" max="10760" width="7.75" style="20" customWidth="true"/>
    <col min="10761" max="10761" width="7.125" style="20" customWidth="true"/>
    <col min="10762" max="10762" width="7.375" style="20" customWidth="true"/>
    <col min="10763" max="10764" width="5.625" style="20" customWidth="true"/>
    <col min="10765" max="10765" width="5.25" style="20" customWidth="true"/>
    <col min="10766" max="10766" width="6.875" style="20" customWidth="true"/>
    <col min="10767" max="10767" width="6.5" style="20" customWidth="true"/>
    <col min="10768" max="10768" width="6.375" style="20" customWidth="true"/>
    <col min="10769" max="10771" width="4.375" style="20" customWidth="true"/>
    <col min="10772" max="10772" width="4.5" style="20" customWidth="true"/>
    <col min="10773" max="10773" width="4" style="20" customWidth="true"/>
    <col min="10774" max="10774" width="4.5" style="20" customWidth="true"/>
    <col min="10775" max="10775" width="7.375" style="20" customWidth="true"/>
    <col min="10776" max="10776" width="7.25" style="20" customWidth="true"/>
    <col min="10777" max="10777" width="7.5" style="20" customWidth="true"/>
    <col min="10778" max="10778" width="5.875" style="20" customWidth="true"/>
    <col min="10779" max="10780" width="5.375" style="20" customWidth="true"/>
    <col min="10781" max="10781" width="5.5" style="20" customWidth="true"/>
    <col min="10782" max="10782" width="7.375" style="20" customWidth="true"/>
    <col min="10783" max="10783" width="5.125" style="20" customWidth="true"/>
    <col min="10784" max="10784" width="4.5" style="20" customWidth="true"/>
    <col min="10785" max="10785" width="4.375" style="20" customWidth="true"/>
    <col min="10786" max="10786" width="6.375" style="20" customWidth="true"/>
    <col min="10787" max="10787" width="6.25" style="20" customWidth="true"/>
    <col min="10788" max="10788" width="5.75" style="20" customWidth="true"/>
    <col min="10789" max="10790" width="6.5" style="20" customWidth="true"/>
    <col min="10791" max="10791" width="9" style="20" hidden="true" customWidth="true"/>
    <col min="10792" max="10999" width="9" style="20"/>
    <col min="11000" max="11000" width="11.25" style="20" customWidth="true"/>
    <col min="11001" max="11001" width="9" style="20" hidden="true" customWidth="true"/>
    <col min="11002" max="11002" width="9.25" style="20" customWidth="true"/>
    <col min="11003" max="11003" width="7.625" style="20" customWidth="true"/>
    <col min="11004" max="11004" width="7.5" style="20" customWidth="true"/>
    <col min="11005" max="11006" width="5.5" style="20" customWidth="true"/>
    <col min="11007" max="11007" width="6.625" style="20" customWidth="true"/>
    <col min="11008" max="11008" width="6.375" style="20" customWidth="true"/>
    <col min="11009" max="11009" width="6.875" style="20" customWidth="true"/>
    <col min="11010" max="11010" width="5.125" style="20" customWidth="true"/>
    <col min="11011" max="11011" width="4.875" style="20" customWidth="true"/>
    <col min="11012" max="11012" width="4.5" style="20" customWidth="true"/>
    <col min="11013" max="11013" width="6.75" style="20" customWidth="true"/>
    <col min="11014" max="11015" width="6.5" style="20" customWidth="true"/>
    <col min="11016" max="11016" width="7.75" style="20" customWidth="true"/>
    <col min="11017" max="11017" width="7.125" style="20" customWidth="true"/>
    <col min="11018" max="11018" width="7.375" style="20" customWidth="true"/>
    <col min="11019" max="11020" width="5.625" style="20" customWidth="true"/>
    <col min="11021" max="11021" width="5.25" style="20" customWidth="true"/>
    <col min="11022" max="11022" width="6.875" style="20" customWidth="true"/>
    <col min="11023" max="11023" width="6.5" style="20" customWidth="true"/>
    <col min="11024" max="11024" width="6.375" style="20" customWidth="true"/>
    <col min="11025" max="11027" width="4.375" style="20" customWidth="true"/>
    <col min="11028" max="11028" width="4.5" style="20" customWidth="true"/>
    <col min="11029" max="11029" width="4" style="20" customWidth="true"/>
    <col min="11030" max="11030" width="4.5" style="20" customWidth="true"/>
    <col min="11031" max="11031" width="7.375" style="20" customWidth="true"/>
    <col min="11032" max="11032" width="7.25" style="20" customWidth="true"/>
    <col min="11033" max="11033" width="7.5" style="20" customWidth="true"/>
    <col min="11034" max="11034" width="5.875" style="20" customWidth="true"/>
    <col min="11035" max="11036" width="5.375" style="20" customWidth="true"/>
    <col min="11037" max="11037" width="5.5" style="20" customWidth="true"/>
    <col min="11038" max="11038" width="7.375" style="20" customWidth="true"/>
    <col min="11039" max="11039" width="5.125" style="20" customWidth="true"/>
    <col min="11040" max="11040" width="4.5" style="20" customWidth="true"/>
    <col min="11041" max="11041" width="4.375" style="20" customWidth="true"/>
    <col min="11042" max="11042" width="6.375" style="20" customWidth="true"/>
    <col min="11043" max="11043" width="6.25" style="20" customWidth="true"/>
    <col min="11044" max="11044" width="5.75" style="20" customWidth="true"/>
    <col min="11045" max="11046" width="6.5" style="20" customWidth="true"/>
    <col min="11047" max="11047" width="9" style="20" hidden="true" customWidth="true"/>
    <col min="11048" max="11255" width="9" style="20"/>
    <col min="11256" max="11256" width="11.25" style="20" customWidth="true"/>
    <col min="11257" max="11257" width="9" style="20" hidden="true" customWidth="true"/>
    <col min="11258" max="11258" width="9.25" style="20" customWidth="true"/>
    <col min="11259" max="11259" width="7.625" style="20" customWidth="true"/>
    <col min="11260" max="11260" width="7.5" style="20" customWidth="true"/>
    <col min="11261" max="11262" width="5.5" style="20" customWidth="true"/>
    <col min="11263" max="11263" width="6.625" style="20" customWidth="true"/>
    <col min="11264" max="11264" width="6.375" style="20" customWidth="true"/>
    <col min="11265" max="11265" width="6.875" style="20" customWidth="true"/>
    <col min="11266" max="11266" width="5.125" style="20" customWidth="true"/>
    <col min="11267" max="11267" width="4.875" style="20" customWidth="true"/>
    <col min="11268" max="11268" width="4.5" style="20" customWidth="true"/>
    <col min="11269" max="11269" width="6.75" style="20" customWidth="true"/>
    <col min="11270" max="11271" width="6.5" style="20" customWidth="true"/>
    <col min="11272" max="11272" width="7.75" style="20" customWidth="true"/>
    <col min="11273" max="11273" width="7.125" style="20" customWidth="true"/>
    <col min="11274" max="11274" width="7.375" style="20" customWidth="true"/>
    <col min="11275" max="11276" width="5.625" style="20" customWidth="true"/>
    <col min="11277" max="11277" width="5.25" style="20" customWidth="true"/>
    <col min="11278" max="11278" width="6.875" style="20" customWidth="true"/>
    <col min="11279" max="11279" width="6.5" style="20" customWidth="true"/>
    <col min="11280" max="11280" width="6.375" style="20" customWidth="true"/>
    <col min="11281" max="11283" width="4.375" style="20" customWidth="true"/>
    <col min="11284" max="11284" width="4.5" style="20" customWidth="true"/>
    <col min="11285" max="11285" width="4" style="20" customWidth="true"/>
    <col min="11286" max="11286" width="4.5" style="20" customWidth="true"/>
    <col min="11287" max="11287" width="7.375" style="20" customWidth="true"/>
    <col min="11288" max="11288" width="7.25" style="20" customWidth="true"/>
    <col min="11289" max="11289" width="7.5" style="20" customWidth="true"/>
    <col min="11290" max="11290" width="5.875" style="20" customWidth="true"/>
    <col min="11291" max="11292" width="5.375" style="20" customWidth="true"/>
    <col min="11293" max="11293" width="5.5" style="20" customWidth="true"/>
    <col min="11294" max="11294" width="7.375" style="20" customWidth="true"/>
    <col min="11295" max="11295" width="5.125" style="20" customWidth="true"/>
    <col min="11296" max="11296" width="4.5" style="20" customWidth="true"/>
    <col min="11297" max="11297" width="4.375" style="20" customWidth="true"/>
    <col min="11298" max="11298" width="6.375" style="20" customWidth="true"/>
    <col min="11299" max="11299" width="6.25" style="20" customWidth="true"/>
    <col min="11300" max="11300" width="5.75" style="20" customWidth="true"/>
    <col min="11301" max="11302" width="6.5" style="20" customWidth="true"/>
    <col min="11303" max="11303" width="9" style="20" hidden="true" customWidth="true"/>
    <col min="11304" max="11511" width="9" style="20"/>
    <col min="11512" max="11512" width="11.25" style="20" customWidth="true"/>
    <col min="11513" max="11513" width="9" style="20" hidden="true" customWidth="true"/>
    <col min="11514" max="11514" width="9.25" style="20" customWidth="true"/>
    <col min="11515" max="11515" width="7.625" style="20" customWidth="true"/>
    <col min="11516" max="11516" width="7.5" style="20" customWidth="true"/>
    <col min="11517" max="11518" width="5.5" style="20" customWidth="true"/>
    <col min="11519" max="11519" width="6.625" style="20" customWidth="true"/>
    <col min="11520" max="11520" width="6.375" style="20" customWidth="true"/>
    <col min="11521" max="11521" width="6.875" style="20" customWidth="true"/>
    <col min="11522" max="11522" width="5.125" style="20" customWidth="true"/>
    <col min="11523" max="11523" width="4.875" style="20" customWidth="true"/>
    <col min="11524" max="11524" width="4.5" style="20" customWidth="true"/>
    <col min="11525" max="11525" width="6.75" style="20" customWidth="true"/>
    <col min="11526" max="11527" width="6.5" style="20" customWidth="true"/>
    <col min="11528" max="11528" width="7.75" style="20" customWidth="true"/>
    <col min="11529" max="11529" width="7.125" style="20" customWidth="true"/>
    <col min="11530" max="11530" width="7.375" style="20" customWidth="true"/>
    <col min="11531" max="11532" width="5.625" style="20" customWidth="true"/>
    <col min="11533" max="11533" width="5.25" style="20" customWidth="true"/>
    <col min="11534" max="11534" width="6.875" style="20" customWidth="true"/>
    <col min="11535" max="11535" width="6.5" style="20" customWidth="true"/>
    <col min="11536" max="11536" width="6.375" style="20" customWidth="true"/>
    <col min="11537" max="11539" width="4.375" style="20" customWidth="true"/>
    <col min="11540" max="11540" width="4.5" style="20" customWidth="true"/>
    <col min="11541" max="11541" width="4" style="20" customWidth="true"/>
    <col min="11542" max="11542" width="4.5" style="20" customWidth="true"/>
    <col min="11543" max="11543" width="7.375" style="20" customWidth="true"/>
    <col min="11544" max="11544" width="7.25" style="20" customWidth="true"/>
    <col min="11545" max="11545" width="7.5" style="20" customWidth="true"/>
    <col min="11546" max="11546" width="5.875" style="20" customWidth="true"/>
    <col min="11547" max="11548" width="5.375" style="20" customWidth="true"/>
    <col min="11549" max="11549" width="5.5" style="20" customWidth="true"/>
    <col min="11550" max="11550" width="7.375" style="20" customWidth="true"/>
    <col min="11551" max="11551" width="5.125" style="20" customWidth="true"/>
    <col min="11552" max="11552" width="4.5" style="20" customWidth="true"/>
    <col min="11553" max="11553" width="4.375" style="20" customWidth="true"/>
    <col min="11554" max="11554" width="6.375" style="20" customWidth="true"/>
    <col min="11555" max="11555" width="6.25" style="20" customWidth="true"/>
    <col min="11556" max="11556" width="5.75" style="20" customWidth="true"/>
    <col min="11557" max="11558" width="6.5" style="20" customWidth="true"/>
    <col min="11559" max="11559" width="9" style="20" hidden="true" customWidth="true"/>
    <col min="11560" max="11767" width="9" style="20"/>
    <col min="11768" max="11768" width="11.25" style="20" customWidth="true"/>
    <col min="11769" max="11769" width="9" style="20" hidden="true" customWidth="true"/>
    <col min="11770" max="11770" width="9.25" style="20" customWidth="true"/>
    <col min="11771" max="11771" width="7.625" style="20" customWidth="true"/>
    <col min="11772" max="11772" width="7.5" style="20" customWidth="true"/>
    <col min="11773" max="11774" width="5.5" style="20" customWidth="true"/>
    <col min="11775" max="11775" width="6.625" style="20" customWidth="true"/>
    <col min="11776" max="11776" width="6.375" style="20" customWidth="true"/>
    <col min="11777" max="11777" width="6.875" style="20" customWidth="true"/>
    <col min="11778" max="11778" width="5.125" style="20" customWidth="true"/>
    <col min="11779" max="11779" width="4.875" style="20" customWidth="true"/>
    <col min="11780" max="11780" width="4.5" style="20" customWidth="true"/>
    <col min="11781" max="11781" width="6.75" style="20" customWidth="true"/>
    <col min="11782" max="11783" width="6.5" style="20" customWidth="true"/>
    <col min="11784" max="11784" width="7.75" style="20" customWidth="true"/>
    <col min="11785" max="11785" width="7.125" style="20" customWidth="true"/>
    <col min="11786" max="11786" width="7.375" style="20" customWidth="true"/>
    <col min="11787" max="11788" width="5.625" style="20" customWidth="true"/>
    <col min="11789" max="11789" width="5.25" style="20" customWidth="true"/>
    <col min="11790" max="11790" width="6.875" style="20" customWidth="true"/>
    <col min="11791" max="11791" width="6.5" style="20" customWidth="true"/>
    <col min="11792" max="11792" width="6.375" style="20" customWidth="true"/>
    <col min="11793" max="11795" width="4.375" style="20" customWidth="true"/>
    <col min="11796" max="11796" width="4.5" style="20" customWidth="true"/>
    <col min="11797" max="11797" width="4" style="20" customWidth="true"/>
    <col min="11798" max="11798" width="4.5" style="20" customWidth="true"/>
    <col min="11799" max="11799" width="7.375" style="20" customWidth="true"/>
    <col min="11800" max="11800" width="7.25" style="20" customWidth="true"/>
    <col min="11801" max="11801" width="7.5" style="20" customWidth="true"/>
    <col min="11802" max="11802" width="5.875" style="20" customWidth="true"/>
    <col min="11803" max="11804" width="5.375" style="20" customWidth="true"/>
    <col min="11805" max="11805" width="5.5" style="20" customWidth="true"/>
    <col min="11806" max="11806" width="7.375" style="20" customWidth="true"/>
    <col min="11807" max="11807" width="5.125" style="20" customWidth="true"/>
    <col min="11808" max="11808" width="4.5" style="20" customWidth="true"/>
    <col min="11809" max="11809" width="4.375" style="20" customWidth="true"/>
    <col min="11810" max="11810" width="6.375" style="20" customWidth="true"/>
    <col min="11811" max="11811" width="6.25" style="20" customWidth="true"/>
    <col min="11812" max="11812" width="5.75" style="20" customWidth="true"/>
    <col min="11813" max="11814" width="6.5" style="20" customWidth="true"/>
    <col min="11815" max="11815" width="9" style="20" hidden="true" customWidth="true"/>
    <col min="11816" max="12023" width="9" style="20"/>
    <col min="12024" max="12024" width="11.25" style="20" customWidth="true"/>
    <col min="12025" max="12025" width="9" style="20" hidden="true" customWidth="true"/>
    <col min="12026" max="12026" width="9.25" style="20" customWidth="true"/>
    <col min="12027" max="12027" width="7.625" style="20" customWidth="true"/>
    <col min="12028" max="12028" width="7.5" style="20" customWidth="true"/>
    <col min="12029" max="12030" width="5.5" style="20" customWidth="true"/>
    <col min="12031" max="12031" width="6.625" style="20" customWidth="true"/>
    <col min="12032" max="12032" width="6.375" style="20" customWidth="true"/>
    <col min="12033" max="12033" width="6.875" style="20" customWidth="true"/>
    <col min="12034" max="12034" width="5.125" style="20" customWidth="true"/>
    <col min="12035" max="12035" width="4.875" style="20" customWidth="true"/>
    <col min="12036" max="12036" width="4.5" style="20" customWidth="true"/>
    <col min="12037" max="12037" width="6.75" style="20" customWidth="true"/>
    <col min="12038" max="12039" width="6.5" style="20" customWidth="true"/>
    <col min="12040" max="12040" width="7.75" style="20" customWidth="true"/>
    <col min="12041" max="12041" width="7.125" style="20" customWidth="true"/>
    <col min="12042" max="12042" width="7.375" style="20" customWidth="true"/>
    <col min="12043" max="12044" width="5.625" style="20" customWidth="true"/>
    <col min="12045" max="12045" width="5.25" style="20" customWidth="true"/>
    <col min="12046" max="12046" width="6.875" style="20" customWidth="true"/>
    <col min="12047" max="12047" width="6.5" style="20" customWidth="true"/>
    <col min="12048" max="12048" width="6.375" style="20" customWidth="true"/>
    <col min="12049" max="12051" width="4.375" style="20" customWidth="true"/>
    <col min="12052" max="12052" width="4.5" style="20" customWidth="true"/>
    <col min="12053" max="12053" width="4" style="20" customWidth="true"/>
    <col min="12054" max="12054" width="4.5" style="20" customWidth="true"/>
    <col min="12055" max="12055" width="7.375" style="20" customWidth="true"/>
    <col min="12056" max="12056" width="7.25" style="20" customWidth="true"/>
    <col min="12057" max="12057" width="7.5" style="20" customWidth="true"/>
    <col min="12058" max="12058" width="5.875" style="20" customWidth="true"/>
    <col min="12059" max="12060" width="5.375" style="20" customWidth="true"/>
    <col min="12061" max="12061" width="5.5" style="20" customWidth="true"/>
    <col min="12062" max="12062" width="7.375" style="20" customWidth="true"/>
    <col min="12063" max="12063" width="5.125" style="20" customWidth="true"/>
    <col min="12064" max="12064" width="4.5" style="20" customWidth="true"/>
    <col min="12065" max="12065" width="4.375" style="20" customWidth="true"/>
    <col min="12066" max="12066" width="6.375" style="20" customWidth="true"/>
    <col min="12067" max="12067" width="6.25" style="20" customWidth="true"/>
    <col min="12068" max="12068" width="5.75" style="20" customWidth="true"/>
    <col min="12069" max="12070" width="6.5" style="20" customWidth="true"/>
    <col min="12071" max="12071" width="9" style="20" hidden="true" customWidth="true"/>
    <col min="12072" max="12279" width="9" style="20"/>
    <col min="12280" max="12280" width="11.25" style="20" customWidth="true"/>
    <col min="12281" max="12281" width="9" style="20" hidden="true" customWidth="true"/>
    <col min="12282" max="12282" width="9.25" style="20" customWidth="true"/>
    <col min="12283" max="12283" width="7.625" style="20" customWidth="true"/>
    <col min="12284" max="12284" width="7.5" style="20" customWidth="true"/>
    <col min="12285" max="12286" width="5.5" style="20" customWidth="true"/>
    <col min="12287" max="12287" width="6.625" style="20" customWidth="true"/>
    <col min="12288" max="12288" width="6.375" style="20" customWidth="true"/>
    <col min="12289" max="12289" width="6.875" style="20" customWidth="true"/>
    <col min="12290" max="12290" width="5.125" style="20" customWidth="true"/>
    <col min="12291" max="12291" width="4.875" style="20" customWidth="true"/>
    <col min="12292" max="12292" width="4.5" style="20" customWidth="true"/>
    <col min="12293" max="12293" width="6.75" style="20" customWidth="true"/>
    <col min="12294" max="12295" width="6.5" style="20" customWidth="true"/>
    <col min="12296" max="12296" width="7.75" style="20" customWidth="true"/>
    <col min="12297" max="12297" width="7.125" style="20" customWidth="true"/>
    <col min="12298" max="12298" width="7.375" style="20" customWidth="true"/>
    <col min="12299" max="12300" width="5.625" style="20" customWidth="true"/>
    <col min="12301" max="12301" width="5.25" style="20" customWidth="true"/>
    <col min="12302" max="12302" width="6.875" style="20" customWidth="true"/>
    <col min="12303" max="12303" width="6.5" style="20" customWidth="true"/>
    <col min="12304" max="12304" width="6.375" style="20" customWidth="true"/>
    <col min="12305" max="12307" width="4.375" style="20" customWidth="true"/>
    <col min="12308" max="12308" width="4.5" style="20" customWidth="true"/>
    <col min="12309" max="12309" width="4" style="20" customWidth="true"/>
    <col min="12310" max="12310" width="4.5" style="20" customWidth="true"/>
    <col min="12311" max="12311" width="7.375" style="20" customWidth="true"/>
    <col min="12312" max="12312" width="7.25" style="20" customWidth="true"/>
    <col min="12313" max="12313" width="7.5" style="20" customWidth="true"/>
    <col min="12314" max="12314" width="5.875" style="20" customWidth="true"/>
    <col min="12315" max="12316" width="5.375" style="20" customWidth="true"/>
    <col min="12317" max="12317" width="5.5" style="20" customWidth="true"/>
    <col min="12318" max="12318" width="7.375" style="20" customWidth="true"/>
    <col min="12319" max="12319" width="5.125" style="20" customWidth="true"/>
    <col min="12320" max="12320" width="4.5" style="20" customWidth="true"/>
    <col min="12321" max="12321" width="4.375" style="20" customWidth="true"/>
    <col min="12322" max="12322" width="6.375" style="20" customWidth="true"/>
    <col min="12323" max="12323" width="6.25" style="20" customWidth="true"/>
    <col min="12324" max="12324" width="5.75" style="20" customWidth="true"/>
    <col min="12325" max="12326" width="6.5" style="20" customWidth="true"/>
    <col min="12327" max="12327" width="9" style="20" hidden="true" customWidth="true"/>
    <col min="12328" max="12535" width="9" style="20"/>
    <col min="12536" max="12536" width="11.25" style="20" customWidth="true"/>
    <col min="12537" max="12537" width="9" style="20" hidden="true" customWidth="true"/>
    <col min="12538" max="12538" width="9.25" style="20" customWidth="true"/>
    <col min="12539" max="12539" width="7.625" style="20" customWidth="true"/>
    <col min="12540" max="12540" width="7.5" style="20" customWidth="true"/>
    <col min="12541" max="12542" width="5.5" style="20" customWidth="true"/>
    <col min="12543" max="12543" width="6.625" style="20" customWidth="true"/>
    <col min="12544" max="12544" width="6.375" style="20" customWidth="true"/>
    <col min="12545" max="12545" width="6.875" style="20" customWidth="true"/>
    <col min="12546" max="12546" width="5.125" style="20" customWidth="true"/>
    <col min="12547" max="12547" width="4.875" style="20" customWidth="true"/>
    <col min="12548" max="12548" width="4.5" style="20" customWidth="true"/>
    <col min="12549" max="12549" width="6.75" style="20" customWidth="true"/>
    <col min="12550" max="12551" width="6.5" style="20" customWidth="true"/>
    <col min="12552" max="12552" width="7.75" style="20" customWidth="true"/>
    <col min="12553" max="12553" width="7.125" style="20" customWidth="true"/>
    <col min="12554" max="12554" width="7.375" style="20" customWidth="true"/>
    <col min="12555" max="12556" width="5.625" style="20" customWidth="true"/>
    <col min="12557" max="12557" width="5.25" style="20" customWidth="true"/>
    <col min="12558" max="12558" width="6.875" style="20" customWidth="true"/>
    <col min="12559" max="12559" width="6.5" style="20" customWidth="true"/>
    <col min="12560" max="12560" width="6.375" style="20" customWidth="true"/>
    <col min="12561" max="12563" width="4.375" style="20" customWidth="true"/>
    <col min="12564" max="12564" width="4.5" style="20" customWidth="true"/>
    <col min="12565" max="12565" width="4" style="20" customWidth="true"/>
    <col min="12566" max="12566" width="4.5" style="20" customWidth="true"/>
    <col min="12567" max="12567" width="7.375" style="20" customWidth="true"/>
    <col min="12568" max="12568" width="7.25" style="20" customWidth="true"/>
    <col min="12569" max="12569" width="7.5" style="20" customWidth="true"/>
    <col min="12570" max="12570" width="5.875" style="20" customWidth="true"/>
    <col min="12571" max="12572" width="5.375" style="20" customWidth="true"/>
    <col min="12573" max="12573" width="5.5" style="20" customWidth="true"/>
    <col min="12574" max="12574" width="7.375" style="20" customWidth="true"/>
    <col min="12575" max="12575" width="5.125" style="20" customWidth="true"/>
    <col min="12576" max="12576" width="4.5" style="20" customWidth="true"/>
    <col min="12577" max="12577" width="4.375" style="20" customWidth="true"/>
    <col min="12578" max="12578" width="6.375" style="20" customWidth="true"/>
    <col min="12579" max="12579" width="6.25" style="20" customWidth="true"/>
    <col min="12580" max="12580" width="5.75" style="20" customWidth="true"/>
    <col min="12581" max="12582" width="6.5" style="20" customWidth="true"/>
    <col min="12583" max="12583" width="9" style="20" hidden="true" customWidth="true"/>
    <col min="12584" max="12791" width="9" style="20"/>
    <col min="12792" max="12792" width="11.25" style="20" customWidth="true"/>
    <col min="12793" max="12793" width="9" style="20" hidden="true" customWidth="true"/>
    <col min="12794" max="12794" width="9.25" style="20" customWidth="true"/>
    <col min="12795" max="12795" width="7.625" style="20" customWidth="true"/>
    <col min="12796" max="12796" width="7.5" style="20" customWidth="true"/>
    <col min="12797" max="12798" width="5.5" style="20" customWidth="true"/>
    <col min="12799" max="12799" width="6.625" style="20" customWidth="true"/>
    <col min="12800" max="12800" width="6.375" style="20" customWidth="true"/>
    <col min="12801" max="12801" width="6.875" style="20" customWidth="true"/>
    <col min="12802" max="12802" width="5.125" style="20" customWidth="true"/>
    <col min="12803" max="12803" width="4.875" style="20" customWidth="true"/>
    <col min="12804" max="12804" width="4.5" style="20" customWidth="true"/>
    <col min="12805" max="12805" width="6.75" style="20" customWidth="true"/>
    <col min="12806" max="12807" width="6.5" style="20" customWidth="true"/>
    <col min="12808" max="12808" width="7.75" style="20" customWidth="true"/>
    <col min="12809" max="12809" width="7.125" style="20" customWidth="true"/>
    <col min="12810" max="12810" width="7.375" style="20" customWidth="true"/>
    <col min="12811" max="12812" width="5.625" style="20" customWidth="true"/>
    <col min="12813" max="12813" width="5.25" style="20" customWidth="true"/>
    <col min="12814" max="12814" width="6.875" style="20" customWidth="true"/>
    <col min="12815" max="12815" width="6.5" style="20" customWidth="true"/>
    <col min="12816" max="12816" width="6.375" style="20" customWidth="true"/>
    <col min="12817" max="12819" width="4.375" style="20" customWidth="true"/>
    <col min="12820" max="12820" width="4.5" style="20" customWidth="true"/>
    <col min="12821" max="12821" width="4" style="20" customWidth="true"/>
    <col min="12822" max="12822" width="4.5" style="20" customWidth="true"/>
    <col min="12823" max="12823" width="7.375" style="20" customWidth="true"/>
    <col min="12824" max="12824" width="7.25" style="20" customWidth="true"/>
    <col min="12825" max="12825" width="7.5" style="20" customWidth="true"/>
    <col min="12826" max="12826" width="5.875" style="20" customWidth="true"/>
    <col min="12827" max="12828" width="5.375" style="20" customWidth="true"/>
    <col min="12829" max="12829" width="5.5" style="20" customWidth="true"/>
    <col min="12830" max="12830" width="7.375" style="20" customWidth="true"/>
    <col min="12831" max="12831" width="5.125" style="20" customWidth="true"/>
    <col min="12832" max="12832" width="4.5" style="20" customWidth="true"/>
    <col min="12833" max="12833" width="4.375" style="20" customWidth="true"/>
    <col min="12834" max="12834" width="6.375" style="20" customWidth="true"/>
    <col min="12835" max="12835" width="6.25" style="20" customWidth="true"/>
    <col min="12836" max="12836" width="5.75" style="20" customWidth="true"/>
    <col min="12837" max="12838" width="6.5" style="20" customWidth="true"/>
    <col min="12839" max="12839" width="9" style="20" hidden="true" customWidth="true"/>
    <col min="12840" max="13047" width="9" style="20"/>
    <col min="13048" max="13048" width="11.25" style="20" customWidth="true"/>
    <col min="13049" max="13049" width="9" style="20" hidden="true" customWidth="true"/>
    <col min="13050" max="13050" width="9.25" style="20" customWidth="true"/>
    <col min="13051" max="13051" width="7.625" style="20" customWidth="true"/>
    <col min="13052" max="13052" width="7.5" style="20" customWidth="true"/>
    <col min="13053" max="13054" width="5.5" style="20" customWidth="true"/>
    <col min="13055" max="13055" width="6.625" style="20" customWidth="true"/>
    <col min="13056" max="13056" width="6.375" style="20" customWidth="true"/>
    <col min="13057" max="13057" width="6.875" style="20" customWidth="true"/>
    <col min="13058" max="13058" width="5.125" style="20" customWidth="true"/>
    <col min="13059" max="13059" width="4.875" style="20" customWidth="true"/>
    <col min="13060" max="13060" width="4.5" style="20" customWidth="true"/>
    <col min="13061" max="13061" width="6.75" style="20" customWidth="true"/>
    <col min="13062" max="13063" width="6.5" style="20" customWidth="true"/>
    <col min="13064" max="13064" width="7.75" style="20" customWidth="true"/>
    <col min="13065" max="13065" width="7.125" style="20" customWidth="true"/>
    <col min="13066" max="13066" width="7.375" style="20" customWidth="true"/>
    <col min="13067" max="13068" width="5.625" style="20" customWidth="true"/>
    <col min="13069" max="13069" width="5.25" style="20" customWidth="true"/>
    <col min="13070" max="13070" width="6.875" style="20" customWidth="true"/>
    <col min="13071" max="13071" width="6.5" style="20" customWidth="true"/>
    <col min="13072" max="13072" width="6.375" style="20" customWidth="true"/>
    <col min="13073" max="13075" width="4.375" style="20" customWidth="true"/>
    <col min="13076" max="13076" width="4.5" style="20" customWidth="true"/>
    <col min="13077" max="13077" width="4" style="20" customWidth="true"/>
    <col min="13078" max="13078" width="4.5" style="20" customWidth="true"/>
    <col min="13079" max="13079" width="7.375" style="20" customWidth="true"/>
    <col min="13080" max="13080" width="7.25" style="20" customWidth="true"/>
    <col min="13081" max="13081" width="7.5" style="20" customWidth="true"/>
    <col min="13082" max="13082" width="5.875" style="20" customWidth="true"/>
    <col min="13083" max="13084" width="5.375" style="20" customWidth="true"/>
    <col min="13085" max="13085" width="5.5" style="20" customWidth="true"/>
    <col min="13086" max="13086" width="7.375" style="20" customWidth="true"/>
    <col min="13087" max="13087" width="5.125" style="20" customWidth="true"/>
    <col min="13088" max="13088" width="4.5" style="20" customWidth="true"/>
    <col min="13089" max="13089" width="4.375" style="20" customWidth="true"/>
    <col min="13090" max="13090" width="6.375" style="20" customWidth="true"/>
    <col min="13091" max="13091" width="6.25" style="20" customWidth="true"/>
    <col min="13092" max="13092" width="5.75" style="20" customWidth="true"/>
    <col min="13093" max="13094" width="6.5" style="20" customWidth="true"/>
    <col min="13095" max="13095" width="9" style="20" hidden="true" customWidth="true"/>
    <col min="13096" max="13303" width="9" style="20"/>
    <col min="13304" max="13304" width="11.25" style="20" customWidth="true"/>
    <col min="13305" max="13305" width="9" style="20" hidden="true" customWidth="true"/>
    <col min="13306" max="13306" width="9.25" style="20" customWidth="true"/>
    <col min="13307" max="13307" width="7.625" style="20" customWidth="true"/>
    <col min="13308" max="13308" width="7.5" style="20" customWidth="true"/>
    <col min="13309" max="13310" width="5.5" style="20" customWidth="true"/>
    <col min="13311" max="13311" width="6.625" style="20" customWidth="true"/>
    <col min="13312" max="13312" width="6.375" style="20" customWidth="true"/>
    <col min="13313" max="13313" width="6.875" style="20" customWidth="true"/>
    <col min="13314" max="13314" width="5.125" style="20" customWidth="true"/>
    <col min="13315" max="13315" width="4.875" style="20" customWidth="true"/>
    <col min="13316" max="13316" width="4.5" style="20" customWidth="true"/>
    <col min="13317" max="13317" width="6.75" style="20" customWidth="true"/>
    <col min="13318" max="13319" width="6.5" style="20" customWidth="true"/>
    <col min="13320" max="13320" width="7.75" style="20" customWidth="true"/>
    <col min="13321" max="13321" width="7.125" style="20" customWidth="true"/>
    <col min="13322" max="13322" width="7.375" style="20" customWidth="true"/>
    <col min="13323" max="13324" width="5.625" style="20" customWidth="true"/>
    <col min="13325" max="13325" width="5.25" style="20" customWidth="true"/>
    <col min="13326" max="13326" width="6.875" style="20" customWidth="true"/>
    <col min="13327" max="13327" width="6.5" style="20" customWidth="true"/>
    <col min="13328" max="13328" width="6.375" style="20" customWidth="true"/>
    <col min="13329" max="13331" width="4.375" style="20" customWidth="true"/>
    <col min="13332" max="13332" width="4.5" style="20" customWidth="true"/>
    <col min="13333" max="13333" width="4" style="20" customWidth="true"/>
    <col min="13334" max="13334" width="4.5" style="20" customWidth="true"/>
    <col min="13335" max="13335" width="7.375" style="20" customWidth="true"/>
    <col min="13336" max="13336" width="7.25" style="20" customWidth="true"/>
    <col min="13337" max="13337" width="7.5" style="20" customWidth="true"/>
    <col min="13338" max="13338" width="5.875" style="20" customWidth="true"/>
    <col min="13339" max="13340" width="5.375" style="20" customWidth="true"/>
    <col min="13341" max="13341" width="5.5" style="20" customWidth="true"/>
    <col min="13342" max="13342" width="7.375" style="20" customWidth="true"/>
    <col min="13343" max="13343" width="5.125" style="20" customWidth="true"/>
    <col min="13344" max="13344" width="4.5" style="20" customWidth="true"/>
    <col min="13345" max="13345" width="4.375" style="20" customWidth="true"/>
    <col min="13346" max="13346" width="6.375" style="20" customWidth="true"/>
    <col min="13347" max="13347" width="6.25" style="20" customWidth="true"/>
    <col min="13348" max="13348" width="5.75" style="20" customWidth="true"/>
    <col min="13349" max="13350" width="6.5" style="20" customWidth="true"/>
    <col min="13351" max="13351" width="9" style="20" hidden="true" customWidth="true"/>
    <col min="13352" max="13559" width="9" style="20"/>
    <col min="13560" max="13560" width="11.25" style="20" customWidth="true"/>
    <col min="13561" max="13561" width="9" style="20" hidden="true" customWidth="true"/>
    <col min="13562" max="13562" width="9.25" style="20" customWidth="true"/>
    <col min="13563" max="13563" width="7.625" style="20" customWidth="true"/>
    <col min="13564" max="13564" width="7.5" style="20" customWidth="true"/>
    <col min="13565" max="13566" width="5.5" style="20" customWidth="true"/>
    <col min="13567" max="13567" width="6.625" style="20" customWidth="true"/>
    <col min="13568" max="13568" width="6.375" style="20" customWidth="true"/>
    <col min="13569" max="13569" width="6.875" style="20" customWidth="true"/>
    <col min="13570" max="13570" width="5.125" style="20" customWidth="true"/>
    <col min="13571" max="13571" width="4.875" style="20" customWidth="true"/>
    <col min="13572" max="13572" width="4.5" style="20" customWidth="true"/>
    <col min="13573" max="13573" width="6.75" style="20" customWidth="true"/>
    <col min="13574" max="13575" width="6.5" style="20" customWidth="true"/>
    <col min="13576" max="13576" width="7.75" style="20" customWidth="true"/>
    <col min="13577" max="13577" width="7.125" style="20" customWidth="true"/>
    <col min="13578" max="13578" width="7.375" style="20" customWidth="true"/>
    <col min="13579" max="13580" width="5.625" style="20" customWidth="true"/>
    <col min="13581" max="13581" width="5.25" style="20" customWidth="true"/>
    <col min="13582" max="13582" width="6.875" style="20" customWidth="true"/>
    <col min="13583" max="13583" width="6.5" style="20" customWidth="true"/>
    <col min="13584" max="13584" width="6.375" style="20" customWidth="true"/>
    <col min="13585" max="13587" width="4.375" style="20" customWidth="true"/>
    <col min="13588" max="13588" width="4.5" style="20" customWidth="true"/>
    <col min="13589" max="13589" width="4" style="20" customWidth="true"/>
    <col min="13590" max="13590" width="4.5" style="20" customWidth="true"/>
    <col min="13591" max="13591" width="7.375" style="20" customWidth="true"/>
    <col min="13592" max="13592" width="7.25" style="20" customWidth="true"/>
    <col min="13593" max="13593" width="7.5" style="20" customWidth="true"/>
    <col min="13594" max="13594" width="5.875" style="20" customWidth="true"/>
    <col min="13595" max="13596" width="5.375" style="20" customWidth="true"/>
    <col min="13597" max="13597" width="5.5" style="20" customWidth="true"/>
    <col min="13598" max="13598" width="7.375" style="20" customWidth="true"/>
    <col min="13599" max="13599" width="5.125" style="20" customWidth="true"/>
    <col min="13600" max="13600" width="4.5" style="20" customWidth="true"/>
    <col min="13601" max="13601" width="4.375" style="20" customWidth="true"/>
    <col min="13602" max="13602" width="6.375" style="20" customWidth="true"/>
    <col min="13603" max="13603" width="6.25" style="20" customWidth="true"/>
    <col min="13604" max="13604" width="5.75" style="20" customWidth="true"/>
    <col min="13605" max="13606" width="6.5" style="20" customWidth="true"/>
    <col min="13607" max="13607" width="9" style="20" hidden="true" customWidth="true"/>
    <col min="13608" max="13815" width="9" style="20"/>
    <col min="13816" max="13816" width="11.25" style="20" customWidth="true"/>
    <col min="13817" max="13817" width="9" style="20" hidden="true" customWidth="true"/>
    <col min="13818" max="13818" width="9.25" style="20" customWidth="true"/>
    <col min="13819" max="13819" width="7.625" style="20" customWidth="true"/>
    <col min="13820" max="13820" width="7.5" style="20" customWidth="true"/>
    <col min="13821" max="13822" width="5.5" style="20" customWidth="true"/>
    <col min="13823" max="13823" width="6.625" style="20" customWidth="true"/>
    <col min="13824" max="13824" width="6.375" style="20" customWidth="true"/>
    <col min="13825" max="13825" width="6.875" style="20" customWidth="true"/>
    <col min="13826" max="13826" width="5.125" style="20" customWidth="true"/>
    <col min="13827" max="13827" width="4.875" style="20" customWidth="true"/>
    <col min="13828" max="13828" width="4.5" style="20" customWidth="true"/>
    <col min="13829" max="13829" width="6.75" style="20" customWidth="true"/>
    <col min="13830" max="13831" width="6.5" style="20" customWidth="true"/>
    <col min="13832" max="13832" width="7.75" style="20" customWidth="true"/>
    <col min="13833" max="13833" width="7.125" style="20" customWidth="true"/>
    <col min="13834" max="13834" width="7.375" style="20" customWidth="true"/>
    <col min="13835" max="13836" width="5.625" style="20" customWidth="true"/>
    <col min="13837" max="13837" width="5.25" style="20" customWidth="true"/>
    <col min="13838" max="13838" width="6.875" style="20" customWidth="true"/>
    <col min="13839" max="13839" width="6.5" style="20" customWidth="true"/>
    <col min="13840" max="13840" width="6.375" style="20" customWidth="true"/>
    <col min="13841" max="13843" width="4.375" style="20" customWidth="true"/>
    <col min="13844" max="13844" width="4.5" style="20" customWidth="true"/>
    <col min="13845" max="13845" width="4" style="20" customWidth="true"/>
    <col min="13846" max="13846" width="4.5" style="20" customWidth="true"/>
    <col min="13847" max="13847" width="7.375" style="20" customWidth="true"/>
    <col min="13848" max="13848" width="7.25" style="20" customWidth="true"/>
    <col min="13849" max="13849" width="7.5" style="20" customWidth="true"/>
    <col min="13850" max="13850" width="5.875" style="20" customWidth="true"/>
    <col min="13851" max="13852" width="5.375" style="20" customWidth="true"/>
    <col min="13853" max="13853" width="5.5" style="20" customWidth="true"/>
    <col min="13854" max="13854" width="7.375" style="20" customWidth="true"/>
    <col min="13855" max="13855" width="5.125" style="20" customWidth="true"/>
    <col min="13856" max="13856" width="4.5" style="20" customWidth="true"/>
    <col min="13857" max="13857" width="4.375" style="20" customWidth="true"/>
    <col min="13858" max="13858" width="6.375" style="20" customWidth="true"/>
    <col min="13859" max="13859" width="6.25" style="20" customWidth="true"/>
    <col min="13860" max="13860" width="5.75" style="20" customWidth="true"/>
    <col min="13861" max="13862" width="6.5" style="20" customWidth="true"/>
    <col min="13863" max="13863" width="9" style="20" hidden="true" customWidth="true"/>
    <col min="13864" max="14071" width="9" style="20"/>
    <col min="14072" max="14072" width="11.25" style="20" customWidth="true"/>
    <col min="14073" max="14073" width="9" style="20" hidden="true" customWidth="true"/>
    <col min="14074" max="14074" width="9.25" style="20" customWidth="true"/>
    <col min="14075" max="14075" width="7.625" style="20" customWidth="true"/>
    <col min="14076" max="14076" width="7.5" style="20" customWidth="true"/>
    <col min="14077" max="14078" width="5.5" style="20" customWidth="true"/>
    <col min="14079" max="14079" width="6.625" style="20" customWidth="true"/>
    <col min="14080" max="14080" width="6.375" style="20" customWidth="true"/>
    <col min="14081" max="14081" width="6.875" style="20" customWidth="true"/>
    <col min="14082" max="14082" width="5.125" style="20" customWidth="true"/>
    <col min="14083" max="14083" width="4.875" style="20" customWidth="true"/>
    <col min="14084" max="14084" width="4.5" style="20" customWidth="true"/>
    <col min="14085" max="14085" width="6.75" style="20" customWidth="true"/>
    <col min="14086" max="14087" width="6.5" style="20" customWidth="true"/>
    <col min="14088" max="14088" width="7.75" style="20" customWidth="true"/>
    <col min="14089" max="14089" width="7.125" style="20" customWidth="true"/>
    <col min="14090" max="14090" width="7.375" style="20" customWidth="true"/>
    <col min="14091" max="14092" width="5.625" style="20" customWidth="true"/>
    <col min="14093" max="14093" width="5.25" style="20" customWidth="true"/>
    <col min="14094" max="14094" width="6.875" style="20" customWidth="true"/>
    <col min="14095" max="14095" width="6.5" style="20" customWidth="true"/>
    <col min="14096" max="14096" width="6.375" style="20" customWidth="true"/>
    <col min="14097" max="14099" width="4.375" style="20" customWidth="true"/>
    <col min="14100" max="14100" width="4.5" style="20" customWidth="true"/>
    <col min="14101" max="14101" width="4" style="20" customWidth="true"/>
    <col min="14102" max="14102" width="4.5" style="20" customWidth="true"/>
    <col min="14103" max="14103" width="7.375" style="20" customWidth="true"/>
    <col min="14104" max="14104" width="7.25" style="20" customWidth="true"/>
    <col min="14105" max="14105" width="7.5" style="20" customWidth="true"/>
    <col min="14106" max="14106" width="5.875" style="20" customWidth="true"/>
    <col min="14107" max="14108" width="5.375" style="20" customWidth="true"/>
    <col min="14109" max="14109" width="5.5" style="20" customWidth="true"/>
    <col min="14110" max="14110" width="7.375" style="20" customWidth="true"/>
    <col min="14111" max="14111" width="5.125" style="20" customWidth="true"/>
    <col min="14112" max="14112" width="4.5" style="20" customWidth="true"/>
    <col min="14113" max="14113" width="4.375" style="20" customWidth="true"/>
    <col min="14114" max="14114" width="6.375" style="20" customWidth="true"/>
    <col min="14115" max="14115" width="6.25" style="20" customWidth="true"/>
    <col min="14116" max="14116" width="5.75" style="20" customWidth="true"/>
    <col min="14117" max="14118" width="6.5" style="20" customWidth="true"/>
    <col min="14119" max="14119" width="9" style="20" hidden="true" customWidth="true"/>
    <col min="14120" max="14327" width="9" style="20"/>
    <col min="14328" max="14328" width="11.25" style="20" customWidth="true"/>
    <col min="14329" max="14329" width="9" style="20" hidden="true" customWidth="true"/>
    <col min="14330" max="14330" width="9.25" style="20" customWidth="true"/>
    <col min="14331" max="14331" width="7.625" style="20" customWidth="true"/>
    <col min="14332" max="14332" width="7.5" style="20" customWidth="true"/>
    <col min="14333" max="14334" width="5.5" style="20" customWidth="true"/>
    <col min="14335" max="14335" width="6.625" style="20" customWidth="true"/>
    <col min="14336" max="14336" width="6.375" style="20" customWidth="true"/>
    <col min="14337" max="14337" width="6.875" style="20" customWidth="true"/>
    <col min="14338" max="14338" width="5.125" style="20" customWidth="true"/>
    <col min="14339" max="14339" width="4.875" style="20" customWidth="true"/>
    <col min="14340" max="14340" width="4.5" style="20" customWidth="true"/>
    <col min="14341" max="14341" width="6.75" style="20" customWidth="true"/>
    <col min="14342" max="14343" width="6.5" style="20" customWidth="true"/>
    <col min="14344" max="14344" width="7.75" style="20" customWidth="true"/>
    <col min="14345" max="14345" width="7.125" style="20" customWidth="true"/>
    <col min="14346" max="14346" width="7.375" style="20" customWidth="true"/>
    <col min="14347" max="14348" width="5.625" style="20" customWidth="true"/>
    <col min="14349" max="14349" width="5.25" style="20" customWidth="true"/>
    <col min="14350" max="14350" width="6.875" style="20" customWidth="true"/>
    <col min="14351" max="14351" width="6.5" style="20" customWidth="true"/>
    <col min="14352" max="14352" width="6.375" style="20" customWidth="true"/>
    <col min="14353" max="14355" width="4.375" style="20" customWidth="true"/>
    <col min="14356" max="14356" width="4.5" style="20" customWidth="true"/>
    <col min="14357" max="14357" width="4" style="20" customWidth="true"/>
    <col min="14358" max="14358" width="4.5" style="20" customWidth="true"/>
    <col min="14359" max="14359" width="7.375" style="20" customWidth="true"/>
    <col min="14360" max="14360" width="7.25" style="20" customWidth="true"/>
    <col min="14361" max="14361" width="7.5" style="20" customWidth="true"/>
    <col min="14362" max="14362" width="5.875" style="20" customWidth="true"/>
    <col min="14363" max="14364" width="5.375" style="20" customWidth="true"/>
    <col min="14365" max="14365" width="5.5" style="20" customWidth="true"/>
    <col min="14366" max="14366" width="7.375" style="20" customWidth="true"/>
    <col min="14367" max="14367" width="5.125" style="20" customWidth="true"/>
    <col min="14368" max="14368" width="4.5" style="20" customWidth="true"/>
    <col min="14369" max="14369" width="4.375" style="20" customWidth="true"/>
    <col min="14370" max="14370" width="6.375" style="20" customWidth="true"/>
    <col min="14371" max="14371" width="6.25" style="20" customWidth="true"/>
    <col min="14372" max="14372" width="5.75" style="20" customWidth="true"/>
    <col min="14373" max="14374" width="6.5" style="20" customWidth="true"/>
    <col min="14375" max="14375" width="9" style="20" hidden="true" customWidth="true"/>
    <col min="14376" max="14583" width="9" style="20"/>
    <col min="14584" max="14584" width="11.25" style="20" customWidth="true"/>
    <col min="14585" max="14585" width="9" style="20" hidden="true" customWidth="true"/>
    <col min="14586" max="14586" width="9.25" style="20" customWidth="true"/>
    <col min="14587" max="14587" width="7.625" style="20" customWidth="true"/>
    <col min="14588" max="14588" width="7.5" style="20" customWidth="true"/>
    <col min="14589" max="14590" width="5.5" style="20" customWidth="true"/>
    <col min="14591" max="14591" width="6.625" style="20" customWidth="true"/>
    <col min="14592" max="14592" width="6.375" style="20" customWidth="true"/>
    <col min="14593" max="14593" width="6.875" style="20" customWidth="true"/>
    <col min="14594" max="14594" width="5.125" style="20" customWidth="true"/>
    <col min="14595" max="14595" width="4.875" style="20" customWidth="true"/>
    <col min="14596" max="14596" width="4.5" style="20" customWidth="true"/>
    <col min="14597" max="14597" width="6.75" style="20" customWidth="true"/>
    <col min="14598" max="14599" width="6.5" style="20" customWidth="true"/>
    <col min="14600" max="14600" width="7.75" style="20" customWidth="true"/>
    <col min="14601" max="14601" width="7.125" style="20" customWidth="true"/>
    <col min="14602" max="14602" width="7.375" style="20" customWidth="true"/>
    <col min="14603" max="14604" width="5.625" style="20" customWidth="true"/>
    <col min="14605" max="14605" width="5.25" style="20" customWidth="true"/>
    <col min="14606" max="14606" width="6.875" style="20" customWidth="true"/>
    <col min="14607" max="14607" width="6.5" style="20" customWidth="true"/>
    <col min="14608" max="14608" width="6.375" style="20" customWidth="true"/>
    <col min="14609" max="14611" width="4.375" style="20" customWidth="true"/>
    <col min="14612" max="14612" width="4.5" style="20" customWidth="true"/>
    <col min="14613" max="14613" width="4" style="20" customWidth="true"/>
    <col min="14614" max="14614" width="4.5" style="20" customWidth="true"/>
    <col min="14615" max="14615" width="7.375" style="20" customWidth="true"/>
    <col min="14616" max="14616" width="7.25" style="20" customWidth="true"/>
    <col min="14617" max="14617" width="7.5" style="20" customWidth="true"/>
    <col min="14618" max="14618" width="5.875" style="20" customWidth="true"/>
    <col min="14619" max="14620" width="5.375" style="20" customWidth="true"/>
    <col min="14621" max="14621" width="5.5" style="20" customWidth="true"/>
    <col min="14622" max="14622" width="7.375" style="20" customWidth="true"/>
    <col min="14623" max="14623" width="5.125" style="20" customWidth="true"/>
    <col min="14624" max="14624" width="4.5" style="20" customWidth="true"/>
    <col min="14625" max="14625" width="4.375" style="20" customWidth="true"/>
    <col min="14626" max="14626" width="6.375" style="20" customWidth="true"/>
    <col min="14627" max="14627" width="6.25" style="20" customWidth="true"/>
    <col min="14628" max="14628" width="5.75" style="20" customWidth="true"/>
    <col min="14629" max="14630" width="6.5" style="20" customWidth="true"/>
    <col min="14631" max="14631" width="9" style="20" hidden="true" customWidth="true"/>
    <col min="14632" max="14839" width="9" style="20"/>
    <col min="14840" max="14840" width="11.25" style="20" customWidth="true"/>
    <col min="14841" max="14841" width="9" style="20" hidden="true" customWidth="true"/>
    <col min="14842" max="14842" width="9.25" style="20" customWidth="true"/>
    <col min="14843" max="14843" width="7.625" style="20" customWidth="true"/>
    <col min="14844" max="14844" width="7.5" style="20" customWidth="true"/>
    <col min="14845" max="14846" width="5.5" style="20" customWidth="true"/>
    <col min="14847" max="14847" width="6.625" style="20" customWidth="true"/>
    <col min="14848" max="14848" width="6.375" style="20" customWidth="true"/>
    <col min="14849" max="14849" width="6.875" style="20" customWidth="true"/>
    <col min="14850" max="14850" width="5.125" style="20" customWidth="true"/>
    <col min="14851" max="14851" width="4.875" style="20" customWidth="true"/>
    <col min="14852" max="14852" width="4.5" style="20" customWidth="true"/>
    <col min="14853" max="14853" width="6.75" style="20" customWidth="true"/>
    <col min="14854" max="14855" width="6.5" style="20" customWidth="true"/>
    <col min="14856" max="14856" width="7.75" style="20" customWidth="true"/>
    <col min="14857" max="14857" width="7.125" style="20" customWidth="true"/>
    <col min="14858" max="14858" width="7.375" style="20" customWidth="true"/>
    <col min="14859" max="14860" width="5.625" style="20" customWidth="true"/>
    <col min="14861" max="14861" width="5.25" style="20" customWidth="true"/>
    <col min="14862" max="14862" width="6.875" style="20" customWidth="true"/>
    <col min="14863" max="14863" width="6.5" style="20" customWidth="true"/>
    <col min="14864" max="14864" width="6.375" style="20" customWidth="true"/>
    <col min="14865" max="14867" width="4.375" style="20" customWidth="true"/>
    <col min="14868" max="14868" width="4.5" style="20" customWidth="true"/>
    <col min="14869" max="14869" width="4" style="20" customWidth="true"/>
    <col min="14870" max="14870" width="4.5" style="20" customWidth="true"/>
    <col min="14871" max="14871" width="7.375" style="20" customWidth="true"/>
    <col min="14872" max="14872" width="7.25" style="20" customWidth="true"/>
    <col min="14873" max="14873" width="7.5" style="20" customWidth="true"/>
    <col min="14874" max="14874" width="5.875" style="20" customWidth="true"/>
    <col min="14875" max="14876" width="5.375" style="20" customWidth="true"/>
    <col min="14877" max="14877" width="5.5" style="20" customWidth="true"/>
    <col min="14878" max="14878" width="7.375" style="20" customWidth="true"/>
    <col min="14879" max="14879" width="5.125" style="20" customWidth="true"/>
    <col min="14880" max="14880" width="4.5" style="20" customWidth="true"/>
    <col min="14881" max="14881" width="4.375" style="20" customWidth="true"/>
    <col min="14882" max="14882" width="6.375" style="20" customWidth="true"/>
    <col min="14883" max="14883" width="6.25" style="20" customWidth="true"/>
    <col min="14884" max="14884" width="5.75" style="20" customWidth="true"/>
    <col min="14885" max="14886" width="6.5" style="20" customWidth="true"/>
    <col min="14887" max="14887" width="9" style="20" hidden="true" customWidth="true"/>
    <col min="14888" max="15095" width="9" style="20"/>
    <col min="15096" max="15096" width="11.25" style="20" customWidth="true"/>
    <col min="15097" max="15097" width="9" style="20" hidden="true" customWidth="true"/>
    <col min="15098" max="15098" width="9.25" style="20" customWidth="true"/>
    <col min="15099" max="15099" width="7.625" style="20" customWidth="true"/>
    <col min="15100" max="15100" width="7.5" style="20" customWidth="true"/>
    <col min="15101" max="15102" width="5.5" style="20" customWidth="true"/>
    <col min="15103" max="15103" width="6.625" style="20" customWidth="true"/>
    <col min="15104" max="15104" width="6.375" style="20" customWidth="true"/>
    <col min="15105" max="15105" width="6.875" style="20" customWidth="true"/>
    <col min="15106" max="15106" width="5.125" style="20" customWidth="true"/>
    <col min="15107" max="15107" width="4.875" style="20" customWidth="true"/>
    <col min="15108" max="15108" width="4.5" style="20" customWidth="true"/>
    <col min="15109" max="15109" width="6.75" style="20" customWidth="true"/>
    <col min="15110" max="15111" width="6.5" style="20" customWidth="true"/>
    <col min="15112" max="15112" width="7.75" style="20" customWidth="true"/>
    <col min="15113" max="15113" width="7.125" style="20" customWidth="true"/>
    <col min="15114" max="15114" width="7.375" style="20" customWidth="true"/>
    <col min="15115" max="15116" width="5.625" style="20" customWidth="true"/>
    <col min="15117" max="15117" width="5.25" style="20" customWidth="true"/>
    <col min="15118" max="15118" width="6.875" style="20" customWidth="true"/>
    <col min="15119" max="15119" width="6.5" style="20" customWidth="true"/>
    <col min="15120" max="15120" width="6.375" style="20" customWidth="true"/>
    <col min="15121" max="15123" width="4.375" style="20" customWidth="true"/>
    <col min="15124" max="15124" width="4.5" style="20" customWidth="true"/>
    <col min="15125" max="15125" width="4" style="20" customWidth="true"/>
    <col min="15126" max="15126" width="4.5" style="20" customWidth="true"/>
    <col min="15127" max="15127" width="7.375" style="20" customWidth="true"/>
    <col min="15128" max="15128" width="7.25" style="20" customWidth="true"/>
    <col min="15129" max="15129" width="7.5" style="20" customWidth="true"/>
    <col min="15130" max="15130" width="5.875" style="20" customWidth="true"/>
    <col min="15131" max="15132" width="5.375" style="20" customWidth="true"/>
    <col min="15133" max="15133" width="5.5" style="20" customWidth="true"/>
    <col min="15134" max="15134" width="7.375" style="20" customWidth="true"/>
    <col min="15135" max="15135" width="5.125" style="20" customWidth="true"/>
    <col min="15136" max="15136" width="4.5" style="20" customWidth="true"/>
    <col min="15137" max="15137" width="4.375" style="20" customWidth="true"/>
    <col min="15138" max="15138" width="6.375" style="20" customWidth="true"/>
    <col min="15139" max="15139" width="6.25" style="20" customWidth="true"/>
    <col min="15140" max="15140" width="5.75" style="20" customWidth="true"/>
    <col min="15141" max="15142" width="6.5" style="20" customWidth="true"/>
    <col min="15143" max="15143" width="9" style="20" hidden="true" customWidth="true"/>
    <col min="15144" max="15351" width="9" style="20"/>
    <col min="15352" max="15352" width="11.25" style="20" customWidth="true"/>
    <col min="15353" max="15353" width="9" style="20" hidden="true" customWidth="true"/>
    <col min="15354" max="15354" width="9.25" style="20" customWidth="true"/>
    <col min="15355" max="15355" width="7.625" style="20" customWidth="true"/>
    <col min="15356" max="15356" width="7.5" style="20" customWidth="true"/>
    <col min="15357" max="15358" width="5.5" style="20" customWidth="true"/>
    <col min="15359" max="15359" width="6.625" style="20" customWidth="true"/>
    <col min="15360" max="15360" width="6.375" style="20" customWidth="true"/>
    <col min="15361" max="15361" width="6.875" style="20" customWidth="true"/>
    <col min="15362" max="15362" width="5.125" style="20" customWidth="true"/>
    <col min="15363" max="15363" width="4.875" style="20" customWidth="true"/>
    <col min="15364" max="15364" width="4.5" style="20" customWidth="true"/>
    <col min="15365" max="15365" width="6.75" style="20" customWidth="true"/>
    <col min="15366" max="15367" width="6.5" style="20" customWidth="true"/>
    <col min="15368" max="15368" width="7.75" style="20" customWidth="true"/>
    <col min="15369" max="15369" width="7.125" style="20" customWidth="true"/>
    <col min="15370" max="15370" width="7.375" style="20" customWidth="true"/>
    <col min="15371" max="15372" width="5.625" style="20" customWidth="true"/>
    <col min="15373" max="15373" width="5.25" style="20" customWidth="true"/>
    <col min="15374" max="15374" width="6.875" style="20" customWidth="true"/>
    <col min="15375" max="15375" width="6.5" style="20" customWidth="true"/>
    <col min="15376" max="15376" width="6.375" style="20" customWidth="true"/>
    <col min="15377" max="15379" width="4.375" style="20" customWidth="true"/>
    <col min="15380" max="15380" width="4.5" style="20" customWidth="true"/>
    <col min="15381" max="15381" width="4" style="20" customWidth="true"/>
    <col min="15382" max="15382" width="4.5" style="20" customWidth="true"/>
    <col min="15383" max="15383" width="7.375" style="20" customWidth="true"/>
    <col min="15384" max="15384" width="7.25" style="20" customWidth="true"/>
    <col min="15385" max="15385" width="7.5" style="20" customWidth="true"/>
    <col min="15386" max="15386" width="5.875" style="20" customWidth="true"/>
    <col min="15387" max="15388" width="5.375" style="20" customWidth="true"/>
    <col min="15389" max="15389" width="5.5" style="20" customWidth="true"/>
    <col min="15390" max="15390" width="7.375" style="20" customWidth="true"/>
    <col min="15391" max="15391" width="5.125" style="20" customWidth="true"/>
    <col min="15392" max="15392" width="4.5" style="20" customWidth="true"/>
    <col min="15393" max="15393" width="4.375" style="20" customWidth="true"/>
    <col min="15394" max="15394" width="6.375" style="20" customWidth="true"/>
    <col min="15395" max="15395" width="6.25" style="20" customWidth="true"/>
    <col min="15396" max="15396" width="5.75" style="20" customWidth="true"/>
    <col min="15397" max="15398" width="6.5" style="20" customWidth="true"/>
    <col min="15399" max="15399" width="9" style="20" hidden="true" customWidth="true"/>
    <col min="15400" max="15607" width="9" style="20"/>
    <col min="15608" max="15608" width="11.25" style="20" customWidth="true"/>
    <col min="15609" max="15609" width="9" style="20" hidden="true" customWidth="true"/>
    <col min="15610" max="15610" width="9.25" style="20" customWidth="true"/>
    <col min="15611" max="15611" width="7.625" style="20" customWidth="true"/>
    <col min="15612" max="15612" width="7.5" style="20" customWidth="true"/>
    <col min="15613" max="15614" width="5.5" style="20" customWidth="true"/>
    <col min="15615" max="15615" width="6.625" style="20" customWidth="true"/>
    <col min="15616" max="15616" width="6.375" style="20" customWidth="true"/>
    <col min="15617" max="15617" width="6.875" style="20" customWidth="true"/>
    <col min="15618" max="15618" width="5.125" style="20" customWidth="true"/>
    <col min="15619" max="15619" width="4.875" style="20" customWidth="true"/>
    <col min="15620" max="15620" width="4.5" style="20" customWidth="true"/>
    <col min="15621" max="15621" width="6.75" style="20" customWidth="true"/>
    <col min="15622" max="15623" width="6.5" style="20" customWidth="true"/>
    <col min="15624" max="15624" width="7.75" style="20" customWidth="true"/>
    <col min="15625" max="15625" width="7.125" style="20" customWidth="true"/>
    <col min="15626" max="15626" width="7.375" style="20" customWidth="true"/>
    <col min="15627" max="15628" width="5.625" style="20" customWidth="true"/>
    <col min="15629" max="15629" width="5.25" style="20" customWidth="true"/>
    <col min="15630" max="15630" width="6.875" style="20" customWidth="true"/>
    <col min="15631" max="15631" width="6.5" style="20" customWidth="true"/>
    <col min="15632" max="15632" width="6.375" style="20" customWidth="true"/>
    <col min="15633" max="15635" width="4.375" style="20" customWidth="true"/>
    <col min="15636" max="15636" width="4.5" style="20" customWidth="true"/>
    <col min="15637" max="15637" width="4" style="20" customWidth="true"/>
    <col min="15638" max="15638" width="4.5" style="20" customWidth="true"/>
    <col min="15639" max="15639" width="7.375" style="20" customWidth="true"/>
    <col min="15640" max="15640" width="7.25" style="20" customWidth="true"/>
    <col min="15641" max="15641" width="7.5" style="20" customWidth="true"/>
    <col min="15642" max="15642" width="5.875" style="20" customWidth="true"/>
    <col min="15643" max="15644" width="5.375" style="20" customWidth="true"/>
    <col min="15645" max="15645" width="5.5" style="20" customWidth="true"/>
    <col min="15646" max="15646" width="7.375" style="20" customWidth="true"/>
    <col min="15647" max="15647" width="5.125" style="20" customWidth="true"/>
    <col min="15648" max="15648" width="4.5" style="20" customWidth="true"/>
    <col min="15649" max="15649" width="4.375" style="20" customWidth="true"/>
    <col min="15650" max="15650" width="6.375" style="20" customWidth="true"/>
    <col min="15651" max="15651" width="6.25" style="20" customWidth="true"/>
    <col min="15652" max="15652" width="5.75" style="20" customWidth="true"/>
    <col min="15653" max="15654" width="6.5" style="20" customWidth="true"/>
    <col min="15655" max="15655" width="9" style="20" hidden="true" customWidth="true"/>
    <col min="15656" max="15863" width="9" style="20"/>
    <col min="15864" max="15864" width="11.25" style="20" customWidth="true"/>
    <col min="15865" max="15865" width="9" style="20" hidden="true" customWidth="true"/>
    <col min="15866" max="15866" width="9.25" style="20" customWidth="true"/>
    <col min="15867" max="15867" width="7.625" style="20" customWidth="true"/>
    <col min="15868" max="15868" width="7.5" style="20" customWidth="true"/>
    <col min="15869" max="15870" width="5.5" style="20" customWidth="true"/>
    <col min="15871" max="15871" width="6.625" style="20" customWidth="true"/>
    <col min="15872" max="15872" width="6.375" style="20" customWidth="true"/>
    <col min="15873" max="15873" width="6.875" style="20" customWidth="true"/>
    <col min="15874" max="15874" width="5.125" style="20" customWidth="true"/>
    <col min="15875" max="15875" width="4.875" style="20" customWidth="true"/>
    <col min="15876" max="15876" width="4.5" style="20" customWidth="true"/>
    <col min="15877" max="15877" width="6.75" style="20" customWidth="true"/>
    <col min="15878" max="15879" width="6.5" style="20" customWidth="true"/>
    <col min="15880" max="15880" width="7.75" style="20" customWidth="true"/>
    <col min="15881" max="15881" width="7.125" style="20" customWidth="true"/>
    <col min="15882" max="15882" width="7.375" style="20" customWidth="true"/>
    <col min="15883" max="15884" width="5.625" style="20" customWidth="true"/>
    <col min="15885" max="15885" width="5.25" style="20" customWidth="true"/>
    <col min="15886" max="15886" width="6.875" style="20" customWidth="true"/>
    <col min="15887" max="15887" width="6.5" style="20" customWidth="true"/>
    <col min="15888" max="15888" width="6.375" style="20" customWidth="true"/>
    <col min="15889" max="15891" width="4.375" style="20" customWidth="true"/>
    <col min="15892" max="15892" width="4.5" style="20" customWidth="true"/>
    <col min="15893" max="15893" width="4" style="20" customWidth="true"/>
    <col min="15894" max="15894" width="4.5" style="20" customWidth="true"/>
    <col min="15895" max="15895" width="7.375" style="20" customWidth="true"/>
    <col min="15896" max="15896" width="7.25" style="20" customWidth="true"/>
    <col min="15897" max="15897" width="7.5" style="20" customWidth="true"/>
    <col min="15898" max="15898" width="5.875" style="20" customWidth="true"/>
    <col min="15899" max="15900" width="5.375" style="20" customWidth="true"/>
    <col min="15901" max="15901" width="5.5" style="20" customWidth="true"/>
    <col min="15902" max="15902" width="7.375" style="20" customWidth="true"/>
    <col min="15903" max="15903" width="5.125" style="20" customWidth="true"/>
    <col min="15904" max="15904" width="4.5" style="20" customWidth="true"/>
    <col min="15905" max="15905" width="4.375" style="20" customWidth="true"/>
    <col min="15906" max="15906" width="6.375" style="20" customWidth="true"/>
    <col min="15907" max="15907" width="6.25" style="20" customWidth="true"/>
    <col min="15908" max="15908" width="5.75" style="20" customWidth="true"/>
    <col min="15909" max="15910" width="6.5" style="20" customWidth="true"/>
    <col min="15911" max="15911" width="9" style="20" hidden="true" customWidth="true"/>
    <col min="15912" max="16119" width="9" style="20"/>
    <col min="16120" max="16120" width="11.25" style="20" customWidth="true"/>
    <col min="16121" max="16121" width="9" style="20" hidden="true" customWidth="true"/>
    <col min="16122" max="16122" width="9.25" style="20" customWidth="true"/>
    <col min="16123" max="16123" width="7.625" style="20" customWidth="true"/>
    <col min="16124" max="16124" width="7.5" style="20" customWidth="true"/>
    <col min="16125" max="16126" width="5.5" style="20" customWidth="true"/>
    <col min="16127" max="16127" width="6.625" style="20" customWidth="true"/>
    <col min="16128" max="16128" width="6.375" style="20" customWidth="true"/>
    <col min="16129" max="16129" width="6.875" style="20" customWidth="true"/>
    <col min="16130" max="16130" width="5.125" style="20" customWidth="true"/>
    <col min="16131" max="16131" width="4.875" style="20" customWidth="true"/>
    <col min="16132" max="16132" width="4.5" style="20" customWidth="true"/>
    <col min="16133" max="16133" width="6.75" style="20" customWidth="true"/>
    <col min="16134" max="16135" width="6.5" style="20" customWidth="true"/>
    <col min="16136" max="16136" width="7.75" style="20" customWidth="true"/>
    <col min="16137" max="16137" width="7.125" style="20" customWidth="true"/>
    <col min="16138" max="16138" width="7.375" style="20" customWidth="true"/>
    <col min="16139" max="16140" width="5.625" style="20" customWidth="true"/>
    <col min="16141" max="16141" width="5.25" style="20" customWidth="true"/>
    <col min="16142" max="16142" width="6.875" style="20" customWidth="true"/>
    <col min="16143" max="16143" width="6.5" style="20" customWidth="true"/>
    <col min="16144" max="16144" width="6.375" style="20" customWidth="true"/>
    <col min="16145" max="16147" width="4.375" style="20" customWidth="true"/>
    <col min="16148" max="16148" width="4.5" style="20" customWidth="true"/>
    <col min="16149" max="16149" width="4" style="20" customWidth="true"/>
    <col min="16150" max="16150" width="4.5" style="20" customWidth="true"/>
    <col min="16151" max="16151" width="7.375" style="20" customWidth="true"/>
    <col min="16152" max="16152" width="7.25" style="20" customWidth="true"/>
    <col min="16153" max="16153" width="7.5" style="20" customWidth="true"/>
    <col min="16154" max="16154" width="5.875" style="20" customWidth="true"/>
    <col min="16155" max="16156" width="5.375" style="20" customWidth="true"/>
    <col min="16157" max="16157" width="5.5" style="20" customWidth="true"/>
    <col min="16158" max="16158" width="7.375" style="20" customWidth="true"/>
    <col min="16159" max="16159" width="5.125" style="20" customWidth="true"/>
    <col min="16160" max="16160" width="4.5" style="20" customWidth="true"/>
    <col min="16161" max="16161" width="4.375" style="20" customWidth="true"/>
    <col min="16162" max="16162" width="6.375" style="20" customWidth="true"/>
    <col min="16163" max="16163" width="6.25" style="20" customWidth="true"/>
    <col min="16164" max="16164" width="5.75" style="20" customWidth="true"/>
    <col min="16165" max="16166" width="6.5" style="20" customWidth="true"/>
    <col min="16167" max="16167" width="9" style="20" hidden="true" customWidth="true"/>
    <col min="16168" max="16384" width="9" style="20"/>
  </cols>
  <sheetData>
    <row r="1" ht="21" spans="1:40">
      <c r="A1" s="21" t="s">
        <v>199</v>
      </c>
      <c r="B1" s="60"/>
      <c r="C1" s="61"/>
      <c r="D1" s="61"/>
      <c r="E1" s="61"/>
      <c r="F1" s="61"/>
      <c r="G1" s="61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1"/>
      <c r="W1" s="60"/>
      <c r="X1" s="60"/>
      <c r="Y1" s="60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108"/>
      <c r="AL1" s="108"/>
      <c r="AM1" s="108"/>
      <c r="AN1" s="108"/>
    </row>
    <row r="2" ht="24" spans="1:40">
      <c r="A2" s="22" t="s">
        <v>200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ht="21.75" spans="1:40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2"/>
      <c r="AA3" s="62"/>
      <c r="AB3" s="62"/>
      <c r="AC3" s="62"/>
      <c r="AD3" s="62"/>
      <c r="AE3" s="62"/>
      <c r="AF3" s="63"/>
      <c r="AG3" s="63"/>
      <c r="AH3" s="63"/>
      <c r="AI3" s="63"/>
      <c r="AJ3" s="63"/>
      <c r="AK3" s="63"/>
      <c r="AL3" s="52" t="s">
        <v>2</v>
      </c>
      <c r="AM3" s="52"/>
      <c r="AN3" s="52"/>
    </row>
    <row r="4" s="58" customFormat="true" spans="1:40">
      <c r="A4" s="64" t="s">
        <v>169</v>
      </c>
      <c r="B4" s="65"/>
      <c r="C4" s="66" t="s">
        <v>201</v>
      </c>
      <c r="D4" s="67"/>
      <c r="E4" s="67"/>
      <c r="F4" s="67"/>
      <c r="G4" s="83"/>
      <c r="H4" s="84" t="s">
        <v>202</v>
      </c>
      <c r="I4" s="88"/>
      <c r="J4" s="88"/>
      <c r="K4" s="88"/>
      <c r="L4" s="89"/>
      <c r="M4" s="65" t="s">
        <v>203</v>
      </c>
      <c r="N4" s="84" t="s">
        <v>204</v>
      </c>
      <c r="O4" s="88"/>
      <c r="P4" s="89"/>
      <c r="Q4" s="84" t="s">
        <v>205</v>
      </c>
      <c r="R4" s="88"/>
      <c r="S4" s="88"/>
      <c r="T4" s="88"/>
      <c r="U4" s="89"/>
      <c r="V4" s="92" t="s">
        <v>203</v>
      </c>
      <c r="W4" s="88" t="s">
        <v>206</v>
      </c>
      <c r="X4" s="88"/>
      <c r="Y4" s="88"/>
      <c r="Z4" s="37" t="s">
        <v>207</v>
      </c>
      <c r="AA4" s="99"/>
      <c r="AB4" s="99"/>
      <c r="AC4" s="99"/>
      <c r="AD4" s="99"/>
      <c r="AE4" s="99"/>
      <c r="AF4" s="100" t="s">
        <v>208</v>
      </c>
      <c r="AG4" s="104"/>
      <c r="AH4" s="104"/>
      <c r="AI4" s="104"/>
      <c r="AJ4" s="105"/>
      <c r="AK4" s="100" t="s">
        <v>209</v>
      </c>
      <c r="AL4" s="109"/>
      <c r="AM4" s="105"/>
      <c r="AN4" s="53" t="s">
        <v>6</v>
      </c>
    </row>
    <row r="5" s="58" customFormat="true" ht="35.25" customHeight="true" spans="1:40">
      <c r="A5" s="68"/>
      <c r="B5" s="69"/>
      <c r="C5" s="70"/>
      <c r="D5" s="71"/>
      <c r="E5" s="71"/>
      <c r="F5" s="71"/>
      <c r="G5" s="85"/>
      <c r="H5" s="86"/>
      <c r="I5" s="90"/>
      <c r="J5" s="90"/>
      <c r="K5" s="90"/>
      <c r="L5" s="91"/>
      <c r="M5" s="69"/>
      <c r="N5" s="86"/>
      <c r="O5" s="90"/>
      <c r="P5" s="91"/>
      <c r="Q5" s="86"/>
      <c r="R5" s="90"/>
      <c r="S5" s="90"/>
      <c r="T5" s="90"/>
      <c r="U5" s="91"/>
      <c r="V5" s="93"/>
      <c r="W5" s="90"/>
      <c r="X5" s="90"/>
      <c r="Y5" s="90"/>
      <c r="Z5" s="37" t="s">
        <v>189</v>
      </c>
      <c r="AA5" s="42"/>
      <c r="AB5" s="37" t="s">
        <v>210</v>
      </c>
      <c r="AC5" s="38"/>
      <c r="AD5" s="38"/>
      <c r="AE5" s="42"/>
      <c r="AF5" s="101"/>
      <c r="AG5" s="106"/>
      <c r="AH5" s="106"/>
      <c r="AI5" s="106"/>
      <c r="AJ5" s="107"/>
      <c r="AK5" s="101"/>
      <c r="AL5" s="106"/>
      <c r="AM5" s="107"/>
      <c r="AN5" s="54"/>
    </row>
    <row r="6" s="58" customFormat="true" ht="35.25" customHeight="true" spans="1:40">
      <c r="A6" s="68"/>
      <c r="B6" s="72"/>
      <c r="C6" s="73" t="s">
        <v>7</v>
      </c>
      <c r="D6" s="73" t="s">
        <v>179</v>
      </c>
      <c r="E6" s="73" t="s">
        <v>180</v>
      </c>
      <c r="F6" s="73" t="s">
        <v>211</v>
      </c>
      <c r="G6" s="73" t="s">
        <v>212</v>
      </c>
      <c r="H6" s="24" t="s">
        <v>7</v>
      </c>
      <c r="I6" s="24" t="s">
        <v>179</v>
      </c>
      <c r="J6" s="24" t="s">
        <v>180</v>
      </c>
      <c r="K6" s="24" t="s">
        <v>211</v>
      </c>
      <c r="L6" s="24" t="s">
        <v>212</v>
      </c>
      <c r="M6" s="72"/>
      <c r="N6" s="24" t="s">
        <v>7</v>
      </c>
      <c r="O6" s="24" t="s">
        <v>183</v>
      </c>
      <c r="P6" s="24" t="s">
        <v>184</v>
      </c>
      <c r="Q6" s="24" t="s">
        <v>7</v>
      </c>
      <c r="R6" s="24" t="s">
        <v>179</v>
      </c>
      <c r="S6" s="24" t="s">
        <v>180</v>
      </c>
      <c r="T6" s="24" t="s">
        <v>211</v>
      </c>
      <c r="U6" s="24" t="s">
        <v>212</v>
      </c>
      <c r="V6" s="94"/>
      <c r="W6" s="24" t="s">
        <v>7</v>
      </c>
      <c r="X6" s="24" t="s">
        <v>183</v>
      </c>
      <c r="Y6" s="24" t="s">
        <v>184</v>
      </c>
      <c r="Z6" s="24" t="s">
        <v>162</v>
      </c>
      <c r="AA6" s="24" t="s">
        <v>191</v>
      </c>
      <c r="AB6" s="24" t="s">
        <v>192</v>
      </c>
      <c r="AC6" s="24" t="s">
        <v>163</v>
      </c>
      <c r="AD6" s="24" t="s">
        <v>164</v>
      </c>
      <c r="AE6" s="24" t="s">
        <v>165</v>
      </c>
      <c r="AF6" s="55" t="s">
        <v>194</v>
      </c>
      <c r="AG6" s="55" t="s">
        <v>162</v>
      </c>
      <c r="AH6" s="55" t="s">
        <v>163</v>
      </c>
      <c r="AI6" s="55" t="s">
        <v>164</v>
      </c>
      <c r="AJ6" s="55" t="s">
        <v>165</v>
      </c>
      <c r="AK6" s="55" t="s">
        <v>194</v>
      </c>
      <c r="AL6" s="55" t="s">
        <v>162</v>
      </c>
      <c r="AM6" s="55" t="s">
        <v>163</v>
      </c>
      <c r="AN6" s="55" t="s">
        <v>163</v>
      </c>
    </row>
    <row r="7" ht="30" customHeight="true" spans="1:40">
      <c r="A7" s="74" t="s">
        <v>13</v>
      </c>
      <c r="B7" s="75"/>
      <c r="C7" s="76">
        <v>7887810</v>
      </c>
      <c r="D7" s="76">
        <v>5208593</v>
      </c>
      <c r="E7" s="76">
        <v>2626429</v>
      </c>
      <c r="F7" s="76">
        <v>35970</v>
      </c>
      <c r="G7" s="76">
        <v>16818</v>
      </c>
      <c r="H7" s="76">
        <v>2006207</v>
      </c>
      <c r="I7" s="76">
        <v>633335</v>
      </c>
      <c r="J7" s="76">
        <v>1365507</v>
      </c>
      <c r="K7" s="76">
        <v>3749</v>
      </c>
      <c r="L7" s="76">
        <v>3616</v>
      </c>
      <c r="M7" s="75"/>
      <c r="N7" s="76">
        <v>479615</v>
      </c>
      <c r="O7" s="76">
        <v>152513</v>
      </c>
      <c r="P7" s="76">
        <v>327102</v>
      </c>
      <c r="Q7" s="76">
        <v>5881603</v>
      </c>
      <c r="R7" s="76">
        <v>4575258</v>
      </c>
      <c r="S7" s="76">
        <v>1260922</v>
      </c>
      <c r="T7" s="76">
        <v>32221</v>
      </c>
      <c r="U7" s="76">
        <v>13202</v>
      </c>
      <c r="V7" s="95"/>
      <c r="W7" s="76">
        <v>659236</v>
      </c>
      <c r="X7" s="76">
        <v>512976</v>
      </c>
      <c r="Y7" s="76">
        <v>146260</v>
      </c>
      <c r="Z7" s="75"/>
      <c r="AA7" s="75"/>
      <c r="AB7" s="75"/>
      <c r="AC7" s="102"/>
      <c r="AD7" s="102"/>
      <c r="AE7" s="102"/>
      <c r="AF7" s="76">
        <v>90800</v>
      </c>
      <c r="AG7" s="76">
        <v>45252</v>
      </c>
      <c r="AH7" s="76">
        <v>31828</v>
      </c>
      <c r="AI7" s="76">
        <v>4850</v>
      </c>
      <c r="AJ7" s="76">
        <v>8870</v>
      </c>
      <c r="AK7" s="76">
        <f>AL7+AM7</f>
        <v>75319</v>
      </c>
      <c r="AL7" s="76">
        <v>45252</v>
      </c>
      <c r="AM7" s="76">
        <v>30067</v>
      </c>
      <c r="AN7" s="76">
        <f>AH7-AM7</f>
        <v>1761</v>
      </c>
    </row>
    <row r="8" ht="33.75" customHeight="true" spans="1:40">
      <c r="A8" s="29" t="s">
        <v>14</v>
      </c>
      <c r="B8" s="30"/>
      <c r="C8" s="77">
        <v>1128857</v>
      </c>
      <c r="D8" s="77">
        <v>812922</v>
      </c>
      <c r="E8" s="77">
        <v>311571</v>
      </c>
      <c r="F8" s="77">
        <v>3009</v>
      </c>
      <c r="G8" s="77">
        <v>1355</v>
      </c>
      <c r="H8" s="77">
        <v>131865</v>
      </c>
      <c r="I8" s="77">
        <v>28568</v>
      </c>
      <c r="J8" s="77">
        <v>102899</v>
      </c>
      <c r="K8" s="77">
        <v>180</v>
      </c>
      <c r="L8" s="77">
        <v>218</v>
      </c>
      <c r="M8" s="30"/>
      <c r="N8" s="77">
        <v>21433</v>
      </c>
      <c r="O8" s="77">
        <v>4751</v>
      </c>
      <c r="P8" s="77">
        <v>16682</v>
      </c>
      <c r="Q8" s="76">
        <v>996992</v>
      </c>
      <c r="R8" s="77">
        <v>784354</v>
      </c>
      <c r="S8" s="76">
        <v>208672</v>
      </c>
      <c r="T8" s="76">
        <v>2829</v>
      </c>
      <c r="U8" s="76">
        <v>1137</v>
      </c>
      <c r="V8" s="96"/>
      <c r="W8" s="77">
        <v>58581</v>
      </c>
      <c r="X8" s="77">
        <v>45968</v>
      </c>
      <c r="Y8" s="77">
        <v>12613</v>
      </c>
      <c r="Z8" s="30"/>
      <c r="AA8" s="30"/>
      <c r="AB8" s="30"/>
      <c r="AC8" s="30"/>
      <c r="AD8" s="30"/>
      <c r="AE8" s="30"/>
      <c r="AF8" s="77">
        <v>5519</v>
      </c>
      <c r="AG8" s="77">
        <v>2693</v>
      </c>
      <c r="AH8" s="77">
        <v>955</v>
      </c>
      <c r="AI8" s="77">
        <v>1483</v>
      </c>
      <c r="AJ8" s="77">
        <v>388</v>
      </c>
      <c r="AK8" s="76">
        <f t="shared" ref="AK8:AK71" si="0">AL8+AM8</f>
        <v>3566</v>
      </c>
      <c r="AL8" s="77">
        <v>2693</v>
      </c>
      <c r="AM8" s="77">
        <v>873</v>
      </c>
      <c r="AN8" s="76">
        <f t="shared" ref="AN8:AN71" si="1">AH8-AM8</f>
        <v>82</v>
      </c>
    </row>
    <row r="9" ht="24" spans="1:40">
      <c r="A9" s="29" t="s">
        <v>15</v>
      </c>
      <c r="B9" s="30"/>
      <c r="C9" s="77">
        <v>840461</v>
      </c>
      <c r="D9" s="77">
        <v>617662</v>
      </c>
      <c r="E9" s="77">
        <v>220043</v>
      </c>
      <c r="F9" s="77">
        <v>1960</v>
      </c>
      <c r="G9" s="77">
        <v>796</v>
      </c>
      <c r="H9" s="77">
        <v>70123</v>
      </c>
      <c r="I9" s="77">
        <v>18468</v>
      </c>
      <c r="J9" s="77">
        <v>51576</v>
      </c>
      <c r="K9" s="77">
        <v>8</v>
      </c>
      <c r="L9" s="77">
        <v>71</v>
      </c>
      <c r="M9" s="30"/>
      <c r="N9" s="77">
        <v>11287</v>
      </c>
      <c r="O9" s="77">
        <v>2963</v>
      </c>
      <c r="P9" s="77">
        <v>8324</v>
      </c>
      <c r="Q9" s="76">
        <v>770338</v>
      </c>
      <c r="R9" s="77">
        <v>599194</v>
      </c>
      <c r="S9" s="76">
        <v>168467</v>
      </c>
      <c r="T9" s="76">
        <v>1952</v>
      </c>
      <c r="U9" s="76">
        <v>725</v>
      </c>
      <c r="V9" s="96"/>
      <c r="W9" s="77">
        <v>44897</v>
      </c>
      <c r="X9" s="77">
        <v>34907</v>
      </c>
      <c r="Y9" s="77">
        <v>9990</v>
      </c>
      <c r="Z9" s="30"/>
      <c r="AA9" s="30"/>
      <c r="AB9" s="30"/>
      <c r="AC9" s="30"/>
      <c r="AD9" s="30"/>
      <c r="AE9" s="30"/>
      <c r="AF9" s="77">
        <v>3578</v>
      </c>
      <c r="AG9" s="77">
        <v>1724</v>
      </c>
      <c r="AH9" s="77">
        <v>371</v>
      </c>
      <c r="AI9" s="77">
        <v>1483</v>
      </c>
      <c r="AJ9" s="77">
        <v>0</v>
      </c>
      <c r="AK9" s="76">
        <f t="shared" si="0"/>
        <v>2053</v>
      </c>
      <c r="AL9" s="77">
        <v>1724</v>
      </c>
      <c r="AM9" s="77">
        <v>329</v>
      </c>
      <c r="AN9" s="76">
        <f t="shared" si="1"/>
        <v>42</v>
      </c>
    </row>
    <row r="10" ht="13.5" spans="1:40">
      <c r="A10" s="31" t="s">
        <v>16</v>
      </c>
      <c r="B10" s="78"/>
      <c r="C10" s="79">
        <v>149611</v>
      </c>
      <c r="D10" s="80">
        <v>111550</v>
      </c>
      <c r="E10" s="80">
        <v>37648</v>
      </c>
      <c r="F10" s="80">
        <v>283</v>
      </c>
      <c r="G10" s="80">
        <v>130</v>
      </c>
      <c r="H10" s="87">
        <v>19371</v>
      </c>
      <c r="I10" s="87">
        <v>6618</v>
      </c>
      <c r="J10" s="87">
        <v>12745</v>
      </c>
      <c r="K10" s="87">
        <v>0</v>
      </c>
      <c r="L10" s="87">
        <v>8</v>
      </c>
      <c r="M10" s="78">
        <v>16</v>
      </c>
      <c r="N10" s="87">
        <v>3106</v>
      </c>
      <c r="O10" s="87">
        <v>1059</v>
      </c>
      <c r="P10" s="87">
        <v>2047</v>
      </c>
      <c r="Q10" s="87">
        <v>130240</v>
      </c>
      <c r="R10" s="87">
        <v>104932</v>
      </c>
      <c r="S10" s="87">
        <v>24903</v>
      </c>
      <c r="T10" s="87">
        <v>283</v>
      </c>
      <c r="U10" s="87">
        <v>122</v>
      </c>
      <c r="V10" s="97" t="s">
        <v>213</v>
      </c>
      <c r="W10" s="87">
        <v>7546</v>
      </c>
      <c r="X10" s="87">
        <v>6054</v>
      </c>
      <c r="Y10" s="87">
        <v>1492</v>
      </c>
      <c r="Z10" s="40">
        <v>0.5</v>
      </c>
      <c r="AA10" s="40">
        <v>0.5</v>
      </c>
      <c r="AB10" s="43" t="s">
        <v>195</v>
      </c>
      <c r="AC10" s="44">
        <v>0.2</v>
      </c>
      <c r="AD10" s="44">
        <v>0.8</v>
      </c>
      <c r="AE10" s="44">
        <v>0</v>
      </c>
      <c r="AF10" s="103">
        <v>758</v>
      </c>
      <c r="AG10" s="103">
        <v>379</v>
      </c>
      <c r="AH10" s="103">
        <v>76</v>
      </c>
      <c r="AI10" s="32">
        <v>303</v>
      </c>
      <c r="AJ10" s="32">
        <v>0</v>
      </c>
      <c r="AK10" s="76">
        <f t="shared" si="0"/>
        <v>449</v>
      </c>
      <c r="AL10" s="103">
        <v>379</v>
      </c>
      <c r="AM10" s="32">
        <v>70</v>
      </c>
      <c r="AN10" s="76">
        <f t="shared" si="1"/>
        <v>6</v>
      </c>
    </row>
    <row r="11" ht="13.5" spans="1:40">
      <c r="A11" s="31" t="s">
        <v>17</v>
      </c>
      <c r="B11" s="78"/>
      <c r="C11" s="79">
        <v>107278</v>
      </c>
      <c r="D11" s="80">
        <v>80500</v>
      </c>
      <c r="E11" s="80">
        <v>26460</v>
      </c>
      <c r="F11" s="80">
        <v>234</v>
      </c>
      <c r="G11" s="80">
        <v>84</v>
      </c>
      <c r="H11" s="87">
        <v>14505</v>
      </c>
      <c r="I11" s="87">
        <v>3323</v>
      </c>
      <c r="J11" s="87">
        <v>11167</v>
      </c>
      <c r="K11" s="87">
        <v>2</v>
      </c>
      <c r="L11" s="87">
        <v>13</v>
      </c>
      <c r="M11" s="78">
        <v>16</v>
      </c>
      <c r="N11" s="87">
        <v>2334</v>
      </c>
      <c r="O11" s="87">
        <v>534</v>
      </c>
      <c r="P11" s="87">
        <v>1800</v>
      </c>
      <c r="Q11" s="87">
        <v>92773</v>
      </c>
      <c r="R11" s="87">
        <v>77177</v>
      </c>
      <c r="S11" s="87">
        <v>15293</v>
      </c>
      <c r="T11" s="87">
        <v>232</v>
      </c>
      <c r="U11" s="87">
        <v>71</v>
      </c>
      <c r="V11" s="97">
        <v>5.5</v>
      </c>
      <c r="W11" s="87">
        <v>5389</v>
      </c>
      <c r="X11" s="87">
        <v>4477</v>
      </c>
      <c r="Y11" s="87">
        <v>912</v>
      </c>
      <c r="Z11" s="40">
        <v>0.5</v>
      </c>
      <c r="AA11" s="40">
        <v>0.5</v>
      </c>
      <c r="AB11" s="43" t="s">
        <v>195</v>
      </c>
      <c r="AC11" s="44">
        <v>0.2</v>
      </c>
      <c r="AD11" s="44">
        <v>0.8</v>
      </c>
      <c r="AE11" s="44">
        <v>0</v>
      </c>
      <c r="AF11" s="103">
        <v>560</v>
      </c>
      <c r="AG11" s="103">
        <v>280</v>
      </c>
      <c r="AH11" s="103">
        <v>56</v>
      </c>
      <c r="AI11" s="32">
        <v>224</v>
      </c>
      <c r="AJ11" s="32">
        <v>0</v>
      </c>
      <c r="AK11" s="76">
        <f t="shared" si="0"/>
        <v>329</v>
      </c>
      <c r="AL11" s="103">
        <v>280</v>
      </c>
      <c r="AM11" s="32">
        <v>49</v>
      </c>
      <c r="AN11" s="76">
        <f t="shared" si="1"/>
        <v>7</v>
      </c>
    </row>
    <row r="12" ht="13.5" spans="1:40">
      <c r="A12" s="31" t="s">
        <v>18</v>
      </c>
      <c r="B12" s="78"/>
      <c r="C12" s="79">
        <v>156921</v>
      </c>
      <c r="D12" s="80">
        <v>111643</v>
      </c>
      <c r="E12" s="80">
        <v>44998</v>
      </c>
      <c r="F12" s="80">
        <v>207</v>
      </c>
      <c r="G12" s="80">
        <v>73</v>
      </c>
      <c r="H12" s="87">
        <v>12558</v>
      </c>
      <c r="I12" s="87">
        <v>3020</v>
      </c>
      <c r="J12" s="87">
        <v>9538</v>
      </c>
      <c r="K12" s="87">
        <v>0</v>
      </c>
      <c r="L12" s="87">
        <v>0</v>
      </c>
      <c r="M12" s="78">
        <v>16</v>
      </c>
      <c r="N12" s="87">
        <v>2009</v>
      </c>
      <c r="O12" s="87">
        <v>483</v>
      </c>
      <c r="P12" s="87">
        <v>1526</v>
      </c>
      <c r="Q12" s="87">
        <v>144363</v>
      </c>
      <c r="R12" s="87">
        <v>108623</v>
      </c>
      <c r="S12" s="87">
        <v>35460</v>
      </c>
      <c r="T12" s="87">
        <v>207</v>
      </c>
      <c r="U12" s="87">
        <v>73</v>
      </c>
      <c r="V12" s="97" t="s">
        <v>213</v>
      </c>
      <c r="W12" s="87">
        <v>8204</v>
      </c>
      <c r="X12" s="87">
        <v>6181</v>
      </c>
      <c r="Y12" s="87">
        <v>2023</v>
      </c>
      <c r="Z12" s="40">
        <v>0.5</v>
      </c>
      <c r="AA12" s="40">
        <v>0.5</v>
      </c>
      <c r="AB12" s="43" t="s">
        <v>195</v>
      </c>
      <c r="AC12" s="44">
        <v>0.2</v>
      </c>
      <c r="AD12" s="44">
        <v>0.8</v>
      </c>
      <c r="AE12" s="44">
        <v>0</v>
      </c>
      <c r="AF12" s="103">
        <v>610</v>
      </c>
      <c r="AG12" s="103">
        <v>273</v>
      </c>
      <c r="AH12" s="103">
        <v>67</v>
      </c>
      <c r="AI12" s="32">
        <v>270</v>
      </c>
      <c r="AJ12" s="32">
        <v>0</v>
      </c>
      <c r="AK12" s="76">
        <f t="shared" si="0"/>
        <v>333</v>
      </c>
      <c r="AL12" s="103">
        <v>273</v>
      </c>
      <c r="AM12" s="32">
        <v>60</v>
      </c>
      <c r="AN12" s="76">
        <f t="shared" si="1"/>
        <v>7</v>
      </c>
    </row>
    <row r="13" ht="13.5" spans="1:40">
      <c r="A13" s="31" t="s">
        <v>19</v>
      </c>
      <c r="B13" s="78"/>
      <c r="C13" s="79">
        <v>61295</v>
      </c>
      <c r="D13" s="80">
        <v>46988</v>
      </c>
      <c r="E13" s="80">
        <v>14163</v>
      </c>
      <c r="F13" s="80">
        <v>116</v>
      </c>
      <c r="G13" s="80">
        <v>28</v>
      </c>
      <c r="H13" s="87">
        <v>141</v>
      </c>
      <c r="I13" s="87">
        <v>0</v>
      </c>
      <c r="J13" s="87">
        <v>141</v>
      </c>
      <c r="K13" s="87">
        <v>0</v>
      </c>
      <c r="L13" s="87">
        <v>0</v>
      </c>
      <c r="M13" s="78">
        <v>16</v>
      </c>
      <c r="N13" s="87">
        <v>23</v>
      </c>
      <c r="O13" s="87">
        <v>0</v>
      </c>
      <c r="P13" s="87">
        <v>23</v>
      </c>
      <c r="Q13" s="87">
        <v>61154</v>
      </c>
      <c r="R13" s="87">
        <v>46988</v>
      </c>
      <c r="S13" s="87">
        <v>14022</v>
      </c>
      <c r="T13" s="87">
        <v>116</v>
      </c>
      <c r="U13" s="87">
        <v>28</v>
      </c>
      <c r="V13" s="97" t="s">
        <v>213</v>
      </c>
      <c r="W13" s="87">
        <v>3499</v>
      </c>
      <c r="X13" s="87">
        <v>2700</v>
      </c>
      <c r="Y13" s="87">
        <v>799</v>
      </c>
      <c r="Z13" s="40">
        <v>0.5</v>
      </c>
      <c r="AA13" s="40">
        <v>0.5</v>
      </c>
      <c r="AB13" s="43" t="s">
        <v>195</v>
      </c>
      <c r="AC13" s="44">
        <v>0.2</v>
      </c>
      <c r="AD13" s="44">
        <v>0.8</v>
      </c>
      <c r="AE13" s="44">
        <v>0</v>
      </c>
      <c r="AF13" s="103">
        <v>188</v>
      </c>
      <c r="AG13" s="103">
        <v>94</v>
      </c>
      <c r="AH13" s="103">
        <v>19</v>
      </c>
      <c r="AI13" s="32">
        <v>75</v>
      </c>
      <c r="AJ13" s="32">
        <v>0</v>
      </c>
      <c r="AK13" s="76">
        <f t="shared" si="0"/>
        <v>111</v>
      </c>
      <c r="AL13" s="103">
        <v>94</v>
      </c>
      <c r="AM13" s="32">
        <v>17</v>
      </c>
      <c r="AN13" s="76">
        <f t="shared" si="1"/>
        <v>2</v>
      </c>
    </row>
    <row r="14" ht="13.5" spans="1:40">
      <c r="A14" s="31" t="s">
        <v>20</v>
      </c>
      <c r="B14" s="78"/>
      <c r="C14" s="79">
        <v>83182</v>
      </c>
      <c r="D14" s="80">
        <v>62751</v>
      </c>
      <c r="E14" s="80">
        <v>20217</v>
      </c>
      <c r="F14" s="80">
        <v>163</v>
      </c>
      <c r="G14" s="80">
        <v>51</v>
      </c>
      <c r="H14" s="87">
        <v>2985</v>
      </c>
      <c r="I14" s="87">
        <v>627</v>
      </c>
      <c r="J14" s="87">
        <v>2358</v>
      </c>
      <c r="K14" s="87">
        <v>0</v>
      </c>
      <c r="L14" s="87">
        <v>0</v>
      </c>
      <c r="M14" s="78">
        <v>16</v>
      </c>
      <c r="N14" s="87">
        <v>477</v>
      </c>
      <c r="O14" s="87">
        <v>100</v>
      </c>
      <c r="P14" s="87">
        <v>377</v>
      </c>
      <c r="Q14" s="87">
        <v>80197</v>
      </c>
      <c r="R14" s="87">
        <v>62124</v>
      </c>
      <c r="S14" s="87">
        <v>17859</v>
      </c>
      <c r="T14" s="87">
        <v>163</v>
      </c>
      <c r="U14" s="87">
        <v>51</v>
      </c>
      <c r="V14" s="97" t="s">
        <v>213</v>
      </c>
      <c r="W14" s="87">
        <v>4613</v>
      </c>
      <c r="X14" s="87">
        <v>3580</v>
      </c>
      <c r="Y14" s="87">
        <v>1033</v>
      </c>
      <c r="Z14" s="40">
        <v>0.5</v>
      </c>
      <c r="AA14" s="40">
        <v>0.5</v>
      </c>
      <c r="AB14" s="43" t="s">
        <v>195</v>
      </c>
      <c r="AC14" s="44">
        <v>0.2</v>
      </c>
      <c r="AD14" s="44">
        <v>0.8</v>
      </c>
      <c r="AE14" s="44">
        <v>0</v>
      </c>
      <c r="AF14" s="103">
        <v>300</v>
      </c>
      <c r="AG14" s="103">
        <v>150</v>
      </c>
      <c r="AH14" s="103">
        <v>30</v>
      </c>
      <c r="AI14" s="32">
        <v>120</v>
      </c>
      <c r="AJ14" s="32">
        <v>0</v>
      </c>
      <c r="AK14" s="76">
        <f t="shared" si="0"/>
        <v>176</v>
      </c>
      <c r="AL14" s="103">
        <v>150</v>
      </c>
      <c r="AM14" s="32">
        <v>26</v>
      </c>
      <c r="AN14" s="76">
        <f t="shared" si="1"/>
        <v>4</v>
      </c>
    </row>
    <row r="15" ht="13.5" spans="1:40">
      <c r="A15" s="31" t="s">
        <v>21</v>
      </c>
      <c r="B15" s="78"/>
      <c r="C15" s="79">
        <v>195398</v>
      </c>
      <c r="D15" s="80">
        <v>141339</v>
      </c>
      <c r="E15" s="80">
        <v>52901</v>
      </c>
      <c r="F15" s="80">
        <v>802</v>
      </c>
      <c r="G15" s="80">
        <v>356</v>
      </c>
      <c r="H15" s="87">
        <v>13934</v>
      </c>
      <c r="I15" s="87">
        <v>2848</v>
      </c>
      <c r="J15" s="87">
        <v>11030</v>
      </c>
      <c r="K15" s="87">
        <v>6</v>
      </c>
      <c r="L15" s="87">
        <v>50</v>
      </c>
      <c r="M15" s="78">
        <v>16</v>
      </c>
      <c r="N15" s="87">
        <v>2277</v>
      </c>
      <c r="O15" s="87">
        <v>462</v>
      </c>
      <c r="P15" s="87">
        <v>1815</v>
      </c>
      <c r="Q15" s="87">
        <v>181464</v>
      </c>
      <c r="R15" s="87">
        <v>138491</v>
      </c>
      <c r="S15" s="87">
        <v>41871</v>
      </c>
      <c r="T15" s="87">
        <v>796</v>
      </c>
      <c r="U15" s="87">
        <v>306</v>
      </c>
      <c r="V15" s="97" t="s">
        <v>213</v>
      </c>
      <c r="W15" s="87">
        <v>11022</v>
      </c>
      <c r="X15" s="87">
        <v>8413</v>
      </c>
      <c r="Y15" s="87">
        <v>2609</v>
      </c>
      <c r="Z15" s="40">
        <v>0.5</v>
      </c>
      <c r="AA15" s="40">
        <v>0.5</v>
      </c>
      <c r="AB15" s="43" t="s">
        <v>195</v>
      </c>
      <c r="AC15" s="44">
        <v>0.2</v>
      </c>
      <c r="AD15" s="44">
        <v>0.8</v>
      </c>
      <c r="AE15" s="44">
        <v>0</v>
      </c>
      <c r="AF15" s="103">
        <v>857</v>
      </c>
      <c r="AG15" s="103">
        <v>428</v>
      </c>
      <c r="AH15" s="103">
        <v>86</v>
      </c>
      <c r="AI15" s="32">
        <v>343</v>
      </c>
      <c r="AJ15" s="32">
        <v>0</v>
      </c>
      <c r="AK15" s="76">
        <f t="shared" si="0"/>
        <v>502</v>
      </c>
      <c r="AL15" s="103">
        <v>428</v>
      </c>
      <c r="AM15" s="32">
        <v>74</v>
      </c>
      <c r="AN15" s="76">
        <f t="shared" si="1"/>
        <v>12</v>
      </c>
    </row>
    <row r="16" ht="13.5" spans="1:40">
      <c r="A16" s="31" t="s">
        <v>22</v>
      </c>
      <c r="B16" s="78"/>
      <c r="C16" s="79">
        <v>86776</v>
      </c>
      <c r="D16" s="80">
        <v>62891</v>
      </c>
      <c r="E16" s="80">
        <v>23656</v>
      </c>
      <c r="F16" s="80">
        <v>155</v>
      </c>
      <c r="G16" s="80">
        <v>74</v>
      </c>
      <c r="H16" s="87">
        <v>6629</v>
      </c>
      <c r="I16" s="87">
        <v>2032</v>
      </c>
      <c r="J16" s="87">
        <v>4597</v>
      </c>
      <c r="K16" s="87">
        <v>0</v>
      </c>
      <c r="L16" s="87">
        <v>0</v>
      </c>
      <c r="M16" s="78">
        <v>16</v>
      </c>
      <c r="N16" s="87">
        <v>1061</v>
      </c>
      <c r="O16" s="87">
        <v>325</v>
      </c>
      <c r="P16" s="87">
        <v>736</v>
      </c>
      <c r="Q16" s="87">
        <v>80147</v>
      </c>
      <c r="R16" s="87">
        <v>60859</v>
      </c>
      <c r="S16" s="87">
        <v>19059</v>
      </c>
      <c r="T16" s="87">
        <v>155</v>
      </c>
      <c r="U16" s="87">
        <v>74</v>
      </c>
      <c r="V16" s="97" t="s">
        <v>213</v>
      </c>
      <c r="W16" s="87">
        <v>4624</v>
      </c>
      <c r="X16" s="87">
        <v>3502</v>
      </c>
      <c r="Y16" s="87">
        <v>1122</v>
      </c>
      <c r="Z16" s="40">
        <v>0.5</v>
      </c>
      <c r="AA16" s="40">
        <v>0.5</v>
      </c>
      <c r="AB16" s="43" t="s">
        <v>195</v>
      </c>
      <c r="AC16" s="44">
        <v>0.2</v>
      </c>
      <c r="AD16" s="44">
        <v>0.8</v>
      </c>
      <c r="AE16" s="44">
        <v>0</v>
      </c>
      <c r="AF16" s="103">
        <v>305</v>
      </c>
      <c r="AG16" s="103">
        <v>120</v>
      </c>
      <c r="AH16" s="103">
        <v>37</v>
      </c>
      <c r="AI16" s="32">
        <v>148</v>
      </c>
      <c r="AJ16" s="32">
        <v>0</v>
      </c>
      <c r="AK16" s="76">
        <f t="shared" si="0"/>
        <v>153</v>
      </c>
      <c r="AL16" s="103">
        <v>120</v>
      </c>
      <c r="AM16" s="32">
        <v>33</v>
      </c>
      <c r="AN16" s="76">
        <f t="shared" si="1"/>
        <v>4</v>
      </c>
    </row>
    <row r="17" ht="13.5" spans="1:40">
      <c r="A17" s="33" t="s">
        <v>23</v>
      </c>
      <c r="B17" s="78"/>
      <c r="C17" s="79">
        <v>166069</v>
      </c>
      <c r="D17" s="80">
        <v>112968</v>
      </c>
      <c r="E17" s="80">
        <v>52127</v>
      </c>
      <c r="F17" s="80">
        <v>650</v>
      </c>
      <c r="G17" s="80">
        <v>324</v>
      </c>
      <c r="H17" s="87">
        <v>32658</v>
      </c>
      <c r="I17" s="87">
        <v>3655</v>
      </c>
      <c r="J17" s="87">
        <v>28852</v>
      </c>
      <c r="K17" s="87">
        <v>84</v>
      </c>
      <c r="L17" s="87">
        <v>67</v>
      </c>
      <c r="M17" s="78">
        <v>16</v>
      </c>
      <c r="N17" s="87">
        <v>5352</v>
      </c>
      <c r="O17" s="87">
        <v>669</v>
      </c>
      <c r="P17" s="87">
        <v>4683</v>
      </c>
      <c r="Q17" s="87">
        <v>133411</v>
      </c>
      <c r="R17" s="87">
        <v>109313</v>
      </c>
      <c r="S17" s="87">
        <v>23275</v>
      </c>
      <c r="T17" s="87">
        <v>566</v>
      </c>
      <c r="U17" s="87">
        <v>257</v>
      </c>
      <c r="V17" s="97" t="s">
        <v>213</v>
      </c>
      <c r="W17" s="87">
        <v>8115</v>
      </c>
      <c r="X17" s="87">
        <v>6578</v>
      </c>
      <c r="Y17" s="87">
        <v>1537</v>
      </c>
      <c r="Z17" s="40">
        <v>0.5</v>
      </c>
      <c r="AA17" s="40">
        <v>0.5</v>
      </c>
      <c r="AB17" s="43" t="s">
        <v>195</v>
      </c>
      <c r="AC17" s="44">
        <v>0.6</v>
      </c>
      <c r="AD17" s="44">
        <v>0</v>
      </c>
      <c r="AE17" s="44">
        <v>0.4</v>
      </c>
      <c r="AF17" s="103">
        <v>1077</v>
      </c>
      <c r="AG17" s="103">
        <v>538</v>
      </c>
      <c r="AH17" s="103">
        <v>324</v>
      </c>
      <c r="AI17" s="32">
        <v>0</v>
      </c>
      <c r="AJ17" s="32">
        <v>215</v>
      </c>
      <c r="AK17" s="76">
        <f t="shared" si="0"/>
        <v>834</v>
      </c>
      <c r="AL17" s="103">
        <v>538</v>
      </c>
      <c r="AM17" s="32">
        <v>296</v>
      </c>
      <c r="AN17" s="76">
        <f t="shared" si="1"/>
        <v>28</v>
      </c>
    </row>
    <row r="18" ht="13.5" spans="1:40">
      <c r="A18" s="33" t="s">
        <v>24</v>
      </c>
      <c r="B18" s="78"/>
      <c r="C18" s="79">
        <v>122327</v>
      </c>
      <c r="D18" s="80">
        <v>82292</v>
      </c>
      <c r="E18" s="80">
        <v>39401</v>
      </c>
      <c r="F18" s="80">
        <v>399</v>
      </c>
      <c r="G18" s="80">
        <v>235</v>
      </c>
      <c r="H18" s="87">
        <v>29084</v>
      </c>
      <c r="I18" s="87">
        <v>6445</v>
      </c>
      <c r="J18" s="87">
        <v>22471</v>
      </c>
      <c r="K18" s="87">
        <v>88</v>
      </c>
      <c r="L18" s="87">
        <v>80</v>
      </c>
      <c r="M18" s="78">
        <v>16</v>
      </c>
      <c r="N18" s="87">
        <v>4794</v>
      </c>
      <c r="O18" s="87">
        <v>1119</v>
      </c>
      <c r="P18" s="87">
        <v>3675</v>
      </c>
      <c r="Q18" s="87">
        <v>93243</v>
      </c>
      <c r="R18" s="87">
        <v>75847</v>
      </c>
      <c r="S18" s="87">
        <v>16930</v>
      </c>
      <c r="T18" s="87">
        <v>311</v>
      </c>
      <c r="U18" s="87">
        <v>155</v>
      </c>
      <c r="V18" s="97" t="s">
        <v>213</v>
      </c>
      <c r="W18" s="87">
        <v>5569</v>
      </c>
      <c r="X18" s="87">
        <v>4483</v>
      </c>
      <c r="Y18" s="87">
        <v>1086</v>
      </c>
      <c r="Z18" s="40">
        <v>0.5</v>
      </c>
      <c r="AA18" s="40">
        <v>0.5</v>
      </c>
      <c r="AB18" s="43" t="s">
        <v>195</v>
      </c>
      <c r="AC18" s="44">
        <v>0.6</v>
      </c>
      <c r="AD18" s="44">
        <v>0</v>
      </c>
      <c r="AE18" s="44">
        <v>0.4</v>
      </c>
      <c r="AF18" s="103">
        <v>864</v>
      </c>
      <c r="AG18" s="103">
        <v>431</v>
      </c>
      <c r="AH18" s="103">
        <v>260</v>
      </c>
      <c r="AI18" s="32">
        <v>0</v>
      </c>
      <c r="AJ18" s="32">
        <v>173</v>
      </c>
      <c r="AK18" s="76">
        <f t="shared" si="0"/>
        <v>679</v>
      </c>
      <c r="AL18" s="103">
        <v>431</v>
      </c>
      <c r="AM18" s="32">
        <v>248</v>
      </c>
      <c r="AN18" s="76">
        <f t="shared" si="1"/>
        <v>12</v>
      </c>
    </row>
    <row r="19" ht="13.5" spans="1:40">
      <c r="A19" s="29" t="s">
        <v>25</v>
      </c>
      <c r="B19" s="78"/>
      <c r="C19" s="77">
        <v>447275</v>
      </c>
      <c r="D19" s="77">
        <v>300510</v>
      </c>
      <c r="E19" s="77">
        <v>144438</v>
      </c>
      <c r="F19" s="77">
        <v>1829</v>
      </c>
      <c r="G19" s="77">
        <v>498</v>
      </c>
      <c r="H19" s="77">
        <v>108235</v>
      </c>
      <c r="I19" s="77">
        <v>40593</v>
      </c>
      <c r="J19" s="77">
        <v>67352</v>
      </c>
      <c r="K19" s="77">
        <v>219</v>
      </c>
      <c r="L19" s="77">
        <v>71</v>
      </c>
      <c r="M19" s="78"/>
      <c r="N19" s="77">
        <v>20315</v>
      </c>
      <c r="O19" s="77">
        <v>7280</v>
      </c>
      <c r="P19" s="77">
        <v>13035</v>
      </c>
      <c r="Q19" s="77">
        <v>339040</v>
      </c>
      <c r="R19" s="77">
        <v>259917</v>
      </c>
      <c r="S19" s="77">
        <v>77086</v>
      </c>
      <c r="T19" s="77">
        <v>1610</v>
      </c>
      <c r="U19" s="77">
        <v>427</v>
      </c>
      <c r="V19" s="96"/>
      <c r="W19" s="77">
        <v>27808</v>
      </c>
      <c r="X19" s="77">
        <v>21474</v>
      </c>
      <c r="Y19" s="77">
        <v>6334</v>
      </c>
      <c r="Z19" s="30"/>
      <c r="AA19" s="30"/>
      <c r="AB19" s="30"/>
      <c r="AC19" s="41"/>
      <c r="AD19" s="41"/>
      <c r="AE19" s="41"/>
      <c r="AF19" s="77">
        <v>3827</v>
      </c>
      <c r="AG19" s="77">
        <v>1910</v>
      </c>
      <c r="AH19" s="77">
        <v>1186</v>
      </c>
      <c r="AI19" s="77">
        <v>298</v>
      </c>
      <c r="AJ19" s="77">
        <v>433</v>
      </c>
      <c r="AK19" s="76">
        <f t="shared" si="0"/>
        <v>3024</v>
      </c>
      <c r="AL19" s="77">
        <v>1910</v>
      </c>
      <c r="AM19" s="77">
        <v>1114</v>
      </c>
      <c r="AN19" s="76">
        <f t="shared" si="1"/>
        <v>72</v>
      </c>
    </row>
    <row r="20" ht="24" spans="1:40">
      <c r="A20" s="29" t="s">
        <v>15</v>
      </c>
      <c r="B20" s="78"/>
      <c r="C20" s="79">
        <v>172987</v>
      </c>
      <c r="D20" s="79">
        <v>122765</v>
      </c>
      <c r="E20" s="79">
        <v>49384</v>
      </c>
      <c r="F20" s="79">
        <v>616</v>
      </c>
      <c r="G20" s="79">
        <v>222</v>
      </c>
      <c r="H20" s="77">
        <v>15656</v>
      </c>
      <c r="I20" s="77">
        <v>5905</v>
      </c>
      <c r="J20" s="77">
        <v>9701</v>
      </c>
      <c r="K20" s="77">
        <v>23</v>
      </c>
      <c r="L20" s="77">
        <v>27</v>
      </c>
      <c r="M20" s="78"/>
      <c r="N20" s="77">
        <v>2549</v>
      </c>
      <c r="O20" s="77">
        <v>969</v>
      </c>
      <c r="P20" s="77">
        <v>1580</v>
      </c>
      <c r="Q20" s="77">
        <v>157331</v>
      </c>
      <c r="R20" s="77">
        <v>116860</v>
      </c>
      <c r="S20" s="77">
        <v>39683</v>
      </c>
      <c r="T20" s="77">
        <v>593</v>
      </c>
      <c r="U20" s="77">
        <v>195</v>
      </c>
      <c r="V20" s="96"/>
      <c r="W20" s="77">
        <v>9399</v>
      </c>
      <c r="X20" s="77">
        <v>7021</v>
      </c>
      <c r="Y20" s="77">
        <v>2378</v>
      </c>
      <c r="Z20" s="30"/>
      <c r="AA20" s="30"/>
      <c r="AB20" s="30"/>
      <c r="AC20" s="41"/>
      <c r="AD20" s="41"/>
      <c r="AE20" s="41"/>
      <c r="AF20" s="77">
        <v>795</v>
      </c>
      <c r="AG20" s="77">
        <v>397</v>
      </c>
      <c r="AH20" s="77">
        <v>100</v>
      </c>
      <c r="AI20" s="77">
        <v>298</v>
      </c>
      <c r="AJ20" s="77">
        <v>0</v>
      </c>
      <c r="AK20" s="76">
        <f t="shared" si="0"/>
        <v>490</v>
      </c>
      <c r="AL20" s="77">
        <v>397</v>
      </c>
      <c r="AM20" s="77">
        <v>93</v>
      </c>
      <c r="AN20" s="76">
        <f t="shared" si="1"/>
        <v>7</v>
      </c>
    </row>
    <row r="21" ht="13.5" spans="1:40">
      <c r="A21" s="31" t="s">
        <v>26</v>
      </c>
      <c r="B21" s="78"/>
      <c r="C21" s="79">
        <v>64284</v>
      </c>
      <c r="D21" s="80">
        <v>46001</v>
      </c>
      <c r="E21" s="80">
        <v>18139</v>
      </c>
      <c r="F21" s="80">
        <v>96</v>
      </c>
      <c r="G21" s="80">
        <v>48</v>
      </c>
      <c r="H21" s="87">
        <v>4989</v>
      </c>
      <c r="I21" s="87">
        <v>2116</v>
      </c>
      <c r="J21" s="87">
        <v>2872</v>
      </c>
      <c r="K21" s="87">
        <v>0</v>
      </c>
      <c r="L21" s="87">
        <v>1</v>
      </c>
      <c r="M21" s="78">
        <v>16</v>
      </c>
      <c r="N21" s="87">
        <v>800</v>
      </c>
      <c r="O21" s="87">
        <v>339</v>
      </c>
      <c r="P21" s="87">
        <v>461</v>
      </c>
      <c r="Q21" s="87">
        <v>59295</v>
      </c>
      <c r="R21" s="87">
        <v>43885</v>
      </c>
      <c r="S21" s="87">
        <v>15267</v>
      </c>
      <c r="T21" s="87">
        <v>96</v>
      </c>
      <c r="U21" s="87">
        <v>47</v>
      </c>
      <c r="V21" s="97" t="s">
        <v>213</v>
      </c>
      <c r="W21" s="87">
        <v>3397</v>
      </c>
      <c r="X21" s="87">
        <v>2510</v>
      </c>
      <c r="Y21" s="87">
        <v>887</v>
      </c>
      <c r="Z21" s="40">
        <v>0.5</v>
      </c>
      <c r="AA21" s="40">
        <v>0.5</v>
      </c>
      <c r="AB21" s="43" t="s">
        <v>195</v>
      </c>
      <c r="AC21" s="44">
        <v>0.25</v>
      </c>
      <c r="AD21" s="44">
        <v>0.75</v>
      </c>
      <c r="AE21" s="44">
        <v>0</v>
      </c>
      <c r="AF21" s="103">
        <v>272</v>
      </c>
      <c r="AG21" s="103">
        <v>136</v>
      </c>
      <c r="AH21" s="103">
        <v>34</v>
      </c>
      <c r="AI21" s="32">
        <v>102</v>
      </c>
      <c r="AJ21" s="32">
        <v>0</v>
      </c>
      <c r="AK21" s="76">
        <f t="shared" si="0"/>
        <v>166</v>
      </c>
      <c r="AL21" s="103">
        <v>136</v>
      </c>
      <c r="AM21" s="32">
        <v>30</v>
      </c>
      <c r="AN21" s="76">
        <f t="shared" si="1"/>
        <v>4</v>
      </c>
    </row>
    <row r="22" ht="13.5" spans="1:40">
      <c r="A22" s="31" t="s">
        <v>27</v>
      </c>
      <c r="B22" s="78"/>
      <c r="C22" s="79">
        <v>34388</v>
      </c>
      <c r="D22" s="80">
        <v>24877</v>
      </c>
      <c r="E22" s="80">
        <v>9107</v>
      </c>
      <c r="F22" s="80">
        <v>307</v>
      </c>
      <c r="G22" s="80">
        <v>97</v>
      </c>
      <c r="H22" s="87">
        <v>4248</v>
      </c>
      <c r="I22" s="87">
        <v>1630</v>
      </c>
      <c r="J22" s="87">
        <v>2569</v>
      </c>
      <c r="K22" s="87">
        <v>23</v>
      </c>
      <c r="L22" s="87">
        <v>26</v>
      </c>
      <c r="M22" s="78">
        <v>16</v>
      </c>
      <c r="N22" s="87">
        <v>721</v>
      </c>
      <c r="O22" s="87">
        <v>284</v>
      </c>
      <c r="P22" s="87">
        <v>437</v>
      </c>
      <c r="Q22" s="87">
        <v>30140</v>
      </c>
      <c r="R22" s="87">
        <v>23247</v>
      </c>
      <c r="S22" s="87">
        <v>6538</v>
      </c>
      <c r="T22" s="87">
        <v>284</v>
      </c>
      <c r="U22" s="87">
        <v>71</v>
      </c>
      <c r="V22" s="97" t="s">
        <v>213</v>
      </c>
      <c r="W22" s="87">
        <v>1994</v>
      </c>
      <c r="X22" s="87">
        <v>1563</v>
      </c>
      <c r="Y22" s="87">
        <v>431</v>
      </c>
      <c r="Z22" s="40">
        <v>0.5</v>
      </c>
      <c r="AA22" s="40">
        <v>0.5</v>
      </c>
      <c r="AB22" s="43" t="s">
        <v>195</v>
      </c>
      <c r="AC22" s="44">
        <v>0.25</v>
      </c>
      <c r="AD22" s="44">
        <v>0.75</v>
      </c>
      <c r="AE22" s="44">
        <v>0</v>
      </c>
      <c r="AF22" s="103">
        <v>189</v>
      </c>
      <c r="AG22" s="103">
        <v>94</v>
      </c>
      <c r="AH22" s="103">
        <v>24</v>
      </c>
      <c r="AI22" s="32">
        <v>71</v>
      </c>
      <c r="AJ22" s="32">
        <v>0</v>
      </c>
      <c r="AK22" s="76">
        <f t="shared" si="0"/>
        <v>116</v>
      </c>
      <c r="AL22" s="103">
        <v>94</v>
      </c>
      <c r="AM22" s="32">
        <v>22</v>
      </c>
      <c r="AN22" s="76">
        <f t="shared" si="1"/>
        <v>2</v>
      </c>
    </row>
    <row r="23" ht="13.5" spans="1:40">
      <c r="A23" s="31" t="s">
        <v>28</v>
      </c>
      <c r="B23" s="78"/>
      <c r="C23" s="79">
        <v>45243</v>
      </c>
      <c r="D23" s="80">
        <v>30587</v>
      </c>
      <c r="E23" s="80">
        <v>14538</v>
      </c>
      <c r="F23" s="80">
        <v>80</v>
      </c>
      <c r="G23" s="80">
        <v>38</v>
      </c>
      <c r="H23" s="87">
        <v>4485</v>
      </c>
      <c r="I23" s="87">
        <v>1673</v>
      </c>
      <c r="J23" s="87">
        <v>2812</v>
      </c>
      <c r="K23" s="87">
        <v>0</v>
      </c>
      <c r="L23" s="87">
        <v>0</v>
      </c>
      <c r="M23" s="78">
        <v>16</v>
      </c>
      <c r="N23" s="87">
        <v>718</v>
      </c>
      <c r="O23" s="87">
        <v>268</v>
      </c>
      <c r="P23" s="87">
        <v>450</v>
      </c>
      <c r="Q23" s="87">
        <v>40758</v>
      </c>
      <c r="R23" s="87">
        <v>28914</v>
      </c>
      <c r="S23" s="87">
        <v>11726</v>
      </c>
      <c r="T23" s="87">
        <v>80</v>
      </c>
      <c r="U23" s="87">
        <v>38</v>
      </c>
      <c r="V23" s="97" t="s">
        <v>213</v>
      </c>
      <c r="W23" s="87">
        <v>2353</v>
      </c>
      <c r="X23" s="87">
        <v>1670</v>
      </c>
      <c r="Y23" s="87">
        <v>683</v>
      </c>
      <c r="Z23" s="40">
        <v>0.5</v>
      </c>
      <c r="AA23" s="40">
        <v>0.5</v>
      </c>
      <c r="AB23" s="43" t="s">
        <v>195</v>
      </c>
      <c r="AC23" s="44">
        <v>0.25</v>
      </c>
      <c r="AD23" s="44">
        <v>0.75</v>
      </c>
      <c r="AE23" s="44">
        <v>0</v>
      </c>
      <c r="AF23" s="103">
        <v>209</v>
      </c>
      <c r="AG23" s="103">
        <v>105</v>
      </c>
      <c r="AH23" s="103">
        <v>26</v>
      </c>
      <c r="AI23" s="32">
        <v>78</v>
      </c>
      <c r="AJ23" s="32">
        <v>0</v>
      </c>
      <c r="AK23" s="76">
        <f t="shared" si="0"/>
        <v>132</v>
      </c>
      <c r="AL23" s="103">
        <v>105</v>
      </c>
      <c r="AM23" s="32">
        <v>27</v>
      </c>
      <c r="AN23" s="76">
        <f t="shared" si="1"/>
        <v>-1</v>
      </c>
    </row>
    <row r="24" ht="13.5" spans="1:40">
      <c r="A24" s="31" t="s">
        <v>29</v>
      </c>
      <c r="B24" s="78"/>
      <c r="C24" s="79">
        <v>29072</v>
      </c>
      <c r="D24" s="80">
        <v>21300</v>
      </c>
      <c r="E24" s="80">
        <v>7600</v>
      </c>
      <c r="F24" s="80">
        <v>133</v>
      </c>
      <c r="G24" s="80">
        <v>39</v>
      </c>
      <c r="H24" s="87">
        <v>1934</v>
      </c>
      <c r="I24" s="87">
        <v>486</v>
      </c>
      <c r="J24" s="87">
        <v>1448</v>
      </c>
      <c r="K24" s="87">
        <v>0</v>
      </c>
      <c r="L24" s="87">
        <v>0</v>
      </c>
      <c r="M24" s="78">
        <v>16</v>
      </c>
      <c r="N24" s="87">
        <v>310</v>
      </c>
      <c r="O24" s="87">
        <v>78</v>
      </c>
      <c r="P24" s="87">
        <v>232</v>
      </c>
      <c r="Q24" s="87">
        <v>27138</v>
      </c>
      <c r="R24" s="87">
        <v>20814</v>
      </c>
      <c r="S24" s="87">
        <v>6152</v>
      </c>
      <c r="T24" s="87">
        <v>133</v>
      </c>
      <c r="U24" s="87">
        <v>39</v>
      </c>
      <c r="V24" s="97" t="s">
        <v>213</v>
      </c>
      <c r="W24" s="87">
        <v>1655</v>
      </c>
      <c r="X24" s="87">
        <v>1278</v>
      </c>
      <c r="Y24" s="87">
        <v>377</v>
      </c>
      <c r="Z24" s="40">
        <v>0.5</v>
      </c>
      <c r="AA24" s="40">
        <v>0.5</v>
      </c>
      <c r="AB24" s="43" t="s">
        <v>195</v>
      </c>
      <c r="AC24" s="44">
        <v>0.25</v>
      </c>
      <c r="AD24" s="44">
        <v>0.75</v>
      </c>
      <c r="AE24" s="44">
        <v>0</v>
      </c>
      <c r="AF24" s="103">
        <v>125</v>
      </c>
      <c r="AG24" s="103">
        <v>62</v>
      </c>
      <c r="AH24" s="103">
        <v>16</v>
      </c>
      <c r="AI24" s="32">
        <v>47</v>
      </c>
      <c r="AJ24" s="32">
        <v>0</v>
      </c>
      <c r="AK24" s="76">
        <f t="shared" si="0"/>
        <v>76</v>
      </c>
      <c r="AL24" s="103">
        <v>62</v>
      </c>
      <c r="AM24" s="32">
        <v>14</v>
      </c>
      <c r="AN24" s="76">
        <f t="shared" si="1"/>
        <v>2</v>
      </c>
    </row>
    <row r="25" ht="13.5" spans="1:40">
      <c r="A25" s="33" t="s">
        <v>30</v>
      </c>
      <c r="B25" s="78"/>
      <c r="C25" s="79">
        <v>19780</v>
      </c>
      <c r="D25" s="80">
        <v>12865</v>
      </c>
      <c r="E25" s="80">
        <v>6752</v>
      </c>
      <c r="F25" s="80">
        <v>117</v>
      </c>
      <c r="G25" s="80">
        <v>46</v>
      </c>
      <c r="H25" s="87">
        <v>3004</v>
      </c>
      <c r="I25" s="87">
        <v>462</v>
      </c>
      <c r="J25" s="87">
        <v>2538</v>
      </c>
      <c r="K25" s="87">
        <v>0</v>
      </c>
      <c r="L25" s="87">
        <v>4</v>
      </c>
      <c r="M25" s="78">
        <v>16</v>
      </c>
      <c r="N25" s="87">
        <v>484</v>
      </c>
      <c r="O25" s="87">
        <v>74</v>
      </c>
      <c r="P25" s="87">
        <v>410</v>
      </c>
      <c r="Q25" s="87">
        <v>16776</v>
      </c>
      <c r="R25" s="87">
        <v>12403</v>
      </c>
      <c r="S25" s="87">
        <v>4214</v>
      </c>
      <c r="T25" s="87">
        <v>117</v>
      </c>
      <c r="U25" s="87">
        <v>42</v>
      </c>
      <c r="V25" s="97" t="s">
        <v>213</v>
      </c>
      <c r="W25" s="87">
        <v>1073</v>
      </c>
      <c r="X25" s="87">
        <v>799</v>
      </c>
      <c r="Y25" s="87">
        <v>274</v>
      </c>
      <c r="Z25" s="40">
        <v>0.5</v>
      </c>
      <c r="AA25" s="40">
        <v>0.5</v>
      </c>
      <c r="AB25" s="43" t="s">
        <v>195</v>
      </c>
      <c r="AC25" s="44">
        <v>0.65</v>
      </c>
      <c r="AD25" s="44">
        <v>0</v>
      </c>
      <c r="AE25" s="44">
        <v>0.35</v>
      </c>
      <c r="AF25" s="103">
        <v>116</v>
      </c>
      <c r="AG25" s="103">
        <v>58</v>
      </c>
      <c r="AH25" s="103">
        <v>38</v>
      </c>
      <c r="AI25" s="32">
        <v>0</v>
      </c>
      <c r="AJ25" s="32">
        <v>20</v>
      </c>
      <c r="AK25" s="76">
        <f t="shared" si="0"/>
        <v>95</v>
      </c>
      <c r="AL25" s="103">
        <v>58</v>
      </c>
      <c r="AM25" s="32">
        <v>37</v>
      </c>
      <c r="AN25" s="76">
        <f t="shared" si="1"/>
        <v>1</v>
      </c>
    </row>
    <row r="26" ht="13.5" spans="1:40">
      <c r="A26" s="33" t="s">
        <v>31</v>
      </c>
      <c r="B26" s="78"/>
      <c r="C26" s="79">
        <v>98849</v>
      </c>
      <c r="D26" s="80">
        <v>66033</v>
      </c>
      <c r="E26" s="80">
        <v>32275</v>
      </c>
      <c r="F26" s="80">
        <v>437</v>
      </c>
      <c r="G26" s="80">
        <v>104</v>
      </c>
      <c r="H26" s="87">
        <v>29749</v>
      </c>
      <c r="I26" s="87">
        <v>13271</v>
      </c>
      <c r="J26" s="87">
        <v>16399</v>
      </c>
      <c r="K26" s="87">
        <v>79</v>
      </c>
      <c r="L26" s="87">
        <v>0</v>
      </c>
      <c r="M26" s="78">
        <v>16</v>
      </c>
      <c r="N26" s="87">
        <v>4826</v>
      </c>
      <c r="O26" s="87">
        <v>2202</v>
      </c>
      <c r="P26" s="87">
        <v>2624</v>
      </c>
      <c r="Q26" s="87">
        <v>69100</v>
      </c>
      <c r="R26" s="87">
        <v>52762</v>
      </c>
      <c r="S26" s="87">
        <v>15876</v>
      </c>
      <c r="T26" s="87">
        <v>358</v>
      </c>
      <c r="U26" s="87">
        <v>104</v>
      </c>
      <c r="V26" s="97" t="s">
        <v>213</v>
      </c>
      <c r="W26" s="87">
        <v>4237</v>
      </c>
      <c r="X26" s="87">
        <v>3260</v>
      </c>
      <c r="Y26" s="87">
        <v>977</v>
      </c>
      <c r="Z26" s="40">
        <v>0.5</v>
      </c>
      <c r="AA26" s="40">
        <v>0.5</v>
      </c>
      <c r="AB26" s="43" t="s">
        <v>195</v>
      </c>
      <c r="AC26" s="44">
        <v>0.65</v>
      </c>
      <c r="AD26" s="44">
        <v>0</v>
      </c>
      <c r="AE26" s="44">
        <v>0.35</v>
      </c>
      <c r="AF26" s="103">
        <v>772</v>
      </c>
      <c r="AG26" s="103">
        <v>385</v>
      </c>
      <c r="AH26" s="103">
        <v>252</v>
      </c>
      <c r="AI26" s="32">
        <v>0</v>
      </c>
      <c r="AJ26" s="32">
        <v>135</v>
      </c>
      <c r="AK26" s="76">
        <f t="shared" si="0"/>
        <v>616</v>
      </c>
      <c r="AL26" s="103">
        <v>385</v>
      </c>
      <c r="AM26" s="32">
        <v>231</v>
      </c>
      <c r="AN26" s="76">
        <f t="shared" si="1"/>
        <v>21</v>
      </c>
    </row>
    <row r="27" ht="13.5" spans="1:40">
      <c r="A27" s="33" t="s">
        <v>32</v>
      </c>
      <c r="B27" s="78"/>
      <c r="C27" s="79">
        <v>72752</v>
      </c>
      <c r="D27" s="80">
        <v>46407</v>
      </c>
      <c r="E27" s="80">
        <v>25906</v>
      </c>
      <c r="F27" s="80">
        <v>368</v>
      </c>
      <c r="G27" s="80">
        <v>71</v>
      </c>
      <c r="H27" s="87">
        <v>40099</v>
      </c>
      <c r="I27" s="87">
        <v>16923</v>
      </c>
      <c r="J27" s="87">
        <v>23090</v>
      </c>
      <c r="K27" s="87">
        <v>48</v>
      </c>
      <c r="L27" s="87">
        <v>38</v>
      </c>
      <c r="M27" s="78">
        <v>16</v>
      </c>
      <c r="N27" s="87">
        <v>6488</v>
      </c>
      <c r="O27" s="87">
        <v>2756</v>
      </c>
      <c r="P27" s="87">
        <v>3732</v>
      </c>
      <c r="Q27" s="87">
        <v>32653</v>
      </c>
      <c r="R27" s="87">
        <v>29484</v>
      </c>
      <c r="S27" s="87">
        <v>2816</v>
      </c>
      <c r="T27" s="87">
        <v>320</v>
      </c>
      <c r="U27" s="87">
        <v>33</v>
      </c>
      <c r="V27" s="97" t="s">
        <v>213</v>
      </c>
      <c r="W27" s="87">
        <v>2130</v>
      </c>
      <c r="X27" s="87">
        <v>1942</v>
      </c>
      <c r="Y27" s="87">
        <v>188</v>
      </c>
      <c r="Z27" s="40">
        <v>0.5</v>
      </c>
      <c r="AA27" s="40">
        <v>0.5</v>
      </c>
      <c r="AB27" s="43" t="s">
        <v>195</v>
      </c>
      <c r="AC27" s="44">
        <v>0.65</v>
      </c>
      <c r="AD27" s="44">
        <v>0</v>
      </c>
      <c r="AE27" s="44">
        <v>0.35</v>
      </c>
      <c r="AF27" s="103">
        <v>851</v>
      </c>
      <c r="AG27" s="103">
        <v>424</v>
      </c>
      <c r="AH27" s="103">
        <v>278</v>
      </c>
      <c r="AI27" s="32">
        <v>0</v>
      </c>
      <c r="AJ27" s="32">
        <v>149</v>
      </c>
      <c r="AK27" s="76">
        <f t="shared" si="0"/>
        <v>684</v>
      </c>
      <c r="AL27" s="103">
        <v>424</v>
      </c>
      <c r="AM27" s="32">
        <v>260</v>
      </c>
      <c r="AN27" s="76">
        <f t="shared" si="1"/>
        <v>18</v>
      </c>
    </row>
    <row r="28" ht="13.5" spans="1:40">
      <c r="A28" s="33" t="s">
        <v>33</v>
      </c>
      <c r="B28" s="78"/>
      <c r="C28" s="79">
        <v>65467</v>
      </c>
      <c r="D28" s="80">
        <v>40920</v>
      </c>
      <c r="E28" s="80">
        <v>24328</v>
      </c>
      <c r="F28" s="80">
        <v>214</v>
      </c>
      <c r="G28" s="80">
        <v>5</v>
      </c>
      <c r="H28" s="87">
        <v>15582</v>
      </c>
      <c r="I28" s="87">
        <v>2693</v>
      </c>
      <c r="J28" s="87">
        <v>12821</v>
      </c>
      <c r="K28" s="87">
        <v>68</v>
      </c>
      <c r="L28" s="87">
        <v>0</v>
      </c>
      <c r="M28" s="78">
        <v>30</v>
      </c>
      <c r="N28" s="87">
        <v>4722</v>
      </c>
      <c r="O28" s="87">
        <v>876</v>
      </c>
      <c r="P28" s="87">
        <v>3846</v>
      </c>
      <c r="Q28" s="87">
        <v>49885</v>
      </c>
      <c r="R28" s="87">
        <v>38227</v>
      </c>
      <c r="S28" s="87">
        <v>11507</v>
      </c>
      <c r="T28" s="87">
        <v>146</v>
      </c>
      <c r="U28" s="87">
        <v>5</v>
      </c>
      <c r="V28" s="97" t="s">
        <v>214</v>
      </c>
      <c r="W28" s="87">
        <v>8606</v>
      </c>
      <c r="X28" s="87">
        <v>6645</v>
      </c>
      <c r="Y28" s="87">
        <v>1961</v>
      </c>
      <c r="Z28" s="40">
        <v>0.5</v>
      </c>
      <c r="AA28" s="40">
        <v>0.5</v>
      </c>
      <c r="AB28" s="43" t="s">
        <v>196</v>
      </c>
      <c r="AC28" s="44">
        <v>0.8</v>
      </c>
      <c r="AD28" s="44">
        <v>0</v>
      </c>
      <c r="AE28" s="44">
        <v>0.2</v>
      </c>
      <c r="AF28" s="103">
        <v>1023</v>
      </c>
      <c r="AG28" s="103">
        <v>511</v>
      </c>
      <c r="AH28" s="103">
        <v>410</v>
      </c>
      <c r="AI28" s="32">
        <v>0</v>
      </c>
      <c r="AJ28" s="32">
        <v>102</v>
      </c>
      <c r="AK28" s="76">
        <f t="shared" si="0"/>
        <v>900</v>
      </c>
      <c r="AL28" s="103">
        <v>511</v>
      </c>
      <c r="AM28" s="32">
        <v>389</v>
      </c>
      <c r="AN28" s="76">
        <f t="shared" si="1"/>
        <v>21</v>
      </c>
    </row>
    <row r="29" ht="13.5" spans="1:40">
      <c r="A29" s="33" t="s">
        <v>34</v>
      </c>
      <c r="B29" s="78"/>
      <c r="C29" s="79">
        <v>17440</v>
      </c>
      <c r="D29" s="80">
        <v>11520</v>
      </c>
      <c r="E29" s="80">
        <v>5793</v>
      </c>
      <c r="F29" s="80">
        <v>77</v>
      </c>
      <c r="G29" s="80">
        <v>50</v>
      </c>
      <c r="H29" s="87">
        <v>4145</v>
      </c>
      <c r="I29" s="87">
        <v>1339</v>
      </c>
      <c r="J29" s="87">
        <v>2803</v>
      </c>
      <c r="K29" s="87">
        <v>1</v>
      </c>
      <c r="L29" s="87">
        <v>2</v>
      </c>
      <c r="M29" s="78">
        <v>30</v>
      </c>
      <c r="N29" s="87">
        <v>1246</v>
      </c>
      <c r="O29" s="87">
        <v>403</v>
      </c>
      <c r="P29" s="87">
        <v>843</v>
      </c>
      <c r="Q29" s="87">
        <v>13295</v>
      </c>
      <c r="R29" s="87">
        <v>10181</v>
      </c>
      <c r="S29" s="87">
        <v>2990</v>
      </c>
      <c r="T29" s="87">
        <v>76</v>
      </c>
      <c r="U29" s="87">
        <v>48</v>
      </c>
      <c r="V29" s="97" t="s">
        <v>214</v>
      </c>
      <c r="W29" s="87">
        <v>2363</v>
      </c>
      <c r="X29" s="87">
        <v>1807</v>
      </c>
      <c r="Y29" s="87">
        <v>556</v>
      </c>
      <c r="Z29" s="40">
        <v>0.5</v>
      </c>
      <c r="AA29" s="40">
        <v>0.5</v>
      </c>
      <c r="AB29" s="43" t="s">
        <v>196</v>
      </c>
      <c r="AC29" s="44">
        <v>0.8</v>
      </c>
      <c r="AD29" s="44">
        <v>0</v>
      </c>
      <c r="AE29" s="44">
        <v>0.2</v>
      </c>
      <c r="AF29" s="103">
        <v>270</v>
      </c>
      <c r="AG29" s="103">
        <v>135</v>
      </c>
      <c r="AH29" s="103">
        <v>108</v>
      </c>
      <c r="AI29" s="32">
        <v>0</v>
      </c>
      <c r="AJ29" s="32">
        <v>27</v>
      </c>
      <c r="AK29" s="76">
        <f t="shared" si="0"/>
        <v>239</v>
      </c>
      <c r="AL29" s="103">
        <v>135</v>
      </c>
      <c r="AM29" s="32">
        <v>104</v>
      </c>
      <c r="AN29" s="76">
        <f t="shared" si="1"/>
        <v>4</v>
      </c>
    </row>
    <row r="30" ht="13.5" spans="1:40">
      <c r="A30" s="29" t="s">
        <v>35</v>
      </c>
      <c r="B30" s="81"/>
      <c r="C30" s="77">
        <v>243619</v>
      </c>
      <c r="D30" s="77">
        <v>169467</v>
      </c>
      <c r="E30" s="77">
        <v>72843</v>
      </c>
      <c r="F30" s="77">
        <v>943</v>
      </c>
      <c r="G30" s="77">
        <v>366</v>
      </c>
      <c r="H30" s="77">
        <v>65026</v>
      </c>
      <c r="I30" s="77">
        <v>9386</v>
      </c>
      <c r="J30" s="77">
        <v>55530</v>
      </c>
      <c r="K30" s="77">
        <v>35</v>
      </c>
      <c r="L30" s="77">
        <v>75</v>
      </c>
      <c r="M30" s="81"/>
      <c r="N30" s="77">
        <v>13092</v>
      </c>
      <c r="O30" s="77">
        <v>1912</v>
      </c>
      <c r="P30" s="77">
        <v>11180</v>
      </c>
      <c r="Q30" s="77">
        <v>178593</v>
      </c>
      <c r="R30" s="77">
        <v>160081</v>
      </c>
      <c r="S30" s="77">
        <v>17313</v>
      </c>
      <c r="T30" s="77">
        <v>908</v>
      </c>
      <c r="U30" s="77">
        <v>291</v>
      </c>
      <c r="V30" s="96"/>
      <c r="W30" s="77">
        <v>14504</v>
      </c>
      <c r="X30" s="77">
        <v>12914</v>
      </c>
      <c r="Y30" s="77">
        <v>1590</v>
      </c>
      <c r="Z30" s="30"/>
      <c r="AA30" s="30"/>
      <c r="AB30" s="30"/>
      <c r="AC30" s="41"/>
      <c r="AD30" s="41"/>
      <c r="AE30" s="41"/>
      <c r="AF30" s="77">
        <v>2334</v>
      </c>
      <c r="AG30" s="77">
        <v>1165</v>
      </c>
      <c r="AH30" s="77">
        <v>767</v>
      </c>
      <c r="AI30" s="77">
        <v>185</v>
      </c>
      <c r="AJ30" s="77">
        <v>217</v>
      </c>
      <c r="AK30" s="76">
        <f t="shared" si="0"/>
        <v>1872</v>
      </c>
      <c r="AL30" s="77">
        <v>1165</v>
      </c>
      <c r="AM30" s="77">
        <v>707</v>
      </c>
      <c r="AN30" s="76">
        <f t="shared" si="1"/>
        <v>60</v>
      </c>
    </row>
    <row r="31" ht="24" spans="1:40">
      <c r="A31" s="29" t="s">
        <v>15</v>
      </c>
      <c r="B31" s="81"/>
      <c r="C31" s="82">
        <v>92334</v>
      </c>
      <c r="D31" s="82">
        <v>69398</v>
      </c>
      <c r="E31" s="82">
        <v>22382</v>
      </c>
      <c r="F31" s="82">
        <v>423</v>
      </c>
      <c r="G31" s="82">
        <v>131</v>
      </c>
      <c r="H31" s="77">
        <v>11103</v>
      </c>
      <c r="I31" s="77">
        <v>971</v>
      </c>
      <c r="J31" s="77">
        <v>10115</v>
      </c>
      <c r="K31" s="77">
        <v>0</v>
      </c>
      <c r="L31" s="77">
        <v>17</v>
      </c>
      <c r="M31" s="81"/>
      <c r="N31" s="77">
        <v>2234</v>
      </c>
      <c r="O31" s="77">
        <v>194</v>
      </c>
      <c r="P31" s="77">
        <v>2040</v>
      </c>
      <c r="Q31" s="77">
        <v>81231</v>
      </c>
      <c r="R31" s="77">
        <v>68427</v>
      </c>
      <c r="S31" s="77">
        <v>12267</v>
      </c>
      <c r="T31" s="77">
        <v>423</v>
      </c>
      <c r="U31" s="77">
        <v>114</v>
      </c>
      <c r="V31" s="96"/>
      <c r="W31" s="77">
        <v>6590</v>
      </c>
      <c r="X31" s="77">
        <v>5555</v>
      </c>
      <c r="Y31" s="77">
        <v>1035</v>
      </c>
      <c r="Z31" s="30"/>
      <c r="AA31" s="30"/>
      <c r="AB31" s="30"/>
      <c r="AC31" s="41"/>
      <c r="AD31" s="41"/>
      <c r="AE31" s="41"/>
      <c r="AF31" s="77">
        <v>616</v>
      </c>
      <c r="AG31" s="77">
        <v>308</v>
      </c>
      <c r="AH31" s="77">
        <v>123</v>
      </c>
      <c r="AI31" s="77">
        <v>185</v>
      </c>
      <c r="AJ31" s="77">
        <v>0</v>
      </c>
      <c r="AK31" s="76">
        <f t="shared" si="0"/>
        <v>411</v>
      </c>
      <c r="AL31" s="77">
        <v>308</v>
      </c>
      <c r="AM31" s="77">
        <v>103</v>
      </c>
      <c r="AN31" s="76">
        <f t="shared" si="1"/>
        <v>20</v>
      </c>
    </row>
    <row r="32" ht="13.5" spans="1:40">
      <c r="A32" s="31" t="s">
        <v>36</v>
      </c>
      <c r="B32" s="78"/>
      <c r="C32" s="79">
        <v>52516</v>
      </c>
      <c r="D32" s="80">
        <v>40051</v>
      </c>
      <c r="E32" s="80">
        <v>12342</v>
      </c>
      <c r="F32" s="80">
        <v>88</v>
      </c>
      <c r="G32" s="80">
        <v>35</v>
      </c>
      <c r="H32" s="87">
        <v>7248</v>
      </c>
      <c r="I32" s="87">
        <v>559</v>
      </c>
      <c r="J32" s="87">
        <v>6682</v>
      </c>
      <c r="K32" s="87">
        <v>0</v>
      </c>
      <c r="L32" s="87">
        <v>7</v>
      </c>
      <c r="M32" s="78">
        <v>20</v>
      </c>
      <c r="N32" s="87">
        <v>1455</v>
      </c>
      <c r="O32" s="87">
        <v>112</v>
      </c>
      <c r="P32" s="87">
        <v>1343</v>
      </c>
      <c r="Q32" s="87">
        <v>45268</v>
      </c>
      <c r="R32" s="87">
        <v>39492</v>
      </c>
      <c r="S32" s="87">
        <v>5660</v>
      </c>
      <c r="T32" s="87">
        <v>88</v>
      </c>
      <c r="U32" s="87">
        <v>28</v>
      </c>
      <c r="V32" s="97" t="s">
        <v>215</v>
      </c>
      <c r="W32" s="87">
        <v>3503</v>
      </c>
      <c r="X32" s="87">
        <v>3050</v>
      </c>
      <c r="Y32" s="87">
        <v>453</v>
      </c>
      <c r="Z32" s="40">
        <v>0.5</v>
      </c>
      <c r="AA32" s="40">
        <v>0.5</v>
      </c>
      <c r="AB32" s="43" t="s">
        <v>197</v>
      </c>
      <c r="AC32" s="44">
        <v>0.4</v>
      </c>
      <c r="AD32" s="44">
        <v>0.6</v>
      </c>
      <c r="AE32" s="44">
        <v>0</v>
      </c>
      <c r="AF32" s="103">
        <v>360</v>
      </c>
      <c r="AG32" s="103">
        <v>180</v>
      </c>
      <c r="AH32" s="103">
        <v>72</v>
      </c>
      <c r="AI32" s="32">
        <v>108</v>
      </c>
      <c r="AJ32" s="32">
        <v>0</v>
      </c>
      <c r="AK32" s="76">
        <f t="shared" si="0"/>
        <v>238</v>
      </c>
      <c r="AL32" s="103">
        <v>180</v>
      </c>
      <c r="AM32" s="32">
        <v>58</v>
      </c>
      <c r="AN32" s="76">
        <f t="shared" si="1"/>
        <v>14</v>
      </c>
    </row>
    <row r="33" ht="13.5" spans="1:40">
      <c r="A33" s="31" t="s">
        <v>37</v>
      </c>
      <c r="B33" s="78"/>
      <c r="C33" s="79">
        <v>39818</v>
      </c>
      <c r="D33" s="80">
        <v>29347</v>
      </c>
      <c r="E33" s="80">
        <v>10040</v>
      </c>
      <c r="F33" s="80">
        <v>335</v>
      </c>
      <c r="G33" s="80">
        <v>96</v>
      </c>
      <c r="H33" s="87">
        <v>3855</v>
      </c>
      <c r="I33" s="87">
        <v>412</v>
      </c>
      <c r="J33" s="87">
        <v>3433</v>
      </c>
      <c r="K33" s="87">
        <v>0</v>
      </c>
      <c r="L33" s="87">
        <v>10</v>
      </c>
      <c r="M33" s="78">
        <v>20</v>
      </c>
      <c r="N33" s="87">
        <v>779</v>
      </c>
      <c r="O33" s="87">
        <v>82</v>
      </c>
      <c r="P33" s="87">
        <v>697</v>
      </c>
      <c r="Q33" s="87">
        <v>35963</v>
      </c>
      <c r="R33" s="87">
        <v>28935</v>
      </c>
      <c r="S33" s="87">
        <v>6607</v>
      </c>
      <c r="T33" s="87">
        <v>335</v>
      </c>
      <c r="U33" s="87">
        <v>86</v>
      </c>
      <c r="V33" s="97" t="s">
        <v>215</v>
      </c>
      <c r="W33" s="87">
        <v>3087</v>
      </c>
      <c r="X33" s="87">
        <v>2505</v>
      </c>
      <c r="Y33" s="87">
        <v>582</v>
      </c>
      <c r="Z33" s="40">
        <v>0.5</v>
      </c>
      <c r="AA33" s="40">
        <v>0.5</v>
      </c>
      <c r="AB33" s="43" t="s">
        <v>197</v>
      </c>
      <c r="AC33" s="44">
        <v>0.4</v>
      </c>
      <c r="AD33" s="44">
        <v>0.6</v>
      </c>
      <c r="AE33" s="44">
        <v>0</v>
      </c>
      <c r="AF33" s="103">
        <v>256</v>
      </c>
      <c r="AG33" s="103">
        <v>128</v>
      </c>
      <c r="AH33" s="103">
        <v>51</v>
      </c>
      <c r="AI33" s="32">
        <v>77</v>
      </c>
      <c r="AJ33" s="32">
        <v>0</v>
      </c>
      <c r="AK33" s="76">
        <f t="shared" si="0"/>
        <v>173</v>
      </c>
      <c r="AL33" s="103">
        <v>128</v>
      </c>
      <c r="AM33" s="32">
        <v>45</v>
      </c>
      <c r="AN33" s="76">
        <f t="shared" si="1"/>
        <v>6</v>
      </c>
    </row>
    <row r="34" ht="13.5" spans="1:40">
      <c r="A34" s="33" t="s">
        <v>38</v>
      </c>
      <c r="B34" s="78"/>
      <c r="C34" s="79">
        <v>75134</v>
      </c>
      <c r="D34" s="80">
        <v>47998</v>
      </c>
      <c r="E34" s="80">
        <v>26794</v>
      </c>
      <c r="F34" s="80">
        <v>232</v>
      </c>
      <c r="G34" s="80">
        <v>110</v>
      </c>
      <c r="H34" s="87">
        <v>28405</v>
      </c>
      <c r="I34" s="87">
        <v>4170</v>
      </c>
      <c r="J34" s="87">
        <v>24192</v>
      </c>
      <c r="K34" s="87">
        <v>13</v>
      </c>
      <c r="L34" s="87">
        <v>30</v>
      </c>
      <c r="M34" s="78">
        <v>20</v>
      </c>
      <c r="N34" s="87">
        <v>5715</v>
      </c>
      <c r="O34" s="87">
        <v>847</v>
      </c>
      <c r="P34" s="87">
        <v>4868</v>
      </c>
      <c r="Q34" s="87">
        <v>46729</v>
      </c>
      <c r="R34" s="87">
        <v>43828</v>
      </c>
      <c r="S34" s="87">
        <v>2602</v>
      </c>
      <c r="T34" s="87">
        <v>219</v>
      </c>
      <c r="U34" s="87">
        <v>80</v>
      </c>
      <c r="V34" s="97" t="s">
        <v>215</v>
      </c>
      <c r="W34" s="87">
        <v>3781</v>
      </c>
      <c r="X34" s="87">
        <v>3506</v>
      </c>
      <c r="Y34" s="87">
        <v>275</v>
      </c>
      <c r="Z34" s="40">
        <v>0.5</v>
      </c>
      <c r="AA34" s="40">
        <v>0.5</v>
      </c>
      <c r="AB34" s="43" t="s">
        <v>197</v>
      </c>
      <c r="AC34" s="44">
        <v>0.75</v>
      </c>
      <c r="AD34" s="44">
        <v>0</v>
      </c>
      <c r="AE34" s="44">
        <v>0.25</v>
      </c>
      <c r="AF34" s="103">
        <v>886</v>
      </c>
      <c r="AG34" s="103">
        <v>442</v>
      </c>
      <c r="AH34" s="103">
        <v>333</v>
      </c>
      <c r="AI34" s="32">
        <v>0</v>
      </c>
      <c r="AJ34" s="32">
        <v>111</v>
      </c>
      <c r="AK34" s="76">
        <f t="shared" si="0"/>
        <v>755</v>
      </c>
      <c r="AL34" s="103">
        <v>442</v>
      </c>
      <c r="AM34" s="32">
        <v>313</v>
      </c>
      <c r="AN34" s="76">
        <f t="shared" si="1"/>
        <v>20</v>
      </c>
    </row>
    <row r="35" ht="13.5" spans="1:40">
      <c r="A35" s="33" t="s">
        <v>39</v>
      </c>
      <c r="B35" s="78"/>
      <c r="C35" s="79">
        <v>67646</v>
      </c>
      <c r="D35" s="80">
        <v>45752</v>
      </c>
      <c r="E35" s="80">
        <v>21513</v>
      </c>
      <c r="F35" s="80">
        <v>270</v>
      </c>
      <c r="G35" s="80">
        <v>111</v>
      </c>
      <c r="H35" s="87">
        <v>23315</v>
      </c>
      <c r="I35" s="87">
        <v>3964</v>
      </c>
      <c r="J35" s="87">
        <v>19301</v>
      </c>
      <c r="K35" s="87">
        <v>22</v>
      </c>
      <c r="L35" s="87">
        <v>28</v>
      </c>
      <c r="M35" s="78">
        <v>20</v>
      </c>
      <c r="N35" s="87">
        <v>4703</v>
      </c>
      <c r="O35" s="87">
        <v>815</v>
      </c>
      <c r="P35" s="87">
        <v>3888</v>
      </c>
      <c r="Q35" s="87">
        <v>44331</v>
      </c>
      <c r="R35" s="87">
        <v>41788</v>
      </c>
      <c r="S35" s="87">
        <v>2212</v>
      </c>
      <c r="T35" s="87">
        <v>248</v>
      </c>
      <c r="U35" s="87">
        <v>83</v>
      </c>
      <c r="V35" s="97" t="s">
        <v>215</v>
      </c>
      <c r="W35" s="87">
        <v>3631</v>
      </c>
      <c r="X35" s="87">
        <v>3382</v>
      </c>
      <c r="Y35" s="87">
        <v>249</v>
      </c>
      <c r="Z35" s="40">
        <v>0.5</v>
      </c>
      <c r="AA35" s="40">
        <v>0.5</v>
      </c>
      <c r="AB35" s="43" t="s">
        <v>197</v>
      </c>
      <c r="AC35" s="44">
        <v>0.75</v>
      </c>
      <c r="AD35" s="44">
        <v>0</v>
      </c>
      <c r="AE35" s="44">
        <v>0.25</v>
      </c>
      <c r="AF35" s="103">
        <v>752</v>
      </c>
      <c r="AG35" s="103">
        <v>375</v>
      </c>
      <c r="AH35" s="103">
        <v>283</v>
      </c>
      <c r="AI35" s="32">
        <v>0</v>
      </c>
      <c r="AJ35" s="32">
        <v>94</v>
      </c>
      <c r="AK35" s="76">
        <f t="shared" si="0"/>
        <v>643</v>
      </c>
      <c r="AL35" s="103">
        <v>375</v>
      </c>
      <c r="AM35" s="32">
        <v>268</v>
      </c>
      <c r="AN35" s="76">
        <f t="shared" si="1"/>
        <v>15</v>
      </c>
    </row>
    <row r="36" ht="13.5" spans="1:40">
      <c r="A36" s="33" t="s">
        <v>40</v>
      </c>
      <c r="B36" s="78"/>
      <c r="C36" s="79">
        <v>8505</v>
      </c>
      <c r="D36" s="80">
        <v>6319</v>
      </c>
      <c r="E36" s="80">
        <v>2154</v>
      </c>
      <c r="F36" s="80">
        <v>18</v>
      </c>
      <c r="G36" s="80">
        <v>14</v>
      </c>
      <c r="H36" s="87">
        <v>2203</v>
      </c>
      <c r="I36" s="87">
        <v>281</v>
      </c>
      <c r="J36" s="87">
        <v>1922</v>
      </c>
      <c r="K36" s="87">
        <v>0</v>
      </c>
      <c r="L36" s="87">
        <v>0</v>
      </c>
      <c r="M36" s="78">
        <v>20</v>
      </c>
      <c r="N36" s="87">
        <v>440</v>
      </c>
      <c r="O36" s="87">
        <v>56</v>
      </c>
      <c r="P36" s="87">
        <v>384</v>
      </c>
      <c r="Q36" s="87">
        <v>6302</v>
      </c>
      <c r="R36" s="87">
        <v>6038</v>
      </c>
      <c r="S36" s="87">
        <v>232</v>
      </c>
      <c r="T36" s="87">
        <v>18</v>
      </c>
      <c r="U36" s="87">
        <v>14</v>
      </c>
      <c r="V36" s="97" t="s">
        <v>215</v>
      </c>
      <c r="W36" s="87">
        <v>502</v>
      </c>
      <c r="X36" s="87">
        <v>471</v>
      </c>
      <c r="Y36" s="87">
        <v>31</v>
      </c>
      <c r="Z36" s="40">
        <v>0.5</v>
      </c>
      <c r="AA36" s="40">
        <v>0.5</v>
      </c>
      <c r="AB36" s="43" t="s">
        <v>197</v>
      </c>
      <c r="AC36" s="44">
        <v>0.7</v>
      </c>
      <c r="AD36" s="44">
        <v>0</v>
      </c>
      <c r="AE36" s="44">
        <v>0.3</v>
      </c>
      <c r="AF36" s="103">
        <v>80</v>
      </c>
      <c r="AG36" s="103">
        <v>40</v>
      </c>
      <c r="AH36" s="103">
        <v>28</v>
      </c>
      <c r="AI36" s="32">
        <v>0</v>
      </c>
      <c r="AJ36" s="32">
        <v>12</v>
      </c>
      <c r="AK36" s="76">
        <f t="shared" si="0"/>
        <v>63</v>
      </c>
      <c r="AL36" s="103">
        <v>40</v>
      </c>
      <c r="AM36" s="32">
        <v>23</v>
      </c>
      <c r="AN36" s="76">
        <f t="shared" si="1"/>
        <v>5</v>
      </c>
    </row>
    <row r="37" ht="13.5" spans="1:40">
      <c r="A37" s="29" t="s">
        <v>41</v>
      </c>
      <c r="B37" s="81"/>
      <c r="C37" s="77">
        <v>825762</v>
      </c>
      <c r="D37" s="77">
        <v>529234</v>
      </c>
      <c r="E37" s="77">
        <v>292073</v>
      </c>
      <c r="F37" s="77">
        <v>3009</v>
      </c>
      <c r="G37" s="77">
        <v>1446</v>
      </c>
      <c r="H37" s="77">
        <v>386912</v>
      </c>
      <c r="I37" s="77">
        <v>152391</v>
      </c>
      <c r="J37" s="77">
        <v>233717</v>
      </c>
      <c r="K37" s="77">
        <v>417</v>
      </c>
      <c r="L37" s="77">
        <v>387</v>
      </c>
      <c r="M37" s="81"/>
      <c r="N37" s="77">
        <v>83339</v>
      </c>
      <c r="O37" s="77">
        <v>33345</v>
      </c>
      <c r="P37" s="77">
        <v>49994</v>
      </c>
      <c r="Q37" s="77">
        <v>438850</v>
      </c>
      <c r="R37" s="77">
        <v>376843</v>
      </c>
      <c r="S37" s="77">
        <v>58356</v>
      </c>
      <c r="T37" s="77">
        <v>2592</v>
      </c>
      <c r="U37" s="77">
        <v>1059</v>
      </c>
      <c r="V37" s="96"/>
      <c r="W37" s="77">
        <v>40362</v>
      </c>
      <c r="X37" s="77">
        <v>34403</v>
      </c>
      <c r="Y37" s="77">
        <v>5959</v>
      </c>
      <c r="Z37" s="30"/>
      <c r="AA37" s="30"/>
      <c r="AB37" s="30"/>
      <c r="AC37" s="41"/>
      <c r="AD37" s="41"/>
      <c r="AE37" s="41"/>
      <c r="AF37" s="77">
        <v>11672</v>
      </c>
      <c r="AG37" s="77">
        <v>5826</v>
      </c>
      <c r="AH37" s="77">
        <v>4095</v>
      </c>
      <c r="AI37" s="77">
        <v>476</v>
      </c>
      <c r="AJ37" s="77">
        <v>1275</v>
      </c>
      <c r="AK37" s="76">
        <f t="shared" si="0"/>
        <v>9710</v>
      </c>
      <c r="AL37" s="77">
        <v>5826</v>
      </c>
      <c r="AM37" s="77">
        <v>3884</v>
      </c>
      <c r="AN37" s="76">
        <f t="shared" si="1"/>
        <v>211</v>
      </c>
    </row>
    <row r="38" ht="24" spans="1:40">
      <c r="A38" s="29" t="s">
        <v>15</v>
      </c>
      <c r="B38" s="81"/>
      <c r="C38" s="82">
        <v>170989</v>
      </c>
      <c r="D38" s="82">
        <v>119155</v>
      </c>
      <c r="E38" s="82">
        <v>51007</v>
      </c>
      <c r="F38" s="82">
        <v>578</v>
      </c>
      <c r="G38" s="82">
        <v>249</v>
      </c>
      <c r="H38" s="77">
        <v>43916</v>
      </c>
      <c r="I38" s="77">
        <v>9504</v>
      </c>
      <c r="J38" s="77">
        <v>34301</v>
      </c>
      <c r="K38" s="77">
        <v>52</v>
      </c>
      <c r="L38" s="77">
        <v>59</v>
      </c>
      <c r="M38" s="81"/>
      <c r="N38" s="77">
        <v>8872</v>
      </c>
      <c r="O38" s="77">
        <v>1954</v>
      </c>
      <c r="P38" s="77">
        <v>6918</v>
      </c>
      <c r="Q38" s="77">
        <v>127073</v>
      </c>
      <c r="R38" s="77">
        <v>109651</v>
      </c>
      <c r="S38" s="77">
        <v>16706</v>
      </c>
      <c r="T38" s="77">
        <v>526</v>
      </c>
      <c r="U38" s="77">
        <v>190</v>
      </c>
      <c r="V38" s="96"/>
      <c r="W38" s="77">
        <v>10191</v>
      </c>
      <c r="X38" s="77">
        <v>8749</v>
      </c>
      <c r="Y38" s="77">
        <v>1442</v>
      </c>
      <c r="Z38" s="30"/>
      <c r="AA38" s="30"/>
      <c r="AB38" s="30"/>
      <c r="AC38" s="41"/>
      <c r="AD38" s="41"/>
      <c r="AE38" s="41"/>
      <c r="AF38" s="77">
        <v>1585</v>
      </c>
      <c r="AG38" s="77">
        <v>793</v>
      </c>
      <c r="AH38" s="77">
        <v>316</v>
      </c>
      <c r="AI38" s="77">
        <v>476</v>
      </c>
      <c r="AJ38" s="77">
        <v>0</v>
      </c>
      <c r="AK38" s="76">
        <f t="shared" si="0"/>
        <v>1090</v>
      </c>
      <c r="AL38" s="77">
        <v>793</v>
      </c>
      <c r="AM38" s="77">
        <v>297</v>
      </c>
      <c r="AN38" s="76">
        <f t="shared" si="1"/>
        <v>19</v>
      </c>
    </row>
    <row r="39" ht="13.5" spans="1:40">
      <c r="A39" s="34" t="s">
        <v>42</v>
      </c>
      <c r="B39" s="78"/>
      <c r="C39" s="79">
        <v>11603</v>
      </c>
      <c r="D39" s="80">
        <v>7796</v>
      </c>
      <c r="E39" s="80">
        <v>3779</v>
      </c>
      <c r="F39" s="80">
        <v>19</v>
      </c>
      <c r="G39" s="80">
        <v>9</v>
      </c>
      <c r="H39" s="87">
        <v>3691</v>
      </c>
      <c r="I39" s="87">
        <v>579</v>
      </c>
      <c r="J39" s="87">
        <v>3112</v>
      </c>
      <c r="K39" s="87">
        <v>0</v>
      </c>
      <c r="L39" s="87">
        <v>0</v>
      </c>
      <c r="M39" s="78">
        <v>20</v>
      </c>
      <c r="N39" s="87">
        <v>738</v>
      </c>
      <c r="O39" s="87">
        <v>116</v>
      </c>
      <c r="P39" s="87">
        <v>622</v>
      </c>
      <c r="Q39" s="87">
        <v>7912</v>
      </c>
      <c r="R39" s="87">
        <v>7217</v>
      </c>
      <c r="S39" s="87">
        <v>667</v>
      </c>
      <c r="T39" s="87">
        <v>19</v>
      </c>
      <c r="U39" s="87">
        <v>9</v>
      </c>
      <c r="V39" s="97" t="s">
        <v>215</v>
      </c>
      <c r="W39" s="87">
        <v>619</v>
      </c>
      <c r="X39" s="87">
        <v>560</v>
      </c>
      <c r="Y39" s="87">
        <v>59</v>
      </c>
      <c r="Z39" s="40">
        <v>0.5</v>
      </c>
      <c r="AA39" s="40">
        <v>0.5</v>
      </c>
      <c r="AB39" s="43" t="s">
        <v>197</v>
      </c>
      <c r="AC39" s="44">
        <v>0.4</v>
      </c>
      <c r="AD39" s="44">
        <v>0.6</v>
      </c>
      <c r="AE39" s="44">
        <v>0</v>
      </c>
      <c r="AF39" s="103">
        <v>121</v>
      </c>
      <c r="AG39" s="103">
        <v>61</v>
      </c>
      <c r="AH39" s="103">
        <v>24</v>
      </c>
      <c r="AI39" s="32">
        <v>36</v>
      </c>
      <c r="AJ39" s="32">
        <v>0</v>
      </c>
      <c r="AK39" s="76">
        <f t="shared" si="0"/>
        <v>84</v>
      </c>
      <c r="AL39" s="103">
        <v>61</v>
      </c>
      <c r="AM39" s="32">
        <v>23</v>
      </c>
      <c r="AN39" s="76">
        <f t="shared" si="1"/>
        <v>1</v>
      </c>
    </row>
    <row r="40" ht="13.5" spans="1:40">
      <c r="A40" s="34" t="s">
        <v>43</v>
      </c>
      <c r="B40" s="78"/>
      <c r="C40" s="79">
        <v>29893</v>
      </c>
      <c r="D40" s="80">
        <v>21524</v>
      </c>
      <c r="E40" s="80">
        <v>7922</v>
      </c>
      <c r="F40" s="80">
        <v>291</v>
      </c>
      <c r="G40" s="80">
        <v>156</v>
      </c>
      <c r="H40" s="87">
        <v>8358</v>
      </c>
      <c r="I40" s="87">
        <v>2083</v>
      </c>
      <c r="J40" s="87">
        <v>6183</v>
      </c>
      <c r="K40" s="87">
        <v>48</v>
      </c>
      <c r="L40" s="87">
        <v>44</v>
      </c>
      <c r="M40" s="78">
        <v>20</v>
      </c>
      <c r="N40" s="87">
        <v>1746</v>
      </c>
      <c r="O40" s="87">
        <v>465</v>
      </c>
      <c r="P40" s="87">
        <v>1281</v>
      </c>
      <c r="Q40" s="87">
        <v>21535</v>
      </c>
      <c r="R40" s="87">
        <v>19441</v>
      </c>
      <c r="S40" s="87">
        <v>1739</v>
      </c>
      <c r="T40" s="87">
        <v>243</v>
      </c>
      <c r="U40" s="87">
        <v>112</v>
      </c>
      <c r="V40" s="97" t="s">
        <v>215</v>
      </c>
      <c r="W40" s="87">
        <v>1943</v>
      </c>
      <c r="X40" s="87">
        <v>1701</v>
      </c>
      <c r="Y40" s="87">
        <v>242</v>
      </c>
      <c r="Z40" s="40">
        <v>0.5</v>
      </c>
      <c r="AA40" s="40">
        <v>0.5</v>
      </c>
      <c r="AB40" s="43" t="s">
        <v>197</v>
      </c>
      <c r="AC40" s="44">
        <v>0.4</v>
      </c>
      <c r="AD40" s="44">
        <v>0.6</v>
      </c>
      <c r="AE40" s="44">
        <v>0</v>
      </c>
      <c r="AF40" s="103">
        <v>306</v>
      </c>
      <c r="AG40" s="103">
        <v>153</v>
      </c>
      <c r="AH40" s="103">
        <v>61</v>
      </c>
      <c r="AI40" s="32">
        <v>92</v>
      </c>
      <c r="AJ40" s="32">
        <v>0</v>
      </c>
      <c r="AK40" s="76">
        <f t="shared" si="0"/>
        <v>207</v>
      </c>
      <c r="AL40" s="103">
        <v>153</v>
      </c>
      <c r="AM40" s="32">
        <v>54</v>
      </c>
      <c r="AN40" s="76">
        <f t="shared" si="1"/>
        <v>7</v>
      </c>
    </row>
    <row r="41" ht="13.5" spans="1:40">
      <c r="A41" s="31" t="s">
        <v>44</v>
      </c>
      <c r="B41" s="78"/>
      <c r="C41" s="79">
        <v>39624</v>
      </c>
      <c r="D41" s="80">
        <v>23628</v>
      </c>
      <c r="E41" s="80">
        <v>15847</v>
      </c>
      <c r="F41" s="80">
        <v>109</v>
      </c>
      <c r="G41" s="80">
        <v>40</v>
      </c>
      <c r="H41" s="87">
        <v>11547</v>
      </c>
      <c r="I41" s="87">
        <v>2239</v>
      </c>
      <c r="J41" s="87">
        <v>9302</v>
      </c>
      <c r="K41" s="87">
        <v>0</v>
      </c>
      <c r="L41" s="87">
        <v>6</v>
      </c>
      <c r="M41" s="78">
        <v>20</v>
      </c>
      <c r="N41" s="87">
        <v>2314</v>
      </c>
      <c r="O41" s="87">
        <v>448</v>
      </c>
      <c r="P41" s="87">
        <v>1866</v>
      </c>
      <c r="Q41" s="87">
        <v>28077</v>
      </c>
      <c r="R41" s="87">
        <v>21389</v>
      </c>
      <c r="S41" s="87">
        <v>6545</v>
      </c>
      <c r="T41" s="87">
        <v>109</v>
      </c>
      <c r="U41" s="87">
        <v>34</v>
      </c>
      <c r="V41" s="97" t="s">
        <v>215</v>
      </c>
      <c r="W41" s="87">
        <v>2238</v>
      </c>
      <c r="X41" s="87">
        <v>1713</v>
      </c>
      <c r="Y41" s="87">
        <v>525</v>
      </c>
      <c r="Z41" s="40">
        <v>0.5</v>
      </c>
      <c r="AA41" s="40">
        <v>0.5</v>
      </c>
      <c r="AB41" s="43" t="s">
        <v>197</v>
      </c>
      <c r="AC41" s="44">
        <v>0.4</v>
      </c>
      <c r="AD41" s="44">
        <v>0.6</v>
      </c>
      <c r="AE41" s="44">
        <v>0</v>
      </c>
      <c r="AF41" s="103">
        <v>396</v>
      </c>
      <c r="AG41" s="103">
        <v>198</v>
      </c>
      <c r="AH41" s="103">
        <v>79</v>
      </c>
      <c r="AI41" s="32">
        <v>119</v>
      </c>
      <c r="AJ41" s="32">
        <v>0</v>
      </c>
      <c r="AK41" s="76">
        <f t="shared" si="0"/>
        <v>275</v>
      </c>
      <c r="AL41" s="103">
        <v>198</v>
      </c>
      <c r="AM41" s="32">
        <v>77</v>
      </c>
      <c r="AN41" s="76">
        <f t="shared" si="1"/>
        <v>2</v>
      </c>
    </row>
    <row r="42" ht="13.5" spans="1:40">
      <c r="A42" s="31" t="s">
        <v>45</v>
      </c>
      <c r="B42" s="78"/>
      <c r="C42" s="79">
        <v>26922</v>
      </c>
      <c r="D42" s="80">
        <v>20915</v>
      </c>
      <c r="E42" s="80">
        <v>5899</v>
      </c>
      <c r="F42" s="80">
        <v>78</v>
      </c>
      <c r="G42" s="80">
        <v>30</v>
      </c>
      <c r="H42" s="87">
        <v>4882</v>
      </c>
      <c r="I42" s="87">
        <v>1099</v>
      </c>
      <c r="J42" s="87">
        <v>3777</v>
      </c>
      <c r="K42" s="87">
        <v>0</v>
      </c>
      <c r="L42" s="87">
        <v>6</v>
      </c>
      <c r="M42" s="78">
        <v>20</v>
      </c>
      <c r="N42" s="87">
        <v>981</v>
      </c>
      <c r="O42" s="87">
        <v>220</v>
      </c>
      <c r="P42" s="87">
        <v>761</v>
      </c>
      <c r="Q42" s="87">
        <v>22040</v>
      </c>
      <c r="R42" s="87">
        <v>19816</v>
      </c>
      <c r="S42" s="87">
        <v>2122</v>
      </c>
      <c r="T42" s="87">
        <v>78</v>
      </c>
      <c r="U42" s="87">
        <v>24</v>
      </c>
      <c r="V42" s="97" t="s">
        <v>215</v>
      </c>
      <c r="W42" s="87">
        <v>1747</v>
      </c>
      <c r="X42" s="87">
        <v>1564</v>
      </c>
      <c r="Y42" s="87">
        <v>183</v>
      </c>
      <c r="Z42" s="40">
        <v>0.5</v>
      </c>
      <c r="AA42" s="40">
        <v>0.5</v>
      </c>
      <c r="AB42" s="43" t="s">
        <v>197</v>
      </c>
      <c r="AC42" s="44">
        <v>0.4</v>
      </c>
      <c r="AD42" s="44">
        <v>0.6</v>
      </c>
      <c r="AE42" s="44">
        <v>0</v>
      </c>
      <c r="AF42" s="103">
        <v>206</v>
      </c>
      <c r="AG42" s="103">
        <v>103</v>
      </c>
      <c r="AH42" s="103">
        <v>41</v>
      </c>
      <c r="AI42" s="32">
        <v>62</v>
      </c>
      <c r="AJ42" s="32">
        <v>0</v>
      </c>
      <c r="AK42" s="76">
        <f t="shared" si="0"/>
        <v>138</v>
      </c>
      <c r="AL42" s="103">
        <v>103</v>
      </c>
      <c r="AM42" s="32">
        <v>35</v>
      </c>
      <c r="AN42" s="76">
        <f t="shared" si="1"/>
        <v>6</v>
      </c>
    </row>
    <row r="43" ht="13.5" spans="1:40">
      <c r="A43" s="34" t="s">
        <v>46</v>
      </c>
      <c r="B43" s="78"/>
      <c r="C43" s="79">
        <v>62947</v>
      </c>
      <c r="D43" s="80">
        <v>45292</v>
      </c>
      <c r="E43" s="80">
        <v>17560</v>
      </c>
      <c r="F43" s="80">
        <v>81</v>
      </c>
      <c r="G43" s="80">
        <v>14</v>
      </c>
      <c r="H43" s="87">
        <v>15438</v>
      </c>
      <c r="I43" s="87">
        <v>3504</v>
      </c>
      <c r="J43" s="87">
        <v>11927</v>
      </c>
      <c r="K43" s="87">
        <v>4</v>
      </c>
      <c r="L43" s="87">
        <v>3</v>
      </c>
      <c r="M43" s="78">
        <v>20</v>
      </c>
      <c r="N43" s="87">
        <v>3093</v>
      </c>
      <c r="O43" s="87">
        <v>705</v>
      </c>
      <c r="P43" s="87">
        <v>2388</v>
      </c>
      <c r="Q43" s="87">
        <v>47509</v>
      </c>
      <c r="R43" s="87">
        <v>41788</v>
      </c>
      <c r="S43" s="87">
        <v>5633</v>
      </c>
      <c r="T43" s="87">
        <v>77</v>
      </c>
      <c r="U43" s="87">
        <v>11</v>
      </c>
      <c r="V43" s="97" t="s">
        <v>215</v>
      </c>
      <c r="W43" s="87">
        <v>3644</v>
      </c>
      <c r="X43" s="87">
        <v>3211</v>
      </c>
      <c r="Y43" s="87">
        <v>433</v>
      </c>
      <c r="Z43" s="40">
        <v>0.5</v>
      </c>
      <c r="AA43" s="40">
        <v>0.5</v>
      </c>
      <c r="AB43" s="43" t="s">
        <v>197</v>
      </c>
      <c r="AC43" s="44">
        <v>0.4</v>
      </c>
      <c r="AD43" s="44">
        <v>0.6</v>
      </c>
      <c r="AE43" s="44">
        <v>0</v>
      </c>
      <c r="AF43" s="103">
        <v>556</v>
      </c>
      <c r="AG43" s="103">
        <v>278</v>
      </c>
      <c r="AH43" s="103">
        <v>111</v>
      </c>
      <c r="AI43" s="32">
        <v>167</v>
      </c>
      <c r="AJ43" s="32">
        <v>0</v>
      </c>
      <c r="AK43" s="76">
        <f t="shared" si="0"/>
        <v>386</v>
      </c>
      <c r="AL43" s="103">
        <v>278</v>
      </c>
      <c r="AM43" s="32">
        <v>108</v>
      </c>
      <c r="AN43" s="76">
        <f t="shared" si="1"/>
        <v>3</v>
      </c>
    </row>
    <row r="44" ht="13.5" spans="1:40">
      <c r="A44" s="35" t="s">
        <v>47</v>
      </c>
      <c r="B44" s="78"/>
      <c r="C44" s="79">
        <v>93489</v>
      </c>
      <c r="D44" s="80">
        <v>57656</v>
      </c>
      <c r="E44" s="80">
        <v>35480</v>
      </c>
      <c r="F44" s="80">
        <v>243</v>
      </c>
      <c r="G44" s="80">
        <v>110</v>
      </c>
      <c r="H44" s="87">
        <v>63664</v>
      </c>
      <c r="I44" s="87">
        <v>30591</v>
      </c>
      <c r="J44" s="87">
        <v>33042</v>
      </c>
      <c r="K44" s="87">
        <v>15</v>
      </c>
      <c r="L44" s="87">
        <v>16</v>
      </c>
      <c r="M44" s="78">
        <v>20</v>
      </c>
      <c r="N44" s="87">
        <v>12757</v>
      </c>
      <c r="O44" s="87">
        <v>6133</v>
      </c>
      <c r="P44" s="87">
        <v>6624</v>
      </c>
      <c r="Q44" s="87">
        <v>29825</v>
      </c>
      <c r="R44" s="87">
        <v>27065</v>
      </c>
      <c r="S44" s="87">
        <v>2438</v>
      </c>
      <c r="T44" s="87">
        <v>228</v>
      </c>
      <c r="U44" s="87">
        <v>94</v>
      </c>
      <c r="V44" s="97" t="s">
        <v>215</v>
      </c>
      <c r="W44" s="87">
        <v>2535</v>
      </c>
      <c r="X44" s="87">
        <v>2258</v>
      </c>
      <c r="Y44" s="87">
        <v>277</v>
      </c>
      <c r="Z44" s="40">
        <v>0.5</v>
      </c>
      <c r="AA44" s="40">
        <v>0.5</v>
      </c>
      <c r="AB44" s="43" t="s">
        <v>197</v>
      </c>
      <c r="AC44" s="44">
        <v>0.75</v>
      </c>
      <c r="AD44" s="44">
        <v>0</v>
      </c>
      <c r="AE44" s="44">
        <v>0.25</v>
      </c>
      <c r="AF44" s="103">
        <v>1571</v>
      </c>
      <c r="AG44" s="103">
        <v>784</v>
      </c>
      <c r="AH44" s="103">
        <v>591</v>
      </c>
      <c r="AI44" s="32">
        <v>0</v>
      </c>
      <c r="AJ44" s="32">
        <v>196</v>
      </c>
      <c r="AK44" s="76">
        <f t="shared" si="0"/>
        <v>1356</v>
      </c>
      <c r="AL44" s="103">
        <v>784</v>
      </c>
      <c r="AM44" s="32">
        <v>572</v>
      </c>
      <c r="AN44" s="76">
        <f t="shared" si="1"/>
        <v>19</v>
      </c>
    </row>
    <row r="45" ht="13.5" spans="1:40">
      <c r="A45" s="33" t="s">
        <v>48</v>
      </c>
      <c r="B45" s="78"/>
      <c r="C45" s="79">
        <v>88130</v>
      </c>
      <c r="D45" s="80">
        <v>55064</v>
      </c>
      <c r="E45" s="80">
        <v>32304</v>
      </c>
      <c r="F45" s="80">
        <v>478</v>
      </c>
      <c r="G45" s="80">
        <v>284</v>
      </c>
      <c r="H45" s="87">
        <v>70188</v>
      </c>
      <c r="I45" s="87">
        <v>37773</v>
      </c>
      <c r="J45" s="87">
        <v>32118</v>
      </c>
      <c r="K45" s="87">
        <v>184</v>
      </c>
      <c r="L45" s="87">
        <v>113</v>
      </c>
      <c r="M45" s="78">
        <v>20</v>
      </c>
      <c r="N45" s="87">
        <v>14276</v>
      </c>
      <c r="O45" s="87">
        <v>7739</v>
      </c>
      <c r="P45" s="87">
        <v>6537</v>
      </c>
      <c r="Q45" s="87">
        <v>17942</v>
      </c>
      <c r="R45" s="87">
        <v>17291</v>
      </c>
      <c r="S45" s="87">
        <v>186</v>
      </c>
      <c r="T45" s="87">
        <v>294</v>
      </c>
      <c r="U45" s="87">
        <v>171</v>
      </c>
      <c r="V45" s="97" t="s">
        <v>215</v>
      </c>
      <c r="W45" s="87">
        <v>1776</v>
      </c>
      <c r="X45" s="87">
        <v>1591</v>
      </c>
      <c r="Y45" s="87">
        <v>185</v>
      </c>
      <c r="Z45" s="40">
        <v>0.5</v>
      </c>
      <c r="AA45" s="40">
        <v>0.5</v>
      </c>
      <c r="AB45" s="43" t="s">
        <v>197</v>
      </c>
      <c r="AC45" s="44">
        <v>0.75</v>
      </c>
      <c r="AD45" s="44">
        <v>0</v>
      </c>
      <c r="AE45" s="44">
        <v>0.25</v>
      </c>
      <c r="AF45" s="103">
        <v>1682</v>
      </c>
      <c r="AG45" s="103">
        <v>839</v>
      </c>
      <c r="AH45" s="103">
        <v>633</v>
      </c>
      <c r="AI45" s="32">
        <v>0</v>
      </c>
      <c r="AJ45" s="32">
        <v>210</v>
      </c>
      <c r="AK45" s="76">
        <f t="shared" si="0"/>
        <v>1409</v>
      </c>
      <c r="AL45" s="103">
        <v>839</v>
      </c>
      <c r="AM45" s="32">
        <v>570</v>
      </c>
      <c r="AN45" s="76">
        <f t="shared" si="1"/>
        <v>63</v>
      </c>
    </row>
    <row r="46" ht="13.5" spans="1:40">
      <c r="A46" s="35" t="s">
        <v>49</v>
      </c>
      <c r="B46" s="78"/>
      <c r="C46" s="79">
        <v>39523</v>
      </c>
      <c r="D46" s="80">
        <v>25029</v>
      </c>
      <c r="E46" s="80">
        <v>14371</v>
      </c>
      <c r="F46" s="80">
        <v>90</v>
      </c>
      <c r="G46" s="80">
        <v>33</v>
      </c>
      <c r="H46" s="87">
        <v>20124</v>
      </c>
      <c r="I46" s="87">
        <v>6237</v>
      </c>
      <c r="J46" s="87">
        <v>13884</v>
      </c>
      <c r="K46" s="87">
        <v>2</v>
      </c>
      <c r="L46" s="87">
        <v>1</v>
      </c>
      <c r="M46" s="78">
        <v>20</v>
      </c>
      <c r="N46" s="87">
        <v>4027</v>
      </c>
      <c r="O46" s="87">
        <v>1249</v>
      </c>
      <c r="P46" s="87">
        <v>2778</v>
      </c>
      <c r="Q46" s="87">
        <v>19399</v>
      </c>
      <c r="R46" s="87">
        <v>18792</v>
      </c>
      <c r="S46" s="87">
        <v>487</v>
      </c>
      <c r="T46" s="87">
        <v>88</v>
      </c>
      <c r="U46" s="87">
        <v>32</v>
      </c>
      <c r="V46" s="97" t="s">
        <v>215</v>
      </c>
      <c r="W46" s="87">
        <v>1566</v>
      </c>
      <c r="X46" s="87">
        <v>1497</v>
      </c>
      <c r="Y46" s="87">
        <v>69</v>
      </c>
      <c r="Z46" s="40">
        <v>0.5</v>
      </c>
      <c r="AA46" s="40">
        <v>0.5</v>
      </c>
      <c r="AB46" s="43" t="s">
        <v>197</v>
      </c>
      <c r="AC46" s="44">
        <v>0.7</v>
      </c>
      <c r="AD46" s="44">
        <v>0</v>
      </c>
      <c r="AE46" s="44">
        <v>0.3</v>
      </c>
      <c r="AF46" s="103">
        <v>552</v>
      </c>
      <c r="AG46" s="103">
        <v>275</v>
      </c>
      <c r="AH46" s="103">
        <v>194</v>
      </c>
      <c r="AI46" s="32">
        <v>0</v>
      </c>
      <c r="AJ46" s="32">
        <v>83</v>
      </c>
      <c r="AK46" s="76">
        <f t="shared" si="0"/>
        <v>461</v>
      </c>
      <c r="AL46" s="103">
        <v>275</v>
      </c>
      <c r="AM46" s="32">
        <v>186</v>
      </c>
      <c r="AN46" s="76">
        <f t="shared" si="1"/>
        <v>8</v>
      </c>
    </row>
    <row r="47" ht="13.5" spans="1:40">
      <c r="A47" s="35" t="s">
        <v>50</v>
      </c>
      <c r="B47" s="78"/>
      <c r="C47" s="79">
        <v>73068</v>
      </c>
      <c r="D47" s="80">
        <v>45612</v>
      </c>
      <c r="E47" s="80">
        <v>26994</v>
      </c>
      <c r="F47" s="80">
        <v>334</v>
      </c>
      <c r="G47" s="80">
        <v>128</v>
      </c>
      <c r="H47" s="87">
        <v>31208</v>
      </c>
      <c r="I47" s="87">
        <v>9262</v>
      </c>
      <c r="J47" s="87">
        <v>21825</v>
      </c>
      <c r="K47" s="87">
        <v>68</v>
      </c>
      <c r="L47" s="87">
        <v>53</v>
      </c>
      <c r="M47" s="78">
        <v>20</v>
      </c>
      <c r="N47" s="87">
        <v>6338</v>
      </c>
      <c r="O47" s="87">
        <v>1920</v>
      </c>
      <c r="P47" s="87">
        <v>4418</v>
      </c>
      <c r="Q47" s="87">
        <v>41860</v>
      </c>
      <c r="R47" s="87">
        <v>36350</v>
      </c>
      <c r="S47" s="87">
        <v>5169</v>
      </c>
      <c r="T47" s="87">
        <v>266</v>
      </c>
      <c r="U47" s="87">
        <v>75</v>
      </c>
      <c r="V47" s="97" t="s">
        <v>215</v>
      </c>
      <c r="W47" s="87">
        <v>3455</v>
      </c>
      <c r="X47" s="87">
        <v>2992</v>
      </c>
      <c r="Y47" s="87">
        <v>463</v>
      </c>
      <c r="Z47" s="40">
        <v>0.5</v>
      </c>
      <c r="AA47" s="40">
        <v>0.5</v>
      </c>
      <c r="AB47" s="43" t="s">
        <v>197</v>
      </c>
      <c r="AC47" s="44">
        <v>0.7</v>
      </c>
      <c r="AD47" s="44">
        <v>0</v>
      </c>
      <c r="AE47" s="44">
        <v>0.3</v>
      </c>
      <c r="AF47" s="103">
        <v>922</v>
      </c>
      <c r="AG47" s="103">
        <v>460</v>
      </c>
      <c r="AH47" s="103">
        <v>324</v>
      </c>
      <c r="AI47" s="32">
        <v>0</v>
      </c>
      <c r="AJ47" s="32">
        <v>138</v>
      </c>
      <c r="AK47" s="76">
        <f t="shared" si="0"/>
        <v>766</v>
      </c>
      <c r="AL47" s="103">
        <v>460</v>
      </c>
      <c r="AM47" s="32">
        <v>306</v>
      </c>
      <c r="AN47" s="76">
        <f t="shared" si="1"/>
        <v>18</v>
      </c>
    </row>
    <row r="48" ht="13.5" spans="1:40">
      <c r="A48" s="33" t="s">
        <v>51</v>
      </c>
      <c r="B48" s="78"/>
      <c r="C48" s="79">
        <v>97475</v>
      </c>
      <c r="D48" s="80">
        <v>61811</v>
      </c>
      <c r="E48" s="80">
        <v>35369</v>
      </c>
      <c r="F48" s="80">
        <v>196</v>
      </c>
      <c r="G48" s="80">
        <v>99</v>
      </c>
      <c r="H48" s="87">
        <v>50328</v>
      </c>
      <c r="I48" s="87">
        <v>20716</v>
      </c>
      <c r="J48" s="87">
        <v>29612</v>
      </c>
      <c r="K48" s="87">
        <v>0</v>
      </c>
      <c r="L48" s="87">
        <v>0</v>
      </c>
      <c r="M48" s="78">
        <v>20</v>
      </c>
      <c r="N48" s="87">
        <v>10065</v>
      </c>
      <c r="O48" s="87">
        <v>4143</v>
      </c>
      <c r="P48" s="87">
        <v>5922</v>
      </c>
      <c r="Q48" s="87">
        <v>47147</v>
      </c>
      <c r="R48" s="87">
        <v>41095</v>
      </c>
      <c r="S48" s="87">
        <v>5757</v>
      </c>
      <c r="T48" s="87">
        <v>196</v>
      </c>
      <c r="U48" s="87">
        <v>99</v>
      </c>
      <c r="V48" s="97" t="s">
        <v>215</v>
      </c>
      <c r="W48" s="87">
        <v>3809</v>
      </c>
      <c r="X48" s="87">
        <v>3278</v>
      </c>
      <c r="Y48" s="87">
        <v>531</v>
      </c>
      <c r="Z48" s="40">
        <v>0.5</v>
      </c>
      <c r="AA48" s="40">
        <v>0.5</v>
      </c>
      <c r="AB48" s="43" t="s">
        <v>197</v>
      </c>
      <c r="AC48" s="44">
        <v>0.7</v>
      </c>
      <c r="AD48" s="44">
        <v>0</v>
      </c>
      <c r="AE48" s="44">
        <v>0.3</v>
      </c>
      <c r="AF48" s="103">
        <v>1352</v>
      </c>
      <c r="AG48" s="103">
        <v>675</v>
      </c>
      <c r="AH48" s="103">
        <v>474</v>
      </c>
      <c r="AI48" s="32">
        <v>0</v>
      </c>
      <c r="AJ48" s="32">
        <v>203</v>
      </c>
      <c r="AK48" s="76">
        <f t="shared" si="0"/>
        <v>1125</v>
      </c>
      <c r="AL48" s="103">
        <v>675</v>
      </c>
      <c r="AM48" s="32">
        <v>450</v>
      </c>
      <c r="AN48" s="76">
        <f t="shared" si="1"/>
        <v>24</v>
      </c>
    </row>
    <row r="49" ht="13.5" spans="1:40">
      <c r="A49" s="35" t="s">
        <v>52</v>
      </c>
      <c r="B49" s="78"/>
      <c r="C49" s="79">
        <v>96703</v>
      </c>
      <c r="D49" s="80">
        <v>61845</v>
      </c>
      <c r="E49" s="80">
        <v>34162</v>
      </c>
      <c r="F49" s="80">
        <v>415</v>
      </c>
      <c r="G49" s="80">
        <v>281</v>
      </c>
      <c r="H49" s="87">
        <v>53339</v>
      </c>
      <c r="I49" s="87">
        <v>24489</v>
      </c>
      <c r="J49" s="87">
        <v>28654</v>
      </c>
      <c r="K49" s="87">
        <v>92</v>
      </c>
      <c r="L49" s="87">
        <v>104</v>
      </c>
      <c r="M49" s="78">
        <v>30</v>
      </c>
      <c r="N49" s="87">
        <v>16139</v>
      </c>
      <c r="O49" s="87">
        <v>7439</v>
      </c>
      <c r="P49" s="87">
        <v>8700</v>
      </c>
      <c r="Q49" s="87">
        <v>43364</v>
      </c>
      <c r="R49" s="87">
        <v>37356</v>
      </c>
      <c r="S49" s="87">
        <v>5508</v>
      </c>
      <c r="T49" s="87">
        <v>323</v>
      </c>
      <c r="U49" s="87">
        <v>177</v>
      </c>
      <c r="V49" s="97" t="s">
        <v>214</v>
      </c>
      <c r="W49" s="87">
        <v>7787</v>
      </c>
      <c r="X49" s="87">
        <v>6674</v>
      </c>
      <c r="Y49" s="87">
        <v>1113</v>
      </c>
      <c r="Z49" s="40">
        <v>0.5</v>
      </c>
      <c r="AA49" s="40">
        <v>0.5</v>
      </c>
      <c r="AB49" s="43" t="s">
        <v>196</v>
      </c>
      <c r="AC49" s="44">
        <v>0.8</v>
      </c>
      <c r="AD49" s="44">
        <v>0</v>
      </c>
      <c r="AE49" s="44">
        <v>0.2</v>
      </c>
      <c r="AF49" s="103">
        <v>2234</v>
      </c>
      <c r="AG49" s="103">
        <v>1115</v>
      </c>
      <c r="AH49" s="103">
        <v>896</v>
      </c>
      <c r="AI49" s="32">
        <v>0</v>
      </c>
      <c r="AJ49" s="32">
        <v>223</v>
      </c>
      <c r="AK49" s="76">
        <f t="shared" si="0"/>
        <v>1975</v>
      </c>
      <c r="AL49" s="103">
        <v>1115</v>
      </c>
      <c r="AM49" s="32">
        <v>860</v>
      </c>
      <c r="AN49" s="76">
        <f t="shared" si="1"/>
        <v>36</v>
      </c>
    </row>
    <row r="50" ht="13.5" spans="1:40">
      <c r="A50" s="33" t="s">
        <v>53</v>
      </c>
      <c r="B50" s="78"/>
      <c r="C50" s="79">
        <v>166385</v>
      </c>
      <c r="D50" s="80">
        <v>103062</v>
      </c>
      <c r="E50" s="80">
        <v>62386</v>
      </c>
      <c r="F50" s="80">
        <v>675</v>
      </c>
      <c r="G50" s="80">
        <v>262</v>
      </c>
      <c r="H50" s="87">
        <v>54145</v>
      </c>
      <c r="I50" s="87">
        <v>13819</v>
      </c>
      <c r="J50" s="87">
        <v>40281</v>
      </c>
      <c r="K50" s="87">
        <v>4</v>
      </c>
      <c r="L50" s="87">
        <v>41</v>
      </c>
      <c r="M50" s="78">
        <v>20</v>
      </c>
      <c r="N50" s="87">
        <v>10865</v>
      </c>
      <c r="O50" s="87">
        <v>2768</v>
      </c>
      <c r="P50" s="87">
        <v>8097</v>
      </c>
      <c r="Q50" s="87">
        <v>112240</v>
      </c>
      <c r="R50" s="87">
        <v>89243</v>
      </c>
      <c r="S50" s="87">
        <v>22105</v>
      </c>
      <c r="T50" s="87">
        <v>671</v>
      </c>
      <c r="U50" s="87">
        <v>221</v>
      </c>
      <c r="V50" s="97" t="s">
        <v>215</v>
      </c>
      <c r="W50" s="87">
        <v>9243</v>
      </c>
      <c r="X50" s="87">
        <v>7364</v>
      </c>
      <c r="Y50" s="87">
        <v>1879</v>
      </c>
      <c r="Z50" s="40">
        <v>0.5</v>
      </c>
      <c r="AA50" s="40">
        <v>0.5</v>
      </c>
      <c r="AB50" s="43" t="s">
        <v>197</v>
      </c>
      <c r="AC50" s="44">
        <v>0.75</v>
      </c>
      <c r="AD50" s="44">
        <v>0</v>
      </c>
      <c r="AE50" s="44">
        <v>0.25</v>
      </c>
      <c r="AF50" s="103">
        <v>1774</v>
      </c>
      <c r="AG50" s="103">
        <v>885</v>
      </c>
      <c r="AH50" s="103">
        <v>667</v>
      </c>
      <c r="AI50" s="32">
        <v>0</v>
      </c>
      <c r="AJ50" s="32">
        <v>222</v>
      </c>
      <c r="AK50" s="76">
        <f t="shared" si="0"/>
        <v>1528</v>
      </c>
      <c r="AL50" s="103">
        <v>885</v>
      </c>
      <c r="AM50" s="32">
        <v>643</v>
      </c>
      <c r="AN50" s="76">
        <f t="shared" si="1"/>
        <v>24</v>
      </c>
    </row>
    <row r="51" ht="13.5" spans="1:40">
      <c r="A51" s="29" t="s">
        <v>54</v>
      </c>
      <c r="B51" s="81"/>
      <c r="C51" s="77">
        <v>851661</v>
      </c>
      <c r="D51" s="77">
        <v>539189</v>
      </c>
      <c r="E51" s="77">
        <v>306460</v>
      </c>
      <c r="F51" s="77">
        <v>3941</v>
      </c>
      <c r="G51" s="77">
        <v>2071</v>
      </c>
      <c r="H51" s="77">
        <v>179063</v>
      </c>
      <c r="I51" s="77">
        <v>35196</v>
      </c>
      <c r="J51" s="77">
        <v>143201</v>
      </c>
      <c r="K51" s="77">
        <v>329</v>
      </c>
      <c r="L51" s="77">
        <v>337</v>
      </c>
      <c r="M51" s="81"/>
      <c r="N51" s="77">
        <v>52003</v>
      </c>
      <c r="O51" s="77">
        <v>10488</v>
      </c>
      <c r="P51" s="77">
        <v>41515</v>
      </c>
      <c r="Q51" s="77">
        <v>672598</v>
      </c>
      <c r="R51" s="77">
        <v>503993</v>
      </c>
      <c r="S51" s="77">
        <v>163259</v>
      </c>
      <c r="T51" s="77">
        <v>3612</v>
      </c>
      <c r="U51" s="77">
        <v>1734</v>
      </c>
      <c r="V51" s="96"/>
      <c r="W51" s="77">
        <v>99029</v>
      </c>
      <c r="X51" s="77">
        <v>75492</v>
      </c>
      <c r="Y51" s="77">
        <v>23537</v>
      </c>
      <c r="Z51" s="30"/>
      <c r="AA51" s="30"/>
      <c r="AB51" s="30"/>
      <c r="AC51" s="41"/>
      <c r="AD51" s="41"/>
      <c r="AE51" s="41"/>
      <c r="AF51" s="77">
        <v>11485</v>
      </c>
      <c r="AG51" s="77">
        <v>5731</v>
      </c>
      <c r="AH51" s="77">
        <v>4467</v>
      </c>
      <c r="AI51" s="77">
        <v>173</v>
      </c>
      <c r="AJ51" s="77">
        <v>1114</v>
      </c>
      <c r="AK51" s="76">
        <f t="shared" si="0"/>
        <v>10001</v>
      </c>
      <c r="AL51" s="77">
        <v>5731</v>
      </c>
      <c r="AM51" s="77">
        <v>4270</v>
      </c>
      <c r="AN51" s="76">
        <f t="shared" si="1"/>
        <v>197</v>
      </c>
    </row>
    <row r="52" ht="24" spans="1:40">
      <c r="A52" s="29" t="s">
        <v>15</v>
      </c>
      <c r="B52" s="81"/>
      <c r="C52" s="82">
        <v>103454</v>
      </c>
      <c r="D52" s="82">
        <v>70512</v>
      </c>
      <c r="E52" s="82">
        <v>32169</v>
      </c>
      <c r="F52" s="82">
        <v>535</v>
      </c>
      <c r="G52" s="82">
        <v>238</v>
      </c>
      <c r="H52" s="77">
        <v>6305</v>
      </c>
      <c r="I52" s="77">
        <v>2645</v>
      </c>
      <c r="J52" s="77">
        <v>3625</v>
      </c>
      <c r="K52" s="77">
        <v>8</v>
      </c>
      <c r="L52" s="77">
        <v>27</v>
      </c>
      <c r="M52" s="81"/>
      <c r="N52" s="77">
        <v>1289</v>
      </c>
      <c r="O52" s="77">
        <v>537</v>
      </c>
      <c r="P52" s="77">
        <v>752</v>
      </c>
      <c r="Q52" s="77">
        <v>97149</v>
      </c>
      <c r="R52" s="77">
        <v>67867</v>
      </c>
      <c r="S52" s="77">
        <v>28544</v>
      </c>
      <c r="T52" s="77">
        <v>527</v>
      </c>
      <c r="U52" s="77">
        <v>211</v>
      </c>
      <c r="V52" s="96"/>
      <c r="W52" s="77">
        <v>7969</v>
      </c>
      <c r="X52" s="77">
        <v>5617</v>
      </c>
      <c r="Y52" s="77">
        <v>2352</v>
      </c>
      <c r="Z52" s="30"/>
      <c r="AA52" s="30"/>
      <c r="AB52" s="30"/>
      <c r="AC52" s="41"/>
      <c r="AD52" s="41"/>
      <c r="AE52" s="41"/>
      <c r="AF52" s="77">
        <v>576</v>
      </c>
      <c r="AG52" s="77">
        <v>288</v>
      </c>
      <c r="AH52" s="77">
        <v>115</v>
      </c>
      <c r="AI52" s="77">
        <v>173</v>
      </c>
      <c r="AJ52" s="77">
        <v>0</v>
      </c>
      <c r="AK52" s="76">
        <f t="shared" si="0"/>
        <v>400</v>
      </c>
      <c r="AL52" s="77">
        <v>288</v>
      </c>
      <c r="AM52" s="77">
        <v>112</v>
      </c>
      <c r="AN52" s="76">
        <f t="shared" si="1"/>
        <v>3</v>
      </c>
    </row>
    <row r="53" ht="13.5" spans="1:40">
      <c r="A53" s="31" t="s">
        <v>55</v>
      </c>
      <c r="B53" s="78"/>
      <c r="C53" s="79">
        <v>36180</v>
      </c>
      <c r="D53" s="80">
        <v>24954</v>
      </c>
      <c r="E53" s="80">
        <v>11043</v>
      </c>
      <c r="F53" s="80">
        <v>130</v>
      </c>
      <c r="G53" s="80">
        <v>53</v>
      </c>
      <c r="H53" s="87">
        <v>1691</v>
      </c>
      <c r="I53" s="87">
        <v>770</v>
      </c>
      <c r="J53" s="87">
        <v>921</v>
      </c>
      <c r="K53" s="87">
        <v>0</v>
      </c>
      <c r="L53" s="87">
        <v>0</v>
      </c>
      <c r="M53" s="78">
        <v>20</v>
      </c>
      <c r="N53" s="87">
        <v>338</v>
      </c>
      <c r="O53" s="87">
        <v>154</v>
      </c>
      <c r="P53" s="87">
        <v>184</v>
      </c>
      <c r="Q53" s="87">
        <v>34489</v>
      </c>
      <c r="R53" s="87">
        <v>24184</v>
      </c>
      <c r="S53" s="87">
        <v>10122</v>
      </c>
      <c r="T53" s="87">
        <v>130</v>
      </c>
      <c r="U53" s="87">
        <v>53</v>
      </c>
      <c r="V53" s="97" t="s">
        <v>215</v>
      </c>
      <c r="W53" s="87">
        <v>2756</v>
      </c>
      <c r="X53" s="87">
        <v>1944</v>
      </c>
      <c r="Y53" s="87">
        <v>812</v>
      </c>
      <c r="Z53" s="40">
        <v>0.5</v>
      </c>
      <c r="AA53" s="40">
        <v>0.5</v>
      </c>
      <c r="AB53" s="43" t="s">
        <v>197</v>
      </c>
      <c r="AC53" s="44">
        <v>0.4</v>
      </c>
      <c r="AD53" s="44">
        <v>0.6</v>
      </c>
      <c r="AE53" s="44">
        <v>0</v>
      </c>
      <c r="AF53" s="103">
        <v>186</v>
      </c>
      <c r="AG53" s="103">
        <v>93</v>
      </c>
      <c r="AH53" s="103">
        <v>37</v>
      </c>
      <c r="AI53" s="32">
        <v>56</v>
      </c>
      <c r="AJ53" s="32">
        <v>0</v>
      </c>
      <c r="AK53" s="76">
        <f t="shared" si="0"/>
        <v>127</v>
      </c>
      <c r="AL53" s="103">
        <v>93</v>
      </c>
      <c r="AM53" s="32">
        <v>34</v>
      </c>
      <c r="AN53" s="76">
        <f t="shared" si="1"/>
        <v>3</v>
      </c>
    </row>
    <row r="54" ht="13.5" spans="1:40">
      <c r="A54" s="31" t="s">
        <v>56</v>
      </c>
      <c r="B54" s="78"/>
      <c r="C54" s="79">
        <v>51390</v>
      </c>
      <c r="D54" s="80">
        <v>35216</v>
      </c>
      <c r="E54" s="80">
        <v>15676</v>
      </c>
      <c r="F54" s="80">
        <v>359</v>
      </c>
      <c r="G54" s="80">
        <v>139</v>
      </c>
      <c r="H54" s="87">
        <v>618</v>
      </c>
      <c r="I54" s="87">
        <v>0</v>
      </c>
      <c r="J54" s="87">
        <v>583</v>
      </c>
      <c r="K54" s="87">
        <v>8</v>
      </c>
      <c r="L54" s="87">
        <v>27</v>
      </c>
      <c r="M54" s="78">
        <v>20</v>
      </c>
      <c r="N54" s="87">
        <v>152</v>
      </c>
      <c r="O54" s="87">
        <v>8</v>
      </c>
      <c r="P54" s="87">
        <v>144</v>
      </c>
      <c r="Q54" s="87">
        <v>50772</v>
      </c>
      <c r="R54" s="87">
        <v>35216</v>
      </c>
      <c r="S54" s="87">
        <v>15093</v>
      </c>
      <c r="T54" s="87">
        <v>351</v>
      </c>
      <c r="U54" s="87">
        <v>112</v>
      </c>
      <c r="V54" s="97" t="s">
        <v>215</v>
      </c>
      <c r="W54" s="87">
        <v>4236</v>
      </c>
      <c r="X54" s="87">
        <v>2992</v>
      </c>
      <c r="Y54" s="87">
        <v>1244</v>
      </c>
      <c r="Z54" s="40">
        <v>0.5</v>
      </c>
      <c r="AA54" s="40">
        <v>0.5</v>
      </c>
      <c r="AB54" s="43" t="s">
        <v>197</v>
      </c>
      <c r="AC54" s="44">
        <v>0.4</v>
      </c>
      <c r="AD54" s="44">
        <v>0.6</v>
      </c>
      <c r="AE54" s="44">
        <v>0</v>
      </c>
      <c r="AF54" s="103">
        <v>246</v>
      </c>
      <c r="AG54" s="103">
        <v>123</v>
      </c>
      <c r="AH54" s="103">
        <v>49</v>
      </c>
      <c r="AI54" s="32">
        <v>74</v>
      </c>
      <c r="AJ54" s="32">
        <v>0</v>
      </c>
      <c r="AK54" s="76">
        <f t="shared" si="0"/>
        <v>172</v>
      </c>
      <c r="AL54" s="103">
        <v>123</v>
      </c>
      <c r="AM54" s="32">
        <v>49</v>
      </c>
      <c r="AN54" s="76">
        <f t="shared" si="1"/>
        <v>0</v>
      </c>
    </row>
    <row r="55" ht="13.5" spans="1:40">
      <c r="A55" s="34" t="s">
        <v>57</v>
      </c>
      <c r="B55" s="78"/>
      <c r="C55" s="79">
        <v>15884</v>
      </c>
      <c r="D55" s="80">
        <v>10342</v>
      </c>
      <c r="E55" s="80">
        <v>5450</v>
      </c>
      <c r="F55" s="80">
        <v>46</v>
      </c>
      <c r="G55" s="80">
        <v>46</v>
      </c>
      <c r="H55" s="87">
        <v>3996</v>
      </c>
      <c r="I55" s="87">
        <v>1875</v>
      </c>
      <c r="J55" s="87">
        <v>2121</v>
      </c>
      <c r="K55" s="87">
        <v>0</v>
      </c>
      <c r="L55" s="87">
        <v>0</v>
      </c>
      <c r="M55" s="78">
        <v>20</v>
      </c>
      <c r="N55" s="87">
        <v>799</v>
      </c>
      <c r="O55" s="87">
        <v>375</v>
      </c>
      <c r="P55" s="87">
        <v>424</v>
      </c>
      <c r="Q55" s="87">
        <v>11888</v>
      </c>
      <c r="R55" s="87">
        <v>8467</v>
      </c>
      <c r="S55" s="87">
        <v>3329</v>
      </c>
      <c r="T55" s="87">
        <v>46</v>
      </c>
      <c r="U55" s="87">
        <v>46</v>
      </c>
      <c r="V55" s="97" t="s">
        <v>215</v>
      </c>
      <c r="W55" s="87">
        <v>977</v>
      </c>
      <c r="X55" s="87">
        <v>681</v>
      </c>
      <c r="Y55" s="87">
        <v>296</v>
      </c>
      <c r="Z55" s="40">
        <v>0.5</v>
      </c>
      <c r="AA55" s="40">
        <v>0.5</v>
      </c>
      <c r="AB55" s="43" t="s">
        <v>197</v>
      </c>
      <c r="AC55" s="44">
        <v>0.4</v>
      </c>
      <c r="AD55" s="44">
        <v>0.6</v>
      </c>
      <c r="AE55" s="44">
        <v>0</v>
      </c>
      <c r="AF55" s="103">
        <v>144</v>
      </c>
      <c r="AG55" s="103">
        <v>72</v>
      </c>
      <c r="AH55" s="103">
        <v>29</v>
      </c>
      <c r="AI55" s="32">
        <v>43</v>
      </c>
      <c r="AJ55" s="32">
        <v>0</v>
      </c>
      <c r="AK55" s="76">
        <f t="shared" si="0"/>
        <v>101</v>
      </c>
      <c r="AL55" s="103">
        <v>72</v>
      </c>
      <c r="AM55" s="32">
        <v>29</v>
      </c>
      <c r="AN55" s="76">
        <f t="shared" si="1"/>
        <v>0</v>
      </c>
    </row>
    <row r="56" ht="13.5" spans="1:40">
      <c r="A56" s="35" t="s">
        <v>58</v>
      </c>
      <c r="B56" s="78"/>
      <c r="C56" s="79">
        <v>127800</v>
      </c>
      <c r="D56" s="80">
        <v>78727</v>
      </c>
      <c r="E56" s="80">
        <v>48297</v>
      </c>
      <c r="F56" s="80">
        <v>612</v>
      </c>
      <c r="G56" s="80">
        <v>164</v>
      </c>
      <c r="H56" s="87">
        <v>15683</v>
      </c>
      <c r="I56" s="87">
        <v>1352</v>
      </c>
      <c r="J56" s="87">
        <v>14201</v>
      </c>
      <c r="K56" s="87">
        <v>122</v>
      </c>
      <c r="L56" s="87">
        <v>8</v>
      </c>
      <c r="M56" s="78">
        <v>20</v>
      </c>
      <c r="N56" s="87">
        <v>3240</v>
      </c>
      <c r="O56" s="87">
        <v>392</v>
      </c>
      <c r="P56" s="87">
        <v>2848</v>
      </c>
      <c r="Q56" s="87">
        <v>112117</v>
      </c>
      <c r="R56" s="87">
        <v>77375</v>
      </c>
      <c r="S56" s="87">
        <v>34096</v>
      </c>
      <c r="T56" s="87">
        <v>490</v>
      </c>
      <c r="U56" s="87">
        <v>156</v>
      </c>
      <c r="V56" s="97" t="s">
        <v>215</v>
      </c>
      <c r="W56" s="87">
        <v>9006</v>
      </c>
      <c r="X56" s="87">
        <v>6293</v>
      </c>
      <c r="Y56" s="87">
        <v>2713</v>
      </c>
      <c r="Z56" s="40">
        <v>0.5</v>
      </c>
      <c r="AA56" s="40">
        <v>0.5</v>
      </c>
      <c r="AB56" s="43" t="s">
        <v>197</v>
      </c>
      <c r="AC56" s="44">
        <v>0.75</v>
      </c>
      <c r="AD56" s="44">
        <v>0</v>
      </c>
      <c r="AE56" s="44">
        <v>0.25</v>
      </c>
      <c r="AF56" s="103">
        <v>880</v>
      </c>
      <c r="AG56" s="103">
        <v>439</v>
      </c>
      <c r="AH56" s="103">
        <v>331</v>
      </c>
      <c r="AI56" s="32">
        <v>0</v>
      </c>
      <c r="AJ56" s="32">
        <v>110</v>
      </c>
      <c r="AK56" s="76">
        <f t="shared" si="0"/>
        <v>768</v>
      </c>
      <c r="AL56" s="103">
        <v>439</v>
      </c>
      <c r="AM56" s="32">
        <v>329</v>
      </c>
      <c r="AN56" s="76">
        <f t="shared" si="1"/>
        <v>2</v>
      </c>
    </row>
    <row r="57" ht="13.5" spans="1:40">
      <c r="A57" s="35" t="s">
        <v>59</v>
      </c>
      <c r="B57" s="78"/>
      <c r="C57" s="79">
        <v>73453</v>
      </c>
      <c r="D57" s="80">
        <v>46497</v>
      </c>
      <c r="E57" s="80">
        <v>26703</v>
      </c>
      <c r="F57" s="80">
        <v>182</v>
      </c>
      <c r="G57" s="80">
        <v>71</v>
      </c>
      <c r="H57" s="87">
        <v>22056</v>
      </c>
      <c r="I57" s="87">
        <v>2801</v>
      </c>
      <c r="J57" s="87">
        <v>19199</v>
      </c>
      <c r="K57" s="87">
        <v>9</v>
      </c>
      <c r="L57" s="87">
        <v>47</v>
      </c>
      <c r="M57" s="78">
        <v>30</v>
      </c>
      <c r="N57" s="87">
        <v>6656</v>
      </c>
      <c r="O57" s="87">
        <v>849</v>
      </c>
      <c r="P57" s="87">
        <v>5807</v>
      </c>
      <c r="Q57" s="87">
        <v>51397</v>
      </c>
      <c r="R57" s="87">
        <v>43696</v>
      </c>
      <c r="S57" s="87">
        <v>7504</v>
      </c>
      <c r="T57" s="87">
        <v>173</v>
      </c>
      <c r="U57" s="87">
        <v>24</v>
      </c>
      <c r="V57" s="97" t="s">
        <v>214</v>
      </c>
      <c r="W57" s="87">
        <v>8901</v>
      </c>
      <c r="X57" s="87">
        <v>7601</v>
      </c>
      <c r="Y57" s="87">
        <v>1300</v>
      </c>
      <c r="Z57" s="40">
        <v>0.5</v>
      </c>
      <c r="AA57" s="40">
        <v>0.5</v>
      </c>
      <c r="AB57" s="43" t="s">
        <v>196</v>
      </c>
      <c r="AC57" s="44">
        <v>0.8</v>
      </c>
      <c r="AD57" s="44">
        <v>0</v>
      </c>
      <c r="AE57" s="44">
        <v>0.2</v>
      </c>
      <c r="AF57" s="103">
        <v>1272</v>
      </c>
      <c r="AG57" s="103">
        <v>635</v>
      </c>
      <c r="AH57" s="103">
        <v>510</v>
      </c>
      <c r="AI57" s="32">
        <v>0</v>
      </c>
      <c r="AJ57" s="32">
        <v>127</v>
      </c>
      <c r="AK57" s="76">
        <f t="shared" si="0"/>
        <v>1134</v>
      </c>
      <c r="AL57" s="103">
        <v>635</v>
      </c>
      <c r="AM57" s="32">
        <v>499</v>
      </c>
      <c r="AN57" s="76">
        <f t="shared" si="1"/>
        <v>11</v>
      </c>
    </row>
    <row r="58" ht="13.5" spans="1:40">
      <c r="A58" s="33" t="s">
        <v>60</v>
      </c>
      <c r="B58" s="78"/>
      <c r="C58" s="79">
        <v>150906</v>
      </c>
      <c r="D58" s="80">
        <v>92886</v>
      </c>
      <c r="E58" s="80">
        <v>56948</v>
      </c>
      <c r="F58" s="80">
        <v>640</v>
      </c>
      <c r="G58" s="80">
        <v>432</v>
      </c>
      <c r="H58" s="87">
        <v>27661</v>
      </c>
      <c r="I58" s="87">
        <v>2095</v>
      </c>
      <c r="J58" s="87">
        <v>25555</v>
      </c>
      <c r="K58" s="87">
        <v>0</v>
      </c>
      <c r="L58" s="87">
        <v>11</v>
      </c>
      <c r="M58" s="78">
        <v>30</v>
      </c>
      <c r="N58" s="87">
        <v>8307</v>
      </c>
      <c r="O58" s="87">
        <v>629</v>
      </c>
      <c r="P58" s="87">
        <v>7678</v>
      </c>
      <c r="Q58" s="87">
        <v>123245</v>
      </c>
      <c r="R58" s="87">
        <v>90791</v>
      </c>
      <c r="S58" s="87">
        <v>31393</v>
      </c>
      <c r="T58" s="87">
        <v>640</v>
      </c>
      <c r="U58" s="87">
        <v>421</v>
      </c>
      <c r="V58" s="97" t="s">
        <v>214</v>
      </c>
      <c r="W58" s="87">
        <v>21832</v>
      </c>
      <c r="X58" s="87">
        <v>16074</v>
      </c>
      <c r="Y58" s="87">
        <v>5758</v>
      </c>
      <c r="Z58" s="40">
        <v>0.5</v>
      </c>
      <c r="AA58" s="40">
        <v>0.5</v>
      </c>
      <c r="AB58" s="43" t="s">
        <v>196</v>
      </c>
      <c r="AC58" s="44">
        <v>0.8</v>
      </c>
      <c r="AD58" s="44">
        <v>0</v>
      </c>
      <c r="AE58" s="44">
        <v>0.2</v>
      </c>
      <c r="AF58" s="103">
        <v>2186</v>
      </c>
      <c r="AG58" s="103">
        <v>1091</v>
      </c>
      <c r="AH58" s="103">
        <v>876</v>
      </c>
      <c r="AI58" s="32">
        <v>0</v>
      </c>
      <c r="AJ58" s="32">
        <v>219</v>
      </c>
      <c r="AK58" s="76">
        <f t="shared" si="0"/>
        <v>1924</v>
      </c>
      <c r="AL58" s="103">
        <v>1091</v>
      </c>
      <c r="AM58" s="32">
        <v>833</v>
      </c>
      <c r="AN58" s="76">
        <f t="shared" si="1"/>
        <v>43</v>
      </c>
    </row>
    <row r="59" ht="13.5" spans="1:40">
      <c r="A59" s="35" t="s">
        <v>61</v>
      </c>
      <c r="B59" s="78"/>
      <c r="C59" s="79">
        <v>85056</v>
      </c>
      <c r="D59" s="80">
        <v>54214</v>
      </c>
      <c r="E59" s="80">
        <v>30197</v>
      </c>
      <c r="F59" s="80">
        <v>358</v>
      </c>
      <c r="G59" s="80">
        <v>287</v>
      </c>
      <c r="H59" s="87">
        <v>28685</v>
      </c>
      <c r="I59" s="87">
        <v>9031</v>
      </c>
      <c r="J59" s="87">
        <v>19566</v>
      </c>
      <c r="K59" s="87">
        <v>31</v>
      </c>
      <c r="L59" s="87">
        <v>57</v>
      </c>
      <c r="M59" s="78">
        <v>30</v>
      </c>
      <c r="N59" s="87">
        <v>8667</v>
      </c>
      <c r="O59" s="87">
        <v>2740</v>
      </c>
      <c r="P59" s="87">
        <v>5927</v>
      </c>
      <c r="Q59" s="87">
        <v>56371</v>
      </c>
      <c r="R59" s="87">
        <v>45183</v>
      </c>
      <c r="S59" s="87">
        <v>10631</v>
      </c>
      <c r="T59" s="87">
        <v>327</v>
      </c>
      <c r="U59" s="87">
        <v>230</v>
      </c>
      <c r="V59" s="97" t="s">
        <v>214</v>
      </c>
      <c r="W59" s="87">
        <v>10045</v>
      </c>
      <c r="X59" s="87">
        <v>8008</v>
      </c>
      <c r="Y59" s="87">
        <v>2037</v>
      </c>
      <c r="Z59" s="40">
        <v>0.5</v>
      </c>
      <c r="AA59" s="40">
        <v>0.5</v>
      </c>
      <c r="AB59" s="43" t="s">
        <v>196</v>
      </c>
      <c r="AC59" s="44">
        <v>0.8</v>
      </c>
      <c r="AD59" s="44">
        <v>0</v>
      </c>
      <c r="AE59" s="44">
        <v>0.2</v>
      </c>
      <c r="AF59" s="103">
        <v>1542</v>
      </c>
      <c r="AG59" s="103">
        <v>769</v>
      </c>
      <c r="AH59" s="103">
        <v>619</v>
      </c>
      <c r="AI59" s="32">
        <v>0</v>
      </c>
      <c r="AJ59" s="32">
        <v>154</v>
      </c>
      <c r="AK59" s="76">
        <f t="shared" si="0"/>
        <v>1363</v>
      </c>
      <c r="AL59" s="103">
        <v>769</v>
      </c>
      <c r="AM59" s="32">
        <v>594</v>
      </c>
      <c r="AN59" s="76">
        <f t="shared" si="1"/>
        <v>25</v>
      </c>
    </row>
    <row r="60" ht="13.5" spans="1:40">
      <c r="A60" s="35" t="s">
        <v>62</v>
      </c>
      <c r="B60" s="78"/>
      <c r="C60" s="79">
        <v>98433</v>
      </c>
      <c r="D60" s="80">
        <v>63086</v>
      </c>
      <c r="E60" s="80">
        <v>34796</v>
      </c>
      <c r="F60" s="80">
        <v>333</v>
      </c>
      <c r="G60" s="80">
        <v>218</v>
      </c>
      <c r="H60" s="87">
        <v>20163</v>
      </c>
      <c r="I60" s="87">
        <v>2569</v>
      </c>
      <c r="J60" s="87">
        <v>17548</v>
      </c>
      <c r="K60" s="87">
        <v>14</v>
      </c>
      <c r="L60" s="87">
        <v>32</v>
      </c>
      <c r="M60" s="78">
        <v>30</v>
      </c>
      <c r="N60" s="87">
        <v>6081</v>
      </c>
      <c r="O60" s="87">
        <v>785</v>
      </c>
      <c r="P60" s="87">
        <v>5296</v>
      </c>
      <c r="Q60" s="87">
        <v>78270</v>
      </c>
      <c r="R60" s="87">
        <v>60517</v>
      </c>
      <c r="S60" s="87">
        <v>17248</v>
      </c>
      <c r="T60" s="87">
        <v>319</v>
      </c>
      <c r="U60" s="87">
        <v>186</v>
      </c>
      <c r="V60" s="97" t="s">
        <v>214</v>
      </c>
      <c r="W60" s="87">
        <v>13725</v>
      </c>
      <c r="X60" s="87">
        <v>10607</v>
      </c>
      <c r="Y60" s="87">
        <v>3118</v>
      </c>
      <c r="Z60" s="40">
        <v>0.5</v>
      </c>
      <c r="AA60" s="40">
        <v>0.5</v>
      </c>
      <c r="AB60" s="43" t="s">
        <v>196</v>
      </c>
      <c r="AC60" s="44">
        <v>0.8</v>
      </c>
      <c r="AD60" s="44">
        <v>0</v>
      </c>
      <c r="AE60" s="44">
        <v>0.2</v>
      </c>
      <c r="AF60" s="103">
        <v>1466</v>
      </c>
      <c r="AG60" s="103">
        <v>731</v>
      </c>
      <c r="AH60" s="103">
        <v>588</v>
      </c>
      <c r="AI60" s="32">
        <v>0</v>
      </c>
      <c r="AJ60" s="32">
        <v>147</v>
      </c>
      <c r="AK60" s="76">
        <f t="shared" si="0"/>
        <v>1290</v>
      </c>
      <c r="AL60" s="103">
        <v>731</v>
      </c>
      <c r="AM60" s="32">
        <v>559</v>
      </c>
      <c r="AN60" s="76">
        <f t="shared" si="1"/>
        <v>29</v>
      </c>
    </row>
    <row r="61" ht="13.5" spans="1:40">
      <c r="A61" s="35" t="s">
        <v>63</v>
      </c>
      <c r="B61" s="78"/>
      <c r="C61" s="79">
        <v>70477</v>
      </c>
      <c r="D61" s="80">
        <v>43664</v>
      </c>
      <c r="E61" s="80">
        <v>26079</v>
      </c>
      <c r="F61" s="80">
        <v>500</v>
      </c>
      <c r="G61" s="80">
        <v>234</v>
      </c>
      <c r="H61" s="87">
        <v>20752</v>
      </c>
      <c r="I61" s="87">
        <v>4922</v>
      </c>
      <c r="J61" s="87">
        <v>15765</v>
      </c>
      <c r="K61" s="87">
        <v>22</v>
      </c>
      <c r="L61" s="87">
        <v>43</v>
      </c>
      <c r="M61" s="78">
        <v>30</v>
      </c>
      <c r="N61" s="87">
        <v>6272</v>
      </c>
      <c r="O61" s="87">
        <v>1499</v>
      </c>
      <c r="P61" s="87">
        <v>4773</v>
      </c>
      <c r="Q61" s="87">
        <v>49725</v>
      </c>
      <c r="R61" s="87">
        <v>38742</v>
      </c>
      <c r="S61" s="87">
        <v>10314</v>
      </c>
      <c r="T61" s="87">
        <v>478</v>
      </c>
      <c r="U61" s="87">
        <v>191</v>
      </c>
      <c r="V61" s="97" t="s">
        <v>214</v>
      </c>
      <c r="W61" s="87">
        <v>9008</v>
      </c>
      <c r="X61" s="87">
        <v>7064</v>
      </c>
      <c r="Y61" s="87">
        <v>1944</v>
      </c>
      <c r="Z61" s="40">
        <v>0.5</v>
      </c>
      <c r="AA61" s="40">
        <v>0.5</v>
      </c>
      <c r="AB61" s="43" t="s">
        <v>196</v>
      </c>
      <c r="AC61" s="44">
        <v>0.8</v>
      </c>
      <c r="AD61" s="44">
        <v>0</v>
      </c>
      <c r="AE61" s="44">
        <v>0.2</v>
      </c>
      <c r="AF61" s="103">
        <v>1221</v>
      </c>
      <c r="AG61" s="103">
        <v>610</v>
      </c>
      <c r="AH61" s="103">
        <v>489</v>
      </c>
      <c r="AI61" s="32">
        <v>0</v>
      </c>
      <c r="AJ61" s="32">
        <v>122</v>
      </c>
      <c r="AK61" s="76">
        <f t="shared" si="0"/>
        <v>1060</v>
      </c>
      <c r="AL61" s="103">
        <v>610</v>
      </c>
      <c r="AM61" s="32">
        <v>450</v>
      </c>
      <c r="AN61" s="76">
        <f t="shared" si="1"/>
        <v>39</v>
      </c>
    </row>
    <row r="62" ht="13.5" spans="1:40">
      <c r="A62" s="33" t="s">
        <v>64</v>
      </c>
      <c r="B62" s="78"/>
      <c r="C62" s="79">
        <v>77531</v>
      </c>
      <c r="D62" s="80">
        <v>48205</v>
      </c>
      <c r="E62" s="80">
        <v>28680</v>
      </c>
      <c r="F62" s="80">
        <v>408</v>
      </c>
      <c r="G62" s="80">
        <v>238</v>
      </c>
      <c r="H62" s="87">
        <v>15650</v>
      </c>
      <c r="I62" s="87">
        <v>1577</v>
      </c>
      <c r="J62" s="87">
        <v>13921</v>
      </c>
      <c r="K62" s="87">
        <v>65</v>
      </c>
      <c r="L62" s="87">
        <v>87</v>
      </c>
      <c r="M62" s="78">
        <v>30</v>
      </c>
      <c r="N62" s="87">
        <v>4801</v>
      </c>
      <c r="O62" s="87">
        <v>538</v>
      </c>
      <c r="P62" s="87">
        <v>4263</v>
      </c>
      <c r="Q62" s="87">
        <v>61881</v>
      </c>
      <c r="R62" s="87">
        <v>46628</v>
      </c>
      <c r="S62" s="87">
        <v>14759</v>
      </c>
      <c r="T62" s="87">
        <v>343</v>
      </c>
      <c r="U62" s="87">
        <v>151</v>
      </c>
      <c r="V62" s="97" t="s">
        <v>214</v>
      </c>
      <c r="W62" s="87">
        <v>10930</v>
      </c>
      <c r="X62" s="87">
        <v>8270</v>
      </c>
      <c r="Y62" s="87">
        <v>2660</v>
      </c>
      <c r="Z62" s="40">
        <v>0.5</v>
      </c>
      <c r="AA62" s="40">
        <v>0.5</v>
      </c>
      <c r="AB62" s="43" t="s">
        <v>196</v>
      </c>
      <c r="AC62" s="44">
        <v>0.8</v>
      </c>
      <c r="AD62" s="44">
        <v>0</v>
      </c>
      <c r="AE62" s="44">
        <v>0.2</v>
      </c>
      <c r="AF62" s="103">
        <v>1167</v>
      </c>
      <c r="AG62" s="103">
        <v>582</v>
      </c>
      <c r="AH62" s="103">
        <v>468</v>
      </c>
      <c r="AI62" s="32">
        <v>0</v>
      </c>
      <c r="AJ62" s="32">
        <v>117</v>
      </c>
      <c r="AK62" s="76">
        <f t="shared" si="0"/>
        <v>1041</v>
      </c>
      <c r="AL62" s="103">
        <v>582</v>
      </c>
      <c r="AM62" s="32">
        <v>459</v>
      </c>
      <c r="AN62" s="76">
        <f t="shared" si="1"/>
        <v>9</v>
      </c>
    </row>
    <row r="63" ht="13.5" spans="1:40">
      <c r="A63" s="33" t="s">
        <v>65</v>
      </c>
      <c r="B63" s="78"/>
      <c r="C63" s="79">
        <v>30267</v>
      </c>
      <c r="D63" s="80">
        <v>19223</v>
      </c>
      <c r="E63" s="80">
        <v>10775</v>
      </c>
      <c r="F63" s="80">
        <v>190</v>
      </c>
      <c r="G63" s="80">
        <v>79</v>
      </c>
      <c r="H63" s="87">
        <v>4840</v>
      </c>
      <c r="I63" s="87">
        <v>1060</v>
      </c>
      <c r="J63" s="87">
        <v>3768</v>
      </c>
      <c r="K63" s="87">
        <v>7</v>
      </c>
      <c r="L63" s="87">
        <v>5</v>
      </c>
      <c r="M63" s="78">
        <v>30</v>
      </c>
      <c r="N63" s="87">
        <v>1460</v>
      </c>
      <c r="O63" s="87">
        <v>325</v>
      </c>
      <c r="P63" s="87">
        <v>1135</v>
      </c>
      <c r="Q63" s="87">
        <v>25427</v>
      </c>
      <c r="R63" s="87">
        <v>18163</v>
      </c>
      <c r="S63" s="87">
        <v>7007</v>
      </c>
      <c r="T63" s="87">
        <v>183</v>
      </c>
      <c r="U63" s="87">
        <v>74</v>
      </c>
      <c r="V63" s="97" t="s">
        <v>214</v>
      </c>
      <c r="W63" s="87">
        <v>4536</v>
      </c>
      <c r="X63" s="87">
        <v>3271</v>
      </c>
      <c r="Y63" s="87">
        <v>1265</v>
      </c>
      <c r="Z63" s="40">
        <v>0.5</v>
      </c>
      <c r="AA63" s="40">
        <v>0.5</v>
      </c>
      <c r="AB63" s="43" t="s">
        <v>196</v>
      </c>
      <c r="AC63" s="44">
        <v>0.8</v>
      </c>
      <c r="AD63" s="44">
        <v>0</v>
      </c>
      <c r="AE63" s="44">
        <v>0.2</v>
      </c>
      <c r="AF63" s="103">
        <v>417</v>
      </c>
      <c r="AG63" s="103">
        <v>208</v>
      </c>
      <c r="AH63" s="103">
        <v>167</v>
      </c>
      <c r="AI63" s="32">
        <v>0</v>
      </c>
      <c r="AJ63" s="32">
        <v>42</v>
      </c>
      <c r="AK63" s="76">
        <f t="shared" si="0"/>
        <v>367</v>
      </c>
      <c r="AL63" s="103">
        <v>208</v>
      </c>
      <c r="AM63" s="32">
        <v>159</v>
      </c>
      <c r="AN63" s="76">
        <f t="shared" si="1"/>
        <v>8</v>
      </c>
    </row>
    <row r="64" ht="13.5" spans="1:40">
      <c r="A64" s="35" t="s">
        <v>66</v>
      </c>
      <c r="B64" s="78"/>
      <c r="C64" s="79">
        <v>34284</v>
      </c>
      <c r="D64" s="80">
        <v>22175</v>
      </c>
      <c r="E64" s="80">
        <v>11816</v>
      </c>
      <c r="F64" s="80">
        <v>183</v>
      </c>
      <c r="G64" s="80">
        <v>110</v>
      </c>
      <c r="H64" s="87">
        <v>17268</v>
      </c>
      <c r="I64" s="87">
        <v>7144</v>
      </c>
      <c r="J64" s="87">
        <v>10053</v>
      </c>
      <c r="K64" s="87">
        <v>51</v>
      </c>
      <c r="L64" s="87">
        <v>20</v>
      </c>
      <c r="M64" s="78">
        <v>30</v>
      </c>
      <c r="N64" s="87">
        <v>5230</v>
      </c>
      <c r="O64" s="87">
        <v>2194</v>
      </c>
      <c r="P64" s="87">
        <v>3036</v>
      </c>
      <c r="Q64" s="87">
        <v>17016</v>
      </c>
      <c r="R64" s="87">
        <v>15031</v>
      </c>
      <c r="S64" s="87">
        <v>1763</v>
      </c>
      <c r="T64" s="87">
        <v>132</v>
      </c>
      <c r="U64" s="87">
        <v>90</v>
      </c>
      <c r="V64" s="97" t="s">
        <v>214</v>
      </c>
      <c r="W64" s="87">
        <v>3077</v>
      </c>
      <c r="X64" s="87">
        <v>2687</v>
      </c>
      <c r="Y64" s="87">
        <v>390</v>
      </c>
      <c r="Z64" s="40">
        <v>0.5</v>
      </c>
      <c r="AA64" s="40">
        <v>0.5</v>
      </c>
      <c r="AB64" s="43" t="s">
        <v>196</v>
      </c>
      <c r="AC64" s="44">
        <v>0.8</v>
      </c>
      <c r="AD64" s="44">
        <v>0</v>
      </c>
      <c r="AE64" s="44">
        <v>0.2</v>
      </c>
      <c r="AF64" s="103">
        <v>758</v>
      </c>
      <c r="AG64" s="103">
        <v>378</v>
      </c>
      <c r="AH64" s="103">
        <v>304</v>
      </c>
      <c r="AI64" s="32">
        <v>0</v>
      </c>
      <c r="AJ64" s="32">
        <v>76</v>
      </c>
      <c r="AK64" s="76">
        <f t="shared" si="0"/>
        <v>654</v>
      </c>
      <c r="AL64" s="103">
        <v>378</v>
      </c>
      <c r="AM64" s="32">
        <v>276</v>
      </c>
      <c r="AN64" s="76">
        <f t="shared" si="1"/>
        <v>28</v>
      </c>
    </row>
    <row r="65" ht="13.5" spans="1:40">
      <c r="A65" s="29" t="s">
        <v>67</v>
      </c>
      <c r="B65" s="78"/>
      <c r="C65" s="77">
        <v>535957</v>
      </c>
      <c r="D65" s="77">
        <v>355537</v>
      </c>
      <c r="E65" s="77">
        <v>175992</v>
      </c>
      <c r="F65" s="77">
        <v>2854</v>
      </c>
      <c r="G65" s="77">
        <v>1574</v>
      </c>
      <c r="H65" s="77">
        <v>134120</v>
      </c>
      <c r="I65" s="77">
        <v>48371</v>
      </c>
      <c r="J65" s="77">
        <v>85194</v>
      </c>
      <c r="K65" s="77">
        <v>280</v>
      </c>
      <c r="L65" s="77">
        <v>275</v>
      </c>
      <c r="M65" s="78"/>
      <c r="N65" s="77">
        <v>29798</v>
      </c>
      <c r="O65" s="77">
        <v>10645</v>
      </c>
      <c r="P65" s="77">
        <v>19153</v>
      </c>
      <c r="Q65" s="77">
        <v>401837</v>
      </c>
      <c r="R65" s="77">
        <v>307166</v>
      </c>
      <c r="S65" s="77">
        <v>90798</v>
      </c>
      <c r="T65" s="77">
        <v>2574</v>
      </c>
      <c r="U65" s="77">
        <v>1299</v>
      </c>
      <c r="V65" s="96"/>
      <c r="W65" s="77">
        <v>41781</v>
      </c>
      <c r="X65" s="77">
        <v>31667</v>
      </c>
      <c r="Y65" s="77">
        <v>10114</v>
      </c>
      <c r="Z65" s="30"/>
      <c r="AA65" s="30"/>
      <c r="AB65" s="30"/>
      <c r="AC65" s="41"/>
      <c r="AD65" s="41"/>
      <c r="AE65" s="41"/>
      <c r="AF65" s="77">
        <v>5675</v>
      </c>
      <c r="AG65" s="77">
        <v>2832</v>
      </c>
      <c r="AH65" s="77">
        <v>1930</v>
      </c>
      <c r="AI65" s="77">
        <v>295</v>
      </c>
      <c r="AJ65" s="77">
        <v>618</v>
      </c>
      <c r="AK65" s="76">
        <f t="shared" si="0"/>
        <v>4624</v>
      </c>
      <c r="AL65" s="77">
        <v>2832</v>
      </c>
      <c r="AM65" s="77">
        <v>1792</v>
      </c>
      <c r="AN65" s="76">
        <f t="shared" si="1"/>
        <v>138</v>
      </c>
    </row>
    <row r="66" ht="24" spans="1:40">
      <c r="A66" s="29" t="s">
        <v>15</v>
      </c>
      <c r="B66" s="78"/>
      <c r="C66" s="79">
        <v>156575</v>
      </c>
      <c r="D66" s="79">
        <v>108917</v>
      </c>
      <c r="E66" s="79">
        <v>46796</v>
      </c>
      <c r="F66" s="79">
        <v>594</v>
      </c>
      <c r="G66" s="79">
        <v>268</v>
      </c>
      <c r="H66" s="77">
        <v>17979</v>
      </c>
      <c r="I66" s="77">
        <v>4549</v>
      </c>
      <c r="J66" s="77">
        <v>13404</v>
      </c>
      <c r="K66" s="77">
        <v>0</v>
      </c>
      <c r="L66" s="77">
        <v>26</v>
      </c>
      <c r="M66" s="78"/>
      <c r="N66" s="77">
        <v>3616</v>
      </c>
      <c r="O66" s="77">
        <v>910</v>
      </c>
      <c r="P66" s="77">
        <v>2706</v>
      </c>
      <c r="Q66" s="77">
        <v>138596</v>
      </c>
      <c r="R66" s="77">
        <v>104368</v>
      </c>
      <c r="S66" s="77">
        <v>33392</v>
      </c>
      <c r="T66" s="77">
        <v>594</v>
      </c>
      <c r="U66" s="77">
        <v>242</v>
      </c>
      <c r="V66" s="96"/>
      <c r="W66" s="77">
        <v>11168</v>
      </c>
      <c r="X66" s="77">
        <v>8422</v>
      </c>
      <c r="Y66" s="77">
        <v>2746</v>
      </c>
      <c r="Z66" s="30"/>
      <c r="AA66" s="30"/>
      <c r="AB66" s="30"/>
      <c r="AC66" s="41"/>
      <c r="AD66" s="41"/>
      <c r="AE66" s="41"/>
      <c r="AF66" s="77">
        <v>1023</v>
      </c>
      <c r="AG66" s="77">
        <v>512</v>
      </c>
      <c r="AH66" s="77">
        <v>210</v>
      </c>
      <c r="AI66" s="77">
        <v>295</v>
      </c>
      <c r="AJ66" s="77">
        <v>6</v>
      </c>
      <c r="AK66" s="76">
        <f t="shared" si="0"/>
        <v>708</v>
      </c>
      <c r="AL66" s="77">
        <v>512</v>
      </c>
      <c r="AM66" s="77">
        <v>196</v>
      </c>
      <c r="AN66" s="76">
        <f t="shared" si="1"/>
        <v>14</v>
      </c>
    </row>
    <row r="67" ht="13.5" spans="1:40">
      <c r="A67" s="34" t="s">
        <v>68</v>
      </c>
      <c r="B67" s="78"/>
      <c r="C67" s="79">
        <v>121400</v>
      </c>
      <c r="D67" s="80">
        <v>84947</v>
      </c>
      <c r="E67" s="80">
        <v>35942</v>
      </c>
      <c r="F67" s="80">
        <v>362</v>
      </c>
      <c r="G67" s="80">
        <v>149</v>
      </c>
      <c r="H67" s="87">
        <v>9477</v>
      </c>
      <c r="I67" s="87">
        <v>3321</v>
      </c>
      <c r="J67" s="87">
        <v>6152</v>
      </c>
      <c r="K67" s="87">
        <v>0</v>
      </c>
      <c r="L67" s="87">
        <v>4</v>
      </c>
      <c r="M67" s="78">
        <v>20</v>
      </c>
      <c r="N67" s="87">
        <v>1898</v>
      </c>
      <c r="O67" s="87">
        <v>664</v>
      </c>
      <c r="P67" s="87">
        <v>1234</v>
      </c>
      <c r="Q67" s="87">
        <v>111923</v>
      </c>
      <c r="R67" s="87">
        <v>81626</v>
      </c>
      <c r="S67" s="87">
        <v>29790</v>
      </c>
      <c r="T67" s="87">
        <v>362</v>
      </c>
      <c r="U67" s="87">
        <v>145</v>
      </c>
      <c r="V67" s="97" t="s">
        <v>215</v>
      </c>
      <c r="W67" s="87">
        <v>8863</v>
      </c>
      <c r="X67" s="87">
        <v>6484</v>
      </c>
      <c r="Y67" s="87">
        <v>2379</v>
      </c>
      <c r="Z67" s="40">
        <v>0.5</v>
      </c>
      <c r="AA67" s="40">
        <v>0.5</v>
      </c>
      <c r="AB67" s="43" t="s">
        <v>197</v>
      </c>
      <c r="AC67" s="44">
        <v>0.4</v>
      </c>
      <c r="AD67" s="44">
        <v>0.6</v>
      </c>
      <c r="AE67" s="44">
        <v>0</v>
      </c>
      <c r="AF67" s="103">
        <v>694</v>
      </c>
      <c r="AG67" s="103">
        <v>347</v>
      </c>
      <c r="AH67" s="103">
        <v>139</v>
      </c>
      <c r="AI67" s="32">
        <v>208</v>
      </c>
      <c r="AJ67" s="32">
        <v>0</v>
      </c>
      <c r="AK67" s="76">
        <f t="shared" si="0"/>
        <v>477</v>
      </c>
      <c r="AL67" s="103">
        <v>347</v>
      </c>
      <c r="AM67" s="32">
        <v>130</v>
      </c>
      <c r="AN67" s="76">
        <f t="shared" si="1"/>
        <v>9</v>
      </c>
    </row>
    <row r="68" ht="13.5" spans="1:40">
      <c r="A68" s="34" t="s">
        <v>69</v>
      </c>
      <c r="B68" s="78"/>
      <c r="C68" s="79">
        <v>16657</v>
      </c>
      <c r="D68" s="80">
        <v>11186</v>
      </c>
      <c r="E68" s="80">
        <v>5245</v>
      </c>
      <c r="F68" s="80">
        <v>152</v>
      </c>
      <c r="G68" s="80">
        <v>74</v>
      </c>
      <c r="H68" s="87">
        <v>5252</v>
      </c>
      <c r="I68" s="87">
        <v>259</v>
      </c>
      <c r="J68" s="87">
        <v>4972</v>
      </c>
      <c r="K68" s="87">
        <v>0</v>
      </c>
      <c r="L68" s="87">
        <v>21</v>
      </c>
      <c r="M68" s="78">
        <v>20</v>
      </c>
      <c r="N68" s="87">
        <v>1067</v>
      </c>
      <c r="O68" s="87">
        <v>52</v>
      </c>
      <c r="P68" s="87">
        <v>1015</v>
      </c>
      <c r="Q68" s="87">
        <v>11405</v>
      </c>
      <c r="R68" s="87">
        <v>10927</v>
      </c>
      <c r="S68" s="87">
        <v>273</v>
      </c>
      <c r="T68" s="87">
        <v>152</v>
      </c>
      <c r="U68" s="87">
        <v>53</v>
      </c>
      <c r="V68" s="97" t="s">
        <v>215</v>
      </c>
      <c r="W68" s="87">
        <v>1045</v>
      </c>
      <c r="X68" s="87">
        <v>972</v>
      </c>
      <c r="Y68" s="87">
        <v>73</v>
      </c>
      <c r="Z68" s="40">
        <v>0.5</v>
      </c>
      <c r="AA68" s="40">
        <v>0.5</v>
      </c>
      <c r="AB68" s="43" t="s">
        <v>197</v>
      </c>
      <c r="AC68" s="44">
        <v>0.4</v>
      </c>
      <c r="AD68" s="44">
        <v>0.6</v>
      </c>
      <c r="AE68" s="44">
        <v>0</v>
      </c>
      <c r="AF68" s="103">
        <v>186</v>
      </c>
      <c r="AG68" s="103">
        <v>93</v>
      </c>
      <c r="AH68" s="103">
        <v>37</v>
      </c>
      <c r="AI68" s="32">
        <v>56</v>
      </c>
      <c r="AJ68" s="32">
        <v>0</v>
      </c>
      <c r="AK68" s="76">
        <f t="shared" si="0"/>
        <v>127</v>
      </c>
      <c r="AL68" s="103">
        <v>93</v>
      </c>
      <c r="AM68" s="32">
        <v>34</v>
      </c>
      <c r="AN68" s="76">
        <f t="shared" si="1"/>
        <v>3</v>
      </c>
    </row>
    <row r="69" ht="13.5" spans="1:40">
      <c r="A69" s="34" t="s">
        <v>70</v>
      </c>
      <c r="B69" s="78"/>
      <c r="C69" s="79">
        <v>14003</v>
      </c>
      <c r="D69" s="80">
        <v>9568</v>
      </c>
      <c r="E69" s="80">
        <v>4338</v>
      </c>
      <c r="F69" s="80">
        <v>67</v>
      </c>
      <c r="G69" s="80">
        <v>30</v>
      </c>
      <c r="H69" s="87">
        <v>2051</v>
      </c>
      <c r="I69" s="87">
        <v>311</v>
      </c>
      <c r="J69" s="87">
        <v>1739</v>
      </c>
      <c r="K69" s="87">
        <v>0</v>
      </c>
      <c r="L69" s="87">
        <v>1</v>
      </c>
      <c r="M69" s="78">
        <v>20</v>
      </c>
      <c r="N69" s="87">
        <v>411</v>
      </c>
      <c r="O69" s="87">
        <v>62</v>
      </c>
      <c r="P69" s="87">
        <v>349</v>
      </c>
      <c r="Q69" s="87">
        <v>11952</v>
      </c>
      <c r="R69" s="87">
        <v>9257</v>
      </c>
      <c r="S69" s="87">
        <v>2599</v>
      </c>
      <c r="T69" s="87">
        <v>67</v>
      </c>
      <c r="U69" s="87">
        <v>29</v>
      </c>
      <c r="V69" s="97" t="s">
        <v>215</v>
      </c>
      <c r="W69" s="87">
        <v>985</v>
      </c>
      <c r="X69" s="87">
        <v>761</v>
      </c>
      <c r="Y69" s="87">
        <v>224</v>
      </c>
      <c r="Z69" s="40">
        <v>0.5</v>
      </c>
      <c r="AA69" s="40">
        <v>0.5</v>
      </c>
      <c r="AB69" s="43" t="s">
        <v>197</v>
      </c>
      <c r="AC69" s="44">
        <v>0.4</v>
      </c>
      <c r="AD69" s="44">
        <v>0.6</v>
      </c>
      <c r="AE69" s="44">
        <v>0</v>
      </c>
      <c r="AF69" s="103">
        <v>102</v>
      </c>
      <c r="AG69" s="103">
        <v>51</v>
      </c>
      <c r="AH69" s="103">
        <v>20</v>
      </c>
      <c r="AI69" s="32">
        <v>31</v>
      </c>
      <c r="AJ69" s="32">
        <v>0</v>
      </c>
      <c r="AK69" s="76">
        <f t="shared" si="0"/>
        <v>69</v>
      </c>
      <c r="AL69" s="103">
        <v>51</v>
      </c>
      <c r="AM69" s="32">
        <v>18</v>
      </c>
      <c r="AN69" s="76">
        <f t="shared" si="1"/>
        <v>2</v>
      </c>
    </row>
    <row r="70" ht="13.5" spans="1:40">
      <c r="A70" s="34" t="s">
        <v>71</v>
      </c>
      <c r="B70" s="78"/>
      <c r="C70" s="79">
        <v>4515</v>
      </c>
      <c r="D70" s="80">
        <v>3216</v>
      </c>
      <c r="E70" s="80">
        <v>1271</v>
      </c>
      <c r="F70" s="80">
        <v>13</v>
      </c>
      <c r="G70" s="80">
        <v>15</v>
      </c>
      <c r="H70" s="87">
        <v>1199</v>
      </c>
      <c r="I70" s="87">
        <v>658</v>
      </c>
      <c r="J70" s="87">
        <v>541</v>
      </c>
      <c r="K70" s="87">
        <v>0</v>
      </c>
      <c r="L70" s="87">
        <v>0</v>
      </c>
      <c r="M70" s="78">
        <v>20</v>
      </c>
      <c r="N70" s="87">
        <v>240</v>
      </c>
      <c r="O70" s="87">
        <v>132</v>
      </c>
      <c r="P70" s="87">
        <v>108</v>
      </c>
      <c r="Q70" s="87">
        <v>3316</v>
      </c>
      <c r="R70" s="87">
        <v>2558</v>
      </c>
      <c r="S70" s="87">
        <v>730</v>
      </c>
      <c r="T70" s="87">
        <v>13</v>
      </c>
      <c r="U70" s="87">
        <v>15</v>
      </c>
      <c r="V70" s="97" t="s">
        <v>215</v>
      </c>
      <c r="W70" s="87">
        <v>275</v>
      </c>
      <c r="X70" s="87">
        <v>205</v>
      </c>
      <c r="Y70" s="87">
        <v>70</v>
      </c>
      <c r="Z70" s="40">
        <v>0.5</v>
      </c>
      <c r="AA70" s="40">
        <v>0.5</v>
      </c>
      <c r="AB70" s="43" t="s">
        <v>197</v>
      </c>
      <c r="AC70" s="44">
        <v>0.7</v>
      </c>
      <c r="AD70" s="44">
        <v>0</v>
      </c>
      <c r="AE70" s="44">
        <v>0.3</v>
      </c>
      <c r="AF70" s="103">
        <v>41</v>
      </c>
      <c r="AG70" s="103">
        <v>21</v>
      </c>
      <c r="AH70" s="103">
        <v>14</v>
      </c>
      <c r="AI70" s="32">
        <v>0</v>
      </c>
      <c r="AJ70" s="32">
        <v>6</v>
      </c>
      <c r="AK70" s="76">
        <f t="shared" si="0"/>
        <v>35</v>
      </c>
      <c r="AL70" s="103">
        <v>21</v>
      </c>
      <c r="AM70" s="32">
        <v>14</v>
      </c>
      <c r="AN70" s="76">
        <f t="shared" si="1"/>
        <v>0</v>
      </c>
    </row>
    <row r="71" ht="13.5" spans="1:40">
      <c r="A71" s="35" t="s">
        <v>72</v>
      </c>
      <c r="B71" s="78"/>
      <c r="C71" s="79">
        <v>60810</v>
      </c>
      <c r="D71" s="80">
        <v>38909</v>
      </c>
      <c r="E71" s="80">
        <v>21334</v>
      </c>
      <c r="F71" s="80">
        <v>336</v>
      </c>
      <c r="G71" s="80">
        <v>231</v>
      </c>
      <c r="H71" s="87">
        <v>15314</v>
      </c>
      <c r="I71" s="87">
        <v>4364</v>
      </c>
      <c r="J71" s="87">
        <v>10932</v>
      </c>
      <c r="K71" s="87">
        <v>3</v>
      </c>
      <c r="L71" s="87">
        <v>15</v>
      </c>
      <c r="M71" s="78">
        <v>20</v>
      </c>
      <c r="N71" s="87">
        <v>3077</v>
      </c>
      <c r="O71" s="87">
        <v>876</v>
      </c>
      <c r="P71" s="87">
        <v>2201</v>
      </c>
      <c r="Q71" s="87">
        <v>45496</v>
      </c>
      <c r="R71" s="87">
        <v>34545</v>
      </c>
      <c r="S71" s="87">
        <v>10402</v>
      </c>
      <c r="T71" s="87">
        <v>333</v>
      </c>
      <c r="U71" s="87">
        <v>216</v>
      </c>
      <c r="V71" s="97" t="s">
        <v>215</v>
      </c>
      <c r="W71" s="87">
        <v>3920</v>
      </c>
      <c r="X71" s="87">
        <v>2924</v>
      </c>
      <c r="Y71" s="87">
        <v>996</v>
      </c>
      <c r="Z71" s="40">
        <v>0.5</v>
      </c>
      <c r="AA71" s="40">
        <v>0.5</v>
      </c>
      <c r="AB71" s="43" t="s">
        <v>197</v>
      </c>
      <c r="AC71" s="44">
        <v>0.7</v>
      </c>
      <c r="AD71" s="44">
        <v>0</v>
      </c>
      <c r="AE71" s="44">
        <v>0.3</v>
      </c>
      <c r="AF71" s="103">
        <v>572</v>
      </c>
      <c r="AG71" s="103">
        <v>285</v>
      </c>
      <c r="AH71" s="103">
        <v>201</v>
      </c>
      <c r="AI71" s="32">
        <v>0</v>
      </c>
      <c r="AJ71" s="32">
        <v>86</v>
      </c>
      <c r="AK71" s="76">
        <f t="shared" si="0"/>
        <v>462</v>
      </c>
      <c r="AL71" s="103">
        <v>285</v>
      </c>
      <c r="AM71" s="32">
        <v>177</v>
      </c>
      <c r="AN71" s="76">
        <f t="shared" si="1"/>
        <v>24</v>
      </c>
    </row>
    <row r="72" ht="13.5" spans="1:40">
      <c r="A72" s="33" t="s">
        <v>73</v>
      </c>
      <c r="B72" s="78"/>
      <c r="C72" s="79">
        <v>111011</v>
      </c>
      <c r="D72" s="80">
        <v>70639</v>
      </c>
      <c r="E72" s="80">
        <v>39522</v>
      </c>
      <c r="F72" s="80">
        <v>556</v>
      </c>
      <c r="G72" s="80">
        <v>294</v>
      </c>
      <c r="H72" s="87">
        <v>25503</v>
      </c>
      <c r="I72" s="87">
        <v>6901</v>
      </c>
      <c r="J72" s="87">
        <v>18409</v>
      </c>
      <c r="K72" s="87">
        <v>114</v>
      </c>
      <c r="L72" s="87">
        <v>79</v>
      </c>
      <c r="M72" s="78">
        <v>30</v>
      </c>
      <c r="N72" s="87">
        <v>7786</v>
      </c>
      <c r="O72" s="87">
        <v>2184</v>
      </c>
      <c r="P72" s="87">
        <v>5602</v>
      </c>
      <c r="Q72" s="87">
        <v>85508</v>
      </c>
      <c r="R72" s="87">
        <v>63738</v>
      </c>
      <c r="S72" s="87">
        <v>21113</v>
      </c>
      <c r="T72" s="87">
        <v>442</v>
      </c>
      <c r="U72" s="87">
        <v>215</v>
      </c>
      <c r="V72" s="97" t="s">
        <v>214</v>
      </c>
      <c r="W72" s="87">
        <v>15081</v>
      </c>
      <c r="X72" s="87">
        <v>11277</v>
      </c>
      <c r="Y72" s="87">
        <v>3804</v>
      </c>
      <c r="Z72" s="40">
        <v>0.5</v>
      </c>
      <c r="AA72" s="40">
        <v>0.5</v>
      </c>
      <c r="AB72" s="43" t="s">
        <v>196</v>
      </c>
      <c r="AC72" s="44">
        <v>0.8</v>
      </c>
      <c r="AD72" s="44">
        <v>0</v>
      </c>
      <c r="AE72" s="44">
        <v>0.2</v>
      </c>
      <c r="AF72" s="103">
        <v>1720</v>
      </c>
      <c r="AG72" s="103">
        <v>858</v>
      </c>
      <c r="AH72" s="103">
        <v>690</v>
      </c>
      <c r="AI72" s="32">
        <v>0</v>
      </c>
      <c r="AJ72" s="32">
        <v>172</v>
      </c>
      <c r="AK72" s="76">
        <f t="shared" ref="AK72:AK135" si="2">AL72+AM72</f>
        <v>1519</v>
      </c>
      <c r="AL72" s="103">
        <v>858</v>
      </c>
      <c r="AM72" s="32">
        <v>661</v>
      </c>
      <c r="AN72" s="76">
        <f t="shared" ref="AN72:AN135" si="3">AH72-AM72</f>
        <v>29</v>
      </c>
    </row>
    <row r="73" ht="13.5" spans="1:40">
      <c r="A73" s="35" t="s">
        <v>74</v>
      </c>
      <c r="B73" s="78"/>
      <c r="C73" s="79">
        <v>51860</v>
      </c>
      <c r="D73" s="80">
        <v>35312</v>
      </c>
      <c r="E73" s="80">
        <v>16140</v>
      </c>
      <c r="F73" s="80">
        <v>246</v>
      </c>
      <c r="G73" s="80">
        <v>162</v>
      </c>
      <c r="H73" s="87">
        <v>14509</v>
      </c>
      <c r="I73" s="87">
        <v>7048</v>
      </c>
      <c r="J73" s="87">
        <v>7461</v>
      </c>
      <c r="K73" s="87">
        <v>0</v>
      </c>
      <c r="L73" s="87">
        <v>0</v>
      </c>
      <c r="M73" s="78">
        <v>20</v>
      </c>
      <c r="N73" s="87">
        <v>2902</v>
      </c>
      <c r="O73" s="87">
        <v>1410</v>
      </c>
      <c r="P73" s="87">
        <v>1492</v>
      </c>
      <c r="Q73" s="87">
        <v>37351</v>
      </c>
      <c r="R73" s="87">
        <v>28264</v>
      </c>
      <c r="S73" s="87">
        <v>8679</v>
      </c>
      <c r="T73" s="87">
        <v>246</v>
      </c>
      <c r="U73" s="87">
        <v>162</v>
      </c>
      <c r="V73" s="97" t="s">
        <v>215</v>
      </c>
      <c r="W73" s="87">
        <v>3179</v>
      </c>
      <c r="X73" s="87">
        <v>2366</v>
      </c>
      <c r="Y73" s="87">
        <v>813</v>
      </c>
      <c r="Z73" s="40">
        <v>0.5</v>
      </c>
      <c r="AA73" s="40">
        <v>0.5</v>
      </c>
      <c r="AB73" s="43" t="s">
        <v>197</v>
      </c>
      <c r="AC73" s="44">
        <v>0.7</v>
      </c>
      <c r="AD73" s="44">
        <v>0</v>
      </c>
      <c r="AE73" s="44">
        <v>0.3</v>
      </c>
      <c r="AF73" s="103">
        <v>496</v>
      </c>
      <c r="AG73" s="103">
        <v>248</v>
      </c>
      <c r="AH73" s="103">
        <v>174</v>
      </c>
      <c r="AI73" s="32">
        <v>0</v>
      </c>
      <c r="AJ73" s="32">
        <v>74</v>
      </c>
      <c r="AK73" s="76">
        <f t="shared" si="2"/>
        <v>419</v>
      </c>
      <c r="AL73" s="103">
        <v>248</v>
      </c>
      <c r="AM73" s="32">
        <v>171</v>
      </c>
      <c r="AN73" s="76">
        <f t="shared" si="3"/>
        <v>3</v>
      </c>
    </row>
    <row r="74" ht="13.5" spans="1:40">
      <c r="A74" s="35" t="s">
        <v>75</v>
      </c>
      <c r="B74" s="78"/>
      <c r="C74" s="79">
        <v>49184</v>
      </c>
      <c r="D74" s="80">
        <v>31823</v>
      </c>
      <c r="E74" s="80">
        <v>16728</v>
      </c>
      <c r="F74" s="80">
        <v>376</v>
      </c>
      <c r="G74" s="80">
        <v>257</v>
      </c>
      <c r="H74" s="87">
        <v>26636</v>
      </c>
      <c r="I74" s="87">
        <v>13949</v>
      </c>
      <c r="J74" s="87">
        <v>12532</v>
      </c>
      <c r="K74" s="87">
        <v>83</v>
      </c>
      <c r="L74" s="87">
        <v>72</v>
      </c>
      <c r="M74" s="78">
        <v>20</v>
      </c>
      <c r="N74" s="87">
        <v>5451</v>
      </c>
      <c r="O74" s="87">
        <v>2873</v>
      </c>
      <c r="P74" s="87">
        <v>2578</v>
      </c>
      <c r="Q74" s="87">
        <v>22548</v>
      </c>
      <c r="R74" s="87">
        <v>17874</v>
      </c>
      <c r="S74" s="87">
        <v>4196</v>
      </c>
      <c r="T74" s="87">
        <v>293</v>
      </c>
      <c r="U74" s="87">
        <v>185</v>
      </c>
      <c r="V74" s="97" t="s">
        <v>215</v>
      </c>
      <c r="W74" s="87">
        <v>2134</v>
      </c>
      <c r="X74" s="87">
        <v>1634</v>
      </c>
      <c r="Y74" s="87">
        <v>500</v>
      </c>
      <c r="Z74" s="40">
        <v>0.5</v>
      </c>
      <c r="AA74" s="40">
        <v>0.5</v>
      </c>
      <c r="AB74" s="43" t="s">
        <v>197</v>
      </c>
      <c r="AC74" s="44">
        <v>0.7</v>
      </c>
      <c r="AD74" s="44">
        <v>0</v>
      </c>
      <c r="AE74" s="44">
        <v>0.3</v>
      </c>
      <c r="AF74" s="103">
        <v>722</v>
      </c>
      <c r="AG74" s="103">
        <v>360</v>
      </c>
      <c r="AH74" s="103">
        <v>254</v>
      </c>
      <c r="AI74" s="32">
        <v>0</v>
      </c>
      <c r="AJ74" s="32">
        <v>108</v>
      </c>
      <c r="AK74" s="76">
        <f t="shared" si="2"/>
        <v>587</v>
      </c>
      <c r="AL74" s="103">
        <v>360</v>
      </c>
      <c r="AM74" s="32">
        <v>227</v>
      </c>
      <c r="AN74" s="76">
        <f t="shared" si="3"/>
        <v>27</v>
      </c>
    </row>
    <row r="75" ht="13.5" spans="1:40">
      <c r="A75" s="33" t="s">
        <v>76</v>
      </c>
      <c r="B75" s="78"/>
      <c r="C75" s="79">
        <v>45603</v>
      </c>
      <c r="D75" s="80">
        <v>30775</v>
      </c>
      <c r="E75" s="80">
        <v>14272</v>
      </c>
      <c r="F75" s="80">
        <v>363</v>
      </c>
      <c r="G75" s="80">
        <v>193</v>
      </c>
      <c r="H75" s="87">
        <v>8863</v>
      </c>
      <c r="I75" s="87">
        <v>1489</v>
      </c>
      <c r="J75" s="87">
        <v>7247</v>
      </c>
      <c r="K75" s="87">
        <v>67</v>
      </c>
      <c r="L75" s="87">
        <v>60</v>
      </c>
      <c r="M75" s="78">
        <v>20</v>
      </c>
      <c r="N75" s="87">
        <v>1874</v>
      </c>
      <c r="O75" s="87">
        <v>365</v>
      </c>
      <c r="P75" s="87">
        <v>1509</v>
      </c>
      <c r="Q75" s="87">
        <v>36740</v>
      </c>
      <c r="R75" s="87">
        <v>29286</v>
      </c>
      <c r="S75" s="87">
        <v>7025</v>
      </c>
      <c r="T75" s="87">
        <v>296</v>
      </c>
      <c r="U75" s="87">
        <v>133</v>
      </c>
      <c r="V75" s="97" t="s">
        <v>215</v>
      </c>
      <c r="W75" s="87">
        <v>3152</v>
      </c>
      <c r="X75" s="87">
        <v>2492</v>
      </c>
      <c r="Y75" s="87">
        <v>660</v>
      </c>
      <c r="Z75" s="40">
        <v>0.5</v>
      </c>
      <c r="AA75" s="40">
        <v>0.5</v>
      </c>
      <c r="AB75" s="43" t="s">
        <v>197</v>
      </c>
      <c r="AC75" s="44">
        <v>0.7</v>
      </c>
      <c r="AD75" s="44">
        <v>0</v>
      </c>
      <c r="AE75" s="44">
        <v>0.3</v>
      </c>
      <c r="AF75" s="103">
        <v>391</v>
      </c>
      <c r="AG75" s="103">
        <v>195</v>
      </c>
      <c r="AH75" s="103">
        <v>137</v>
      </c>
      <c r="AI75" s="32">
        <v>0</v>
      </c>
      <c r="AJ75" s="32">
        <v>59</v>
      </c>
      <c r="AK75" s="76">
        <f t="shared" si="2"/>
        <v>323</v>
      </c>
      <c r="AL75" s="103">
        <v>195</v>
      </c>
      <c r="AM75" s="32">
        <v>128</v>
      </c>
      <c r="AN75" s="76">
        <f t="shared" si="3"/>
        <v>9</v>
      </c>
    </row>
    <row r="76" ht="13.5" spans="1:40">
      <c r="A76" s="33" t="s">
        <v>77</v>
      </c>
      <c r="B76" s="78"/>
      <c r="C76" s="79">
        <v>60914</v>
      </c>
      <c r="D76" s="80">
        <v>39162</v>
      </c>
      <c r="E76" s="80">
        <v>21200</v>
      </c>
      <c r="F76" s="80">
        <v>383</v>
      </c>
      <c r="G76" s="80">
        <v>169</v>
      </c>
      <c r="H76" s="87">
        <v>25316</v>
      </c>
      <c r="I76" s="87">
        <v>10071</v>
      </c>
      <c r="J76" s="87">
        <v>15209</v>
      </c>
      <c r="K76" s="87">
        <v>13</v>
      </c>
      <c r="L76" s="87">
        <v>23</v>
      </c>
      <c r="M76" s="78">
        <v>20</v>
      </c>
      <c r="N76" s="87">
        <v>5092</v>
      </c>
      <c r="O76" s="87">
        <v>2027</v>
      </c>
      <c r="P76" s="87">
        <v>3065</v>
      </c>
      <c r="Q76" s="87">
        <v>35598</v>
      </c>
      <c r="R76" s="87">
        <v>29091</v>
      </c>
      <c r="S76" s="87">
        <v>5991</v>
      </c>
      <c r="T76" s="87">
        <v>370</v>
      </c>
      <c r="U76" s="87">
        <v>146</v>
      </c>
      <c r="V76" s="97" t="s">
        <v>215</v>
      </c>
      <c r="W76" s="87">
        <v>3147</v>
      </c>
      <c r="X76" s="87">
        <v>2552</v>
      </c>
      <c r="Y76" s="87">
        <v>595</v>
      </c>
      <c r="Z76" s="40">
        <v>0.5</v>
      </c>
      <c r="AA76" s="40">
        <v>0.5</v>
      </c>
      <c r="AB76" s="43" t="s">
        <v>197</v>
      </c>
      <c r="AC76" s="44">
        <v>0.7</v>
      </c>
      <c r="AD76" s="44">
        <v>0</v>
      </c>
      <c r="AE76" s="44">
        <v>0.3</v>
      </c>
      <c r="AF76" s="103">
        <v>751</v>
      </c>
      <c r="AG76" s="103">
        <v>374</v>
      </c>
      <c r="AH76" s="103">
        <v>264</v>
      </c>
      <c r="AI76" s="32">
        <v>0</v>
      </c>
      <c r="AJ76" s="32">
        <v>113</v>
      </c>
      <c r="AK76" s="76">
        <f t="shared" si="2"/>
        <v>606</v>
      </c>
      <c r="AL76" s="103">
        <v>374</v>
      </c>
      <c r="AM76" s="32">
        <v>232</v>
      </c>
      <c r="AN76" s="76">
        <f t="shared" si="3"/>
        <v>32</v>
      </c>
    </row>
    <row r="77" ht="13.5" spans="1:40">
      <c r="A77" s="29" t="s">
        <v>78</v>
      </c>
      <c r="B77" s="78"/>
      <c r="C77" s="77">
        <v>465712</v>
      </c>
      <c r="D77" s="77">
        <v>306706</v>
      </c>
      <c r="E77" s="77">
        <v>156372</v>
      </c>
      <c r="F77" s="77">
        <v>1692</v>
      </c>
      <c r="G77" s="77">
        <v>942</v>
      </c>
      <c r="H77" s="77">
        <v>165934</v>
      </c>
      <c r="I77" s="77">
        <v>67166</v>
      </c>
      <c r="J77" s="77">
        <v>98033</v>
      </c>
      <c r="K77" s="77">
        <v>414</v>
      </c>
      <c r="L77" s="77">
        <v>321</v>
      </c>
      <c r="M77" s="78"/>
      <c r="N77" s="77">
        <v>36145</v>
      </c>
      <c r="O77" s="77">
        <v>15016</v>
      </c>
      <c r="P77" s="77">
        <v>21129</v>
      </c>
      <c r="Q77" s="77">
        <v>299778</v>
      </c>
      <c r="R77" s="77">
        <v>239540</v>
      </c>
      <c r="S77" s="77">
        <v>58339</v>
      </c>
      <c r="T77" s="77">
        <v>1278</v>
      </c>
      <c r="U77" s="77">
        <v>621</v>
      </c>
      <c r="V77" s="96"/>
      <c r="W77" s="77">
        <v>26941</v>
      </c>
      <c r="X77" s="77">
        <v>21346</v>
      </c>
      <c r="Y77" s="77">
        <v>5595</v>
      </c>
      <c r="Z77" s="30"/>
      <c r="AA77" s="30"/>
      <c r="AB77" s="30"/>
      <c r="AC77" s="41"/>
      <c r="AD77" s="41"/>
      <c r="AE77" s="41"/>
      <c r="AF77" s="77">
        <v>5559</v>
      </c>
      <c r="AG77" s="77">
        <v>2777</v>
      </c>
      <c r="AH77" s="77">
        <v>1847</v>
      </c>
      <c r="AI77" s="77">
        <v>349</v>
      </c>
      <c r="AJ77" s="77">
        <v>586</v>
      </c>
      <c r="AK77" s="76">
        <f t="shared" si="2"/>
        <v>4562</v>
      </c>
      <c r="AL77" s="77">
        <v>2777</v>
      </c>
      <c r="AM77" s="77">
        <v>1785</v>
      </c>
      <c r="AN77" s="76">
        <f t="shared" si="3"/>
        <v>62</v>
      </c>
    </row>
    <row r="78" ht="24" spans="1:40">
      <c r="A78" s="29" t="s">
        <v>15</v>
      </c>
      <c r="B78" s="78"/>
      <c r="C78" s="79">
        <v>134183</v>
      </c>
      <c r="D78" s="79">
        <v>92659</v>
      </c>
      <c r="E78" s="79">
        <v>40733</v>
      </c>
      <c r="F78" s="79">
        <v>506</v>
      </c>
      <c r="G78" s="79">
        <v>285</v>
      </c>
      <c r="H78" s="77">
        <v>39718</v>
      </c>
      <c r="I78" s="77">
        <v>18500</v>
      </c>
      <c r="J78" s="77">
        <v>21130</v>
      </c>
      <c r="K78" s="77">
        <v>19</v>
      </c>
      <c r="L78" s="77">
        <v>69</v>
      </c>
      <c r="M78" s="78"/>
      <c r="N78" s="77">
        <v>8014</v>
      </c>
      <c r="O78" s="77">
        <v>3719</v>
      </c>
      <c r="P78" s="77">
        <v>4295</v>
      </c>
      <c r="Q78" s="77">
        <v>94465</v>
      </c>
      <c r="R78" s="77">
        <v>74159</v>
      </c>
      <c r="S78" s="77">
        <v>19603</v>
      </c>
      <c r="T78" s="77">
        <v>487</v>
      </c>
      <c r="U78" s="77">
        <v>216</v>
      </c>
      <c r="V78" s="96"/>
      <c r="W78" s="77">
        <v>7736</v>
      </c>
      <c r="X78" s="77">
        <v>6049</v>
      </c>
      <c r="Y78" s="77">
        <v>1687</v>
      </c>
      <c r="Z78" s="30"/>
      <c r="AA78" s="30"/>
      <c r="AB78" s="30"/>
      <c r="AC78" s="41"/>
      <c r="AD78" s="41"/>
      <c r="AE78" s="41"/>
      <c r="AF78" s="77">
        <v>1317</v>
      </c>
      <c r="AG78" s="77">
        <v>659</v>
      </c>
      <c r="AH78" s="77">
        <v>304</v>
      </c>
      <c r="AI78" s="77">
        <v>349</v>
      </c>
      <c r="AJ78" s="77">
        <v>5</v>
      </c>
      <c r="AK78" s="76">
        <f t="shared" si="2"/>
        <v>946</v>
      </c>
      <c r="AL78" s="77">
        <v>659</v>
      </c>
      <c r="AM78" s="77">
        <v>287</v>
      </c>
      <c r="AN78" s="76">
        <f t="shared" si="3"/>
        <v>17</v>
      </c>
    </row>
    <row r="79" ht="13.5" spans="1:40">
      <c r="A79" s="34" t="s">
        <v>79</v>
      </c>
      <c r="B79" s="78"/>
      <c r="C79" s="79">
        <v>78539</v>
      </c>
      <c r="D79" s="80">
        <v>55262</v>
      </c>
      <c r="E79" s="80">
        <v>22778</v>
      </c>
      <c r="F79" s="80">
        <v>323</v>
      </c>
      <c r="G79" s="80">
        <v>176</v>
      </c>
      <c r="H79" s="87">
        <v>12358</v>
      </c>
      <c r="I79" s="87">
        <v>5182</v>
      </c>
      <c r="J79" s="87">
        <v>7116</v>
      </c>
      <c r="K79" s="87">
        <v>4</v>
      </c>
      <c r="L79" s="87">
        <v>56</v>
      </c>
      <c r="M79" s="78">
        <v>20</v>
      </c>
      <c r="N79" s="87">
        <v>2519</v>
      </c>
      <c r="O79" s="87">
        <v>1040</v>
      </c>
      <c r="P79" s="87">
        <v>1479</v>
      </c>
      <c r="Q79" s="87">
        <v>66181</v>
      </c>
      <c r="R79" s="87">
        <v>50080</v>
      </c>
      <c r="S79" s="87">
        <v>15662</v>
      </c>
      <c r="T79" s="87">
        <v>319</v>
      </c>
      <c r="U79" s="87">
        <v>120</v>
      </c>
      <c r="V79" s="97" t="s">
        <v>215</v>
      </c>
      <c r="W79" s="87">
        <v>5370</v>
      </c>
      <c r="X79" s="87">
        <v>4075</v>
      </c>
      <c r="Y79" s="87">
        <v>1295</v>
      </c>
      <c r="Z79" s="40">
        <v>0.5</v>
      </c>
      <c r="AA79" s="40">
        <v>0.5</v>
      </c>
      <c r="AB79" s="43" t="s">
        <v>197</v>
      </c>
      <c r="AC79" s="44">
        <v>0.4</v>
      </c>
      <c r="AD79" s="44">
        <v>0.6</v>
      </c>
      <c r="AE79" s="44">
        <v>0</v>
      </c>
      <c r="AF79" s="103">
        <v>574</v>
      </c>
      <c r="AG79" s="103">
        <v>287</v>
      </c>
      <c r="AH79" s="103">
        <v>115</v>
      </c>
      <c r="AI79" s="32">
        <v>172</v>
      </c>
      <c r="AJ79" s="32">
        <v>0</v>
      </c>
      <c r="AK79" s="76">
        <f t="shared" si="2"/>
        <v>394</v>
      </c>
      <c r="AL79" s="103">
        <v>287</v>
      </c>
      <c r="AM79" s="32">
        <v>107</v>
      </c>
      <c r="AN79" s="76">
        <f t="shared" si="3"/>
        <v>8</v>
      </c>
    </row>
    <row r="80" ht="13.5" spans="1:40">
      <c r="A80" s="31" t="s">
        <v>80</v>
      </c>
      <c r="B80" s="78"/>
      <c r="C80" s="79">
        <v>47699</v>
      </c>
      <c r="D80" s="80">
        <v>32365</v>
      </c>
      <c r="E80" s="80">
        <v>15086</v>
      </c>
      <c r="F80" s="80">
        <v>158</v>
      </c>
      <c r="G80" s="80">
        <v>90</v>
      </c>
      <c r="H80" s="87">
        <v>26130</v>
      </c>
      <c r="I80" s="87">
        <v>13318</v>
      </c>
      <c r="J80" s="87">
        <v>12784</v>
      </c>
      <c r="K80" s="87">
        <v>15</v>
      </c>
      <c r="L80" s="87">
        <v>13</v>
      </c>
      <c r="M80" s="78">
        <v>20</v>
      </c>
      <c r="N80" s="87">
        <v>5249</v>
      </c>
      <c r="O80" s="87">
        <v>2679</v>
      </c>
      <c r="P80" s="87">
        <v>2570</v>
      </c>
      <c r="Q80" s="87">
        <v>21569</v>
      </c>
      <c r="R80" s="87">
        <v>19047</v>
      </c>
      <c r="S80" s="87">
        <v>2302</v>
      </c>
      <c r="T80" s="87">
        <v>143</v>
      </c>
      <c r="U80" s="87">
        <v>77</v>
      </c>
      <c r="V80" s="97" t="s">
        <v>215</v>
      </c>
      <c r="W80" s="87">
        <v>1822</v>
      </c>
      <c r="X80" s="87">
        <v>1572</v>
      </c>
      <c r="Y80" s="87">
        <v>250</v>
      </c>
      <c r="Z80" s="40">
        <v>0.5</v>
      </c>
      <c r="AA80" s="40">
        <v>0.5</v>
      </c>
      <c r="AB80" s="43" t="s">
        <v>197</v>
      </c>
      <c r="AC80" s="44">
        <v>0.5</v>
      </c>
      <c r="AD80" s="44">
        <v>0.5</v>
      </c>
      <c r="AE80" s="44">
        <v>0</v>
      </c>
      <c r="AF80" s="103">
        <v>684</v>
      </c>
      <c r="AG80" s="103">
        <v>342</v>
      </c>
      <c r="AH80" s="103">
        <v>171</v>
      </c>
      <c r="AI80" s="32">
        <v>171</v>
      </c>
      <c r="AJ80" s="32">
        <v>0</v>
      </c>
      <c r="AK80" s="76">
        <f t="shared" si="2"/>
        <v>504</v>
      </c>
      <c r="AL80" s="103">
        <v>342</v>
      </c>
      <c r="AM80" s="32">
        <v>162</v>
      </c>
      <c r="AN80" s="76">
        <f t="shared" si="3"/>
        <v>9</v>
      </c>
    </row>
    <row r="81" ht="13.5" spans="1:40">
      <c r="A81" s="31" t="s">
        <v>81</v>
      </c>
      <c r="B81" s="78"/>
      <c r="C81" s="79">
        <v>3625</v>
      </c>
      <c r="D81" s="80">
        <v>2375</v>
      </c>
      <c r="E81" s="80">
        <v>1240</v>
      </c>
      <c r="F81" s="80">
        <v>6</v>
      </c>
      <c r="G81" s="80">
        <v>4</v>
      </c>
      <c r="H81" s="87">
        <v>479</v>
      </c>
      <c r="I81" s="87">
        <v>0</v>
      </c>
      <c r="J81" s="87">
        <v>479</v>
      </c>
      <c r="K81" s="87">
        <v>0</v>
      </c>
      <c r="L81" s="87">
        <v>0</v>
      </c>
      <c r="M81" s="78">
        <v>20</v>
      </c>
      <c r="N81" s="87">
        <v>96</v>
      </c>
      <c r="O81" s="87">
        <v>0</v>
      </c>
      <c r="P81" s="87">
        <v>96</v>
      </c>
      <c r="Q81" s="87">
        <v>3146</v>
      </c>
      <c r="R81" s="87">
        <v>2375</v>
      </c>
      <c r="S81" s="87">
        <v>761</v>
      </c>
      <c r="T81" s="87">
        <v>6</v>
      </c>
      <c r="U81" s="87">
        <v>4</v>
      </c>
      <c r="V81" s="97" t="s">
        <v>215</v>
      </c>
      <c r="W81" s="87">
        <v>245</v>
      </c>
      <c r="X81" s="87">
        <v>184</v>
      </c>
      <c r="Y81" s="87">
        <v>61</v>
      </c>
      <c r="Z81" s="40">
        <v>0.5</v>
      </c>
      <c r="AA81" s="40">
        <v>0.5</v>
      </c>
      <c r="AB81" s="43" t="s">
        <v>197</v>
      </c>
      <c r="AC81" s="44">
        <v>0.5</v>
      </c>
      <c r="AD81" s="44">
        <v>0.5</v>
      </c>
      <c r="AE81" s="44">
        <v>0</v>
      </c>
      <c r="AF81" s="103">
        <v>25</v>
      </c>
      <c r="AG81" s="103">
        <v>13</v>
      </c>
      <c r="AH81" s="103">
        <v>6</v>
      </c>
      <c r="AI81" s="32">
        <v>6</v>
      </c>
      <c r="AJ81" s="32">
        <v>0</v>
      </c>
      <c r="AK81" s="76">
        <f t="shared" si="2"/>
        <v>19</v>
      </c>
      <c r="AL81" s="103">
        <v>13</v>
      </c>
      <c r="AM81" s="32">
        <v>6</v>
      </c>
      <c r="AN81" s="76">
        <f t="shared" si="3"/>
        <v>0</v>
      </c>
    </row>
    <row r="82" ht="13.5" spans="1:40">
      <c r="A82" s="31" t="s">
        <v>82</v>
      </c>
      <c r="B82" s="78"/>
      <c r="C82" s="79">
        <v>4320</v>
      </c>
      <c r="D82" s="80">
        <v>2657</v>
      </c>
      <c r="E82" s="80">
        <v>1629</v>
      </c>
      <c r="F82" s="80">
        <v>19</v>
      </c>
      <c r="G82" s="80">
        <v>15</v>
      </c>
      <c r="H82" s="87">
        <v>751</v>
      </c>
      <c r="I82" s="87">
        <v>0</v>
      </c>
      <c r="J82" s="87">
        <v>751</v>
      </c>
      <c r="K82" s="87">
        <v>0</v>
      </c>
      <c r="L82" s="87">
        <v>0</v>
      </c>
      <c r="M82" s="78">
        <v>20</v>
      </c>
      <c r="N82" s="87">
        <v>150</v>
      </c>
      <c r="O82" s="87">
        <v>0</v>
      </c>
      <c r="P82" s="87">
        <v>150</v>
      </c>
      <c r="Q82" s="87">
        <v>3569</v>
      </c>
      <c r="R82" s="87">
        <v>2657</v>
      </c>
      <c r="S82" s="87">
        <v>878</v>
      </c>
      <c r="T82" s="87">
        <v>19</v>
      </c>
      <c r="U82" s="87">
        <v>15</v>
      </c>
      <c r="V82" s="97" t="s">
        <v>215</v>
      </c>
      <c r="W82" s="87">
        <v>299</v>
      </c>
      <c r="X82" s="87">
        <v>218</v>
      </c>
      <c r="Y82" s="87">
        <v>81</v>
      </c>
      <c r="Z82" s="40">
        <v>0.5</v>
      </c>
      <c r="AA82" s="40">
        <v>0.5</v>
      </c>
      <c r="AB82" s="43" t="s">
        <v>197</v>
      </c>
      <c r="AC82" s="44">
        <v>0.7</v>
      </c>
      <c r="AD82" s="44">
        <v>0</v>
      </c>
      <c r="AE82" s="44">
        <v>0.3</v>
      </c>
      <c r="AF82" s="103">
        <v>34</v>
      </c>
      <c r="AG82" s="103">
        <v>17</v>
      </c>
      <c r="AH82" s="103">
        <v>12</v>
      </c>
      <c r="AI82" s="32">
        <v>0</v>
      </c>
      <c r="AJ82" s="32">
        <v>5</v>
      </c>
      <c r="AK82" s="76">
        <f t="shared" si="2"/>
        <v>29</v>
      </c>
      <c r="AL82" s="103">
        <v>17</v>
      </c>
      <c r="AM82" s="32">
        <v>12</v>
      </c>
      <c r="AN82" s="76">
        <f t="shared" si="3"/>
        <v>0</v>
      </c>
    </row>
    <row r="83" ht="13.5" spans="1:40">
      <c r="A83" s="35" t="s">
        <v>83</v>
      </c>
      <c r="B83" s="78"/>
      <c r="C83" s="79">
        <v>12120</v>
      </c>
      <c r="D83" s="80">
        <v>8181</v>
      </c>
      <c r="E83" s="80">
        <v>3795</v>
      </c>
      <c r="F83" s="80">
        <v>90</v>
      </c>
      <c r="G83" s="80">
        <v>54</v>
      </c>
      <c r="H83" s="87">
        <v>2867</v>
      </c>
      <c r="I83" s="87">
        <v>595</v>
      </c>
      <c r="J83" s="87">
        <v>2156</v>
      </c>
      <c r="K83" s="87">
        <v>72</v>
      </c>
      <c r="L83" s="87">
        <v>44</v>
      </c>
      <c r="M83" s="78">
        <v>20</v>
      </c>
      <c r="N83" s="87">
        <v>666</v>
      </c>
      <c r="O83" s="87">
        <v>191</v>
      </c>
      <c r="P83" s="87">
        <v>475</v>
      </c>
      <c r="Q83" s="87">
        <v>9253</v>
      </c>
      <c r="R83" s="87">
        <v>7586</v>
      </c>
      <c r="S83" s="87">
        <v>1639</v>
      </c>
      <c r="T83" s="87">
        <v>18</v>
      </c>
      <c r="U83" s="87">
        <v>10</v>
      </c>
      <c r="V83" s="97" t="s">
        <v>215</v>
      </c>
      <c r="W83" s="87">
        <v>720</v>
      </c>
      <c r="X83" s="87">
        <v>587</v>
      </c>
      <c r="Y83" s="87">
        <v>133</v>
      </c>
      <c r="Z83" s="40">
        <v>0.5</v>
      </c>
      <c r="AA83" s="40">
        <v>0.5</v>
      </c>
      <c r="AB83" s="43" t="s">
        <v>197</v>
      </c>
      <c r="AC83" s="44">
        <v>0.7</v>
      </c>
      <c r="AD83" s="44">
        <v>0</v>
      </c>
      <c r="AE83" s="44">
        <v>0.3</v>
      </c>
      <c r="AF83" s="103">
        <v>116</v>
      </c>
      <c r="AG83" s="103">
        <v>58</v>
      </c>
      <c r="AH83" s="103">
        <v>41</v>
      </c>
      <c r="AI83" s="32">
        <v>0</v>
      </c>
      <c r="AJ83" s="32">
        <v>17</v>
      </c>
      <c r="AK83" s="76">
        <f t="shared" si="2"/>
        <v>97</v>
      </c>
      <c r="AL83" s="103">
        <v>58</v>
      </c>
      <c r="AM83" s="32">
        <v>39</v>
      </c>
      <c r="AN83" s="76">
        <f t="shared" si="3"/>
        <v>2</v>
      </c>
    </row>
    <row r="84" ht="13.5" spans="1:40">
      <c r="A84" s="35" t="s">
        <v>84</v>
      </c>
      <c r="B84" s="78"/>
      <c r="C84" s="79">
        <v>26424</v>
      </c>
      <c r="D84" s="80">
        <v>16692</v>
      </c>
      <c r="E84" s="80">
        <v>9515</v>
      </c>
      <c r="F84" s="80">
        <v>204</v>
      </c>
      <c r="G84" s="80">
        <v>13</v>
      </c>
      <c r="H84" s="87">
        <v>9359</v>
      </c>
      <c r="I84" s="87">
        <v>3807</v>
      </c>
      <c r="J84" s="87">
        <v>5486</v>
      </c>
      <c r="K84" s="87">
        <v>65</v>
      </c>
      <c r="L84" s="87">
        <v>1</v>
      </c>
      <c r="M84" s="78">
        <v>20</v>
      </c>
      <c r="N84" s="87">
        <v>1924</v>
      </c>
      <c r="O84" s="87">
        <v>826</v>
      </c>
      <c r="P84" s="87">
        <v>1098</v>
      </c>
      <c r="Q84" s="87">
        <v>17065</v>
      </c>
      <c r="R84" s="87">
        <v>12885</v>
      </c>
      <c r="S84" s="87">
        <v>4029</v>
      </c>
      <c r="T84" s="87">
        <v>139</v>
      </c>
      <c r="U84" s="87">
        <v>12</v>
      </c>
      <c r="V84" s="97" t="s">
        <v>215</v>
      </c>
      <c r="W84" s="87">
        <v>1419</v>
      </c>
      <c r="X84" s="87">
        <v>1105</v>
      </c>
      <c r="Y84" s="87">
        <v>314</v>
      </c>
      <c r="Z84" s="40">
        <v>0.5</v>
      </c>
      <c r="AA84" s="40">
        <v>0.5</v>
      </c>
      <c r="AB84" s="43" t="s">
        <v>197</v>
      </c>
      <c r="AC84" s="44">
        <v>0.7</v>
      </c>
      <c r="AD84" s="44">
        <v>0</v>
      </c>
      <c r="AE84" s="44">
        <v>0.3</v>
      </c>
      <c r="AF84" s="103">
        <v>294</v>
      </c>
      <c r="AG84" s="103">
        <v>147</v>
      </c>
      <c r="AH84" s="103">
        <v>103</v>
      </c>
      <c r="AI84" s="32">
        <v>0</v>
      </c>
      <c r="AJ84" s="32">
        <v>44</v>
      </c>
      <c r="AK84" s="76">
        <f t="shared" si="2"/>
        <v>244</v>
      </c>
      <c r="AL84" s="103">
        <v>147</v>
      </c>
      <c r="AM84" s="32">
        <v>97</v>
      </c>
      <c r="AN84" s="76">
        <f t="shared" si="3"/>
        <v>6</v>
      </c>
    </row>
    <row r="85" ht="13.5" spans="1:40">
      <c r="A85" s="35" t="s">
        <v>85</v>
      </c>
      <c r="B85" s="78"/>
      <c r="C85" s="79">
        <v>62645</v>
      </c>
      <c r="D85" s="80">
        <v>40611</v>
      </c>
      <c r="E85" s="80">
        <v>21774</v>
      </c>
      <c r="F85" s="80">
        <v>156</v>
      </c>
      <c r="G85" s="80">
        <v>104</v>
      </c>
      <c r="H85" s="87">
        <v>18809</v>
      </c>
      <c r="I85" s="87">
        <v>6066</v>
      </c>
      <c r="J85" s="87">
        <v>12658</v>
      </c>
      <c r="K85" s="87">
        <v>50</v>
      </c>
      <c r="L85" s="87">
        <v>35</v>
      </c>
      <c r="M85" s="78">
        <v>20</v>
      </c>
      <c r="N85" s="87">
        <v>3830</v>
      </c>
      <c r="O85" s="87">
        <v>1263</v>
      </c>
      <c r="P85" s="87">
        <v>2567</v>
      </c>
      <c r="Q85" s="87">
        <v>43836</v>
      </c>
      <c r="R85" s="87">
        <v>34545</v>
      </c>
      <c r="S85" s="87">
        <v>9116</v>
      </c>
      <c r="T85" s="87">
        <v>106</v>
      </c>
      <c r="U85" s="87">
        <v>69</v>
      </c>
      <c r="V85" s="97" t="s">
        <v>215</v>
      </c>
      <c r="W85" s="87">
        <v>3450</v>
      </c>
      <c r="X85" s="87">
        <v>2697</v>
      </c>
      <c r="Y85" s="87">
        <v>753</v>
      </c>
      <c r="Z85" s="40">
        <v>0.5</v>
      </c>
      <c r="AA85" s="40">
        <v>0.5</v>
      </c>
      <c r="AB85" s="43" t="s">
        <v>197</v>
      </c>
      <c r="AC85" s="44">
        <v>0.7</v>
      </c>
      <c r="AD85" s="44">
        <v>0</v>
      </c>
      <c r="AE85" s="44">
        <v>0.3</v>
      </c>
      <c r="AF85" s="103">
        <v>629</v>
      </c>
      <c r="AG85" s="103">
        <v>314</v>
      </c>
      <c r="AH85" s="103">
        <v>221</v>
      </c>
      <c r="AI85" s="32">
        <v>0</v>
      </c>
      <c r="AJ85" s="32">
        <v>94</v>
      </c>
      <c r="AK85" s="76">
        <f t="shared" si="2"/>
        <v>528</v>
      </c>
      <c r="AL85" s="103">
        <v>314</v>
      </c>
      <c r="AM85" s="32">
        <v>214</v>
      </c>
      <c r="AN85" s="76">
        <f t="shared" si="3"/>
        <v>7</v>
      </c>
    </row>
    <row r="86" ht="13.5" spans="1:40">
      <c r="A86" s="33" t="s">
        <v>86</v>
      </c>
      <c r="B86" s="78"/>
      <c r="C86" s="79">
        <v>68449</v>
      </c>
      <c r="D86" s="80">
        <v>44270</v>
      </c>
      <c r="E86" s="80">
        <v>23952</v>
      </c>
      <c r="F86" s="80">
        <v>131</v>
      </c>
      <c r="G86" s="80">
        <v>96</v>
      </c>
      <c r="H86" s="87">
        <v>26285</v>
      </c>
      <c r="I86" s="87">
        <v>9448</v>
      </c>
      <c r="J86" s="87">
        <v>16741</v>
      </c>
      <c r="K86" s="87">
        <v>47</v>
      </c>
      <c r="L86" s="87">
        <v>49</v>
      </c>
      <c r="M86" s="78">
        <v>20</v>
      </c>
      <c r="N86" s="87">
        <v>5334</v>
      </c>
      <c r="O86" s="87">
        <v>1937</v>
      </c>
      <c r="P86" s="87">
        <v>3397</v>
      </c>
      <c r="Q86" s="87">
        <v>42164</v>
      </c>
      <c r="R86" s="87">
        <v>34822</v>
      </c>
      <c r="S86" s="87">
        <v>7211</v>
      </c>
      <c r="T86" s="87">
        <v>84</v>
      </c>
      <c r="U86" s="87">
        <v>47</v>
      </c>
      <c r="V86" s="97" t="s">
        <v>215</v>
      </c>
      <c r="W86" s="87">
        <v>3284</v>
      </c>
      <c r="X86" s="87">
        <v>2696</v>
      </c>
      <c r="Y86" s="87">
        <v>588</v>
      </c>
      <c r="Z86" s="40">
        <v>0.5</v>
      </c>
      <c r="AA86" s="40">
        <v>0.5</v>
      </c>
      <c r="AB86" s="43" t="s">
        <v>197</v>
      </c>
      <c r="AC86" s="44">
        <v>0.7</v>
      </c>
      <c r="AD86" s="44">
        <v>0</v>
      </c>
      <c r="AE86" s="44">
        <v>0.3</v>
      </c>
      <c r="AF86" s="103">
        <v>789</v>
      </c>
      <c r="AG86" s="103">
        <v>394</v>
      </c>
      <c r="AH86" s="103">
        <v>277</v>
      </c>
      <c r="AI86" s="32">
        <v>0</v>
      </c>
      <c r="AJ86" s="32">
        <v>118</v>
      </c>
      <c r="AK86" s="76">
        <f t="shared" si="2"/>
        <v>656</v>
      </c>
      <c r="AL86" s="103">
        <v>394</v>
      </c>
      <c r="AM86" s="32">
        <v>262</v>
      </c>
      <c r="AN86" s="76">
        <f t="shared" si="3"/>
        <v>15</v>
      </c>
    </row>
    <row r="87" ht="13.5" spans="1:40">
      <c r="A87" s="33" t="s">
        <v>87</v>
      </c>
      <c r="B87" s="78"/>
      <c r="C87" s="79">
        <v>32731</v>
      </c>
      <c r="D87" s="80">
        <v>21237</v>
      </c>
      <c r="E87" s="80">
        <v>11302</v>
      </c>
      <c r="F87" s="80">
        <v>111</v>
      </c>
      <c r="G87" s="80">
        <v>81</v>
      </c>
      <c r="H87" s="87">
        <v>12242</v>
      </c>
      <c r="I87" s="87">
        <v>5198</v>
      </c>
      <c r="J87" s="87">
        <v>7025</v>
      </c>
      <c r="K87" s="87">
        <v>10</v>
      </c>
      <c r="L87" s="87">
        <v>9</v>
      </c>
      <c r="M87" s="78">
        <v>20</v>
      </c>
      <c r="N87" s="87">
        <v>2464</v>
      </c>
      <c r="O87" s="87">
        <v>1050</v>
      </c>
      <c r="P87" s="87">
        <v>1414</v>
      </c>
      <c r="Q87" s="87">
        <v>20489</v>
      </c>
      <c r="R87" s="87">
        <v>16039</v>
      </c>
      <c r="S87" s="87">
        <v>4277</v>
      </c>
      <c r="T87" s="87">
        <v>101</v>
      </c>
      <c r="U87" s="87">
        <v>72</v>
      </c>
      <c r="V87" s="97" t="s">
        <v>215</v>
      </c>
      <c r="W87" s="87">
        <v>1697</v>
      </c>
      <c r="X87" s="87">
        <v>1304</v>
      </c>
      <c r="Y87" s="87">
        <v>393</v>
      </c>
      <c r="Z87" s="40">
        <v>0.5</v>
      </c>
      <c r="AA87" s="40">
        <v>0.5</v>
      </c>
      <c r="AB87" s="43" t="s">
        <v>197</v>
      </c>
      <c r="AC87" s="44">
        <v>0.7</v>
      </c>
      <c r="AD87" s="44">
        <v>0</v>
      </c>
      <c r="AE87" s="44">
        <v>0.3</v>
      </c>
      <c r="AF87" s="103">
        <v>372</v>
      </c>
      <c r="AG87" s="103">
        <v>186</v>
      </c>
      <c r="AH87" s="103">
        <v>130</v>
      </c>
      <c r="AI87" s="32">
        <v>0</v>
      </c>
      <c r="AJ87" s="32">
        <v>56</v>
      </c>
      <c r="AK87" s="76">
        <f t="shared" si="2"/>
        <v>310</v>
      </c>
      <c r="AL87" s="103">
        <v>186</v>
      </c>
      <c r="AM87" s="32">
        <v>124</v>
      </c>
      <c r="AN87" s="76">
        <f t="shared" si="3"/>
        <v>6</v>
      </c>
    </row>
    <row r="88" ht="13.5" spans="1:40">
      <c r="A88" s="35" t="s">
        <v>88</v>
      </c>
      <c r="B88" s="78"/>
      <c r="C88" s="79">
        <v>76725</v>
      </c>
      <c r="D88" s="80">
        <v>49247</v>
      </c>
      <c r="E88" s="80">
        <v>27002</v>
      </c>
      <c r="F88" s="80">
        <v>290</v>
      </c>
      <c r="G88" s="80">
        <v>186</v>
      </c>
      <c r="H88" s="87">
        <v>32855</v>
      </c>
      <c r="I88" s="87">
        <v>11866</v>
      </c>
      <c r="J88" s="87">
        <v>20825</v>
      </c>
      <c r="K88" s="87">
        <v>109</v>
      </c>
      <c r="L88" s="87">
        <v>55</v>
      </c>
      <c r="M88" s="78">
        <v>20</v>
      </c>
      <c r="N88" s="87">
        <v>6702</v>
      </c>
      <c r="O88" s="87">
        <v>2482</v>
      </c>
      <c r="P88" s="87">
        <v>4220</v>
      </c>
      <c r="Q88" s="87">
        <v>43870</v>
      </c>
      <c r="R88" s="87">
        <v>37381</v>
      </c>
      <c r="S88" s="87">
        <v>6177</v>
      </c>
      <c r="T88" s="87">
        <v>181</v>
      </c>
      <c r="U88" s="87">
        <v>131</v>
      </c>
      <c r="V88" s="97" t="s">
        <v>215</v>
      </c>
      <c r="W88" s="87">
        <v>3579</v>
      </c>
      <c r="X88" s="87">
        <v>2985</v>
      </c>
      <c r="Y88" s="87">
        <v>594</v>
      </c>
      <c r="Z88" s="40">
        <v>0.5</v>
      </c>
      <c r="AA88" s="40">
        <v>0.5</v>
      </c>
      <c r="AB88" s="43" t="s">
        <v>197</v>
      </c>
      <c r="AC88" s="44">
        <v>0.7</v>
      </c>
      <c r="AD88" s="44">
        <v>0</v>
      </c>
      <c r="AE88" s="44">
        <v>0.3</v>
      </c>
      <c r="AF88" s="103">
        <v>962</v>
      </c>
      <c r="AG88" s="103">
        <v>480</v>
      </c>
      <c r="AH88" s="103">
        <v>338</v>
      </c>
      <c r="AI88" s="32">
        <v>0</v>
      </c>
      <c r="AJ88" s="32">
        <v>144</v>
      </c>
      <c r="AK88" s="76">
        <f t="shared" si="2"/>
        <v>797</v>
      </c>
      <c r="AL88" s="103">
        <v>480</v>
      </c>
      <c r="AM88" s="32">
        <v>317</v>
      </c>
      <c r="AN88" s="76">
        <f t="shared" si="3"/>
        <v>21</v>
      </c>
    </row>
    <row r="89" ht="13.5" spans="1:40">
      <c r="A89" s="35" t="s">
        <v>89</v>
      </c>
      <c r="B89" s="78"/>
      <c r="C89" s="79">
        <v>52435</v>
      </c>
      <c r="D89" s="80">
        <v>33809</v>
      </c>
      <c r="E89" s="80">
        <v>18299</v>
      </c>
      <c r="F89" s="80">
        <v>204</v>
      </c>
      <c r="G89" s="80">
        <v>123</v>
      </c>
      <c r="H89" s="87">
        <v>23799</v>
      </c>
      <c r="I89" s="87">
        <v>11686</v>
      </c>
      <c r="J89" s="87">
        <v>12012</v>
      </c>
      <c r="K89" s="87">
        <v>42</v>
      </c>
      <c r="L89" s="87">
        <v>59</v>
      </c>
      <c r="M89" s="78">
        <v>30</v>
      </c>
      <c r="N89" s="87">
        <v>7211</v>
      </c>
      <c r="O89" s="87">
        <v>3548</v>
      </c>
      <c r="P89" s="87">
        <v>3663</v>
      </c>
      <c r="Q89" s="87">
        <v>28636</v>
      </c>
      <c r="R89" s="87">
        <v>22123</v>
      </c>
      <c r="S89" s="87">
        <v>6287</v>
      </c>
      <c r="T89" s="87">
        <v>162</v>
      </c>
      <c r="U89" s="87">
        <v>64</v>
      </c>
      <c r="V89" s="97" t="s">
        <v>214</v>
      </c>
      <c r="W89" s="87">
        <v>5056</v>
      </c>
      <c r="X89" s="87">
        <v>3923</v>
      </c>
      <c r="Y89" s="87">
        <v>1133</v>
      </c>
      <c r="Z89" s="40">
        <v>0.5</v>
      </c>
      <c r="AA89" s="40">
        <v>0.5</v>
      </c>
      <c r="AB89" s="43" t="s">
        <v>196</v>
      </c>
      <c r="AC89" s="44">
        <v>0.8</v>
      </c>
      <c r="AD89" s="44">
        <v>0</v>
      </c>
      <c r="AE89" s="44">
        <v>0.2</v>
      </c>
      <c r="AF89" s="103">
        <v>1080</v>
      </c>
      <c r="AG89" s="103">
        <v>539</v>
      </c>
      <c r="AH89" s="103">
        <v>433</v>
      </c>
      <c r="AI89" s="32">
        <v>0</v>
      </c>
      <c r="AJ89" s="32">
        <v>108</v>
      </c>
      <c r="AK89" s="76">
        <f t="shared" si="2"/>
        <v>984</v>
      </c>
      <c r="AL89" s="103">
        <v>539</v>
      </c>
      <c r="AM89" s="32">
        <v>445</v>
      </c>
      <c r="AN89" s="76">
        <f t="shared" si="3"/>
        <v>-12</v>
      </c>
    </row>
    <row r="90" ht="13.5" spans="1:40">
      <c r="A90" s="29" t="s">
        <v>90</v>
      </c>
      <c r="B90" s="78"/>
      <c r="C90" s="77">
        <v>164214</v>
      </c>
      <c r="D90" s="77">
        <v>104830</v>
      </c>
      <c r="E90" s="77">
        <v>58130</v>
      </c>
      <c r="F90" s="77">
        <v>919</v>
      </c>
      <c r="G90" s="77">
        <v>335</v>
      </c>
      <c r="H90" s="77">
        <v>55654</v>
      </c>
      <c r="I90" s="77">
        <v>25485</v>
      </c>
      <c r="J90" s="77">
        <v>29889</v>
      </c>
      <c r="K90" s="77">
        <v>131</v>
      </c>
      <c r="L90" s="77">
        <v>149</v>
      </c>
      <c r="M90" s="78"/>
      <c r="N90" s="77">
        <v>16893</v>
      </c>
      <c r="O90" s="77">
        <v>7777</v>
      </c>
      <c r="P90" s="77">
        <v>9116</v>
      </c>
      <c r="Q90" s="77">
        <v>108560</v>
      </c>
      <c r="R90" s="77">
        <v>79345</v>
      </c>
      <c r="S90" s="77">
        <v>28241</v>
      </c>
      <c r="T90" s="77">
        <v>788</v>
      </c>
      <c r="U90" s="77">
        <v>186</v>
      </c>
      <c r="V90" s="96"/>
      <c r="W90" s="77">
        <v>19264</v>
      </c>
      <c r="X90" s="77">
        <v>14277</v>
      </c>
      <c r="Y90" s="77">
        <v>4987</v>
      </c>
      <c r="Z90" s="30"/>
      <c r="AA90" s="30"/>
      <c r="AB90" s="30"/>
      <c r="AC90" s="41"/>
      <c r="AD90" s="41"/>
      <c r="AE90" s="41"/>
      <c r="AF90" s="77">
        <v>2942</v>
      </c>
      <c r="AG90" s="77">
        <v>1468</v>
      </c>
      <c r="AH90" s="77">
        <v>1094</v>
      </c>
      <c r="AI90" s="77">
        <v>171</v>
      </c>
      <c r="AJ90" s="77">
        <v>209</v>
      </c>
      <c r="AK90" s="76">
        <f t="shared" si="2"/>
        <v>2495</v>
      </c>
      <c r="AL90" s="77">
        <v>1468</v>
      </c>
      <c r="AM90" s="77">
        <v>1027</v>
      </c>
      <c r="AN90" s="76">
        <f t="shared" si="3"/>
        <v>67</v>
      </c>
    </row>
    <row r="91" ht="24" spans="1:40">
      <c r="A91" s="29" t="s">
        <v>15</v>
      </c>
      <c r="B91" s="78"/>
      <c r="C91" s="79">
        <v>64618</v>
      </c>
      <c r="D91" s="79">
        <v>42602</v>
      </c>
      <c r="E91" s="79">
        <v>21679</v>
      </c>
      <c r="F91" s="79">
        <v>255</v>
      </c>
      <c r="G91" s="79">
        <v>82</v>
      </c>
      <c r="H91" s="77">
        <v>9979</v>
      </c>
      <c r="I91" s="77">
        <v>3925</v>
      </c>
      <c r="J91" s="77">
        <v>6026</v>
      </c>
      <c r="K91" s="77">
        <v>9</v>
      </c>
      <c r="L91" s="77">
        <v>19</v>
      </c>
      <c r="M91" s="78"/>
      <c r="N91" s="77">
        <v>3014</v>
      </c>
      <c r="O91" s="77">
        <v>1187</v>
      </c>
      <c r="P91" s="77">
        <v>1827</v>
      </c>
      <c r="Q91" s="77">
        <v>54639</v>
      </c>
      <c r="R91" s="77">
        <v>38677</v>
      </c>
      <c r="S91" s="77">
        <v>15653</v>
      </c>
      <c r="T91" s="77">
        <v>246</v>
      </c>
      <c r="U91" s="77">
        <v>63</v>
      </c>
      <c r="V91" s="96"/>
      <c r="W91" s="77">
        <v>9545</v>
      </c>
      <c r="X91" s="77">
        <v>6821</v>
      </c>
      <c r="Y91" s="77">
        <v>2724</v>
      </c>
      <c r="Z91" s="30"/>
      <c r="AA91" s="30"/>
      <c r="AB91" s="30"/>
      <c r="AC91" s="41"/>
      <c r="AD91" s="41"/>
      <c r="AE91" s="41"/>
      <c r="AF91" s="77">
        <v>857</v>
      </c>
      <c r="AG91" s="77">
        <v>428</v>
      </c>
      <c r="AH91" s="77">
        <v>258</v>
      </c>
      <c r="AI91" s="77">
        <v>171</v>
      </c>
      <c r="AJ91" s="77">
        <v>0</v>
      </c>
      <c r="AK91" s="76">
        <f t="shared" si="2"/>
        <v>661</v>
      </c>
      <c r="AL91" s="77">
        <v>428</v>
      </c>
      <c r="AM91" s="77">
        <v>233</v>
      </c>
      <c r="AN91" s="76">
        <f t="shared" si="3"/>
        <v>25</v>
      </c>
    </row>
    <row r="92" ht="13.5" spans="1:40">
      <c r="A92" s="31" t="s">
        <v>91</v>
      </c>
      <c r="B92" s="78"/>
      <c r="C92" s="79">
        <v>58469</v>
      </c>
      <c r="D92" s="80">
        <v>38687</v>
      </c>
      <c r="E92" s="80">
        <v>19466</v>
      </c>
      <c r="F92" s="80">
        <v>238</v>
      </c>
      <c r="G92" s="80">
        <v>78</v>
      </c>
      <c r="H92" s="87">
        <v>9022</v>
      </c>
      <c r="I92" s="87">
        <v>3540</v>
      </c>
      <c r="J92" s="87">
        <v>5456</v>
      </c>
      <c r="K92" s="87">
        <v>8</v>
      </c>
      <c r="L92" s="87">
        <v>18</v>
      </c>
      <c r="M92" s="78">
        <v>30</v>
      </c>
      <c r="N92" s="87">
        <v>2725</v>
      </c>
      <c r="O92" s="87">
        <v>1070</v>
      </c>
      <c r="P92" s="87">
        <v>1655</v>
      </c>
      <c r="Q92" s="87">
        <v>49447</v>
      </c>
      <c r="R92" s="87">
        <v>35147</v>
      </c>
      <c r="S92" s="87">
        <v>14010</v>
      </c>
      <c r="T92" s="87">
        <v>230</v>
      </c>
      <c r="U92" s="87">
        <v>60</v>
      </c>
      <c r="V92" s="97" t="s">
        <v>214</v>
      </c>
      <c r="W92" s="87">
        <v>8647</v>
      </c>
      <c r="X92" s="87">
        <v>6205</v>
      </c>
      <c r="Y92" s="87">
        <v>2442</v>
      </c>
      <c r="Z92" s="40">
        <v>0.5</v>
      </c>
      <c r="AA92" s="40">
        <v>0.5</v>
      </c>
      <c r="AB92" s="43" t="s">
        <v>196</v>
      </c>
      <c r="AC92" s="44">
        <v>0.6</v>
      </c>
      <c r="AD92" s="44">
        <v>0.4</v>
      </c>
      <c r="AE92" s="44">
        <v>0</v>
      </c>
      <c r="AF92" s="103">
        <v>776</v>
      </c>
      <c r="AG92" s="103">
        <v>387</v>
      </c>
      <c r="AH92" s="103">
        <v>234</v>
      </c>
      <c r="AI92" s="32">
        <v>155</v>
      </c>
      <c r="AJ92" s="32">
        <v>0</v>
      </c>
      <c r="AK92" s="76">
        <f t="shared" si="2"/>
        <v>597</v>
      </c>
      <c r="AL92" s="103">
        <v>387</v>
      </c>
      <c r="AM92" s="32">
        <v>210</v>
      </c>
      <c r="AN92" s="76">
        <f t="shared" si="3"/>
        <v>24</v>
      </c>
    </row>
    <row r="93" ht="13.5" spans="1:40">
      <c r="A93" s="31" t="s">
        <v>92</v>
      </c>
      <c r="B93" s="78"/>
      <c r="C93" s="79">
        <v>6149</v>
      </c>
      <c r="D93" s="80">
        <v>3915</v>
      </c>
      <c r="E93" s="80">
        <v>2213</v>
      </c>
      <c r="F93" s="80">
        <v>17</v>
      </c>
      <c r="G93" s="80">
        <v>4</v>
      </c>
      <c r="H93" s="87">
        <v>957</v>
      </c>
      <c r="I93" s="87">
        <v>385</v>
      </c>
      <c r="J93" s="87">
        <v>570</v>
      </c>
      <c r="K93" s="87">
        <v>1</v>
      </c>
      <c r="L93" s="87">
        <v>1</v>
      </c>
      <c r="M93" s="78">
        <v>30</v>
      </c>
      <c r="N93" s="87">
        <v>289</v>
      </c>
      <c r="O93" s="87">
        <v>117</v>
      </c>
      <c r="P93" s="87">
        <v>172</v>
      </c>
      <c r="Q93" s="87">
        <v>5192</v>
      </c>
      <c r="R93" s="87">
        <v>3530</v>
      </c>
      <c r="S93" s="87">
        <v>1643</v>
      </c>
      <c r="T93" s="87">
        <v>16</v>
      </c>
      <c r="U93" s="87">
        <v>3</v>
      </c>
      <c r="V93" s="97" t="s">
        <v>214</v>
      </c>
      <c r="W93" s="87">
        <v>898</v>
      </c>
      <c r="X93" s="87">
        <v>616</v>
      </c>
      <c r="Y93" s="87">
        <v>282</v>
      </c>
      <c r="Z93" s="40">
        <v>0.5</v>
      </c>
      <c r="AA93" s="40">
        <v>0.5</v>
      </c>
      <c r="AB93" s="43" t="s">
        <v>196</v>
      </c>
      <c r="AC93" s="44">
        <v>0.6</v>
      </c>
      <c r="AD93" s="44">
        <v>0.4</v>
      </c>
      <c r="AE93" s="44">
        <v>0</v>
      </c>
      <c r="AF93" s="103">
        <v>81</v>
      </c>
      <c r="AG93" s="103">
        <v>41</v>
      </c>
      <c r="AH93" s="103">
        <v>24</v>
      </c>
      <c r="AI93" s="32">
        <v>16</v>
      </c>
      <c r="AJ93" s="32">
        <v>0</v>
      </c>
      <c r="AK93" s="76">
        <f t="shared" si="2"/>
        <v>64</v>
      </c>
      <c r="AL93" s="103">
        <v>41</v>
      </c>
      <c r="AM93" s="32">
        <v>23</v>
      </c>
      <c r="AN93" s="76">
        <f t="shared" si="3"/>
        <v>1</v>
      </c>
    </row>
    <row r="94" ht="13.5" spans="1:40">
      <c r="A94" s="33" t="s">
        <v>93</v>
      </c>
      <c r="B94" s="78"/>
      <c r="C94" s="79">
        <v>53650</v>
      </c>
      <c r="D94" s="80">
        <v>34483</v>
      </c>
      <c r="E94" s="80">
        <v>18711</v>
      </c>
      <c r="F94" s="80">
        <v>357</v>
      </c>
      <c r="G94" s="80">
        <v>99</v>
      </c>
      <c r="H94" s="87">
        <v>29543</v>
      </c>
      <c r="I94" s="87">
        <v>14524</v>
      </c>
      <c r="J94" s="87">
        <v>14864</v>
      </c>
      <c r="K94" s="87">
        <v>73</v>
      </c>
      <c r="L94" s="87">
        <v>82</v>
      </c>
      <c r="M94" s="78">
        <v>30</v>
      </c>
      <c r="N94" s="87">
        <v>8971</v>
      </c>
      <c r="O94" s="87">
        <v>4430</v>
      </c>
      <c r="P94" s="87">
        <v>4541</v>
      </c>
      <c r="Q94" s="87">
        <v>24107</v>
      </c>
      <c r="R94" s="87">
        <v>19959</v>
      </c>
      <c r="S94" s="87">
        <v>3847</v>
      </c>
      <c r="T94" s="87">
        <v>284</v>
      </c>
      <c r="U94" s="87">
        <v>17</v>
      </c>
      <c r="V94" s="97" t="s">
        <v>214</v>
      </c>
      <c r="W94" s="87">
        <v>4348</v>
      </c>
      <c r="X94" s="87">
        <v>3677</v>
      </c>
      <c r="Y94" s="87">
        <v>671</v>
      </c>
      <c r="Z94" s="40">
        <v>0.5</v>
      </c>
      <c r="AA94" s="40">
        <v>0.5</v>
      </c>
      <c r="AB94" s="43" t="s">
        <v>196</v>
      </c>
      <c r="AC94" s="44">
        <v>0.8</v>
      </c>
      <c r="AD94" s="44">
        <v>0</v>
      </c>
      <c r="AE94" s="44">
        <v>0.2</v>
      </c>
      <c r="AF94" s="103">
        <v>1237</v>
      </c>
      <c r="AG94" s="103">
        <v>617</v>
      </c>
      <c r="AH94" s="103">
        <v>496</v>
      </c>
      <c r="AI94" s="32">
        <v>0</v>
      </c>
      <c r="AJ94" s="32">
        <v>124</v>
      </c>
      <c r="AK94" s="76">
        <f t="shared" si="2"/>
        <v>1083</v>
      </c>
      <c r="AL94" s="103">
        <v>617</v>
      </c>
      <c r="AM94" s="32">
        <v>466</v>
      </c>
      <c r="AN94" s="76">
        <f t="shared" si="3"/>
        <v>30</v>
      </c>
    </row>
    <row r="95" ht="13.5" spans="1:40">
      <c r="A95" s="33" t="s">
        <v>94</v>
      </c>
      <c r="B95" s="78"/>
      <c r="C95" s="79">
        <v>45946</v>
      </c>
      <c r="D95" s="80">
        <v>27745</v>
      </c>
      <c r="E95" s="80">
        <v>17740</v>
      </c>
      <c r="F95" s="80">
        <v>307</v>
      </c>
      <c r="G95" s="80">
        <v>154</v>
      </c>
      <c r="H95" s="87">
        <v>16132</v>
      </c>
      <c r="I95" s="87">
        <v>7036</v>
      </c>
      <c r="J95" s="87">
        <v>8999</v>
      </c>
      <c r="K95" s="87">
        <v>49</v>
      </c>
      <c r="L95" s="87">
        <v>48</v>
      </c>
      <c r="M95" s="78">
        <v>30</v>
      </c>
      <c r="N95" s="87">
        <v>4908</v>
      </c>
      <c r="O95" s="87">
        <v>2160</v>
      </c>
      <c r="P95" s="87">
        <v>2748</v>
      </c>
      <c r="Q95" s="87">
        <v>29814</v>
      </c>
      <c r="R95" s="87">
        <v>20709</v>
      </c>
      <c r="S95" s="87">
        <v>8741</v>
      </c>
      <c r="T95" s="87">
        <v>258</v>
      </c>
      <c r="U95" s="87">
        <v>106</v>
      </c>
      <c r="V95" s="97" t="s">
        <v>214</v>
      </c>
      <c r="W95" s="87">
        <v>5371</v>
      </c>
      <c r="X95" s="87">
        <v>3779</v>
      </c>
      <c r="Y95" s="87">
        <v>1592</v>
      </c>
      <c r="Z95" s="40">
        <v>0.5</v>
      </c>
      <c r="AA95" s="40">
        <v>0.5</v>
      </c>
      <c r="AB95" s="43" t="s">
        <v>196</v>
      </c>
      <c r="AC95" s="44">
        <v>0.8</v>
      </c>
      <c r="AD95" s="44">
        <v>0</v>
      </c>
      <c r="AE95" s="44">
        <v>0.2</v>
      </c>
      <c r="AF95" s="103">
        <v>848</v>
      </c>
      <c r="AG95" s="103">
        <v>423</v>
      </c>
      <c r="AH95" s="103">
        <v>340</v>
      </c>
      <c r="AI95" s="32">
        <v>0</v>
      </c>
      <c r="AJ95" s="32">
        <v>85</v>
      </c>
      <c r="AK95" s="76">
        <f t="shared" si="2"/>
        <v>751</v>
      </c>
      <c r="AL95" s="103">
        <v>423</v>
      </c>
      <c r="AM95" s="32">
        <v>328</v>
      </c>
      <c r="AN95" s="76">
        <f t="shared" si="3"/>
        <v>12</v>
      </c>
    </row>
    <row r="96" ht="13.5" spans="1:40">
      <c r="A96" s="29" t="s">
        <v>95</v>
      </c>
      <c r="B96" s="78"/>
      <c r="C96" s="77">
        <v>389831</v>
      </c>
      <c r="D96" s="77">
        <v>261205</v>
      </c>
      <c r="E96" s="77">
        <v>123403</v>
      </c>
      <c r="F96" s="77">
        <v>3516</v>
      </c>
      <c r="G96" s="77">
        <v>1707</v>
      </c>
      <c r="H96" s="77">
        <v>104584</v>
      </c>
      <c r="I96" s="77">
        <v>29187</v>
      </c>
      <c r="J96" s="77">
        <v>74510</v>
      </c>
      <c r="K96" s="77">
        <v>378</v>
      </c>
      <c r="L96" s="77">
        <v>509</v>
      </c>
      <c r="M96" s="78"/>
      <c r="N96" s="77">
        <v>26759</v>
      </c>
      <c r="O96" s="77">
        <v>8566</v>
      </c>
      <c r="P96" s="77">
        <v>18193</v>
      </c>
      <c r="Q96" s="77">
        <v>285247</v>
      </c>
      <c r="R96" s="77">
        <v>232018</v>
      </c>
      <c r="S96" s="77">
        <v>48893</v>
      </c>
      <c r="T96" s="77">
        <v>3138</v>
      </c>
      <c r="U96" s="77">
        <v>1198</v>
      </c>
      <c r="V96" s="96"/>
      <c r="W96" s="77">
        <v>28991</v>
      </c>
      <c r="X96" s="77">
        <v>23917</v>
      </c>
      <c r="Y96" s="77">
        <v>5074</v>
      </c>
      <c r="Z96" s="30"/>
      <c r="AA96" s="30"/>
      <c r="AB96" s="30"/>
      <c r="AC96" s="41"/>
      <c r="AD96" s="41"/>
      <c r="AE96" s="41"/>
      <c r="AF96" s="77">
        <v>4644</v>
      </c>
      <c r="AG96" s="77">
        <v>2319</v>
      </c>
      <c r="AH96" s="77">
        <v>1640</v>
      </c>
      <c r="AI96" s="77">
        <v>241</v>
      </c>
      <c r="AJ96" s="77">
        <v>444</v>
      </c>
      <c r="AK96" s="76">
        <f t="shared" si="2"/>
        <v>3895</v>
      </c>
      <c r="AL96" s="77">
        <v>2319</v>
      </c>
      <c r="AM96" s="77">
        <v>1576</v>
      </c>
      <c r="AN96" s="76">
        <f t="shared" si="3"/>
        <v>64</v>
      </c>
    </row>
    <row r="97" ht="24" spans="1:40">
      <c r="A97" s="29" t="s">
        <v>15</v>
      </c>
      <c r="B97" s="78"/>
      <c r="C97" s="79">
        <v>136822</v>
      </c>
      <c r="D97" s="79">
        <v>93685</v>
      </c>
      <c r="E97" s="79">
        <v>41958</v>
      </c>
      <c r="F97" s="79">
        <v>715</v>
      </c>
      <c r="G97" s="79">
        <v>464</v>
      </c>
      <c r="H97" s="77">
        <v>19518</v>
      </c>
      <c r="I97" s="77">
        <v>1643</v>
      </c>
      <c r="J97" s="77">
        <v>17646</v>
      </c>
      <c r="K97" s="77">
        <v>79</v>
      </c>
      <c r="L97" s="77">
        <v>150</v>
      </c>
      <c r="M97" s="78"/>
      <c r="N97" s="77">
        <v>4087</v>
      </c>
      <c r="O97" s="77">
        <v>408</v>
      </c>
      <c r="P97" s="77">
        <v>3679</v>
      </c>
      <c r="Q97" s="77">
        <v>117304</v>
      </c>
      <c r="R97" s="77">
        <v>92042</v>
      </c>
      <c r="S97" s="77">
        <v>24312</v>
      </c>
      <c r="T97" s="77">
        <v>636</v>
      </c>
      <c r="U97" s="77">
        <v>314</v>
      </c>
      <c r="V97" s="96"/>
      <c r="W97" s="77">
        <v>9676</v>
      </c>
      <c r="X97" s="77">
        <v>7539</v>
      </c>
      <c r="Y97" s="77">
        <v>2137</v>
      </c>
      <c r="Z97" s="30"/>
      <c r="AA97" s="30"/>
      <c r="AB97" s="30"/>
      <c r="AC97" s="41"/>
      <c r="AD97" s="41"/>
      <c r="AE97" s="41"/>
      <c r="AF97" s="77">
        <v>1011</v>
      </c>
      <c r="AG97" s="77">
        <v>506</v>
      </c>
      <c r="AH97" s="77">
        <v>257</v>
      </c>
      <c r="AI97" s="77">
        <v>241</v>
      </c>
      <c r="AJ97" s="77">
        <v>7</v>
      </c>
      <c r="AK97" s="76">
        <f t="shared" si="2"/>
        <v>746</v>
      </c>
      <c r="AL97" s="77">
        <v>506</v>
      </c>
      <c r="AM97" s="77">
        <v>240</v>
      </c>
      <c r="AN97" s="76">
        <f t="shared" si="3"/>
        <v>17</v>
      </c>
    </row>
    <row r="98" ht="13.5" spans="1:40">
      <c r="A98" s="31" t="s">
        <v>96</v>
      </c>
      <c r="B98" s="78"/>
      <c r="C98" s="79">
        <v>30904</v>
      </c>
      <c r="D98" s="80">
        <v>20878</v>
      </c>
      <c r="E98" s="80">
        <v>9816</v>
      </c>
      <c r="F98" s="80">
        <v>145</v>
      </c>
      <c r="G98" s="80">
        <v>65</v>
      </c>
      <c r="H98" s="87">
        <v>5930</v>
      </c>
      <c r="I98" s="87">
        <v>375</v>
      </c>
      <c r="J98" s="87">
        <v>5549</v>
      </c>
      <c r="K98" s="87">
        <v>0</v>
      </c>
      <c r="L98" s="87">
        <v>6</v>
      </c>
      <c r="M98" s="78">
        <v>20</v>
      </c>
      <c r="N98" s="87">
        <v>1191</v>
      </c>
      <c r="O98" s="87">
        <v>75</v>
      </c>
      <c r="P98" s="87">
        <v>1116</v>
      </c>
      <c r="Q98" s="87">
        <v>24974</v>
      </c>
      <c r="R98" s="87">
        <v>20503</v>
      </c>
      <c r="S98" s="87">
        <v>4267</v>
      </c>
      <c r="T98" s="87">
        <v>145</v>
      </c>
      <c r="U98" s="87">
        <v>59</v>
      </c>
      <c r="V98" s="97" t="s">
        <v>215</v>
      </c>
      <c r="W98" s="87">
        <v>2062</v>
      </c>
      <c r="X98" s="87">
        <v>1683</v>
      </c>
      <c r="Y98" s="87">
        <v>379</v>
      </c>
      <c r="Z98" s="40">
        <v>0.5</v>
      </c>
      <c r="AA98" s="40">
        <v>0.5</v>
      </c>
      <c r="AB98" s="43" t="s">
        <v>197</v>
      </c>
      <c r="AC98" s="44">
        <v>0.5</v>
      </c>
      <c r="AD98" s="44">
        <v>0.5</v>
      </c>
      <c r="AE98" s="44">
        <v>0</v>
      </c>
      <c r="AF98" s="103">
        <v>255</v>
      </c>
      <c r="AG98" s="103">
        <v>127</v>
      </c>
      <c r="AH98" s="103">
        <v>64</v>
      </c>
      <c r="AI98" s="32">
        <v>64</v>
      </c>
      <c r="AJ98" s="32">
        <v>0</v>
      </c>
      <c r="AK98" s="76">
        <f t="shared" si="2"/>
        <v>189</v>
      </c>
      <c r="AL98" s="103">
        <v>127</v>
      </c>
      <c r="AM98" s="32">
        <v>62</v>
      </c>
      <c r="AN98" s="76">
        <f t="shared" si="3"/>
        <v>2</v>
      </c>
    </row>
    <row r="99" ht="13.5" spans="1:40">
      <c r="A99" s="34" t="s">
        <v>97</v>
      </c>
      <c r="B99" s="78"/>
      <c r="C99" s="79">
        <v>99612</v>
      </c>
      <c r="D99" s="80">
        <v>68513</v>
      </c>
      <c r="E99" s="80">
        <v>30256</v>
      </c>
      <c r="F99" s="80">
        <v>483</v>
      </c>
      <c r="G99" s="80">
        <v>360</v>
      </c>
      <c r="H99" s="87">
        <v>12828</v>
      </c>
      <c r="I99" s="87">
        <v>1268</v>
      </c>
      <c r="J99" s="87">
        <v>11337</v>
      </c>
      <c r="K99" s="87">
        <v>79</v>
      </c>
      <c r="L99" s="87">
        <v>144</v>
      </c>
      <c r="M99" s="78">
        <v>20</v>
      </c>
      <c r="N99" s="87">
        <v>2744</v>
      </c>
      <c r="O99" s="87">
        <v>333</v>
      </c>
      <c r="P99" s="87">
        <v>2411</v>
      </c>
      <c r="Q99" s="87">
        <v>86784</v>
      </c>
      <c r="R99" s="87">
        <v>67245</v>
      </c>
      <c r="S99" s="87">
        <v>18919</v>
      </c>
      <c r="T99" s="87">
        <v>404</v>
      </c>
      <c r="U99" s="87">
        <v>216</v>
      </c>
      <c r="V99" s="97" t="s">
        <v>215</v>
      </c>
      <c r="W99" s="87">
        <v>7082</v>
      </c>
      <c r="X99" s="87">
        <v>5447</v>
      </c>
      <c r="Y99" s="87">
        <v>1635</v>
      </c>
      <c r="Z99" s="40">
        <v>0.5</v>
      </c>
      <c r="AA99" s="40">
        <v>0.5</v>
      </c>
      <c r="AB99" s="43" t="s">
        <v>197</v>
      </c>
      <c r="AC99" s="44">
        <v>0.5</v>
      </c>
      <c r="AD99" s="44">
        <v>0.5</v>
      </c>
      <c r="AE99" s="44">
        <v>0</v>
      </c>
      <c r="AF99" s="103">
        <v>709</v>
      </c>
      <c r="AG99" s="103">
        <v>355</v>
      </c>
      <c r="AH99" s="103">
        <v>177</v>
      </c>
      <c r="AI99" s="32">
        <v>177</v>
      </c>
      <c r="AJ99" s="32">
        <v>0</v>
      </c>
      <c r="AK99" s="76">
        <f t="shared" si="2"/>
        <v>517</v>
      </c>
      <c r="AL99" s="103">
        <v>355</v>
      </c>
      <c r="AM99" s="32">
        <v>162</v>
      </c>
      <c r="AN99" s="76">
        <f t="shared" si="3"/>
        <v>15</v>
      </c>
    </row>
    <row r="100" ht="13.5" spans="1:40">
      <c r="A100" s="34" t="s">
        <v>98</v>
      </c>
      <c r="B100" s="78"/>
      <c r="C100" s="79">
        <v>6306</v>
      </c>
      <c r="D100" s="80">
        <v>4294</v>
      </c>
      <c r="E100" s="80">
        <v>1886</v>
      </c>
      <c r="F100" s="80">
        <v>87</v>
      </c>
      <c r="G100" s="80">
        <v>39</v>
      </c>
      <c r="H100" s="87">
        <v>760</v>
      </c>
      <c r="I100" s="87">
        <v>0</v>
      </c>
      <c r="J100" s="87">
        <v>760</v>
      </c>
      <c r="K100" s="87">
        <v>0</v>
      </c>
      <c r="L100" s="87">
        <v>0</v>
      </c>
      <c r="M100" s="78">
        <v>20</v>
      </c>
      <c r="N100" s="87">
        <v>152</v>
      </c>
      <c r="O100" s="87">
        <v>0</v>
      </c>
      <c r="P100" s="87">
        <v>152</v>
      </c>
      <c r="Q100" s="87">
        <v>5546</v>
      </c>
      <c r="R100" s="87">
        <v>4294</v>
      </c>
      <c r="S100" s="87">
        <v>1126</v>
      </c>
      <c r="T100" s="87">
        <v>87</v>
      </c>
      <c r="U100" s="87">
        <v>39</v>
      </c>
      <c r="V100" s="97" t="s">
        <v>215</v>
      </c>
      <c r="W100" s="87">
        <v>532</v>
      </c>
      <c r="X100" s="87">
        <v>409</v>
      </c>
      <c r="Y100" s="87">
        <v>123</v>
      </c>
      <c r="Z100" s="40">
        <v>0.5</v>
      </c>
      <c r="AA100" s="40">
        <v>0.5</v>
      </c>
      <c r="AB100" s="43" t="s">
        <v>197</v>
      </c>
      <c r="AC100" s="44">
        <v>0.7</v>
      </c>
      <c r="AD100" s="44">
        <v>0</v>
      </c>
      <c r="AE100" s="44">
        <v>0.3</v>
      </c>
      <c r="AF100" s="103">
        <v>47</v>
      </c>
      <c r="AG100" s="103">
        <v>24</v>
      </c>
      <c r="AH100" s="103">
        <v>16</v>
      </c>
      <c r="AI100" s="32">
        <v>0</v>
      </c>
      <c r="AJ100" s="32">
        <v>7</v>
      </c>
      <c r="AK100" s="76">
        <f t="shared" si="2"/>
        <v>40</v>
      </c>
      <c r="AL100" s="103">
        <v>24</v>
      </c>
      <c r="AM100" s="32">
        <v>16</v>
      </c>
      <c r="AN100" s="76">
        <f t="shared" si="3"/>
        <v>0</v>
      </c>
    </row>
    <row r="101" ht="13.5" spans="1:40">
      <c r="A101" s="35" t="s">
        <v>99</v>
      </c>
      <c r="B101" s="78"/>
      <c r="C101" s="79">
        <v>50800</v>
      </c>
      <c r="D101" s="80">
        <v>34930</v>
      </c>
      <c r="E101" s="80">
        <v>15349</v>
      </c>
      <c r="F101" s="80">
        <v>383</v>
      </c>
      <c r="G101" s="80">
        <v>138</v>
      </c>
      <c r="H101" s="87">
        <v>10857</v>
      </c>
      <c r="I101" s="87">
        <v>1661</v>
      </c>
      <c r="J101" s="87">
        <v>9125</v>
      </c>
      <c r="K101" s="87">
        <v>40</v>
      </c>
      <c r="L101" s="87">
        <v>31</v>
      </c>
      <c r="M101" s="78">
        <v>20</v>
      </c>
      <c r="N101" s="87">
        <v>2228</v>
      </c>
      <c r="O101" s="87">
        <v>372</v>
      </c>
      <c r="P101" s="87">
        <v>1856</v>
      </c>
      <c r="Q101" s="87">
        <v>39943</v>
      </c>
      <c r="R101" s="87">
        <v>33269</v>
      </c>
      <c r="S101" s="87">
        <v>6224</v>
      </c>
      <c r="T101" s="87">
        <v>343</v>
      </c>
      <c r="U101" s="87">
        <v>107</v>
      </c>
      <c r="V101" s="97" t="s">
        <v>215</v>
      </c>
      <c r="W101" s="87">
        <v>3412</v>
      </c>
      <c r="X101" s="87">
        <v>2838</v>
      </c>
      <c r="Y101" s="87">
        <v>574</v>
      </c>
      <c r="Z101" s="40">
        <v>0.5</v>
      </c>
      <c r="AA101" s="40">
        <v>0.5</v>
      </c>
      <c r="AB101" s="43" t="s">
        <v>197</v>
      </c>
      <c r="AC101" s="44">
        <v>0.7</v>
      </c>
      <c r="AD101" s="44">
        <v>0</v>
      </c>
      <c r="AE101" s="44">
        <v>0.3</v>
      </c>
      <c r="AF101" s="103">
        <v>446</v>
      </c>
      <c r="AG101" s="103">
        <v>223</v>
      </c>
      <c r="AH101" s="103">
        <v>156</v>
      </c>
      <c r="AI101" s="32">
        <v>0</v>
      </c>
      <c r="AJ101" s="32">
        <v>67</v>
      </c>
      <c r="AK101" s="76">
        <f t="shared" si="2"/>
        <v>368</v>
      </c>
      <c r="AL101" s="103">
        <v>223</v>
      </c>
      <c r="AM101" s="32">
        <v>145</v>
      </c>
      <c r="AN101" s="76">
        <f t="shared" si="3"/>
        <v>11</v>
      </c>
    </row>
    <row r="102" ht="13.5" spans="1:40">
      <c r="A102" s="33" t="s">
        <v>100</v>
      </c>
      <c r="B102" s="78"/>
      <c r="C102" s="79">
        <v>41289</v>
      </c>
      <c r="D102" s="80">
        <v>27088</v>
      </c>
      <c r="E102" s="80">
        <v>12826</v>
      </c>
      <c r="F102" s="80">
        <v>1023</v>
      </c>
      <c r="G102" s="80">
        <v>352</v>
      </c>
      <c r="H102" s="87">
        <v>9089</v>
      </c>
      <c r="I102" s="87">
        <v>1103</v>
      </c>
      <c r="J102" s="87">
        <v>7896</v>
      </c>
      <c r="K102" s="87">
        <v>17</v>
      </c>
      <c r="L102" s="87">
        <v>73</v>
      </c>
      <c r="M102" s="78">
        <v>20</v>
      </c>
      <c r="N102" s="87">
        <v>1890</v>
      </c>
      <c r="O102" s="87">
        <v>238</v>
      </c>
      <c r="P102" s="87">
        <v>1652</v>
      </c>
      <c r="Q102" s="87">
        <v>32200</v>
      </c>
      <c r="R102" s="87">
        <v>25985</v>
      </c>
      <c r="S102" s="87">
        <v>4930</v>
      </c>
      <c r="T102" s="87">
        <v>1006</v>
      </c>
      <c r="U102" s="87">
        <v>279</v>
      </c>
      <c r="V102" s="97" t="s">
        <v>215</v>
      </c>
      <c r="W102" s="87">
        <v>3604</v>
      </c>
      <c r="X102" s="87">
        <v>2955</v>
      </c>
      <c r="Y102" s="87">
        <v>649</v>
      </c>
      <c r="Z102" s="40">
        <v>0.5</v>
      </c>
      <c r="AA102" s="40">
        <v>0.5</v>
      </c>
      <c r="AB102" s="43" t="s">
        <v>197</v>
      </c>
      <c r="AC102" s="44">
        <v>0.7</v>
      </c>
      <c r="AD102" s="44">
        <v>0</v>
      </c>
      <c r="AE102" s="44">
        <v>0.3</v>
      </c>
      <c r="AF102" s="103">
        <v>419</v>
      </c>
      <c r="AG102" s="103">
        <v>209</v>
      </c>
      <c r="AH102" s="103">
        <v>147</v>
      </c>
      <c r="AI102" s="32">
        <v>0</v>
      </c>
      <c r="AJ102" s="32">
        <v>63</v>
      </c>
      <c r="AK102" s="76">
        <f t="shared" si="2"/>
        <v>343</v>
      </c>
      <c r="AL102" s="103">
        <v>209</v>
      </c>
      <c r="AM102" s="32">
        <v>134</v>
      </c>
      <c r="AN102" s="76">
        <f t="shared" si="3"/>
        <v>13</v>
      </c>
    </row>
    <row r="103" ht="13.5" spans="1:40">
      <c r="A103" s="33" t="s">
        <v>101</v>
      </c>
      <c r="B103" s="78"/>
      <c r="C103" s="79">
        <v>70572</v>
      </c>
      <c r="D103" s="80">
        <v>46442</v>
      </c>
      <c r="E103" s="80">
        <v>23257</v>
      </c>
      <c r="F103" s="80">
        <v>602</v>
      </c>
      <c r="G103" s="80">
        <v>271</v>
      </c>
      <c r="H103" s="87">
        <v>13373</v>
      </c>
      <c r="I103" s="87">
        <v>1281</v>
      </c>
      <c r="J103" s="87">
        <v>12023</v>
      </c>
      <c r="K103" s="87">
        <v>8</v>
      </c>
      <c r="L103" s="87">
        <v>61</v>
      </c>
      <c r="M103" s="78">
        <v>20</v>
      </c>
      <c r="N103" s="87">
        <v>2730</v>
      </c>
      <c r="O103" s="87">
        <v>264</v>
      </c>
      <c r="P103" s="87">
        <v>2466</v>
      </c>
      <c r="Q103" s="87">
        <v>57199</v>
      </c>
      <c r="R103" s="87">
        <v>45161</v>
      </c>
      <c r="S103" s="87">
        <v>11234</v>
      </c>
      <c r="T103" s="87">
        <v>594</v>
      </c>
      <c r="U103" s="87">
        <v>210</v>
      </c>
      <c r="V103" s="97" t="s">
        <v>215</v>
      </c>
      <c r="W103" s="87">
        <v>5034</v>
      </c>
      <c r="X103" s="87">
        <v>3981</v>
      </c>
      <c r="Y103" s="87">
        <v>1053</v>
      </c>
      <c r="Z103" s="40">
        <v>0.5</v>
      </c>
      <c r="AA103" s="40">
        <v>0.5</v>
      </c>
      <c r="AB103" s="43" t="s">
        <v>197</v>
      </c>
      <c r="AC103" s="44">
        <v>0.7</v>
      </c>
      <c r="AD103" s="44">
        <v>0</v>
      </c>
      <c r="AE103" s="44">
        <v>0.3</v>
      </c>
      <c r="AF103" s="103">
        <v>600</v>
      </c>
      <c r="AG103" s="103">
        <v>299</v>
      </c>
      <c r="AH103" s="103">
        <v>211</v>
      </c>
      <c r="AI103" s="32">
        <v>0</v>
      </c>
      <c r="AJ103" s="32">
        <v>90</v>
      </c>
      <c r="AK103" s="76">
        <f t="shared" si="2"/>
        <v>502</v>
      </c>
      <c r="AL103" s="103">
        <v>299</v>
      </c>
      <c r="AM103" s="32">
        <v>203</v>
      </c>
      <c r="AN103" s="76">
        <f t="shared" si="3"/>
        <v>8</v>
      </c>
    </row>
    <row r="104" ht="13.5" spans="1:40">
      <c r="A104" s="35" t="s">
        <v>102</v>
      </c>
      <c r="B104" s="78"/>
      <c r="C104" s="79">
        <v>90348</v>
      </c>
      <c r="D104" s="80">
        <v>59060</v>
      </c>
      <c r="E104" s="80">
        <v>30013</v>
      </c>
      <c r="F104" s="80">
        <v>793</v>
      </c>
      <c r="G104" s="80">
        <v>482</v>
      </c>
      <c r="H104" s="87">
        <v>51747</v>
      </c>
      <c r="I104" s="87">
        <v>23499</v>
      </c>
      <c r="J104" s="87">
        <v>27820</v>
      </c>
      <c r="K104" s="87">
        <v>234</v>
      </c>
      <c r="L104" s="87">
        <v>194</v>
      </c>
      <c r="M104" s="78">
        <v>30</v>
      </c>
      <c r="N104" s="87">
        <v>15824</v>
      </c>
      <c r="O104" s="87">
        <v>7284</v>
      </c>
      <c r="P104" s="87">
        <v>8540</v>
      </c>
      <c r="Q104" s="87">
        <v>38601</v>
      </c>
      <c r="R104" s="87">
        <v>35561</v>
      </c>
      <c r="S104" s="87">
        <v>2193</v>
      </c>
      <c r="T104" s="87">
        <v>559</v>
      </c>
      <c r="U104" s="87">
        <v>288</v>
      </c>
      <c r="V104" s="97" t="s">
        <v>214</v>
      </c>
      <c r="W104" s="87">
        <v>7265</v>
      </c>
      <c r="X104" s="87">
        <v>6604</v>
      </c>
      <c r="Y104" s="87">
        <v>661</v>
      </c>
      <c r="Z104" s="40">
        <v>0.5</v>
      </c>
      <c r="AA104" s="40">
        <v>0.5</v>
      </c>
      <c r="AB104" s="43" t="s">
        <v>196</v>
      </c>
      <c r="AC104" s="44">
        <v>0.8</v>
      </c>
      <c r="AD104" s="44">
        <v>0</v>
      </c>
      <c r="AE104" s="44">
        <v>0.2</v>
      </c>
      <c r="AF104" s="103">
        <v>2168</v>
      </c>
      <c r="AG104" s="103">
        <v>1082</v>
      </c>
      <c r="AH104" s="103">
        <v>869</v>
      </c>
      <c r="AI104" s="32">
        <v>0</v>
      </c>
      <c r="AJ104" s="32">
        <v>217</v>
      </c>
      <c r="AK104" s="76">
        <f t="shared" si="2"/>
        <v>1936</v>
      </c>
      <c r="AL104" s="103">
        <v>1082</v>
      </c>
      <c r="AM104" s="32">
        <v>854</v>
      </c>
      <c r="AN104" s="76">
        <f t="shared" si="3"/>
        <v>15</v>
      </c>
    </row>
    <row r="105" ht="13.5" spans="1:40">
      <c r="A105" s="29" t="s">
        <v>103</v>
      </c>
      <c r="B105" s="78"/>
      <c r="C105" s="82">
        <v>728945</v>
      </c>
      <c r="D105" s="82">
        <v>459103</v>
      </c>
      <c r="E105" s="82">
        <v>263110</v>
      </c>
      <c r="F105" s="82">
        <v>4670</v>
      </c>
      <c r="G105" s="82">
        <v>2062</v>
      </c>
      <c r="H105" s="77">
        <v>224960</v>
      </c>
      <c r="I105" s="77">
        <v>60468</v>
      </c>
      <c r="J105" s="77">
        <v>163883</v>
      </c>
      <c r="K105" s="77">
        <v>303</v>
      </c>
      <c r="L105" s="77">
        <v>306</v>
      </c>
      <c r="M105" s="78"/>
      <c r="N105" s="77">
        <v>53421</v>
      </c>
      <c r="O105" s="77">
        <v>13970</v>
      </c>
      <c r="P105" s="77">
        <v>39451</v>
      </c>
      <c r="Q105" s="77">
        <v>503985</v>
      </c>
      <c r="R105" s="77">
        <v>398635</v>
      </c>
      <c r="S105" s="77">
        <v>99227</v>
      </c>
      <c r="T105" s="77">
        <v>4367</v>
      </c>
      <c r="U105" s="77">
        <v>1756</v>
      </c>
      <c r="V105" s="96"/>
      <c r="W105" s="77">
        <v>61492</v>
      </c>
      <c r="X105" s="77">
        <v>49196</v>
      </c>
      <c r="Y105" s="77">
        <v>12296</v>
      </c>
      <c r="Z105" s="30"/>
      <c r="AA105" s="30"/>
      <c r="AB105" s="30"/>
      <c r="AC105" s="41"/>
      <c r="AD105" s="41"/>
      <c r="AE105" s="41"/>
      <c r="AF105" s="77">
        <v>9557</v>
      </c>
      <c r="AG105" s="77">
        <v>4773</v>
      </c>
      <c r="AH105" s="77">
        <v>3433</v>
      </c>
      <c r="AI105" s="77">
        <v>340</v>
      </c>
      <c r="AJ105" s="77">
        <v>1011</v>
      </c>
      <c r="AK105" s="76">
        <f t="shared" si="2"/>
        <v>7993</v>
      </c>
      <c r="AL105" s="77">
        <v>4773</v>
      </c>
      <c r="AM105" s="77">
        <v>3220</v>
      </c>
      <c r="AN105" s="76">
        <f t="shared" si="3"/>
        <v>213</v>
      </c>
    </row>
    <row r="106" ht="24" spans="1:40">
      <c r="A106" s="29" t="s">
        <v>15</v>
      </c>
      <c r="B106" s="78"/>
      <c r="C106" s="77">
        <v>163993</v>
      </c>
      <c r="D106" s="77">
        <v>102300</v>
      </c>
      <c r="E106" s="77">
        <v>60788</v>
      </c>
      <c r="F106" s="77">
        <v>635</v>
      </c>
      <c r="G106" s="77">
        <v>270</v>
      </c>
      <c r="H106" s="77">
        <v>32020</v>
      </c>
      <c r="I106" s="77">
        <v>10423</v>
      </c>
      <c r="J106" s="77">
        <v>21378</v>
      </c>
      <c r="K106" s="77">
        <v>138</v>
      </c>
      <c r="L106" s="77">
        <v>81</v>
      </c>
      <c r="M106" s="78"/>
      <c r="N106" s="77">
        <v>6592</v>
      </c>
      <c r="O106" s="77">
        <v>2231</v>
      </c>
      <c r="P106" s="77">
        <v>4361</v>
      </c>
      <c r="Q106" s="77">
        <v>131973</v>
      </c>
      <c r="R106" s="77">
        <v>91877</v>
      </c>
      <c r="S106" s="77">
        <v>39410</v>
      </c>
      <c r="T106" s="77">
        <v>497</v>
      </c>
      <c r="U106" s="77">
        <v>189</v>
      </c>
      <c r="V106" s="96"/>
      <c r="W106" s="77">
        <v>10620</v>
      </c>
      <c r="X106" s="77">
        <v>7451</v>
      </c>
      <c r="Y106" s="77">
        <v>3169</v>
      </c>
      <c r="Z106" s="30"/>
      <c r="AA106" s="30"/>
      <c r="AB106" s="30"/>
      <c r="AC106" s="41"/>
      <c r="AD106" s="41"/>
      <c r="AE106" s="41"/>
      <c r="AF106" s="77">
        <v>1338</v>
      </c>
      <c r="AG106" s="77">
        <v>669</v>
      </c>
      <c r="AH106" s="77">
        <v>316</v>
      </c>
      <c r="AI106" s="77">
        <v>340</v>
      </c>
      <c r="AJ106" s="77">
        <v>13</v>
      </c>
      <c r="AK106" s="76">
        <f t="shared" si="2"/>
        <v>966</v>
      </c>
      <c r="AL106" s="77">
        <v>669</v>
      </c>
      <c r="AM106" s="77">
        <v>297</v>
      </c>
      <c r="AN106" s="76">
        <f t="shared" si="3"/>
        <v>19</v>
      </c>
    </row>
    <row r="107" ht="13.5" spans="1:40">
      <c r="A107" s="34" t="s">
        <v>104</v>
      </c>
      <c r="B107" s="78"/>
      <c r="C107" s="79">
        <v>65463</v>
      </c>
      <c r="D107" s="80">
        <v>39688</v>
      </c>
      <c r="E107" s="80">
        <v>25296</v>
      </c>
      <c r="F107" s="80">
        <v>310</v>
      </c>
      <c r="G107" s="80">
        <v>169</v>
      </c>
      <c r="H107" s="87">
        <v>18590</v>
      </c>
      <c r="I107" s="87">
        <v>6321</v>
      </c>
      <c r="J107" s="87">
        <v>12071</v>
      </c>
      <c r="K107" s="87">
        <v>126</v>
      </c>
      <c r="L107" s="87">
        <v>72</v>
      </c>
      <c r="M107" s="78">
        <v>20</v>
      </c>
      <c r="N107" s="87">
        <v>3876</v>
      </c>
      <c r="O107" s="87">
        <v>1390</v>
      </c>
      <c r="P107" s="87">
        <v>2486</v>
      </c>
      <c r="Q107" s="87">
        <v>46873</v>
      </c>
      <c r="R107" s="87">
        <v>33367</v>
      </c>
      <c r="S107" s="87">
        <v>13225</v>
      </c>
      <c r="T107" s="87">
        <v>184</v>
      </c>
      <c r="U107" s="87">
        <v>97</v>
      </c>
      <c r="V107" s="97" t="s">
        <v>215</v>
      </c>
      <c r="W107" s="87">
        <v>3776</v>
      </c>
      <c r="X107" s="87">
        <v>2687</v>
      </c>
      <c r="Y107" s="87">
        <v>1089</v>
      </c>
      <c r="Z107" s="40">
        <v>0.5</v>
      </c>
      <c r="AA107" s="40">
        <v>0.5</v>
      </c>
      <c r="AB107" s="43" t="s">
        <v>197</v>
      </c>
      <c r="AC107" s="44">
        <v>0.5</v>
      </c>
      <c r="AD107" s="44">
        <v>0.5</v>
      </c>
      <c r="AE107" s="44">
        <v>0</v>
      </c>
      <c r="AF107" s="103">
        <v>652</v>
      </c>
      <c r="AG107" s="103">
        <v>326</v>
      </c>
      <c r="AH107" s="103">
        <v>163</v>
      </c>
      <c r="AI107" s="32">
        <v>163</v>
      </c>
      <c r="AJ107" s="32">
        <v>0</v>
      </c>
      <c r="AK107" s="76">
        <f t="shared" si="2"/>
        <v>477</v>
      </c>
      <c r="AL107" s="103">
        <v>326</v>
      </c>
      <c r="AM107" s="32">
        <v>151</v>
      </c>
      <c r="AN107" s="76">
        <f t="shared" si="3"/>
        <v>12</v>
      </c>
    </row>
    <row r="108" ht="13.5" spans="1:40">
      <c r="A108" s="34" t="s">
        <v>105</v>
      </c>
      <c r="B108" s="78"/>
      <c r="C108" s="79">
        <v>93233</v>
      </c>
      <c r="D108" s="80">
        <v>59402</v>
      </c>
      <c r="E108" s="80">
        <v>33442</v>
      </c>
      <c r="F108" s="80">
        <v>306</v>
      </c>
      <c r="G108" s="80">
        <v>83</v>
      </c>
      <c r="H108" s="87">
        <v>9802</v>
      </c>
      <c r="I108" s="87">
        <v>2232</v>
      </c>
      <c r="J108" s="87">
        <v>7552</v>
      </c>
      <c r="K108" s="87">
        <v>11</v>
      </c>
      <c r="L108" s="87">
        <v>7</v>
      </c>
      <c r="M108" s="78">
        <v>20</v>
      </c>
      <c r="N108" s="87">
        <v>1974</v>
      </c>
      <c r="O108" s="87">
        <v>457</v>
      </c>
      <c r="P108" s="87">
        <v>1517</v>
      </c>
      <c r="Q108" s="87">
        <v>83431</v>
      </c>
      <c r="R108" s="87">
        <v>57170</v>
      </c>
      <c r="S108" s="87">
        <v>25890</v>
      </c>
      <c r="T108" s="87">
        <v>295</v>
      </c>
      <c r="U108" s="87">
        <v>76</v>
      </c>
      <c r="V108" s="97" t="s">
        <v>215</v>
      </c>
      <c r="W108" s="87">
        <v>6601</v>
      </c>
      <c r="X108" s="87">
        <v>4583</v>
      </c>
      <c r="Y108" s="87">
        <v>2018</v>
      </c>
      <c r="Z108" s="40">
        <v>0.5</v>
      </c>
      <c r="AA108" s="40">
        <v>0.5</v>
      </c>
      <c r="AB108" s="43" t="s">
        <v>197</v>
      </c>
      <c r="AC108" s="44">
        <v>0.4</v>
      </c>
      <c r="AD108" s="44">
        <v>0.6</v>
      </c>
      <c r="AE108" s="44">
        <v>0</v>
      </c>
      <c r="AF108" s="103">
        <v>590</v>
      </c>
      <c r="AG108" s="103">
        <v>295</v>
      </c>
      <c r="AH108" s="103">
        <v>118</v>
      </c>
      <c r="AI108" s="32">
        <v>177</v>
      </c>
      <c r="AJ108" s="32">
        <v>0</v>
      </c>
      <c r="AK108" s="76">
        <f t="shared" si="2"/>
        <v>412</v>
      </c>
      <c r="AL108" s="103">
        <v>295</v>
      </c>
      <c r="AM108" s="32">
        <v>117</v>
      </c>
      <c r="AN108" s="76">
        <f t="shared" si="3"/>
        <v>1</v>
      </c>
    </row>
    <row r="109" ht="13.5" spans="1:40">
      <c r="A109" s="34" t="s">
        <v>106</v>
      </c>
      <c r="B109" s="78"/>
      <c r="C109" s="79">
        <v>4228</v>
      </c>
      <c r="D109" s="80">
        <v>2462</v>
      </c>
      <c r="E109" s="80">
        <v>1742</v>
      </c>
      <c r="F109" s="80">
        <v>14</v>
      </c>
      <c r="G109" s="80">
        <v>10</v>
      </c>
      <c r="H109" s="87">
        <v>3472</v>
      </c>
      <c r="I109" s="87">
        <v>1772</v>
      </c>
      <c r="J109" s="87">
        <v>1697</v>
      </c>
      <c r="K109" s="87">
        <v>1</v>
      </c>
      <c r="L109" s="87">
        <v>2</v>
      </c>
      <c r="M109" s="78">
        <v>20</v>
      </c>
      <c r="N109" s="87">
        <v>696</v>
      </c>
      <c r="O109" s="87">
        <v>355</v>
      </c>
      <c r="P109" s="87">
        <v>341</v>
      </c>
      <c r="Q109" s="87">
        <v>756</v>
      </c>
      <c r="R109" s="87">
        <v>690</v>
      </c>
      <c r="S109" s="87">
        <v>45</v>
      </c>
      <c r="T109" s="87">
        <v>13</v>
      </c>
      <c r="U109" s="87">
        <v>8</v>
      </c>
      <c r="V109" s="97" t="s">
        <v>215</v>
      </c>
      <c r="W109" s="87">
        <v>76</v>
      </c>
      <c r="X109" s="87">
        <v>65</v>
      </c>
      <c r="Y109" s="87">
        <v>11</v>
      </c>
      <c r="Z109" s="40">
        <v>0.5</v>
      </c>
      <c r="AA109" s="40">
        <v>0.5</v>
      </c>
      <c r="AB109" s="43" t="s">
        <v>197</v>
      </c>
      <c r="AC109" s="44">
        <v>0.7</v>
      </c>
      <c r="AD109" s="44">
        <v>0</v>
      </c>
      <c r="AE109" s="44">
        <v>0.3</v>
      </c>
      <c r="AF109" s="103">
        <v>82</v>
      </c>
      <c r="AG109" s="103">
        <v>41</v>
      </c>
      <c r="AH109" s="103">
        <v>29</v>
      </c>
      <c r="AI109" s="32">
        <v>0</v>
      </c>
      <c r="AJ109" s="32">
        <v>12</v>
      </c>
      <c r="AK109" s="76">
        <f t="shared" si="2"/>
        <v>65</v>
      </c>
      <c r="AL109" s="103">
        <v>41</v>
      </c>
      <c r="AM109" s="32">
        <v>24</v>
      </c>
      <c r="AN109" s="76">
        <f t="shared" si="3"/>
        <v>5</v>
      </c>
    </row>
    <row r="110" ht="13.5" spans="1:40">
      <c r="A110" s="34" t="s">
        <v>107</v>
      </c>
      <c r="B110" s="78"/>
      <c r="C110" s="79">
        <v>1069</v>
      </c>
      <c r="D110" s="80">
        <v>748</v>
      </c>
      <c r="E110" s="80">
        <v>308</v>
      </c>
      <c r="F110" s="80">
        <v>5</v>
      </c>
      <c r="G110" s="80">
        <v>8</v>
      </c>
      <c r="H110" s="87">
        <v>156</v>
      </c>
      <c r="I110" s="87">
        <v>98</v>
      </c>
      <c r="J110" s="87">
        <v>58</v>
      </c>
      <c r="K110" s="87">
        <v>0</v>
      </c>
      <c r="L110" s="87">
        <v>0</v>
      </c>
      <c r="M110" s="78">
        <v>30</v>
      </c>
      <c r="N110" s="87">
        <v>46</v>
      </c>
      <c r="O110" s="87">
        <v>29</v>
      </c>
      <c r="P110" s="87">
        <v>17</v>
      </c>
      <c r="Q110" s="87">
        <v>913</v>
      </c>
      <c r="R110" s="87">
        <v>650</v>
      </c>
      <c r="S110" s="87">
        <v>250</v>
      </c>
      <c r="T110" s="87">
        <v>5</v>
      </c>
      <c r="U110" s="87">
        <v>8</v>
      </c>
      <c r="V110" s="97" t="s">
        <v>214</v>
      </c>
      <c r="W110" s="87">
        <v>167</v>
      </c>
      <c r="X110" s="87">
        <v>116</v>
      </c>
      <c r="Y110" s="87">
        <v>51</v>
      </c>
      <c r="Z110" s="40">
        <v>0.5</v>
      </c>
      <c r="AA110" s="40">
        <v>0.5</v>
      </c>
      <c r="AB110" s="43" t="s">
        <v>196</v>
      </c>
      <c r="AC110" s="44">
        <v>0.8</v>
      </c>
      <c r="AD110" s="44">
        <v>0</v>
      </c>
      <c r="AE110" s="44">
        <v>0.2</v>
      </c>
      <c r="AF110" s="103">
        <v>14</v>
      </c>
      <c r="AG110" s="103">
        <v>7</v>
      </c>
      <c r="AH110" s="103">
        <v>6</v>
      </c>
      <c r="AI110" s="32">
        <v>0</v>
      </c>
      <c r="AJ110" s="32">
        <v>1</v>
      </c>
      <c r="AK110" s="76">
        <f t="shared" si="2"/>
        <v>12</v>
      </c>
      <c r="AL110" s="103">
        <v>7</v>
      </c>
      <c r="AM110" s="32">
        <v>5</v>
      </c>
      <c r="AN110" s="76">
        <f t="shared" si="3"/>
        <v>1</v>
      </c>
    </row>
    <row r="111" ht="13.5" spans="1:40">
      <c r="A111" s="33" t="s">
        <v>108</v>
      </c>
      <c r="B111" s="78"/>
      <c r="C111" s="79">
        <v>60120</v>
      </c>
      <c r="D111" s="80">
        <v>38713</v>
      </c>
      <c r="E111" s="80">
        <v>20626</v>
      </c>
      <c r="F111" s="80">
        <v>502</v>
      </c>
      <c r="G111" s="80">
        <v>279</v>
      </c>
      <c r="H111" s="87">
        <v>16614</v>
      </c>
      <c r="I111" s="87">
        <v>3729</v>
      </c>
      <c r="J111" s="87">
        <v>12815</v>
      </c>
      <c r="K111" s="87">
        <v>33</v>
      </c>
      <c r="L111" s="87">
        <v>37</v>
      </c>
      <c r="M111" s="78">
        <v>20</v>
      </c>
      <c r="N111" s="87">
        <v>3379</v>
      </c>
      <c r="O111" s="87">
        <v>779</v>
      </c>
      <c r="P111" s="87">
        <v>2600</v>
      </c>
      <c r="Q111" s="87">
        <v>43506</v>
      </c>
      <c r="R111" s="87">
        <v>34984</v>
      </c>
      <c r="S111" s="87">
        <v>7811</v>
      </c>
      <c r="T111" s="87">
        <v>469</v>
      </c>
      <c r="U111" s="87">
        <v>242</v>
      </c>
      <c r="V111" s="97" t="s">
        <v>215</v>
      </c>
      <c r="W111" s="87">
        <v>3921</v>
      </c>
      <c r="X111" s="87">
        <v>3093</v>
      </c>
      <c r="Y111" s="87">
        <v>828</v>
      </c>
      <c r="Z111" s="40">
        <v>0.5</v>
      </c>
      <c r="AA111" s="40">
        <v>0.5</v>
      </c>
      <c r="AB111" s="43" t="s">
        <v>197</v>
      </c>
      <c r="AC111" s="44">
        <v>0.7</v>
      </c>
      <c r="AD111" s="44">
        <v>0</v>
      </c>
      <c r="AE111" s="44">
        <v>0.3</v>
      </c>
      <c r="AF111" s="103">
        <v>609</v>
      </c>
      <c r="AG111" s="103">
        <v>304</v>
      </c>
      <c r="AH111" s="103">
        <v>214</v>
      </c>
      <c r="AI111" s="32">
        <v>0</v>
      </c>
      <c r="AJ111" s="32">
        <v>91</v>
      </c>
      <c r="AK111" s="76">
        <f t="shared" si="2"/>
        <v>497</v>
      </c>
      <c r="AL111" s="103">
        <v>304</v>
      </c>
      <c r="AM111" s="32">
        <v>193</v>
      </c>
      <c r="AN111" s="76">
        <f t="shared" si="3"/>
        <v>21</v>
      </c>
    </row>
    <row r="112" ht="13.5" spans="1:40">
      <c r="A112" s="35" t="s">
        <v>109</v>
      </c>
      <c r="B112" s="78"/>
      <c r="C112" s="79">
        <v>91502</v>
      </c>
      <c r="D112" s="80">
        <v>56559</v>
      </c>
      <c r="E112" s="80">
        <v>34102</v>
      </c>
      <c r="F112" s="80">
        <v>588</v>
      </c>
      <c r="G112" s="80">
        <v>253</v>
      </c>
      <c r="H112" s="87">
        <v>37333</v>
      </c>
      <c r="I112" s="87">
        <v>11766</v>
      </c>
      <c r="J112" s="87">
        <v>25566</v>
      </c>
      <c r="K112" s="87">
        <v>1</v>
      </c>
      <c r="L112" s="87">
        <v>0</v>
      </c>
      <c r="M112" s="78">
        <v>20</v>
      </c>
      <c r="N112" s="87">
        <v>7467</v>
      </c>
      <c r="O112" s="87">
        <v>2354</v>
      </c>
      <c r="P112" s="87">
        <v>5113</v>
      </c>
      <c r="Q112" s="87">
        <v>54169</v>
      </c>
      <c r="R112" s="87">
        <v>44793</v>
      </c>
      <c r="S112" s="87">
        <v>8536</v>
      </c>
      <c r="T112" s="87">
        <v>587</v>
      </c>
      <c r="U112" s="87">
        <v>253</v>
      </c>
      <c r="V112" s="97" t="s">
        <v>215</v>
      </c>
      <c r="W112" s="87">
        <v>4839</v>
      </c>
      <c r="X112" s="87">
        <v>3946</v>
      </c>
      <c r="Y112" s="87">
        <v>893</v>
      </c>
      <c r="Z112" s="40">
        <v>0.5</v>
      </c>
      <c r="AA112" s="40">
        <v>0.5</v>
      </c>
      <c r="AB112" s="43" t="s">
        <v>197</v>
      </c>
      <c r="AC112" s="44">
        <v>0.7</v>
      </c>
      <c r="AD112" s="44">
        <v>0</v>
      </c>
      <c r="AE112" s="44">
        <v>0.3</v>
      </c>
      <c r="AF112" s="103">
        <v>1128</v>
      </c>
      <c r="AG112" s="103">
        <v>563</v>
      </c>
      <c r="AH112" s="103">
        <v>396</v>
      </c>
      <c r="AI112" s="32">
        <v>0</v>
      </c>
      <c r="AJ112" s="32">
        <v>169</v>
      </c>
      <c r="AK112" s="76">
        <f t="shared" si="2"/>
        <v>938</v>
      </c>
      <c r="AL112" s="103">
        <v>563</v>
      </c>
      <c r="AM112" s="32">
        <v>375</v>
      </c>
      <c r="AN112" s="76">
        <f t="shared" si="3"/>
        <v>21</v>
      </c>
    </row>
    <row r="113" ht="13.5" spans="1:40">
      <c r="A113" s="35" t="s">
        <v>110</v>
      </c>
      <c r="B113" s="78"/>
      <c r="C113" s="79">
        <v>97973</v>
      </c>
      <c r="D113" s="80">
        <v>61572</v>
      </c>
      <c r="E113" s="80">
        <v>35240</v>
      </c>
      <c r="F113" s="80">
        <v>905</v>
      </c>
      <c r="G113" s="80">
        <v>256</v>
      </c>
      <c r="H113" s="87">
        <v>33021</v>
      </c>
      <c r="I113" s="87">
        <v>5045</v>
      </c>
      <c r="J113" s="87">
        <v>27974</v>
      </c>
      <c r="K113" s="87">
        <v>2</v>
      </c>
      <c r="L113" s="87">
        <v>0</v>
      </c>
      <c r="M113" s="78">
        <v>30</v>
      </c>
      <c r="N113" s="87">
        <v>9908</v>
      </c>
      <c r="O113" s="87">
        <v>1516</v>
      </c>
      <c r="P113" s="87">
        <v>8392</v>
      </c>
      <c r="Q113" s="87">
        <v>64952</v>
      </c>
      <c r="R113" s="87">
        <v>56527</v>
      </c>
      <c r="S113" s="87">
        <v>7266</v>
      </c>
      <c r="T113" s="87">
        <v>903</v>
      </c>
      <c r="U113" s="87">
        <v>256</v>
      </c>
      <c r="V113" s="97" t="s">
        <v>214</v>
      </c>
      <c r="W113" s="87">
        <v>12004</v>
      </c>
      <c r="X113" s="87">
        <v>10513</v>
      </c>
      <c r="Y113" s="87">
        <v>1491</v>
      </c>
      <c r="Z113" s="40">
        <v>0.5</v>
      </c>
      <c r="AA113" s="40">
        <v>0.5</v>
      </c>
      <c r="AB113" s="43" t="s">
        <v>196</v>
      </c>
      <c r="AC113" s="44">
        <v>0.8</v>
      </c>
      <c r="AD113" s="44">
        <v>0</v>
      </c>
      <c r="AE113" s="44">
        <v>0.2</v>
      </c>
      <c r="AF113" s="103">
        <v>1820</v>
      </c>
      <c r="AG113" s="103">
        <v>908</v>
      </c>
      <c r="AH113" s="103">
        <v>730</v>
      </c>
      <c r="AI113" s="32">
        <v>0</v>
      </c>
      <c r="AJ113" s="32">
        <v>182</v>
      </c>
      <c r="AK113" s="76">
        <f t="shared" si="2"/>
        <v>1622</v>
      </c>
      <c r="AL113" s="103">
        <v>908</v>
      </c>
      <c r="AM113" s="32">
        <v>714</v>
      </c>
      <c r="AN113" s="76">
        <f t="shared" si="3"/>
        <v>16</v>
      </c>
    </row>
    <row r="114" ht="13.5" spans="1:40">
      <c r="A114" s="35" t="s">
        <v>111</v>
      </c>
      <c r="B114" s="78"/>
      <c r="C114" s="79">
        <v>33219</v>
      </c>
      <c r="D114" s="80">
        <v>21523</v>
      </c>
      <c r="E114" s="80">
        <v>11442</v>
      </c>
      <c r="F114" s="80">
        <v>169</v>
      </c>
      <c r="G114" s="80">
        <v>85</v>
      </c>
      <c r="H114" s="87">
        <v>3932</v>
      </c>
      <c r="I114" s="87">
        <v>556</v>
      </c>
      <c r="J114" s="87">
        <v>3374</v>
      </c>
      <c r="K114" s="87">
        <v>1</v>
      </c>
      <c r="L114" s="87">
        <v>1</v>
      </c>
      <c r="M114" s="78">
        <v>30</v>
      </c>
      <c r="N114" s="87">
        <v>1181</v>
      </c>
      <c r="O114" s="87">
        <v>168</v>
      </c>
      <c r="P114" s="87">
        <v>1013</v>
      </c>
      <c r="Q114" s="87">
        <v>29287</v>
      </c>
      <c r="R114" s="87">
        <v>20967</v>
      </c>
      <c r="S114" s="87">
        <v>8068</v>
      </c>
      <c r="T114" s="87">
        <v>168</v>
      </c>
      <c r="U114" s="87">
        <v>84</v>
      </c>
      <c r="V114" s="97" t="s">
        <v>214</v>
      </c>
      <c r="W114" s="87">
        <v>5188</v>
      </c>
      <c r="X114" s="87">
        <v>3732</v>
      </c>
      <c r="Y114" s="87">
        <v>1456</v>
      </c>
      <c r="Z114" s="40">
        <v>0.5</v>
      </c>
      <c r="AA114" s="40">
        <v>0.5</v>
      </c>
      <c r="AB114" s="43" t="s">
        <v>196</v>
      </c>
      <c r="AC114" s="44">
        <v>0.8</v>
      </c>
      <c r="AD114" s="44">
        <v>0</v>
      </c>
      <c r="AE114" s="44">
        <v>0.2</v>
      </c>
      <c r="AF114" s="103">
        <v>421</v>
      </c>
      <c r="AG114" s="103">
        <v>211</v>
      </c>
      <c r="AH114" s="103">
        <v>168</v>
      </c>
      <c r="AI114" s="32">
        <v>0</v>
      </c>
      <c r="AJ114" s="32">
        <v>42</v>
      </c>
      <c r="AK114" s="76">
        <f t="shared" si="2"/>
        <v>366</v>
      </c>
      <c r="AL114" s="103">
        <v>211</v>
      </c>
      <c r="AM114" s="32">
        <v>155</v>
      </c>
      <c r="AN114" s="76">
        <f t="shared" si="3"/>
        <v>13</v>
      </c>
    </row>
    <row r="115" ht="13.5" spans="1:40">
      <c r="A115" s="35" t="s">
        <v>112</v>
      </c>
      <c r="B115" s="78"/>
      <c r="C115" s="79">
        <v>71814</v>
      </c>
      <c r="D115" s="80">
        <v>46502</v>
      </c>
      <c r="E115" s="80">
        <v>24872</v>
      </c>
      <c r="F115" s="80">
        <v>259</v>
      </c>
      <c r="G115" s="80">
        <v>181</v>
      </c>
      <c r="H115" s="87">
        <v>20782</v>
      </c>
      <c r="I115" s="87">
        <v>3514</v>
      </c>
      <c r="J115" s="87">
        <v>17213</v>
      </c>
      <c r="K115" s="87">
        <v>8</v>
      </c>
      <c r="L115" s="87">
        <v>47</v>
      </c>
      <c r="M115" s="78">
        <v>30</v>
      </c>
      <c r="N115" s="87">
        <v>6273</v>
      </c>
      <c r="O115" s="87">
        <v>1062</v>
      </c>
      <c r="P115" s="87">
        <v>5211</v>
      </c>
      <c r="Q115" s="87">
        <v>51032</v>
      </c>
      <c r="R115" s="87">
        <v>42988</v>
      </c>
      <c r="S115" s="87">
        <v>7659</v>
      </c>
      <c r="T115" s="87">
        <v>251</v>
      </c>
      <c r="U115" s="87">
        <v>134</v>
      </c>
      <c r="V115" s="97" t="s">
        <v>214</v>
      </c>
      <c r="W115" s="87">
        <v>8995</v>
      </c>
      <c r="X115" s="87">
        <v>7559</v>
      </c>
      <c r="Y115" s="87">
        <v>1436</v>
      </c>
      <c r="Z115" s="40">
        <v>0.5</v>
      </c>
      <c r="AA115" s="40">
        <v>0.5</v>
      </c>
      <c r="AB115" s="43" t="s">
        <v>196</v>
      </c>
      <c r="AC115" s="44">
        <v>0.8</v>
      </c>
      <c r="AD115" s="44">
        <v>0</v>
      </c>
      <c r="AE115" s="44">
        <v>0.2</v>
      </c>
      <c r="AF115" s="103">
        <v>1226</v>
      </c>
      <c r="AG115" s="103">
        <v>612</v>
      </c>
      <c r="AH115" s="103">
        <v>491</v>
      </c>
      <c r="AI115" s="32">
        <v>0</v>
      </c>
      <c r="AJ115" s="32">
        <v>123</v>
      </c>
      <c r="AK115" s="76">
        <f t="shared" si="2"/>
        <v>1057</v>
      </c>
      <c r="AL115" s="103">
        <v>612</v>
      </c>
      <c r="AM115" s="32">
        <v>445</v>
      </c>
      <c r="AN115" s="76">
        <f t="shared" si="3"/>
        <v>46</v>
      </c>
    </row>
    <row r="116" ht="13.5" spans="1:40">
      <c r="A116" s="35" t="s">
        <v>113</v>
      </c>
      <c r="B116" s="78"/>
      <c r="C116" s="79">
        <v>48348</v>
      </c>
      <c r="D116" s="80">
        <v>30012</v>
      </c>
      <c r="E116" s="80">
        <v>17985</v>
      </c>
      <c r="F116" s="80">
        <v>223</v>
      </c>
      <c r="G116" s="80">
        <v>128</v>
      </c>
      <c r="H116" s="87">
        <v>9390</v>
      </c>
      <c r="I116" s="87">
        <v>1439</v>
      </c>
      <c r="J116" s="87">
        <v>7950</v>
      </c>
      <c r="K116" s="87">
        <v>0</v>
      </c>
      <c r="L116" s="87">
        <v>1</v>
      </c>
      <c r="M116" s="78">
        <v>20</v>
      </c>
      <c r="N116" s="87">
        <v>1879</v>
      </c>
      <c r="O116" s="87">
        <v>288</v>
      </c>
      <c r="P116" s="87">
        <v>1591</v>
      </c>
      <c r="Q116" s="87">
        <v>38958</v>
      </c>
      <c r="R116" s="87">
        <v>28573</v>
      </c>
      <c r="S116" s="87">
        <v>10035</v>
      </c>
      <c r="T116" s="87">
        <v>223</v>
      </c>
      <c r="U116" s="87">
        <v>127</v>
      </c>
      <c r="V116" s="97" t="s">
        <v>215</v>
      </c>
      <c r="W116" s="87">
        <v>3246</v>
      </c>
      <c r="X116" s="87">
        <v>2366</v>
      </c>
      <c r="Y116" s="87">
        <v>880</v>
      </c>
      <c r="Z116" s="40">
        <v>0.5</v>
      </c>
      <c r="AA116" s="40">
        <v>0.5</v>
      </c>
      <c r="AB116" s="43" t="s">
        <v>197</v>
      </c>
      <c r="AC116" s="44">
        <v>0.7</v>
      </c>
      <c r="AD116" s="44">
        <v>0</v>
      </c>
      <c r="AE116" s="44">
        <v>0.3</v>
      </c>
      <c r="AF116" s="103">
        <v>400</v>
      </c>
      <c r="AG116" s="103">
        <v>200</v>
      </c>
      <c r="AH116" s="103">
        <v>140</v>
      </c>
      <c r="AI116" s="32">
        <v>0</v>
      </c>
      <c r="AJ116" s="32">
        <v>60</v>
      </c>
      <c r="AK116" s="76">
        <f t="shared" si="2"/>
        <v>325</v>
      </c>
      <c r="AL116" s="103">
        <v>200</v>
      </c>
      <c r="AM116" s="32">
        <v>125</v>
      </c>
      <c r="AN116" s="76">
        <f t="shared" si="3"/>
        <v>15</v>
      </c>
    </row>
    <row r="117" ht="13.5" spans="1:40">
      <c r="A117" s="33" t="s">
        <v>114</v>
      </c>
      <c r="B117" s="78"/>
      <c r="C117" s="79">
        <v>52440</v>
      </c>
      <c r="D117" s="80">
        <v>32968</v>
      </c>
      <c r="E117" s="80">
        <v>18932</v>
      </c>
      <c r="F117" s="80">
        <v>375</v>
      </c>
      <c r="G117" s="80">
        <v>165</v>
      </c>
      <c r="H117" s="87">
        <v>15347</v>
      </c>
      <c r="I117" s="87">
        <v>4292</v>
      </c>
      <c r="J117" s="87">
        <v>10990</v>
      </c>
      <c r="K117" s="87">
        <v>39</v>
      </c>
      <c r="L117" s="87">
        <v>26</v>
      </c>
      <c r="M117" s="78">
        <v>30</v>
      </c>
      <c r="N117" s="87">
        <v>4650</v>
      </c>
      <c r="O117" s="87">
        <v>1327</v>
      </c>
      <c r="P117" s="87">
        <v>3323</v>
      </c>
      <c r="Q117" s="87">
        <v>37093</v>
      </c>
      <c r="R117" s="87">
        <v>28676</v>
      </c>
      <c r="S117" s="87">
        <v>7942</v>
      </c>
      <c r="T117" s="87">
        <v>336</v>
      </c>
      <c r="U117" s="87">
        <v>139</v>
      </c>
      <c r="V117" s="97" t="s">
        <v>214</v>
      </c>
      <c r="W117" s="87">
        <v>6700</v>
      </c>
      <c r="X117" s="87">
        <v>5211</v>
      </c>
      <c r="Y117" s="87">
        <v>1489</v>
      </c>
      <c r="Z117" s="40">
        <v>0.5</v>
      </c>
      <c r="AA117" s="40">
        <v>0.5</v>
      </c>
      <c r="AB117" s="43" t="s">
        <v>196</v>
      </c>
      <c r="AC117" s="44">
        <v>0.8</v>
      </c>
      <c r="AD117" s="44">
        <v>0</v>
      </c>
      <c r="AE117" s="44">
        <v>0.2</v>
      </c>
      <c r="AF117" s="103">
        <v>902</v>
      </c>
      <c r="AG117" s="103">
        <v>450</v>
      </c>
      <c r="AH117" s="103">
        <v>362</v>
      </c>
      <c r="AI117" s="32">
        <v>0</v>
      </c>
      <c r="AJ117" s="32">
        <v>90</v>
      </c>
      <c r="AK117" s="76">
        <f t="shared" si="2"/>
        <v>761</v>
      </c>
      <c r="AL117" s="103">
        <v>450</v>
      </c>
      <c r="AM117" s="32">
        <v>311</v>
      </c>
      <c r="AN117" s="76">
        <f t="shared" si="3"/>
        <v>51</v>
      </c>
    </row>
    <row r="118" ht="13.5" spans="1:40">
      <c r="A118" s="33" t="s">
        <v>115</v>
      </c>
      <c r="B118" s="78"/>
      <c r="C118" s="79">
        <v>15309</v>
      </c>
      <c r="D118" s="80">
        <v>9582</v>
      </c>
      <c r="E118" s="80">
        <v>5505</v>
      </c>
      <c r="F118" s="80">
        <v>137</v>
      </c>
      <c r="G118" s="80">
        <v>85</v>
      </c>
      <c r="H118" s="87">
        <v>6381</v>
      </c>
      <c r="I118" s="87">
        <v>2234</v>
      </c>
      <c r="J118" s="87">
        <v>4096</v>
      </c>
      <c r="K118" s="87">
        <v>34</v>
      </c>
      <c r="L118" s="87">
        <v>17</v>
      </c>
      <c r="M118" s="78">
        <v>30</v>
      </c>
      <c r="N118" s="87">
        <v>1950</v>
      </c>
      <c r="O118" s="87">
        <v>704</v>
      </c>
      <c r="P118" s="87">
        <v>1246</v>
      </c>
      <c r="Q118" s="87">
        <v>8928</v>
      </c>
      <c r="R118" s="87">
        <v>7348</v>
      </c>
      <c r="S118" s="87">
        <v>1409</v>
      </c>
      <c r="T118" s="87">
        <v>103</v>
      </c>
      <c r="U118" s="87">
        <v>68</v>
      </c>
      <c r="V118" s="97" t="s">
        <v>214</v>
      </c>
      <c r="W118" s="87">
        <v>1660</v>
      </c>
      <c r="X118" s="87">
        <v>1352</v>
      </c>
      <c r="Y118" s="87">
        <v>308</v>
      </c>
      <c r="Z118" s="40">
        <v>0.5</v>
      </c>
      <c r="AA118" s="40">
        <v>0.5</v>
      </c>
      <c r="AB118" s="43" t="s">
        <v>196</v>
      </c>
      <c r="AC118" s="44">
        <v>0.8</v>
      </c>
      <c r="AD118" s="44">
        <v>0</v>
      </c>
      <c r="AE118" s="44">
        <v>0.2</v>
      </c>
      <c r="AF118" s="103">
        <v>313</v>
      </c>
      <c r="AG118" s="103">
        <v>157</v>
      </c>
      <c r="AH118" s="103">
        <v>125</v>
      </c>
      <c r="AI118" s="32">
        <v>0</v>
      </c>
      <c r="AJ118" s="32">
        <v>31</v>
      </c>
      <c r="AK118" s="76">
        <f t="shared" si="2"/>
        <v>278</v>
      </c>
      <c r="AL118" s="103">
        <v>157</v>
      </c>
      <c r="AM118" s="32">
        <v>121</v>
      </c>
      <c r="AN118" s="76">
        <f t="shared" si="3"/>
        <v>4</v>
      </c>
    </row>
    <row r="119" ht="13.5" spans="1:40">
      <c r="A119" s="35" t="s">
        <v>116</v>
      </c>
      <c r="B119" s="78"/>
      <c r="C119" s="79">
        <v>94227</v>
      </c>
      <c r="D119" s="80">
        <v>59372</v>
      </c>
      <c r="E119" s="80">
        <v>33618</v>
      </c>
      <c r="F119" s="80">
        <v>877</v>
      </c>
      <c r="G119" s="80">
        <v>360</v>
      </c>
      <c r="H119" s="87">
        <v>50140</v>
      </c>
      <c r="I119" s="87">
        <v>17470</v>
      </c>
      <c r="J119" s="87">
        <v>32527</v>
      </c>
      <c r="K119" s="87">
        <v>47</v>
      </c>
      <c r="L119" s="87">
        <v>96</v>
      </c>
      <c r="M119" s="78">
        <v>20</v>
      </c>
      <c r="N119" s="87">
        <v>10142</v>
      </c>
      <c r="O119" s="87">
        <v>3541</v>
      </c>
      <c r="P119" s="87">
        <v>6601</v>
      </c>
      <c r="Q119" s="87">
        <v>44087</v>
      </c>
      <c r="R119" s="87">
        <v>41902</v>
      </c>
      <c r="S119" s="87">
        <v>1091</v>
      </c>
      <c r="T119" s="87">
        <v>830</v>
      </c>
      <c r="U119" s="87">
        <v>264</v>
      </c>
      <c r="V119" s="97" t="s">
        <v>215</v>
      </c>
      <c r="W119" s="87">
        <v>4319</v>
      </c>
      <c r="X119" s="87">
        <v>3973</v>
      </c>
      <c r="Y119" s="87">
        <v>346</v>
      </c>
      <c r="Z119" s="40">
        <v>0.5</v>
      </c>
      <c r="AA119" s="40">
        <v>0.5</v>
      </c>
      <c r="AB119" s="43" t="s">
        <v>197</v>
      </c>
      <c r="AC119" s="44">
        <v>0.7</v>
      </c>
      <c r="AD119" s="44">
        <v>0</v>
      </c>
      <c r="AE119" s="44">
        <v>0.3</v>
      </c>
      <c r="AF119" s="103">
        <v>1400</v>
      </c>
      <c r="AG119" s="103">
        <v>699</v>
      </c>
      <c r="AH119" s="103">
        <v>491</v>
      </c>
      <c r="AI119" s="32">
        <v>0</v>
      </c>
      <c r="AJ119" s="32">
        <v>210</v>
      </c>
      <c r="AK119" s="76">
        <f t="shared" si="2"/>
        <v>1183</v>
      </c>
      <c r="AL119" s="103">
        <v>699</v>
      </c>
      <c r="AM119" s="32">
        <v>484</v>
      </c>
      <c r="AN119" s="76">
        <f t="shared" si="3"/>
        <v>7</v>
      </c>
    </row>
    <row r="120" ht="13.5" spans="1:40">
      <c r="A120" s="29" t="s">
        <v>117</v>
      </c>
      <c r="B120" s="78"/>
      <c r="C120" s="77">
        <v>672625</v>
      </c>
      <c r="D120" s="77">
        <v>422765</v>
      </c>
      <c r="E120" s="77">
        <v>245504</v>
      </c>
      <c r="F120" s="77">
        <v>3051</v>
      </c>
      <c r="G120" s="77">
        <v>1305</v>
      </c>
      <c r="H120" s="77">
        <v>150905</v>
      </c>
      <c r="I120" s="77">
        <v>59101</v>
      </c>
      <c r="J120" s="77">
        <v>90951</v>
      </c>
      <c r="K120" s="77">
        <v>570</v>
      </c>
      <c r="L120" s="77">
        <v>283</v>
      </c>
      <c r="M120" s="78"/>
      <c r="N120" s="77">
        <v>37774</v>
      </c>
      <c r="O120" s="77">
        <v>15512</v>
      </c>
      <c r="P120" s="77">
        <v>22262</v>
      </c>
      <c r="Q120" s="77">
        <v>521720</v>
      </c>
      <c r="R120" s="77">
        <v>363664</v>
      </c>
      <c r="S120" s="77">
        <v>154553</v>
      </c>
      <c r="T120" s="77">
        <v>2481</v>
      </c>
      <c r="U120" s="77">
        <v>1022</v>
      </c>
      <c r="V120" s="96"/>
      <c r="W120" s="77">
        <v>55150</v>
      </c>
      <c r="X120" s="77">
        <v>39179</v>
      </c>
      <c r="Y120" s="77">
        <v>15971</v>
      </c>
      <c r="Z120" s="30"/>
      <c r="AA120" s="30"/>
      <c r="AB120" s="30"/>
      <c r="AC120" s="41"/>
      <c r="AD120" s="41"/>
      <c r="AE120" s="41"/>
      <c r="AF120" s="77">
        <v>7293</v>
      </c>
      <c r="AG120" s="77">
        <v>3641</v>
      </c>
      <c r="AH120" s="77">
        <v>2575</v>
      </c>
      <c r="AI120" s="77">
        <v>331</v>
      </c>
      <c r="AJ120" s="77">
        <v>746</v>
      </c>
      <c r="AK120" s="76">
        <f t="shared" si="2"/>
        <v>6149</v>
      </c>
      <c r="AL120" s="77">
        <v>3641</v>
      </c>
      <c r="AM120" s="77">
        <v>2508</v>
      </c>
      <c r="AN120" s="76">
        <f t="shared" si="3"/>
        <v>67</v>
      </c>
    </row>
    <row r="121" ht="24" spans="1:40">
      <c r="A121" s="29" t="s">
        <v>15</v>
      </c>
      <c r="B121" s="78"/>
      <c r="C121" s="77">
        <v>166774</v>
      </c>
      <c r="D121" s="77">
        <v>107537</v>
      </c>
      <c r="E121" s="77">
        <v>58100</v>
      </c>
      <c r="F121" s="77">
        <v>835</v>
      </c>
      <c r="G121" s="77">
        <v>302</v>
      </c>
      <c r="H121" s="77">
        <v>19135</v>
      </c>
      <c r="I121" s="77">
        <v>7482</v>
      </c>
      <c r="J121" s="77">
        <v>11401</v>
      </c>
      <c r="K121" s="77">
        <v>144</v>
      </c>
      <c r="L121" s="77">
        <v>108</v>
      </c>
      <c r="M121" s="78"/>
      <c r="N121" s="77">
        <v>4028</v>
      </c>
      <c r="O121" s="77">
        <v>1640</v>
      </c>
      <c r="P121" s="77">
        <v>2388</v>
      </c>
      <c r="Q121" s="77">
        <v>147639</v>
      </c>
      <c r="R121" s="77">
        <v>100055</v>
      </c>
      <c r="S121" s="77">
        <v>46699</v>
      </c>
      <c r="T121" s="77">
        <v>691</v>
      </c>
      <c r="U121" s="77">
        <v>194</v>
      </c>
      <c r="V121" s="96"/>
      <c r="W121" s="77">
        <v>11891</v>
      </c>
      <c r="X121" s="77">
        <v>8195</v>
      </c>
      <c r="Y121" s="77">
        <v>3696</v>
      </c>
      <c r="Z121" s="30"/>
      <c r="AA121" s="30"/>
      <c r="AB121" s="30"/>
      <c r="AC121" s="41"/>
      <c r="AD121" s="41"/>
      <c r="AE121" s="41"/>
      <c r="AF121" s="77">
        <v>1103</v>
      </c>
      <c r="AG121" s="77">
        <v>552</v>
      </c>
      <c r="AH121" s="77">
        <v>220</v>
      </c>
      <c r="AI121" s="77">
        <v>331</v>
      </c>
      <c r="AJ121" s="77">
        <v>0</v>
      </c>
      <c r="AK121" s="76">
        <f t="shared" si="2"/>
        <v>763</v>
      </c>
      <c r="AL121" s="77">
        <v>552</v>
      </c>
      <c r="AM121" s="77">
        <v>211</v>
      </c>
      <c r="AN121" s="76">
        <f t="shared" si="3"/>
        <v>9</v>
      </c>
    </row>
    <row r="122" ht="13.5" spans="1:40">
      <c r="A122" s="34" t="s">
        <v>118</v>
      </c>
      <c r="B122" s="78"/>
      <c r="C122" s="79">
        <v>106377</v>
      </c>
      <c r="D122" s="80">
        <v>67745</v>
      </c>
      <c r="E122" s="80">
        <v>38246</v>
      </c>
      <c r="F122" s="80">
        <v>314</v>
      </c>
      <c r="G122" s="80">
        <v>72</v>
      </c>
      <c r="H122" s="87">
        <v>8244</v>
      </c>
      <c r="I122" s="87">
        <v>3667</v>
      </c>
      <c r="J122" s="87">
        <v>4577</v>
      </c>
      <c r="K122" s="87">
        <v>0</v>
      </c>
      <c r="L122" s="87">
        <v>0</v>
      </c>
      <c r="M122" s="78">
        <v>20</v>
      </c>
      <c r="N122" s="87">
        <v>1648</v>
      </c>
      <c r="O122" s="87">
        <v>733</v>
      </c>
      <c r="P122" s="87">
        <v>915</v>
      </c>
      <c r="Q122" s="87">
        <v>98133</v>
      </c>
      <c r="R122" s="87">
        <v>64078</v>
      </c>
      <c r="S122" s="87">
        <v>33669</v>
      </c>
      <c r="T122" s="87">
        <v>314</v>
      </c>
      <c r="U122" s="87">
        <v>72</v>
      </c>
      <c r="V122" s="97" t="s">
        <v>215</v>
      </c>
      <c r="W122" s="87">
        <v>7717</v>
      </c>
      <c r="X122" s="87">
        <v>5120</v>
      </c>
      <c r="Y122" s="87">
        <v>2597</v>
      </c>
      <c r="Z122" s="40">
        <v>0.5</v>
      </c>
      <c r="AA122" s="40">
        <v>0.5</v>
      </c>
      <c r="AB122" s="43" t="s">
        <v>197</v>
      </c>
      <c r="AC122" s="44">
        <v>0.4</v>
      </c>
      <c r="AD122" s="44">
        <v>0.6</v>
      </c>
      <c r="AE122" s="44">
        <v>0</v>
      </c>
      <c r="AF122" s="103">
        <v>606</v>
      </c>
      <c r="AG122" s="103">
        <v>303</v>
      </c>
      <c r="AH122" s="103">
        <v>121</v>
      </c>
      <c r="AI122" s="32">
        <v>182</v>
      </c>
      <c r="AJ122" s="32">
        <v>0</v>
      </c>
      <c r="AK122" s="76">
        <f t="shared" si="2"/>
        <v>416</v>
      </c>
      <c r="AL122" s="103">
        <v>303</v>
      </c>
      <c r="AM122" s="32">
        <v>113</v>
      </c>
      <c r="AN122" s="76">
        <f t="shared" si="3"/>
        <v>8</v>
      </c>
    </row>
    <row r="123" ht="13.5" spans="1:40">
      <c r="A123" s="34" t="s">
        <v>119</v>
      </c>
      <c r="B123" s="78"/>
      <c r="C123" s="79">
        <v>60397</v>
      </c>
      <c r="D123" s="80">
        <v>39792</v>
      </c>
      <c r="E123" s="80">
        <v>19854</v>
      </c>
      <c r="F123" s="80">
        <v>521</v>
      </c>
      <c r="G123" s="80">
        <v>230</v>
      </c>
      <c r="H123" s="87">
        <v>10891</v>
      </c>
      <c r="I123" s="87">
        <v>3815</v>
      </c>
      <c r="J123" s="87">
        <v>6824</v>
      </c>
      <c r="K123" s="87">
        <v>144</v>
      </c>
      <c r="L123" s="87">
        <v>108</v>
      </c>
      <c r="M123" s="78">
        <v>20</v>
      </c>
      <c r="N123" s="87">
        <v>2380</v>
      </c>
      <c r="O123" s="87">
        <v>907</v>
      </c>
      <c r="P123" s="87">
        <v>1473</v>
      </c>
      <c r="Q123" s="87">
        <v>49506</v>
      </c>
      <c r="R123" s="87">
        <v>35977</v>
      </c>
      <c r="S123" s="87">
        <v>13030</v>
      </c>
      <c r="T123" s="87">
        <v>377</v>
      </c>
      <c r="U123" s="87">
        <v>122</v>
      </c>
      <c r="V123" s="97" t="s">
        <v>215</v>
      </c>
      <c r="W123" s="87">
        <v>4174</v>
      </c>
      <c r="X123" s="87">
        <v>3075</v>
      </c>
      <c r="Y123" s="87">
        <v>1099</v>
      </c>
      <c r="Z123" s="40">
        <v>0.5</v>
      </c>
      <c r="AA123" s="40">
        <v>0.5</v>
      </c>
      <c r="AB123" s="43" t="s">
        <v>197</v>
      </c>
      <c r="AC123" s="44">
        <v>0.4</v>
      </c>
      <c r="AD123" s="44">
        <v>0.6</v>
      </c>
      <c r="AE123" s="44">
        <v>0</v>
      </c>
      <c r="AF123" s="103">
        <v>497</v>
      </c>
      <c r="AG123" s="103">
        <v>249</v>
      </c>
      <c r="AH123" s="103">
        <v>99</v>
      </c>
      <c r="AI123" s="32">
        <v>149</v>
      </c>
      <c r="AJ123" s="32">
        <v>0</v>
      </c>
      <c r="AK123" s="76">
        <f t="shared" si="2"/>
        <v>347</v>
      </c>
      <c r="AL123" s="103">
        <v>249</v>
      </c>
      <c r="AM123" s="32">
        <v>98</v>
      </c>
      <c r="AN123" s="76">
        <f t="shared" si="3"/>
        <v>1</v>
      </c>
    </row>
    <row r="124" ht="13.5" spans="1:40">
      <c r="A124" s="33" t="s">
        <v>120</v>
      </c>
      <c r="B124" s="78"/>
      <c r="C124" s="79">
        <v>35324</v>
      </c>
      <c r="D124" s="80">
        <v>22853</v>
      </c>
      <c r="E124" s="80">
        <v>12084</v>
      </c>
      <c r="F124" s="80">
        <v>274</v>
      </c>
      <c r="G124" s="80">
        <v>113</v>
      </c>
      <c r="H124" s="87">
        <v>7534</v>
      </c>
      <c r="I124" s="87">
        <v>2289</v>
      </c>
      <c r="J124" s="87">
        <v>5087</v>
      </c>
      <c r="K124" s="87">
        <v>107</v>
      </c>
      <c r="L124" s="87">
        <v>51</v>
      </c>
      <c r="M124" s="78">
        <v>20</v>
      </c>
      <c r="N124" s="87">
        <v>1633</v>
      </c>
      <c r="O124" s="87">
        <v>565</v>
      </c>
      <c r="P124" s="87">
        <v>1068</v>
      </c>
      <c r="Q124" s="87">
        <v>27790</v>
      </c>
      <c r="R124" s="87">
        <v>20564</v>
      </c>
      <c r="S124" s="87">
        <v>6997</v>
      </c>
      <c r="T124" s="87">
        <v>167</v>
      </c>
      <c r="U124" s="87">
        <v>62</v>
      </c>
      <c r="V124" s="97" t="s">
        <v>215</v>
      </c>
      <c r="W124" s="87">
        <v>2296</v>
      </c>
      <c r="X124" s="87">
        <v>1709</v>
      </c>
      <c r="Y124" s="87">
        <v>587</v>
      </c>
      <c r="Z124" s="40">
        <v>0.5</v>
      </c>
      <c r="AA124" s="40">
        <v>0.5</v>
      </c>
      <c r="AB124" s="43" t="s">
        <v>197</v>
      </c>
      <c r="AC124" s="44">
        <v>0.7</v>
      </c>
      <c r="AD124" s="44">
        <v>0</v>
      </c>
      <c r="AE124" s="44">
        <v>0.3</v>
      </c>
      <c r="AF124" s="103">
        <v>312</v>
      </c>
      <c r="AG124" s="103">
        <v>156</v>
      </c>
      <c r="AH124" s="103">
        <v>109</v>
      </c>
      <c r="AI124" s="32">
        <v>0</v>
      </c>
      <c r="AJ124" s="32">
        <v>47</v>
      </c>
      <c r="AK124" s="76">
        <f t="shared" si="2"/>
        <v>255</v>
      </c>
      <c r="AL124" s="103">
        <v>156</v>
      </c>
      <c r="AM124" s="32">
        <v>99</v>
      </c>
      <c r="AN124" s="76">
        <f t="shared" si="3"/>
        <v>10</v>
      </c>
    </row>
    <row r="125" ht="13.5" spans="1:40">
      <c r="A125" s="33" t="s">
        <v>121</v>
      </c>
      <c r="B125" s="78"/>
      <c r="C125" s="79">
        <v>95870</v>
      </c>
      <c r="D125" s="80">
        <v>58611</v>
      </c>
      <c r="E125" s="80">
        <v>36883</v>
      </c>
      <c r="F125" s="80">
        <v>267</v>
      </c>
      <c r="G125" s="80">
        <v>109</v>
      </c>
      <c r="H125" s="87">
        <v>23414</v>
      </c>
      <c r="I125" s="87">
        <v>11213</v>
      </c>
      <c r="J125" s="87">
        <v>12191</v>
      </c>
      <c r="K125" s="87">
        <v>5</v>
      </c>
      <c r="L125" s="87">
        <v>5</v>
      </c>
      <c r="M125" s="78">
        <v>20</v>
      </c>
      <c r="N125" s="87">
        <v>4691</v>
      </c>
      <c r="O125" s="87">
        <v>2248</v>
      </c>
      <c r="P125" s="87">
        <v>2443</v>
      </c>
      <c r="Q125" s="87">
        <v>72456</v>
      </c>
      <c r="R125" s="87">
        <v>47398</v>
      </c>
      <c r="S125" s="87">
        <v>24692</v>
      </c>
      <c r="T125" s="87">
        <v>262</v>
      </c>
      <c r="U125" s="87">
        <v>104</v>
      </c>
      <c r="V125" s="97" t="s">
        <v>215</v>
      </c>
      <c r="W125" s="87">
        <v>5773</v>
      </c>
      <c r="X125" s="87">
        <v>3817</v>
      </c>
      <c r="Y125" s="87">
        <v>1956</v>
      </c>
      <c r="Z125" s="40">
        <v>0.5</v>
      </c>
      <c r="AA125" s="40">
        <v>0.5</v>
      </c>
      <c r="AB125" s="43" t="s">
        <v>197</v>
      </c>
      <c r="AC125" s="44">
        <v>0.7</v>
      </c>
      <c r="AD125" s="44">
        <v>0</v>
      </c>
      <c r="AE125" s="44">
        <v>0.3</v>
      </c>
      <c r="AF125" s="103">
        <v>843</v>
      </c>
      <c r="AG125" s="103">
        <v>421</v>
      </c>
      <c r="AH125" s="103">
        <v>296</v>
      </c>
      <c r="AI125" s="32">
        <v>0</v>
      </c>
      <c r="AJ125" s="32">
        <v>126</v>
      </c>
      <c r="AK125" s="76">
        <f t="shared" si="2"/>
        <v>712</v>
      </c>
      <c r="AL125" s="103">
        <v>421</v>
      </c>
      <c r="AM125" s="32">
        <v>291</v>
      </c>
      <c r="AN125" s="76">
        <f t="shared" si="3"/>
        <v>5</v>
      </c>
    </row>
    <row r="126" ht="13.5" spans="1:40">
      <c r="A126" s="35" t="s">
        <v>122</v>
      </c>
      <c r="B126" s="78"/>
      <c r="C126" s="79">
        <v>70363</v>
      </c>
      <c r="D126" s="80">
        <v>43371</v>
      </c>
      <c r="E126" s="80">
        <v>26536</v>
      </c>
      <c r="F126" s="80">
        <v>300</v>
      </c>
      <c r="G126" s="80">
        <v>156</v>
      </c>
      <c r="H126" s="87">
        <v>12226</v>
      </c>
      <c r="I126" s="87">
        <v>2842</v>
      </c>
      <c r="J126" s="87">
        <v>9326</v>
      </c>
      <c r="K126" s="87">
        <v>40</v>
      </c>
      <c r="L126" s="87">
        <v>18</v>
      </c>
      <c r="M126" s="78">
        <v>20</v>
      </c>
      <c r="N126" s="87">
        <v>2491</v>
      </c>
      <c r="O126" s="87">
        <v>608</v>
      </c>
      <c r="P126" s="87">
        <v>1883</v>
      </c>
      <c r="Q126" s="87">
        <v>58137</v>
      </c>
      <c r="R126" s="87">
        <v>40529</v>
      </c>
      <c r="S126" s="87">
        <v>17210</v>
      </c>
      <c r="T126" s="87">
        <v>260</v>
      </c>
      <c r="U126" s="87">
        <v>138</v>
      </c>
      <c r="V126" s="97" t="s">
        <v>215</v>
      </c>
      <c r="W126" s="87">
        <v>4729</v>
      </c>
      <c r="X126" s="87">
        <v>3300</v>
      </c>
      <c r="Y126" s="87">
        <v>1429</v>
      </c>
      <c r="Z126" s="40">
        <v>0.5</v>
      </c>
      <c r="AA126" s="40">
        <v>0.5</v>
      </c>
      <c r="AB126" s="43" t="s">
        <v>197</v>
      </c>
      <c r="AC126" s="44">
        <v>0.7</v>
      </c>
      <c r="AD126" s="44">
        <v>0</v>
      </c>
      <c r="AE126" s="44">
        <v>0.3</v>
      </c>
      <c r="AF126" s="103">
        <v>551</v>
      </c>
      <c r="AG126" s="103">
        <v>274</v>
      </c>
      <c r="AH126" s="103">
        <v>194</v>
      </c>
      <c r="AI126" s="32">
        <v>0</v>
      </c>
      <c r="AJ126" s="32">
        <v>83</v>
      </c>
      <c r="AK126" s="76">
        <f t="shared" si="2"/>
        <v>464</v>
      </c>
      <c r="AL126" s="103">
        <v>274</v>
      </c>
      <c r="AM126" s="32">
        <v>190</v>
      </c>
      <c r="AN126" s="76">
        <f t="shared" si="3"/>
        <v>4</v>
      </c>
    </row>
    <row r="127" ht="13.5" spans="1:40">
      <c r="A127" s="35" t="s">
        <v>123</v>
      </c>
      <c r="B127" s="78"/>
      <c r="C127" s="79">
        <v>84261</v>
      </c>
      <c r="D127" s="80">
        <v>53452</v>
      </c>
      <c r="E127" s="80">
        <v>30304</v>
      </c>
      <c r="F127" s="80">
        <v>362</v>
      </c>
      <c r="G127" s="80">
        <v>143</v>
      </c>
      <c r="H127" s="87">
        <v>26865</v>
      </c>
      <c r="I127" s="87">
        <v>11653</v>
      </c>
      <c r="J127" s="87">
        <v>15095</v>
      </c>
      <c r="K127" s="87">
        <v>94</v>
      </c>
      <c r="L127" s="87">
        <v>23</v>
      </c>
      <c r="M127" s="78">
        <v>30</v>
      </c>
      <c r="N127" s="87">
        <v>8142</v>
      </c>
      <c r="O127" s="87">
        <v>3590</v>
      </c>
      <c r="P127" s="87">
        <v>4552</v>
      </c>
      <c r="Q127" s="87">
        <v>57396</v>
      </c>
      <c r="R127" s="87">
        <v>41799</v>
      </c>
      <c r="S127" s="87">
        <v>15209</v>
      </c>
      <c r="T127" s="87">
        <v>268</v>
      </c>
      <c r="U127" s="87">
        <v>120</v>
      </c>
      <c r="V127" s="97" t="s">
        <v>214</v>
      </c>
      <c r="W127" s="87">
        <v>10080</v>
      </c>
      <c r="X127" s="87">
        <v>7374</v>
      </c>
      <c r="Y127" s="87">
        <v>2706</v>
      </c>
      <c r="Z127" s="40">
        <v>0.5</v>
      </c>
      <c r="AA127" s="40">
        <v>0.5</v>
      </c>
      <c r="AB127" s="43" t="s">
        <v>196</v>
      </c>
      <c r="AC127" s="44">
        <v>0.8</v>
      </c>
      <c r="AD127" s="44">
        <v>0</v>
      </c>
      <c r="AE127" s="44">
        <v>0.2</v>
      </c>
      <c r="AF127" s="103">
        <v>1466</v>
      </c>
      <c r="AG127" s="103">
        <v>731</v>
      </c>
      <c r="AH127" s="103">
        <v>588</v>
      </c>
      <c r="AI127" s="32">
        <v>0</v>
      </c>
      <c r="AJ127" s="32">
        <v>147</v>
      </c>
      <c r="AK127" s="76">
        <f t="shared" si="2"/>
        <v>1318</v>
      </c>
      <c r="AL127" s="103">
        <v>731</v>
      </c>
      <c r="AM127" s="32">
        <v>587</v>
      </c>
      <c r="AN127" s="76">
        <f t="shared" si="3"/>
        <v>1</v>
      </c>
    </row>
    <row r="128" ht="13.5" spans="1:40">
      <c r="A128" s="35" t="s">
        <v>124</v>
      </c>
      <c r="B128" s="78"/>
      <c r="C128" s="79">
        <v>46932</v>
      </c>
      <c r="D128" s="80">
        <v>28686</v>
      </c>
      <c r="E128" s="80">
        <v>17912</v>
      </c>
      <c r="F128" s="80">
        <v>291</v>
      </c>
      <c r="G128" s="80">
        <v>43</v>
      </c>
      <c r="H128" s="87">
        <v>9649</v>
      </c>
      <c r="I128" s="87">
        <v>1828</v>
      </c>
      <c r="J128" s="87">
        <v>7742</v>
      </c>
      <c r="K128" s="87">
        <v>77</v>
      </c>
      <c r="L128" s="87">
        <v>2</v>
      </c>
      <c r="M128" s="78">
        <v>20</v>
      </c>
      <c r="N128" s="87">
        <v>1993</v>
      </c>
      <c r="O128" s="87">
        <v>443</v>
      </c>
      <c r="P128" s="87">
        <v>1550</v>
      </c>
      <c r="Q128" s="87">
        <v>37283</v>
      </c>
      <c r="R128" s="87">
        <v>26858</v>
      </c>
      <c r="S128" s="87">
        <v>10170</v>
      </c>
      <c r="T128" s="87">
        <v>214</v>
      </c>
      <c r="U128" s="87">
        <v>41</v>
      </c>
      <c r="V128" s="97" t="s">
        <v>215</v>
      </c>
      <c r="W128" s="87">
        <v>3032</v>
      </c>
      <c r="X128" s="87">
        <v>2228</v>
      </c>
      <c r="Y128" s="87">
        <v>804</v>
      </c>
      <c r="Z128" s="40">
        <v>0.5</v>
      </c>
      <c r="AA128" s="40">
        <v>0.5</v>
      </c>
      <c r="AB128" s="43" t="s">
        <v>197</v>
      </c>
      <c r="AC128" s="44">
        <v>0.7</v>
      </c>
      <c r="AD128" s="44">
        <v>0</v>
      </c>
      <c r="AE128" s="44">
        <v>0.3</v>
      </c>
      <c r="AF128" s="103">
        <v>400</v>
      </c>
      <c r="AG128" s="103">
        <v>200</v>
      </c>
      <c r="AH128" s="103">
        <v>140</v>
      </c>
      <c r="AI128" s="32">
        <v>0</v>
      </c>
      <c r="AJ128" s="32">
        <v>60</v>
      </c>
      <c r="AK128" s="76">
        <f t="shared" si="2"/>
        <v>340</v>
      </c>
      <c r="AL128" s="103">
        <v>200</v>
      </c>
      <c r="AM128" s="32">
        <v>140</v>
      </c>
      <c r="AN128" s="76">
        <f t="shared" si="3"/>
        <v>0</v>
      </c>
    </row>
    <row r="129" ht="13.5" spans="1:40">
      <c r="A129" s="35" t="s">
        <v>125</v>
      </c>
      <c r="B129" s="78"/>
      <c r="C129" s="79">
        <v>52418</v>
      </c>
      <c r="D129" s="80">
        <v>31288</v>
      </c>
      <c r="E129" s="80">
        <v>20762</v>
      </c>
      <c r="F129" s="80">
        <v>235</v>
      </c>
      <c r="G129" s="80">
        <v>133</v>
      </c>
      <c r="H129" s="87">
        <v>9588</v>
      </c>
      <c r="I129" s="87">
        <v>2231</v>
      </c>
      <c r="J129" s="87">
        <v>7310</v>
      </c>
      <c r="K129" s="87">
        <v>31</v>
      </c>
      <c r="L129" s="87">
        <v>16</v>
      </c>
      <c r="M129" s="78">
        <v>20</v>
      </c>
      <c r="N129" s="87">
        <v>1955</v>
      </c>
      <c r="O129" s="87">
        <v>477</v>
      </c>
      <c r="P129" s="87">
        <v>1478</v>
      </c>
      <c r="Q129" s="87">
        <v>42830</v>
      </c>
      <c r="R129" s="87">
        <v>29057</v>
      </c>
      <c r="S129" s="87">
        <v>13452</v>
      </c>
      <c r="T129" s="87">
        <v>204</v>
      </c>
      <c r="U129" s="87">
        <v>117</v>
      </c>
      <c r="V129" s="97" t="s">
        <v>215</v>
      </c>
      <c r="W129" s="87">
        <v>3509</v>
      </c>
      <c r="X129" s="87">
        <v>2383</v>
      </c>
      <c r="Y129" s="87">
        <v>1126</v>
      </c>
      <c r="Z129" s="40">
        <v>0.5</v>
      </c>
      <c r="AA129" s="40">
        <v>0.5</v>
      </c>
      <c r="AB129" s="43" t="s">
        <v>197</v>
      </c>
      <c r="AC129" s="44">
        <v>0.7</v>
      </c>
      <c r="AD129" s="44">
        <v>0</v>
      </c>
      <c r="AE129" s="44">
        <v>0.3</v>
      </c>
      <c r="AF129" s="103">
        <v>422</v>
      </c>
      <c r="AG129" s="103">
        <v>211</v>
      </c>
      <c r="AH129" s="103">
        <v>148</v>
      </c>
      <c r="AI129" s="32">
        <v>0</v>
      </c>
      <c r="AJ129" s="32">
        <v>63</v>
      </c>
      <c r="AK129" s="76">
        <f t="shared" si="2"/>
        <v>360</v>
      </c>
      <c r="AL129" s="103">
        <v>211</v>
      </c>
      <c r="AM129" s="32">
        <v>149</v>
      </c>
      <c r="AN129" s="76">
        <f t="shared" si="3"/>
        <v>-1</v>
      </c>
    </row>
    <row r="130" ht="13.5" spans="1:40">
      <c r="A130" s="35" t="s">
        <v>126</v>
      </c>
      <c r="B130" s="78"/>
      <c r="C130" s="79">
        <v>53640</v>
      </c>
      <c r="D130" s="80">
        <v>33930</v>
      </c>
      <c r="E130" s="80">
        <v>19268</v>
      </c>
      <c r="F130" s="80">
        <v>270</v>
      </c>
      <c r="G130" s="80">
        <v>172</v>
      </c>
      <c r="H130" s="87">
        <v>24336</v>
      </c>
      <c r="I130" s="87">
        <v>12099</v>
      </c>
      <c r="J130" s="87">
        <v>12132</v>
      </c>
      <c r="K130" s="87">
        <v>66</v>
      </c>
      <c r="L130" s="87">
        <v>39</v>
      </c>
      <c r="M130" s="78">
        <v>30</v>
      </c>
      <c r="N130" s="87">
        <v>7375</v>
      </c>
      <c r="O130" s="87">
        <v>3696</v>
      </c>
      <c r="P130" s="87">
        <v>3679</v>
      </c>
      <c r="Q130" s="87">
        <v>29304</v>
      </c>
      <c r="R130" s="87">
        <v>21831</v>
      </c>
      <c r="S130" s="87">
        <v>7136</v>
      </c>
      <c r="T130" s="87">
        <v>204</v>
      </c>
      <c r="U130" s="87">
        <v>133</v>
      </c>
      <c r="V130" s="97" t="s">
        <v>214</v>
      </c>
      <c r="W130" s="87">
        <v>5261</v>
      </c>
      <c r="X130" s="87">
        <v>3915</v>
      </c>
      <c r="Y130" s="87">
        <v>1346</v>
      </c>
      <c r="Z130" s="40">
        <v>0.5</v>
      </c>
      <c r="AA130" s="40">
        <v>0.5</v>
      </c>
      <c r="AB130" s="43" t="s">
        <v>196</v>
      </c>
      <c r="AC130" s="44">
        <v>0.8</v>
      </c>
      <c r="AD130" s="44">
        <v>0</v>
      </c>
      <c r="AE130" s="44">
        <v>0.2</v>
      </c>
      <c r="AF130" s="103">
        <v>1110</v>
      </c>
      <c r="AG130" s="103">
        <v>554</v>
      </c>
      <c r="AH130" s="103">
        <v>445</v>
      </c>
      <c r="AI130" s="32">
        <v>0</v>
      </c>
      <c r="AJ130" s="32">
        <v>111</v>
      </c>
      <c r="AK130" s="76">
        <f t="shared" si="2"/>
        <v>964</v>
      </c>
      <c r="AL130" s="103">
        <v>554</v>
      </c>
      <c r="AM130" s="32">
        <v>410</v>
      </c>
      <c r="AN130" s="76">
        <f t="shared" si="3"/>
        <v>35</v>
      </c>
    </row>
    <row r="131" ht="13.5" spans="1:40">
      <c r="A131" s="35" t="s">
        <v>127</v>
      </c>
      <c r="B131" s="78"/>
      <c r="C131" s="79">
        <v>19198</v>
      </c>
      <c r="D131" s="80">
        <v>12262</v>
      </c>
      <c r="E131" s="80">
        <v>6727</v>
      </c>
      <c r="F131" s="80">
        <v>130</v>
      </c>
      <c r="G131" s="80">
        <v>79</v>
      </c>
      <c r="H131" s="87">
        <v>4236</v>
      </c>
      <c r="I131" s="87">
        <v>1256</v>
      </c>
      <c r="J131" s="87">
        <v>2953</v>
      </c>
      <c r="K131" s="87">
        <v>6</v>
      </c>
      <c r="L131" s="87">
        <v>21</v>
      </c>
      <c r="M131" s="78">
        <v>30</v>
      </c>
      <c r="N131" s="87">
        <v>1290</v>
      </c>
      <c r="O131" s="87">
        <v>383</v>
      </c>
      <c r="P131" s="87">
        <v>907</v>
      </c>
      <c r="Q131" s="87">
        <v>14962</v>
      </c>
      <c r="R131" s="87">
        <v>11006</v>
      </c>
      <c r="S131" s="87">
        <v>3774</v>
      </c>
      <c r="T131" s="87">
        <v>124</v>
      </c>
      <c r="U131" s="87">
        <v>58</v>
      </c>
      <c r="V131" s="97" t="s">
        <v>214</v>
      </c>
      <c r="W131" s="87">
        <v>2695</v>
      </c>
      <c r="X131" s="87">
        <v>1995</v>
      </c>
      <c r="Y131" s="87">
        <v>700</v>
      </c>
      <c r="Z131" s="40">
        <v>0.5</v>
      </c>
      <c r="AA131" s="40">
        <v>0.5</v>
      </c>
      <c r="AB131" s="43" t="s">
        <v>196</v>
      </c>
      <c r="AC131" s="44">
        <v>0.8</v>
      </c>
      <c r="AD131" s="44">
        <v>0</v>
      </c>
      <c r="AE131" s="44">
        <v>0.2</v>
      </c>
      <c r="AF131" s="103">
        <v>296</v>
      </c>
      <c r="AG131" s="103">
        <v>148</v>
      </c>
      <c r="AH131" s="103">
        <v>118</v>
      </c>
      <c r="AI131" s="32">
        <v>0</v>
      </c>
      <c r="AJ131" s="32">
        <v>30</v>
      </c>
      <c r="AK131" s="76">
        <f t="shared" si="2"/>
        <v>263</v>
      </c>
      <c r="AL131" s="103">
        <v>148</v>
      </c>
      <c r="AM131" s="32">
        <v>115</v>
      </c>
      <c r="AN131" s="76">
        <f t="shared" si="3"/>
        <v>3</v>
      </c>
    </row>
    <row r="132" ht="13.5" spans="1:40">
      <c r="A132" s="35" t="s">
        <v>128</v>
      </c>
      <c r="B132" s="78"/>
      <c r="C132" s="79">
        <v>47845</v>
      </c>
      <c r="D132" s="80">
        <v>30775</v>
      </c>
      <c r="E132" s="80">
        <v>16928</v>
      </c>
      <c r="F132" s="80">
        <v>87</v>
      </c>
      <c r="G132" s="80">
        <v>55</v>
      </c>
      <c r="H132" s="87">
        <v>13922</v>
      </c>
      <c r="I132" s="87">
        <v>6208</v>
      </c>
      <c r="J132" s="87">
        <v>7714</v>
      </c>
      <c r="K132" s="87">
        <v>0</v>
      </c>
      <c r="L132" s="87">
        <v>0</v>
      </c>
      <c r="M132" s="78">
        <v>30</v>
      </c>
      <c r="N132" s="87">
        <v>4176</v>
      </c>
      <c r="O132" s="87">
        <v>1862</v>
      </c>
      <c r="P132" s="87">
        <v>2314</v>
      </c>
      <c r="Q132" s="87">
        <v>33923</v>
      </c>
      <c r="R132" s="87">
        <v>24567</v>
      </c>
      <c r="S132" s="87">
        <v>9214</v>
      </c>
      <c r="T132" s="87">
        <v>87</v>
      </c>
      <c r="U132" s="87">
        <v>55</v>
      </c>
      <c r="V132" s="97" t="s">
        <v>214</v>
      </c>
      <c r="W132" s="87">
        <v>5884</v>
      </c>
      <c r="X132" s="87">
        <v>4263</v>
      </c>
      <c r="Y132" s="87">
        <v>1621</v>
      </c>
      <c r="Z132" s="40">
        <v>0.5</v>
      </c>
      <c r="AA132" s="40">
        <v>0.5</v>
      </c>
      <c r="AB132" s="43" t="s">
        <v>196</v>
      </c>
      <c r="AC132" s="44">
        <v>0.8</v>
      </c>
      <c r="AD132" s="44">
        <v>0</v>
      </c>
      <c r="AE132" s="44">
        <v>0.2</v>
      </c>
      <c r="AF132" s="103">
        <v>790</v>
      </c>
      <c r="AG132" s="103">
        <v>394</v>
      </c>
      <c r="AH132" s="103">
        <v>317</v>
      </c>
      <c r="AI132" s="32">
        <v>0</v>
      </c>
      <c r="AJ132" s="32">
        <v>79</v>
      </c>
      <c r="AK132" s="76">
        <f t="shared" si="2"/>
        <v>710</v>
      </c>
      <c r="AL132" s="103">
        <v>394</v>
      </c>
      <c r="AM132" s="32">
        <v>316</v>
      </c>
      <c r="AN132" s="76">
        <f t="shared" si="3"/>
        <v>1</v>
      </c>
    </row>
    <row r="133" ht="13.5" spans="1:40">
      <c r="A133" s="29" t="s">
        <v>129</v>
      </c>
      <c r="B133" s="78"/>
      <c r="C133" s="77">
        <v>525501</v>
      </c>
      <c r="D133" s="77">
        <v>347997</v>
      </c>
      <c r="E133" s="77">
        <v>174383</v>
      </c>
      <c r="F133" s="77">
        <v>2178</v>
      </c>
      <c r="G133" s="77">
        <v>943</v>
      </c>
      <c r="H133" s="77">
        <v>106690</v>
      </c>
      <c r="I133" s="77">
        <v>16924</v>
      </c>
      <c r="J133" s="77">
        <v>89512</v>
      </c>
      <c r="K133" s="77">
        <v>52</v>
      </c>
      <c r="L133" s="77">
        <v>202</v>
      </c>
      <c r="M133" s="78"/>
      <c r="N133" s="77">
        <v>30317</v>
      </c>
      <c r="O133" s="77">
        <v>4660</v>
      </c>
      <c r="P133" s="77">
        <v>25657</v>
      </c>
      <c r="Q133" s="77">
        <v>418811</v>
      </c>
      <c r="R133" s="77">
        <v>331073</v>
      </c>
      <c r="S133" s="77">
        <v>84871</v>
      </c>
      <c r="T133" s="77">
        <v>2126</v>
      </c>
      <c r="U133" s="77">
        <v>741</v>
      </c>
      <c r="V133" s="96"/>
      <c r="W133" s="77">
        <v>58993</v>
      </c>
      <c r="X133" s="77">
        <v>47656</v>
      </c>
      <c r="Y133" s="77">
        <v>11337</v>
      </c>
      <c r="Z133" s="30"/>
      <c r="AA133" s="30"/>
      <c r="AB133" s="30"/>
      <c r="AC133" s="41"/>
      <c r="AD133" s="41"/>
      <c r="AE133" s="41"/>
      <c r="AF133" s="77">
        <v>6766</v>
      </c>
      <c r="AG133" s="77">
        <v>3377</v>
      </c>
      <c r="AH133" s="77">
        <v>2535</v>
      </c>
      <c r="AI133" s="77">
        <v>245</v>
      </c>
      <c r="AJ133" s="77">
        <v>609</v>
      </c>
      <c r="AK133" s="76">
        <f t="shared" si="2"/>
        <v>5765</v>
      </c>
      <c r="AL133" s="77">
        <v>3377</v>
      </c>
      <c r="AM133" s="77">
        <v>2388</v>
      </c>
      <c r="AN133" s="76">
        <f t="shared" si="3"/>
        <v>147</v>
      </c>
    </row>
    <row r="134" ht="24" spans="1:40">
      <c r="A134" s="29" t="s">
        <v>15</v>
      </c>
      <c r="B134" s="78"/>
      <c r="C134" s="77">
        <v>122395</v>
      </c>
      <c r="D134" s="77">
        <v>84135</v>
      </c>
      <c r="E134" s="77">
        <v>37714</v>
      </c>
      <c r="F134" s="77">
        <v>416</v>
      </c>
      <c r="G134" s="77">
        <v>130</v>
      </c>
      <c r="H134" s="77">
        <v>15319</v>
      </c>
      <c r="I134" s="77">
        <v>4587</v>
      </c>
      <c r="J134" s="77">
        <v>10688</v>
      </c>
      <c r="K134" s="77">
        <v>20</v>
      </c>
      <c r="L134" s="77">
        <v>24</v>
      </c>
      <c r="M134" s="78"/>
      <c r="N134" s="77">
        <v>3099</v>
      </c>
      <c r="O134" s="77">
        <v>937</v>
      </c>
      <c r="P134" s="77">
        <v>2162</v>
      </c>
      <c r="Q134" s="77">
        <v>107076</v>
      </c>
      <c r="R134" s="77">
        <v>79548</v>
      </c>
      <c r="S134" s="77">
        <v>27026</v>
      </c>
      <c r="T134" s="77">
        <v>396</v>
      </c>
      <c r="U134" s="77">
        <v>106</v>
      </c>
      <c r="V134" s="96"/>
      <c r="W134" s="77">
        <v>8495</v>
      </c>
      <c r="X134" s="77">
        <v>6362</v>
      </c>
      <c r="Y134" s="77">
        <v>2133</v>
      </c>
      <c r="Z134" s="30"/>
      <c r="AA134" s="30"/>
      <c r="AB134" s="30"/>
      <c r="AC134" s="41"/>
      <c r="AD134" s="41"/>
      <c r="AE134" s="41"/>
      <c r="AF134" s="77">
        <v>816</v>
      </c>
      <c r="AG134" s="77">
        <v>408</v>
      </c>
      <c r="AH134" s="77">
        <v>163</v>
      </c>
      <c r="AI134" s="77">
        <v>245</v>
      </c>
      <c r="AJ134" s="77">
        <v>0</v>
      </c>
      <c r="AK134" s="76">
        <f t="shared" si="2"/>
        <v>556</v>
      </c>
      <c r="AL134" s="77">
        <v>408</v>
      </c>
      <c r="AM134" s="77">
        <v>148</v>
      </c>
      <c r="AN134" s="76">
        <f t="shared" si="3"/>
        <v>15</v>
      </c>
    </row>
    <row r="135" ht="13.5" spans="1:40">
      <c r="A135" s="34" t="s">
        <v>130</v>
      </c>
      <c r="B135" s="78"/>
      <c r="C135" s="79">
        <v>122395</v>
      </c>
      <c r="D135" s="80">
        <v>84135</v>
      </c>
      <c r="E135" s="80">
        <v>37714</v>
      </c>
      <c r="F135" s="80">
        <v>416</v>
      </c>
      <c r="G135" s="80">
        <v>130</v>
      </c>
      <c r="H135" s="87">
        <v>15319</v>
      </c>
      <c r="I135" s="87">
        <v>4587</v>
      </c>
      <c r="J135" s="87">
        <v>10688</v>
      </c>
      <c r="K135" s="87">
        <v>20</v>
      </c>
      <c r="L135" s="87">
        <v>24</v>
      </c>
      <c r="M135" s="78">
        <v>20</v>
      </c>
      <c r="N135" s="87">
        <v>3099</v>
      </c>
      <c r="O135" s="87">
        <v>937</v>
      </c>
      <c r="P135" s="87">
        <v>2162</v>
      </c>
      <c r="Q135" s="87">
        <v>107076</v>
      </c>
      <c r="R135" s="87">
        <v>79548</v>
      </c>
      <c r="S135" s="87">
        <v>27026</v>
      </c>
      <c r="T135" s="87">
        <v>396</v>
      </c>
      <c r="U135" s="87">
        <v>106</v>
      </c>
      <c r="V135" s="97" t="s">
        <v>215</v>
      </c>
      <c r="W135" s="87">
        <v>8495</v>
      </c>
      <c r="X135" s="87">
        <v>6362</v>
      </c>
      <c r="Y135" s="87">
        <v>2133</v>
      </c>
      <c r="Z135" s="40">
        <v>0.5</v>
      </c>
      <c r="AA135" s="40">
        <v>0.5</v>
      </c>
      <c r="AB135" s="43" t="s">
        <v>197</v>
      </c>
      <c r="AC135" s="44">
        <v>0.4</v>
      </c>
      <c r="AD135" s="44">
        <v>0.6</v>
      </c>
      <c r="AE135" s="44">
        <v>0</v>
      </c>
      <c r="AF135" s="103">
        <v>816</v>
      </c>
      <c r="AG135" s="103">
        <v>408</v>
      </c>
      <c r="AH135" s="103">
        <v>163</v>
      </c>
      <c r="AI135" s="32">
        <v>245</v>
      </c>
      <c r="AJ135" s="32">
        <v>0</v>
      </c>
      <c r="AK135" s="76">
        <f t="shared" si="2"/>
        <v>556</v>
      </c>
      <c r="AL135" s="103">
        <v>408</v>
      </c>
      <c r="AM135" s="32">
        <v>148</v>
      </c>
      <c r="AN135" s="76">
        <f t="shared" si="3"/>
        <v>15</v>
      </c>
    </row>
    <row r="136" ht="13.5" spans="1:40">
      <c r="A136" s="33" t="s">
        <v>131</v>
      </c>
      <c r="B136" s="78"/>
      <c r="C136" s="79">
        <v>82971</v>
      </c>
      <c r="D136" s="80">
        <v>55129</v>
      </c>
      <c r="E136" s="80">
        <v>27283</v>
      </c>
      <c r="F136" s="80">
        <v>373</v>
      </c>
      <c r="G136" s="80">
        <v>186</v>
      </c>
      <c r="H136" s="87">
        <v>23069</v>
      </c>
      <c r="I136" s="87">
        <v>3458</v>
      </c>
      <c r="J136" s="87">
        <v>19571</v>
      </c>
      <c r="K136" s="87">
        <v>8</v>
      </c>
      <c r="L136" s="87">
        <v>32</v>
      </c>
      <c r="M136" s="78">
        <v>30</v>
      </c>
      <c r="N136" s="87">
        <v>6948</v>
      </c>
      <c r="O136" s="87">
        <v>1045</v>
      </c>
      <c r="P136" s="87">
        <v>5903</v>
      </c>
      <c r="Q136" s="87">
        <v>59902</v>
      </c>
      <c r="R136" s="87">
        <v>51671</v>
      </c>
      <c r="S136" s="87">
        <v>7712</v>
      </c>
      <c r="T136" s="87">
        <v>365</v>
      </c>
      <c r="U136" s="87">
        <v>154</v>
      </c>
      <c r="V136" s="97" t="s">
        <v>214</v>
      </c>
      <c r="W136" s="87">
        <v>10614</v>
      </c>
      <c r="X136" s="87">
        <v>9149</v>
      </c>
      <c r="Y136" s="87">
        <v>1465</v>
      </c>
      <c r="Z136" s="40">
        <v>0.5</v>
      </c>
      <c r="AA136" s="40">
        <v>0.5</v>
      </c>
      <c r="AB136" s="43" t="s">
        <v>196</v>
      </c>
      <c r="AC136" s="44">
        <v>0.8</v>
      </c>
      <c r="AD136" s="44">
        <v>0</v>
      </c>
      <c r="AE136" s="44">
        <v>0.2</v>
      </c>
      <c r="AF136" s="103">
        <v>1392</v>
      </c>
      <c r="AG136" s="103">
        <v>694</v>
      </c>
      <c r="AH136" s="103">
        <v>559</v>
      </c>
      <c r="AI136" s="32">
        <v>0</v>
      </c>
      <c r="AJ136" s="32">
        <v>139</v>
      </c>
      <c r="AK136" s="76">
        <f t="shared" ref="AK136:AK163" si="4">AL136+AM136</f>
        <v>1216</v>
      </c>
      <c r="AL136" s="103">
        <v>694</v>
      </c>
      <c r="AM136" s="32">
        <v>522</v>
      </c>
      <c r="AN136" s="76">
        <f t="shared" ref="AN136:AN163" si="5">AH136-AM136</f>
        <v>37</v>
      </c>
    </row>
    <row r="137" ht="13.5" spans="1:40">
      <c r="A137" s="35" t="s">
        <v>132</v>
      </c>
      <c r="B137" s="78"/>
      <c r="C137" s="79">
        <v>50611</v>
      </c>
      <c r="D137" s="80">
        <v>33737</v>
      </c>
      <c r="E137" s="80">
        <v>16608</v>
      </c>
      <c r="F137" s="80">
        <v>195</v>
      </c>
      <c r="G137" s="80">
        <v>71</v>
      </c>
      <c r="H137" s="87">
        <v>3423</v>
      </c>
      <c r="I137" s="87">
        <v>104</v>
      </c>
      <c r="J137" s="87">
        <v>3299</v>
      </c>
      <c r="K137" s="87">
        <v>8</v>
      </c>
      <c r="L137" s="87">
        <v>12</v>
      </c>
      <c r="M137" s="78">
        <v>20</v>
      </c>
      <c r="N137" s="87">
        <v>701</v>
      </c>
      <c r="O137" s="87">
        <v>29</v>
      </c>
      <c r="P137" s="87">
        <v>672</v>
      </c>
      <c r="Q137" s="87">
        <v>47188</v>
      </c>
      <c r="R137" s="87">
        <v>33633</v>
      </c>
      <c r="S137" s="87">
        <v>13309</v>
      </c>
      <c r="T137" s="87">
        <v>187</v>
      </c>
      <c r="U137" s="87">
        <v>59</v>
      </c>
      <c r="V137" s="97" t="s">
        <v>215</v>
      </c>
      <c r="W137" s="87">
        <v>3766</v>
      </c>
      <c r="X137" s="87">
        <v>2709</v>
      </c>
      <c r="Y137" s="87">
        <v>1057</v>
      </c>
      <c r="Z137" s="40">
        <v>0.5</v>
      </c>
      <c r="AA137" s="40">
        <v>0.5</v>
      </c>
      <c r="AB137" s="43" t="s">
        <v>197</v>
      </c>
      <c r="AC137" s="44">
        <v>0.7</v>
      </c>
      <c r="AD137" s="44">
        <v>0</v>
      </c>
      <c r="AE137" s="44">
        <v>0.3</v>
      </c>
      <c r="AF137" s="103">
        <v>288</v>
      </c>
      <c r="AG137" s="103">
        <v>144</v>
      </c>
      <c r="AH137" s="103">
        <v>101</v>
      </c>
      <c r="AI137" s="32">
        <v>0</v>
      </c>
      <c r="AJ137" s="32">
        <v>43</v>
      </c>
      <c r="AK137" s="76">
        <f t="shared" si="4"/>
        <v>236</v>
      </c>
      <c r="AL137" s="103">
        <v>144</v>
      </c>
      <c r="AM137" s="32">
        <v>92</v>
      </c>
      <c r="AN137" s="76">
        <f t="shared" si="5"/>
        <v>9</v>
      </c>
    </row>
    <row r="138" ht="13.5" spans="1:40">
      <c r="A138" s="33" t="s">
        <v>133</v>
      </c>
      <c r="B138" s="78"/>
      <c r="C138" s="79">
        <v>82335</v>
      </c>
      <c r="D138" s="80">
        <v>51478</v>
      </c>
      <c r="E138" s="80">
        <v>30338</v>
      </c>
      <c r="F138" s="80">
        <v>343</v>
      </c>
      <c r="G138" s="80">
        <v>176</v>
      </c>
      <c r="H138" s="87">
        <v>20185</v>
      </c>
      <c r="I138" s="87">
        <v>2285</v>
      </c>
      <c r="J138" s="87">
        <v>17880</v>
      </c>
      <c r="K138" s="87">
        <v>0</v>
      </c>
      <c r="L138" s="87">
        <v>20</v>
      </c>
      <c r="M138" s="78">
        <v>30</v>
      </c>
      <c r="N138" s="87">
        <v>6070</v>
      </c>
      <c r="O138" s="87">
        <v>686</v>
      </c>
      <c r="P138" s="87">
        <v>5384</v>
      </c>
      <c r="Q138" s="87">
        <v>62150</v>
      </c>
      <c r="R138" s="87">
        <v>49193</v>
      </c>
      <c r="S138" s="87">
        <v>12458</v>
      </c>
      <c r="T138" s="87">
        <v>343</v>
      </c>
      <c r="U138" s="87">
        <v>156</v>
      </c>
      <c r="V138" s="97" t="s">
        <v>214</v>
      </c>
      <c r="W138" s="87">
        <v>10980</v>
      </c>
      <c r="X138" s="87">
        <v>8706</v>
      </c>
      <c r="Y138" s="87">
        <v>2274</v>
      </c>
      <c r="Z138" s="40">
        <v>0.5</v>
      </c>
      <c r="AA138" s="40">
        <v>0.5</v>
      </c>
      <c r="AB138" s="43" t="s">
        <v>196</v>
      </c>
      <c r="AC138" s="44">
        <v>0.8</v>
      </c>
      <c r="AD138" s="44">
        <v>0</v>
      </c>
      <c r="AE138" s="44">
        <v>0.2</v>
      </c>
      <c r="AF138" s="103">
        <v>1320</v>
      </c>
      <c r="AG138" s="103">
        <v>659</v>
      </c>
      <c r="AH138" s="103">
        <v>529</v>
      </c>
      <c r="AI138" s="32">
        <v>0</v>
      </c>
      <c r="AJ138" s="32">
        <v>132</v>
      </c>
      <c r="AK138" s="76">
        <f t="shared" si="4"/>
        <v>1197</v>
      </c>
      <c r="AL138" s="103">
        <v>659</v>
      </c>
      <c r="AM138" s="32">
        <v>538</v>
      </c>
      <c r="AN138" s="76">
        <f t="shared" si="5"/>
        <v>-9</v>
      </c>
    </row>
    <row r="139" ht="13.5" spans="1:40">
      <c r="A139" s="33" t="s">
        <v>134</v>
      </c>
      <c r="B139" s="78"/>
      <c r="C139" s="79">
        <v>187189</v>
      </c>
      <c r="D139" s="80">
        <v>123518</v>
      </c>
      <c r="E139" s="80">
        <v>62440</v>
      </c>
      <c r="F139" s="80">
        <v>851</v>
      </c>
      <c r="G139" s="80">
        <v>380</v>
      </c>
      <c r="H139" s="87">
        <v>44694</v>
      </c>
      <c r="I139" s="87">
        <v>6490</v>
      </c>
      <c r="J139" s="87">
        <v>38074</v>
      </c>
      <c r="K139" s="87">
        <v>16</v>
      </c>
      <c r="L139" s="87">
        <v>114</v>
      </c>
      <c r="M139" s="78">
        <v>30</v>
      </c>
      <c r="N139" s="87">
        <v>13499</v>
      </c>
      <c r="O139" s="87">
        <v>1963</v>
      </c>
      <c r="P139" s="87">
        <v>11536</v>
      </c>
      <c r="Q139" s="87">
        <v>142495</v>
      </c>
      <c r="R139" s="87">
        <v>117028</v>
      </c>
      <c r="S139" s="87">
        <v>24366</v>
      </c>
      <c r="T139" s="87">
        <v>835</v>
      </c>
      <c r="U139" s="87">
        <v>266</v>
      </c>
      <c r="V139" s="97" t="s">
        <v>214</v>
      </c>
      <c r="W139" s="87">
        <v>25138</v>
      </c>
      <c r="X139" s="87">
        <v>20730</v>
      </c>
      <c r="Y139" s="87">
        <v>4408</v>
      </c>
      <c r="Z139" s="40">
        <v>0.5</v>
      </c>
      <c r="AA139" s="40">
        <v>0.5</v>
      </c>
      <c r="AB139" s="43" t="s">
        <v>196</v>
      </c>
      <c r="AC139" s="44">
        <v>0.8</v>
      </c>
      <c r="AD139" s="44">
        <v>0</v>
      </c>
      <c r="AE139" s="44">
        <v>0.2</v>
      </c>
      <c r="AF139" s="103">
        <v>2950</v>
      </c>
      <c r="AG139" s="103">
        <v>1472</v>
      </c>
      <c r="AH139" s="103">
        <v>1183</v>
      </c>
      <c r="AI139" s="32">
        <v>0</v>
      </c>
      <c r="AJ139" s="32">
        <v>295</v>
      </c>
      <c r="AK139" s="76">
        <f t="shared" si="4"/>
        <v>2560</v>
      </c>
      <c r="AL139" s="103">
        <v>1472</v>
      </c>
      <c r="AM139" s="32">
        <v>1088</v>
      </c>
      <c r="AN139" s="76">
        <f t="shared" si="5"/>
        <v>95</v>
      </c>
    </row>
    <row r="140" ht="13.5" spans="1:40">
      <c r="A140" s="29" t="s">
        <v>135</v>
      </c>
      <c r="B140" s="78"/>
      <c r="C140" s="77">
        <v>568446</v>
      </c>
      <c r="D140" s="77">
        <v>376085</v>
      </c>
      <c r="E140" s="77">
        <v>188724</v>
      </c>
      <c r="F140" s="77">
        <v>2446</v>
      </c>
      <c r="G140" s="77">
        <v>1191</v>
      </c>
      <c r="H140" s="77">
        <v>104225</v>
      </c>
      <c r="I140" s="77">
        <v>34251</v>
      </c>
      <c r="J140" s="77">
        <v>69489</v>
      </c>
      <c r="K140" s="77">
        <v>273</v>
      </c>
      <c r="L140" s="77">
        <v>212</v>
      </c>
      <c r="M140" s="78"/>
      <c r="N140" s="77">
        <v>31606</v>
      </c>
      <c r="O140" s="77">
        <v>10547</v>
      </c>
      <c r="P140" s="77">
        <v>21059</v>
      </c>
      <c r="Q140" s="77">
        <v>464221</v>
      </c>
      <c r="R140" s="77">
        <v>341834</v>
      </c>
      <c r="S140" s="77">
        <v>119235</v>
      </c>
      <c r="T140" s="77">
        <v>2173</v>
      </c>
      <c r="U140" s="77">
        <v>979</v>
      </c>
      <c r="V140" s="96"/>
      <c r="W140" s="77">
        <v>81534</v>
      </c>
      <c r="X140" s="77">
        <v>60286</v>
      </c>
      <c r="Y140" s="77">
        <v>21248</v>
      </c>
      <c r="Z140" s="30"/>
      <c r="AA140" s="30"/>
      <c r="AB140" s="30"/>
      <c r="AC140" s="41"/>
      <c r="AD140" s="41"/>
      <c r="AE140" s="41"/>
      <c r="AF140" s="77">
        <v>8028</v>
      </c>
      <c r="AG140" s="77">
        <v>4006</v>
      </c>
      <c r="AH140" s="77">
        <v>3088</v>
      </c>
      <c r="AI140" s="77">
        <v>263</v>
      </c>
      <c r="AJ140" s="77">
        <v>671</v>
      </c>
      <c r="AK140" s="76">
        <f t="shared" si="4"/>
        <v>6853</v>
      </c>
      <c r="AL140" s="77">
        <v>4006</v>
      </c>
      <c r="AM140" s="77">
        <v>2847</v>
      </c>
      <c r="AN140" s="76">
        <f t="shared" si="5"/>
        <v>241</v>
      </c>
    </row>
    <row r="141" ht="24" spans="1:40">
      <c r="A141" s="29" t="s">
        <v>15</v>
      </c>
      <c r="B141" s="78"/>
      <c r="C141" s="77">
        <v>110935</v>
      </c>
      <c r="D141" s="77">
        <v>75590</v>
      </c>
      <c r="E141" s="77">
        <v>34927</v>
      </c>
      <c r="F141" s="77">
        <v>288</v>
      </c>
      <c r="G141" s="77">
        <v>130</v>
      </c>
      <c r="H141" s="77">
        <v>10972</v>
      </c>
      <c r="I141" s="77">
        <v>4357</v>
      </c>
      <c r="J141" s="77">
        <v>6385</v>
      </c>
      <c r="K141" s="77">
        <v>164</v>
      </c>
      <c r="L141" s="77">
        <v>66</v>
      </c>
      <c r="M141" s="78"/>
      <c r="N141" s="77">
        <v>3453</v>
      </c>
      <c r="O141" s="77">
        <v>1471</v>
      </c>
      <c r="P141" s="77">
        <v>1982</v>
      </c>
      <c r="Q141" s="77">
        <v>99963</v>
      </c>
      <c r="R141" s="77">
        <v>71233</v>
      </c>
      <c r="S141" s="77">
        <v>28542</v>
      </c>
      <c r="T141" s="77">
        <v>124</v>
      </c>
      <c r="U141" s="77">
        <v>64</v>
      </c>
      <c r="V141" s="96"/>
      <c r="W141" s="77">
        <v>17150</v>
      </c>
      <c r="X141" s="77">
        <v>12234</v>
      </c>
      <c r="Y141" s="77">
        <v>4916</v>
      </c>
      <c r="Z141" s="30"/>
      <c r="AA141" s="30"/>
      <c r="AB141" s="30"/>
      <c r="AC141" s="41"/>
      <c r="AD141" s="41"/>
      <c r="AE141" s="41"/>
      <c r="AF141" s="77">
        <v>1314</v>
      </c>
      <c r="AG141" s="77">
        <v>656</v>
      </c>
      <c r="AH141" s="77">
        <v>395</v>
      </c>
      <c r="AI141" s="77">
        <v>263</v>
      </c>
      <c r="AJ141" s="77">
        <v>0</v>
      </c>
      <c r="AK141" s="76">
        <f t="shared" si="4"/>
        <v>1010</v>
      </c>
      <c r="AL141" s="77">
        <v>656</v>
      </c>
      <c r="AM141" s="77">
        <v>354</v>
      </c>
      <c r="AN141" s="76">
        <f t="shared" si="5"/>
        <v>41</v>
      </c>
    </row>
    <row r="142" ht="13.5" spans="1:40">
      <c r="A142" s="34" t="s">
        <v>136</v>
      </c>
      <c r="B142" s="78"/>
      <c r="C142" s="79">
        <v>110935</v>
      </c>
      <c r="D142" s="80">
        <v>75590</v>
      </c>
      <c r="E142" s="80">
        <v>34927</v>
      </c>
      <c r="F142" s="80">
        <v>288</v>
      </c>
      <c r="G142" s="80">
        <v>130</v>
      </c>
      <c r="H142" s="87">
        <v>10972</v>
      </c>
      <c r="I142" s="87">
        <v>4357</v>
      </c>
      <c r="J142" s="87">
        <v>6385</v>
      </c>
      <c r="K142" s="87">
        <v>164</v>
      </c>
      <c r="L142" s="87">
        <v>66</v>
      </c>
      <c r="M142" s="78">
        <v>30</v>
      </c>
      <c r="N142" s="87">
        <v>3453</v>
      </c>
      <c r="O142" s="87">
        <v>1471</v>
      </c>
      <c r="P142" s="87">
        <v>1982</v>
      </c>
      <c r="Q142" s="87">
        <v>99963</v>
      </c>
      <c r="R142" s="87">
        <v>71233</v>
      </c>
      <c r="S142" s="87">
        <v>28542</v>
      </c>
      <c r="T142" s="87">
        <v>124</v>
      </c>
      <c r="U142" s="87">
        <v>64</v>
      </c>
      <c r="V142" s="97" t="s">
        <v>214</v>
      </c>
      <c r="W142" s="87">
        <v>17150</v>
      </c>
      <c r="X142" s="87">
        <v>12234</v>
      </c>
      <c r="Y142" s="87">
        <v>4916</v>
      </c>
      <c r="Z142" s="40">
        <v>0.5</v>
      </c>
      <c r="AA142" s="40">
        <v>0.5</v>
      </c>
      <c r="AB142" s="43" t="s">
        <v>196</v>
      </c>
      <c r="AC142" s="44">
        <v>0.6</v>
      </c>
      <c r="AD142" s="44">
        <v>0.4</v>
      </c>
      <c r="AE142" s="44">
        <v>0</v>
      </c>
      <c r="AF142" s="103">
        <v>1314</v>
      </c>
      <c r="AG142" s="103">
        <v>656</v>
      </c>
      <c r="AH142" s="103">
        <v>395</v>
      </c>
      <c r="AI142" s="32">
        <v>263</v>
      </c>
      <c r="AJ142" s="32">
        <v>0</v>
      </c>
      <c r="AK142" s="76">
        <f t="shared" si="4"/>
        <v>1010</v>
      </c>
      <c r="AL142" s="103">
        <v>656</v>
      </c>
      <c r="AM142" s="32">
        <v>354</v>
      </c>
      <c r="AN142" s="76">
        <f t="shared" si="5"/>
        <v>41</v>
      </c>
    </row>
    <row r="143" ht="13.5" spans="1:40">
      <c r="A143" s="35" t="s">
        <v>137</v>
      </c>
      <c r="B143" s="78"/>
      <c r="C143" s="79">
        <v>54718</v>
      </c>
      <c r="D143" s="80">
        <v>35150</v>
      </c>
      <c r="E143" s="80">
        <v>19209</v>
      </c>
      <c r="F143" s="80">
        <v>271</v>
      </c>
      <c r="G143" s="80">
        <v>88</v>
      </c>
      <c r="H143" s="87">
        <v>13171</v>
      </c>
      <c r="I143" s="87">
        <v>5237</v>
      </c>
      <c r="J143" s="87">
        <v>7916</v>
      </c>
      <c r="K143" s="87">
        <v>16</v>
      </c>
      <c r="L143" s="87">
        <v>2</v>
      </c>
      <c r="M143" s="78">
        <v>30</v>
      </c>
      <c r="N143" s="87">
        <v>3964</v>
      </c>
      <c r="O143" s="87">
        <v>1587</v>
      </c>
      <c r="P143" s="87">
        <v>2377</v>
      </c>
      <c r="Q143" s="87">
        <v>41547</v>
      </c>
      <c r="R143" s="87">
        <v>29913</v>
      </c>
      <c r="S143" s="87">
        <v>11293</v>
      </c>
      <c r="T143" s="87">
        <v>255</v>
      </c>
      <c r="U143" s="87">
        <v>86</v>
      </c>
      <c r="V143" s="97" t="s">
        <v>214</v>
      </c>
      <c r="W143" s="87">
        <v>7346</v>
      </c>
      <c r="X143" s="87">
        <v>5340</v>
      </c>
      <c r="Y143" s="87">
        <v>2006</v>
      </c>
      <c r="Z143" s="40">
        <v>0.5</v>
      </c>
      <c r="AA143" s="40">
        <v>0.5</v>
      </c>
      <c r="AB143" s="43" t="s">
        <v>196</v>
      </c>
      <c r="AC143" s="44">
        <v>0.8</v>
      </c>
      <c r="AD143" s="44">
        <v>0</v>
      </c>
      <c r="AE143" s="44">
        <v>0.2</v>
      </c>
      <c r="AF143" s="103">
        <v>848</v>
      </c>
      <c r="AG143" s="103">
        <v>423</v>
      </c>
      <c r="AH143" s="103">
        <v>340</v>
      </c>
      <c r="AI143" s="32">
        <v>0</v>
      </c>
      <c r="AJ143" s="32">
        <v>85</v>
      </c>
      <c r="AK143" s="76">
        <f t="shared" si="4"/>
        <v>745</v>
      </c>
      <c r="AL143" s="103">
        <v>423</v>
      </c>
      <c r="AM143" s="32">
        <v>322</v>
      </c>
      <c r="AN143" s="76">
        <f t="shared" si="5"/>
        <v>18</v>
      </c>
    </row>
    <row r="144" ht="13.5" spans="1:40">
      <c r="A144" s="35" t="s">
        <v>138</v>
      </c>
      <c r="B144" s="78"/>
      <c r="C144" s="79">
        <v>47061</v>
      </c>
      <c r="D144" s="80">
        <v>31326</v>
      </c>
      <c r="E144" s="80">
        <v>15610</v>
      </c>
      <c r="F144" s="80">
        <v>103</v>
      </c>
      <c r="G144" s="80">
        <v>22</v>
      </c>
      <c r="H144" s="87">
        <v>8764</v>
      </c>
      <c r="I144" s="87">
        <v>1784</v>
      </c>
      <c r="J144" s="87">
        <v>6948</v>
      </c>
      <c r="K144" s="87">
        <v>17</v>
      </c>
      <c r="L144" s="87">
        <v>15</v>
      </c>
      <c r="M144" s="78">
        <v>30</v>
      </c>
      <c r="N144" s="87">
        <v>2651</v>
      </c>
      <c r="O144" s="87">
        <v>552</v>
      </c>
      <c r="P144" s="87">
        <v>2099</v>
      </c>
      <c r="Q144" s="87">
        <v>38297</v>
      </c>
      <c r="R144" s="87">
        <v>29542</v>
      </c>
      <c r="S144" s="87">
        <v>8662</v>
      </c>
      <c r="T144" s="87">
        <v>86</v>
      </c>
      <c r="U144" s="87">
        <v>7</v>
      </c>
      <c r="V144" s="97" t="s">
        <v>214</v>
      </c>
      <c r="W144" s="87">
        <v>6588</v>
      </c>
      <c r="X144" s="87">
        <v>5108</v>
      </c>
      <c r="Y144" s="87">
        <v>1480</v>
      </c>
      <c r="Z144" s="40">
        <v>0.5</v>
      </c>
      <c r="AA144" s="40">
        <v>0.5</v>
      </c>
      <c r="AB144" s="43" t="s">
        <v>196</v>
      </c>
      <c r="AC144" s="44">
        <v>0.8</v>
      </c>
      <c r="AD144" s="44">
        <v>0</v>
      </c>
      <c r="AE144" s="44">
        <v>0.2</v>
      </c>
      <c r="AF144" s="103">
        <v>666</v>
      </c>
      <c r="AG144" s="103">
        <v>332</v>
      </c>
      <c r="AH144" s="103">
        <v>267</v>
      </c>
      <c r="AI144" s="32">
        <v>0</v>
      </c>
      <c r="AJ144" s="32">
        <v>67</v>
      </c>
      <c r="AK144" s="76">
        <f t="shared" si="4"/>
        <v>571</v>
      </c>
      <c r="AL144" s="103">
        <v>332</v>
      </c>
      <c r="AM144" s="32">
        <v>239</v>
      </c>
      <c r="AN144" s="76">
        <f t="shared" si="5"/>
        <v>28</v>
      </c>
    </row>
    <row r="145" ht="13.5" spans="1:40">
      <c r="A145" s="35" t="s">
        <v>139</v>
      </c>
      <c r="B145" s="78"/>
      <c r="C145" s="79">
        <v>101943</v>
      </c>
      <c r="D145" s="80">
        <v>67064</v>
      </c>
      <c r="E145" s="80">
        <v>34054</v>
      </c>
      <c r="F145" s="80">
        <v>518</v>
      </c>
      <c r="G145" s="80">
        <v>307</v>
      </c>
      <c r="H145" s="87">
        <v>21310</v>
      </c>
      <c r="I145" s="87">
        <v>7384</v>
      </c>
      <c r="J145" s="87">
        <v>13896</v>
      </c>
      <c r="K145" s="87">
        <v>7</v>
      </c>
      <c r="L145" s="87">
        <v>23</v>
      </c>
      <c r="M145" s="78">
        <v>30</v>
      </c>
      <c r="N145" s="87">
        <v>6414</v>
      </c>
      <c r="O145" s="87">
        <v>2222</v>
      </c>
      <c r="P145" s="87">
        <v>4192</v>
      </c>
      <c r="Q145" s="87">
        <v>80633</v>
      </c>
      <c r="R145" s="87">
        <v>59680</v>
      </c>
      <c r="S145" s="87">
        <v>20158</v>
      </c>
      <c r="T145" s="87">
        <v>511</v>
      </c>
      <c r="U145" s="87">
        <v>284</v>
      </c>
      <c r="V145" s="97" t="s">
        <v>214</v>
      </c>
      <c r="W145" s="87">
        <v>14368</v>
      </c>
      <c r="X145" s="87">
        <v>10657</v>
      </c>
      <c r="Y145" s="87">
        <v>3711</v>
      </c>
      <c r="Z145" s="40">
        <v>0.5</v>
      </c>
      <c r="AA145" s="40">
        <v>0.5</v>
      </c>
      <c r="AB145" s="43" t="s">
        <v>196</v>
      </c>
      <c r="AC145" s="44">
        <v>0.8</v>
      </c>
      <c r="AD145" s="44">
        <v>0</v>
      </c>
      <c r="AE145" s="44">
        <v>0.2</v>
      </c>
      <c r="AF145" s="103">
        <v>1510</v>
      </c>
      <c r="AG145" s="103">
        <v>753</v>
      </c>
      <c r="AH145" s="103">
        <v>606</v>
      </c>
      <c r="AI145" s="32">
        <v>0</v>
      </c>
      <c r="AJ145" s="32">
        <v>151</v>
      </c>
      <c r="AK145" s="76">
        <f t="shared" si="4"/>
        <v>1302</v>
      </c>
      <c r="AL145" s="103">
        <v>753</v>
      </c>
      <c r="AM145" s="32">
        <v>549</v>
      </c>
      <c r="AN145" s="76">
        <f t="shared" si="5"/>
        <v>57</v>
      </c>
    </row>
    <row r="146" ht="13.5" spans="1:40">
      <c r="A146" s="35" t="s">
        <v>140</v>
      </c>
      <c r="B146" s="78"/>
      <c r="C146" s="79">
        <v>41405</v>
      </c>
      <c r="D146" s="80">
        <v>27232</v>
      </c>
      <c r="E146" s="80">
        <v>13994</v>
      </c>
      <c r="F146" s="80">
        <v>119</v>
      </c>
      <c r="G146" s="80">
        <v>60</v>
      </c>
      <c r="H146" s="87">
        <v>3321</v>
      </c>
      <c r="I146" s="87">
        <v>1015</v>
      </c>
      <c r="J146" s="87">
        <v>2300</v>
      </c>
      <c r="K146" s="87">
        <v>6</v>
      </c>
      <c r="L146" s="87">
        <v>0</v>
      </c>
      <c r="M146" s="78">
        <v>30</v>
      </c>
      <c r="N146" s="87">
        <v>1001</v>
      </c>
      <c r="O146" s="87">
        <v>311</v>
      </c>
      <c r="P146" s="87">
        <v>690</v>
      </c>
      <c r="Q146" s="87">
        <v>38084</v>
      </c>
      <c r="R146" s="87">
        <v>26217</v>
      </c>
      <c r="S146" s="87">
        <v>11694</v>
      </c>
      <c r="T146" s="87">
        <v>113</v>
      </c>
      <c r="U146" s="87">
        <v>60</v>
      </c>
      <c r="V146" s="97" t="s">
        <v>214</v>
      </c>
      <c r="W146" s="87">
        <v>6618</v>
      </c>
      <c r="X146" s="87">
        <v>4570</v>
      </c>
      <c r="Y146" s="87">
        <v>2048</v>
      </c>
      <c r="Z146" s="40">
        <v>0.5</v>
      </c>
      <c r="AA146" s="40">
        <v>0.5</v>
      </c>
      <c r="AB146" s="43" t="s">
        <v>196</v>
      </c>
      <c r="AC146" s="44">
        <v>0.8</v>
      </c>
      <c r="AD146" s="44">
        <v>0</v>
      </c>
      <c r="AE146" s="44">
        <v>0.2</v>
      </c>
      <c r="AF146" s="103">
        <v>474</v>
      </c>
      <c r="AG146" s="103">
        <v>236</v>
      </c>
      <c r="AH146" s="103">
        <v>191</v>
      </c>
      <c r="AI146" s="32">
        <v>0</v>
      </c>
      <c r="AJ146" s="32">
        <v>47</v>
      </c>
      <c r="AK146" s="76">
        <f t="shared" si="4"/>
        <v>415</v>
      </c>
      <c r="AL146" s="103">
        <v>236</v>
      </c>
      <c r="AM146" s="32">
        <v>179</v>
      </c>
      <c r="AN146" s="76">
        <f t="shared" si="5"/>
        <v>12</v>
      </c>
    </row>
    <row r="147" ht="13.5" spans="1:40">
      <c r="A147" s="35" t="s">
        <v>141</v>
      </c>
      <c r="B147" s="78"/>
      <c r="C147" s="79">
        <v>26844</v>
      </c>
      <c r="D147" s="80">
        <v>17246</v>
      </c>
      <c r="E147" s="80">
        <v>9354</v>
      </c>
      <c r="F147" s="80">
        <v>128</v>
      </c>
      <c r="G147" s="80">
        <v>116</v>
      </c>
      <c r="H147" s="87">
        <v>7062</v>
      </c>
      <c r="I147" s="87">
        <v>1801</v>
      </c>
      <c r="J147" s="87">
        <v>5230</v>
      </c>
      <c r="K147" s="87">
        <v>3</v>
      </c>
      <c r="L147" s="87">
        <v>28</v>
      </c>
      <c r="M147" s="78">
        <v>30</v>
      </c>
      <c r="N147" s="87">
        <v>2140</v>
      </c>
      <c r="O147" s="87">
        <v>543</v>
      </c>
      <c r="P147" s="87">
        <v>1597</v>
      </c>
      <c r="Q147" s="87">
        <v>19782</v>
      </c>
      <c r="R147" s="87">
        <v>15445</v>
      </c>
      <c r="S147" s="87">
        <v>4124</v>
      </c>
      <c r="T147" s="87">
        <v>125</v>
      </c>
      <c r="U147" s="87">
        <v>88</v>
      </c>
      <c r="V147" s="97" t="s">
        <v>214</v>
      </c>
      <c r="W147" s="87">
        <v>3540</v>
      </c>
      <c r="X147" s="87">
        <v>2751</v>
      </c>
      <c r="Y147" s="87">
        <v>789</v>
      </c>
      <c r="Z147" s="40">
        <v>0.5</v>
      </c>
      <c r="AA147" s="40">
        <v>0.5</v>
      </c>
      <c r="AB147" s="43" t="s">
        <v>196</v>
      </c>
      <c r="AC147" s="44">
        <v>0.8</v>
      </c>
      <c r="AD147" s="44">
        <v>0</v>
      </c>
      <c r="AE147" s="44">
        <v>0.2</v>
      </c>
      <c r="AF147" s="103">
        <v>440</v>
      </c>
      <c r="AG147" s="103">
        <v>220</v>
      </c>
      <c r="AH147" s="103">
        <v>176</v>
      </c>
      <c r="AI147" s="32">
        <v>0</v>
      </c>
      <c r="AJ147" s="32">
        <v>44</v>
      </c>
      <c r="AK147" s="76">
        <f t="shared" si="4"/>
        <v>390</v>
      </c>
      <c r="AL147" s="103">
        <v>220</v>
      </c>
      <c r="AM147" s="32">
        <v>170</v>
      </c>
      <c r="AN147" s="76">
        <f t="shared" si="5"/>
        <v>6</v>
      </c>
    </row>
    <row r="148" ht="13.5" spans="1:40">
      <c r="A148" s="33" t="s">
        <v>142</v>
      </c>
      <c r="B148" s="78"/>
      <c r="C148" s="79">
        <v>33214</v>
      </c>
      <c r="D148" s="80">
        <v>21256</v>
      </c>
      <c r="E148" s="80">
        <v>11714</v>
      </c>
      <c r="F148" s="80">
        <v>164</v>
      </c>
      <c r="G148" s="80">
        <v>80</v>
      </c>
      <c r="H148" s="87">
        <v>8552</v>
      </c>
      <c r="I148" s="87">
        <v>3276</v>
      </c>
      <c r="J148" s="87">
        <v>5274</v>
      </c>
      <c r="K148" s="87">
        <v>2</v>
      </c>
      <c r="L148" s="87">
        <v>0</v>
      </c>
      <c r="M148" s="78">
        <v>30</v>
      </c>
      <c r="N148" s="87">
        <v>2567</v>
      </c>
      <c r="O148" s="87">
        <v>985</v>
      </c>
      <c r="P148" s="87">
        <v>1582</v>
      </c>
      <c r="Q148" s="87">
        <v>24662</v>
      </c>
      <c r="R148" s="87">
        <v>17980</v>
      </c>
      <c r="S148" s="87">
        <v>6440</v>
      </c>
      <c r="T148" s="87">
        <v>162</v>
      </c>
      <c r="U148" s="87">
        <v>80</v>
      </c>
      <c r="V148" s="97" t="s">
        <v>214</v>
      </c>
      <c r="W148" s="87">
        <v>4394</v>
      </c>
      <c r="X148" s="87">
        <v>3219</v>
      </c>
      <c r="Y148" s="87">
        <v>1175</v>
      </c>
      <c r="Z148" s="40">
        <v>0.5</v>
      </c>
      <c r="AA148" s="40">
        <v>0.5</v>
      </c>
      <c r="AB148" s="43" t="s">
        <v>196</v>
      </c>
      <c r="AC148" s="44">
        <v>0.8</v>
      </c>
      <c r="AD148" s="44">
        <v>0</v>
      </c>
      <c r="AE148" s="44">
        <v>0.2</v>
      </c>
      <c r="AF148" s="103">
        <v>530</v>
      </c>
      <c r="AG148" s="103">
        <v>264</v>
      </c>
      <c r="AH148" s="103">
        <v>213</v>
      </c>
      <c r="AI148" s="32">
        <v>0</v>
      </c>
      <c r="AJ148" s="32">
        <v>53</v>
      </c>
      <c r="AK148" s="76">
        <f t="shared" si="4"/>
        <v>464</v>
      </c>
      <c r="AL148" s="103">
        <v>264</v>
      </c>
      <c r="AM148" s="32">
        <v>200</v>
      </c>
      <c r="AN148" s="76">
        <f t="shared" si="5"/>
        <v>13</v>
      </c>
    </row>
    <row r="149" ht="13.5" spans="1:40">
      <c r="A149" s="33" t="s">
        <v>143</v>
      </c>
      <c r="B149" s="78"/>
      <c r="C149" s="79">
        <v>23536</v>
      </c>
      <c r="D149" s="80">
        <v>16005</v>
      </c>
      <c r="E149" s="80">
        <v>7297</v>
      </c>
      <c r="F149" s="80">
        <v>152</v>
      </c>
      <c r="G149" s="80">
        <v>82</v>
      </c>
      <c r="H149" s="87">
        <v>2797</v>
      </c>
      <c r="I149" s="87">
        <v>478</v>
      </c>
      <c r="J149" s="87">
        <v>2306</v>
      </c>
      <c r="K149" s="87">
        <v>1</v>
      </c>
      <c r="L149" s="87">
        <v>12</v>
      </c>
      <c r="M149" s="78">
        <v>30</v>
      </c>
      <c r="N149" s="87">
        <v>848</v>
      </c>
      <c r="O149" s="87">
        <v>144</v>
      </c>
      <c r="P149" s="87">
        <v>704</v>
      </c>
      <c r="Q149" s="87">
        <v>20739</v>
      </c>
      <c r="R149" s="87">
        <v>15527</v>
      </c>
      <c r="S149" s="87">
        <v>4991</v>
      </c>
      <c r="T149" s="87">
        <v>151</v>
      </c>
      <c r="U149" s="87">
        <v>70</v>
      </c>
      <c r="V149" s="97" t="s">
        <v>214</v>
      </c>
      <c r="W149" s="87">
        <v>3709</v>
      </c>
      <c r="X149" s="87">
        <v>2791</v>
      </c>
      <c r="Y149" s="87">
        <v>918</v>
      </c>
      <c r="Z149" s="40">
        <v>0.5</v>
      </c>
      <c r="AA149" s="40">
        <v>0.5</v>
      </c>
      <c r="AB149" s="43" t="s">
        <v>196</v>
      </c>
      <c r="AC149" s="44">
        <v>0.8</v>
      </c>
      <c r="AD149" s="44">
        <v>0</v>
      </c>
      <c r="AE149" s="44">
        <v>0.2</v>
      </c>
      <c r="AF149" s="103">
        <v>300</v>
      </c>
      <c r="AG149" s="103">
        <v>150</v>
      </c>
      <c r="AH149" s="103">
        <v>120</v>
      </c>
      <c r="AI149" s="32">
        <v>0</v>
      </c>
      <c r="AJ149" s="32">
        <v>30</v>
      </c>
      <c r="AK149" s="76">
        <f t="shared" si="4"/>
        <v>259</v>
      </c>
      <c r="AL149" s="103">
        <v>150</v>
      </c>
      <c r="AM149" s="32">
        <v>109</v>
      </c>
      <c r="AN149" s="76">
        <f t="shared" si="5"/>
        <v>11</v>
      </c>
    </row>
    <row r="150" ht="13.5" spans="1:40">
      <c r="A150" s="35" t="s">
        <v>144</v>
      </c>
      <c r="B150" s="78"/>
      <c r="C150" s="79">
        <v>33258</v>
      </c>
      <c r="D150" s="80">
        <v>22251</v>
      </c>
      <c r="E150" s="80">
        <v>10731</v>
      </c>
      <c r="F150" s="80">
        <v>157</v>
      </c>
      <c r="G150" s="80">
        <v>119</v>
      </c>
      <c r="H150" s="87">
        <v>3603</v>
      </c>
      <c r="I150" s="87">
        <v>561</v>
      </c>
      <c r="J150" s="87">
        <v>3018</v>
      </c>
      <c r="K150" s="87">
        <v>15</v>
      </c>
      <c r="L150" s="87">
        <v>9</v>
      </c>
      <c r="M150" s="78">
        <v>30</v>
      </c>
      <c r="N150" s="87">
        <v>1097</v>
      </c>
      <c r="O150" s="87">
        <v>183</v>
      </c>
      <c r="P150" s="87">
        <v>914</v>
      </c>
      <c r="Q150" s="87">
        <v>29655</v>
      </c>
      <c r="R150" s="87">
        <v>21690</v>
      </c>
      <c r="S150" s="87">
        <v>7713</v>
      </c>
      <c r="T150" s="87">
        <v>142</v>
      </c>
      <c r="U150" s="87">
        <v>110</v>
      </c>
      <c r="V150" s="97" t="s">
        <v>214</v>
      </c>
      <c r="W150" s="87">
        <v>5250</v>
      </c>
      <c r="X150" s="87">
        <v>3829</v>
      </c>
      <c r="Y150" s="87">
        <v>1421</v>
      </c>
      <c r="Z150" s="40">
        <v>0.5</v>
      </c>
      <c r="AA150" s="40">
        <v>0.5</v>
      </c>
      <c r="AB150" s="43" t="s">
        <v>196</v>
      </c>
      <c r="AC150" s="44">
        <v>0.8</v>
      </c>
      <c r="AD150" s="44">
        <v>0</v>
      </c>
      <c r="AE150" s="44">
        <v>0.2</v>
      </c>
      <c r="AF150" s="103">
        <v>412</v>
      </c>
      <c r="AG150" s="103">
        <v>206</v>
      </c>
      <c r="AH150" s="103">
        <v>165</v>
      </c>
      <c r="AI150" s="32">
        <v>0</v>
      </c>
      <c r="AJ150" s="32">
        <v>41</v>
      </c>
      <c r="AK150" s="76">
        <f t="shared" si="4"/>
        <v>359</v>
      </c>
      <c r="AL150" s="103">
        <v>206</v>
      </c>
      <c r="AM150" s="32">
        <v>153</v>
      </c>
      <c r="AN150" s="76">
        <f t="shared" si="5"/>
        <v>12</v>
      </c>
    </row>
    <row r="151" ht="13.5" spans="1:40">
      <c r="A151" s="35" t="s">
        <v>145</v>
      </c>
      <c r="B151" s="78"/>
      <c r="C151" s="79">
        <v>3786</v>
      </c>
      <c r="D151" s="80">
        <v>2645</v>
      </c>
      <c r="E151" s="80">
        <v>1098</v>
      </c>
      <c r="F151" s="80">
        <v>28</v>
      </c>
      <c r="G151" s="80">
        <v>15</v>
      </c>
      <c r="H151" s="87">
        <v>142</v>
      </c>
      <c r="I151" s="87">
        <v>41</v>
      </c>
      <c r="J151" s="87">
        <v>101</v>
      </c>
      <c r="K151" s="87">
        <v>0</v>
      </c>
      <c r="L151" s="87">
        <v>0</v>
      </c>
      <c r="M151" s="78">
        <v>30</v>
      </c>
      <c r="N151" s="87">
        <v>42</v>
      </c>
      <c r="O151" s="87">
        <v>12</v>
      </c>
      <c r="P151" s="87">
        <v>30</v>
      </c>
      <c r="Q151" s="87">
        <v>3644</v>
      </c>
      <c r="R151" s="87">
        <v>2604</v>
      </c>
      <c r="S151" s="87">
        <v>997</v>
      </c>
      <c r="T151" s="87">
        <v>28</v>
      </c>
      <c r="U151" s="87">
        <v>15</v>
      </c>
      <c r="V151" s="97" t="s">
        <v>214</v>
      </c>
      <c r="W151" s="87">
        <v>655</v>
      </c>
      <c r="X151" s="87">
        <v>471</v>
      </c>
      <c r="Y151" s="87">
        <v>184</v>
      </c>
      <c r="Z151" s="40">
        <v>0.5</v>
      </c>
      <c r="AA151" s="40">
        <v>0.5</v>
      </c>
      <c r="AB151" s="43" t="s">
        <v>196</v>
      </c>
      <c r="AC151" s="44">
        <v>0.8</v>
      </c>
      <c r="AD151" s="44">
        <v>0</v>
      </c>
      <c r="AE151" s="44">
        <v>0.2</v>
      </c>
      <c r="AF151" s="103">
        <v>40</v>
      </c>
      <c r="AG151" s="103">
        <v>20</v>
      </c>
      <c r="AH151" s="103">
        <v>16</v>
      </c>
      <c r="AI151" s="32">
        <v>0</v>
      </c>
      <c r="AJ151" s="32">
        <v>4</v>
      </c>
      <c r="AK151" s="76">
        <f t="shared" si="4"/>
        <v>36</v>
      </c>
      <c r="AL151" s="103">
        <v>20</v>
      </c>
      <c r="AM151" s="32">
        <v>16</v>
      </c>
      <c r="AN151" s="76">
        <f t="shared" si="5"/>
        <v>0</v>
      </c>
    </row>
    <row r="152" ht="13.5" spans="1:40">
      <c r="A152" s="33" t="s">
        <v>146</v>
      </c>
      <c r="B152" s="78"/>
      <c r="C152" s="79">
        <v>36823</v>
      </c>
      <c r="D152" s="80">
        <v>23937</v>
      </c>
      <c r="E152" s="80">
        <v>12543</v>
      </c>
      <c r="F152" s="80">
        <v>266</v>
      </c>
      <c r="G152" s="80">
        <v>77</v>
      </c>
      <c r="H152" s="87">
        <v>12009</v>
      </c>
      <c r="I152" s="87">
        <v>3841</v>
      </c>
      <c r="J152" s="87">
        <v>8096</v>
      </c>
      <c r="K152" s="87">
        <v>39</v>
      </c>
      <c r="L152" s="87">
        <v>33</v>
      </c>
      <c r="M152" s="78">
        <v>30</v>
      </c>
      <c r="N152" s="87">
        <v>3653</v>
      </c>
      <c r="O152" s="87">
        <v>1191</v>
      </c>
      <c r="P152" s="87">
        <v>2462</v>
      </c>
      <c r="Q152" s="87">
        <v>24814</v>
      </c>
      <c r="R152" s="87">
        <v>20096</v>
      </c>
      <c r="S152" s="87">
        <v>4447</v>
      </c>
      <c r="T152" s="87">
        <v>227</v>
      </c>
      <c r="U152" s="87">
        <v>44</v>
      </c>
      <c r="V152" s="97" t="s">
        <v>214</v>
      </c>
      <c r="W152" s="87">
        <v>4443</v>
      </c>
      <c r="X152" s="87">
        <v>3643</v>
      </c>
      <c r="Y152" s="87">
        <v>800</v>
      </c>
      <c r="Z152" s="40">
        <v>0.5</v>
      </c>
      <c r="AA152" s="40">
        <v>0.5</v>
      </c>
      <c r="AB152" s="43" t="s">
        <v>196</v>
      </c>
      <c r="AC152" s="44">
        <v>0.8</v>
      </c>
      <c r="AD152" s="44">
        <v>0</v>
      </c>
      <c r="AE152" s="44">
        <v>0.2</v>
      </c>
      <c r="AF152" s="103">
        <v>660</v>
      </c>
      <c r="AG152" s="103">
        <v>329</v>
      </c>
      <c r="AH152" s="103">
        <v>265</v>
      </c>
      <c r="AI152" s="32">
        <v>0</v>
      </c>
      <c r="AJ152" s="32">
        <v>66</v>
      </c>
      <c r="AK152" s="76">
        <f t="shared" si="4"/>
        <v>571</v>
      </c>
      <c r="AL152" s="103">
        <v>329</v>
      </c>
      <c r="AM152" s="32">
        <v>242</v>
      </c>
      <c r="AN152" s="76">
        <f t="shared" si="5"/>
        <v>23</v>
      </c>
    </row>
    <row r="153" ht="13.5" spans="1:40">
      <c r="A153" s="35" t="s">
        <v>147</v>
      </c>
      <c r="B153" s="78"/>
      <c r="C153" s="79">
        <v>29522</v>
      </c>
      <c r="D153" s="80">
        <v>19767</v>
      </c>
      <c r="E153" s="80">
        <v>9604</v>
      </c>
      <c r="F153" s="80">
        <v>124</v>
      </c>
      <c r="G153" s="80">
        <v>27</v>
      </c>
      <c r="H153" s="87">
        <v>4541</v>
      </c>
      <c r="I153" s="87">
        <v>1782</v>
      </c>
      <c r="J153" s="87">
        <v>2755</v>
      </c>
      <c r="K153" s="87">
        <v>0</v>
      </c>
      <c r="L153" s="87">
        <v>4</v>
      </c>
      <c r="M153" s="78">
        <v>30</v>
      </c>
      <c r="N153" s="87">
        <v>1366</v>
      </c>
      <c r="O153" s="87">
        <v>535</v>
      </c>
      <c r="P153" s="87">
        <v>831</v>
      </c>
      <c r="Q153" s="87">
        <v>24981</v>
      </c>
      <c r="R153" s="87">
        <v>17985</v>
      </c>
      <c r="S153" s="87">
        <v>6849</v>
      </c>
      <c r="T153" s="87">
        <v>124</v>
      </c>
      <c r="U153" s="87">
        <v>23</v>
      </c>
      <c r="V153" s="97" t="s">
        <v>214</v>
      </c>
      <c r="W153" s="87">
        <v>4368</v>
      </c>
      <c r="X153" s="87">
        <v>3181</v>
      </c>
      <c r="Y153" s="87">
        <v>1187</v>
      </c>
      <c r="Z153" s="40">
        <v>0.5</v>
      </c>
      <c r="AA153" s="40">
        <v>0.5</v>
      </c>
      <c r="AB153" s="43" t="s">
        <v>196</v>
      </c>
      <c r="AC153" s="44">
        <v>0.8</v>
      </c>
      <c r="AD153" s="44">
        <v>0</v>
      </c>
      <c r="AE153" s="44">
        <v>0.2</v>
      </c>
      <c r="AF153" s="103">
        <v>390</v>
      </c>
      <c r="AG153" s="103">
        <v>195</v>
      </c>
      <c r="AH153" s="103">
        <v>156</v>
      </c>
      <c r="AI153" s="32">
        <v>0</v>
      </c>
      <c r="AJ153" s="32">
        <v>39</v>
      </c>
      <c r="AK153" s="76">
        <f t="shared" si="4"/>
        <v>339</v>
      </c>
      <c r="AL153" s="103">
        <v>195</v>
      </c>
      <c r="AM153" s="32">
        <v>144</v>
      </c>
      <c r="AN153" s="76">
        <f t="shared" si="5"/>
        <v>12</v>
      </c>
    </row>
    <row r="154" ht="13.5" spans="1:40">
      <c r="A154" s="35" t="s">
        <v>148</v>
      </c>
      <c r="B154" s="78"/>
      <c r="C154" s="79">
        <v>25401</v>
      </c>
      <c r="D154" s="80">
        <v>16616</v>
      </c>
      <c r="E154" s="80">
        <v>8589</v>
      </c>
      <c r="F154" s="80">
        <v>128</v>
      </c>
      <c r="G154" s="80">
        <v>68</v>
      </c>
      <c r="H154" s="87">
        <v>7981</v>
      </c>
      <c r="I154" s="87">
        <v>2694</v>
      </c>
      <c r="J154" s="87">
        <v>5264</v>
      </c>
      <c r="K154" s="87">
        <v>3</v>
      </c>
      <c r="L154" s="87">
        <v>20</v>
      </c>
      <c r="M154" s="78">
        <v>30</v>
      </c>
      <c r="N154" s="87">
        <v>2410</v>
      </c>
      <c r="O154" s="87">
        <v>811</v>
      </c>
      <c r="P154" s="87">
        <v>1599</v>
      </c>
      <c r="Q154" s="87">
        <v>17420</v>
      </c>
      <c r="R154" s="87">
        <v>13922</v>
      </c>
      <c r="S154" s="87">
        <v>3325</v>
      </c>
      <c r="T154" s="87">
        <v>125</v>
      </c>
      <c r="U154" s="87">
        <v>48</v>
      </c>
      <c r="V154" s="97" t="s">
        <v>214</v>
      </c>
      <c r="W154" s="87">
        <v>3105</v>
      </c>
      <c r="X154" s="87">
        <v>2492</v>
      </c>
      <c r="Y154" s="87">
        <v>613</v>
      </c>
      <c r="Z154" s="40">
        <v>0.5</v>
      </c>
      <c r="AA154" s="40">
        <v>0.5</v>
      </c>
      <c r="AB154" s="43" t="s">
        <v>196</v>
      </c>
      <c r="AC154" s="44">
        <v>0.8</v>
      </c>
      <c r="AD154" s="44">
        <v>0</v>
      </c>
      <c r="AE154" s="44">
        <v>0.2</v>
      </c>
      <c r="AF154" s="103">
        <v>444</v>
      </c>
      <c r="AG154" s="103">
        <v>222</v>
      </c>
      <c r="AH154" s="103">
        <v>178</v>
      </c>
      <c r="AI154" s="32">
        <v>0</v>
      </c>
      <c r="AJ154" s="32">
        <v>44</v>
      </c>
      <c r="AK154" s="76">
        <f t="shared" si="4"/>
        <v>392</v>
      </c>
      <c r="AL154" s="103">
        <v>222</v>
      </c>
      <c r="AM154" s="32">
        <v>170</v>
      </c>
      <c r="AN154" s="76">
        <f t="shared" si="5"/>
        <v>8</v>
      </c>
    </row>
    <row r="155" ht="24" spans="1:40">
      <c r="A155" s="29" t="s">
        <v>149</v>
      </c>
      <c r="B155" s="30"/>
      <c r="C155" s="30">
        <v>339405</v>
      </c>
      <c r="D155" s="30">
        <v>223043</v>
      </c>
      <c r="E155" s="30">
        <v>113426</v>
      </c>
      <c r="F155" s="30">
        <v>1913</v>
      </c>
      <c r="G155" s="30">
        <v>1023</v>
      </c>
      <c r="H155" s="30">
        <v>88034</v>
      </c>
      <c r="I155" s="30">
        <v>26248</v>
      </c>
      <c r="J155" s="30">
        <v>61347</v>
      </c>
      <c r="K155" s="30">
        <v>168</v>
      </c>
      <c r="L155" s="30">
        <v>271</v>
      </c>
      <c r="M155" s="30"/>
      <c r="N155" s="30">
        <v>26720</v>
      </c>
      <c r="O155" s="30">
        <v>8044</v>
      </c>
      <c r="P155" s="30">
        <v>18676</v>
      </c>
      <c r="Q155" s="30">
        <v>251371</v>
      </c>
      <c r="R155" s="30">
        <v>196795</v>
      </c>
      <c r="S155" s="30">
        <v>52079</v>
      </c>
      <c r="T155" s="30">
        <v>1745</v>
      </c>
      <c r="U155" s="30">
        <v>752</v>
      </c>
      <c r="V155" s="96"/>
      <c r="W155" s="77">
        <v>44806</v>
      </c>
      <c r="X155" s="77">
        <v>35201</v>
      </c>
      <c r="Y155" s="77">
        <v>9605</v>
      </c>
      <c r="Z155" s="30"/>
      <c r="AA155" s="30"/>
      <c r="AB155" s="30"/>
      <c r="AC155" s="41"/>
      <c r="AD155" s="41"/>
      <c r="AE155" s="41"/>
      <c r="AF155" s="30">
        <v>5499</v>
      </c>
      <c r="AG155" s="30">
        <v>2734</v>
      </c>
      <c r="AH155" s="30">
        <v>2216</v>
      </c>
      <c r="AI155" s="30">
        <v>0</v>
      </c>
      <c r="AJ155" s="30">
        <v>549</v>
      </c>
      <c r="AK155" s="76">
        <f t="shared" si="4"/>
        <v>4810</v>
      </c>
      <c r="AL155" s="30">
        <v>2734</v>
      </c>
      <c r="AM155" s="30">
        <v>2076</v>
      </c>
      <c r="AN155" s="76">
        <f t="shared" si="5"/>
        <v>140</v>
      </c>
    </row>
    <row r="156" ht="13.5" spans="1:40">
      <c r="A156" s="31" t="s">
        <v>150</v>
      </c>
      <c r="B156" s="78"/>
      <c r="C156" s="79">
        <v>59746</v>
      </c>
      <c r="D156" s="80">
        <v>41047</v>
      </c>
      <c r="E156" s="80">
        <v>18295</v>
      </c>
      <c r="F156" s="80">
        <v>260</v>
      </c>
      <c r="G156" s="80">
        <v>144</v>
      </c>
      <c r="H156" s="87">
        <v>9248</v>
      </c>
      <c r="I156" s="87">
        <v>2648</v>
      </c>
      <c r="J156" s="87">
        <v>6529</v>
      </c>
      <c r="K156" s="87">
        <v>40</v>
      </c>
      <c r="L156" s="87">
        <v>31</v>
      </c>
      <c r="M156" s="78">
        <v>30</v>
      </c>
      <c r="N156" s="87">
        <v>2824</v>
      </c>
      <c r="O156" s="87">
        <v>834</v>
      </c>
      <c r="P156" s="87">
        <v>1990</v>
      </c>
      <c r="Q156" s="87">
        <v>50498</v>
      </c>
      <c r="R156" s="87">
        <v>38399</v>
      </c>
      <c r="S156" s="87">
        <v>11766</v>
      </c>
      <c r="T156" s="87">
        <v>220</v>
      </c>
      <c r="U156" s="87">
        <v>113</v>
      </c>
      <c r="V156" s="97" t="s">
        <v>214</v>
      </c>
      <c r="W156" s="87">
        <v>8861</v>
      </c>
      <c r="X156" s="87">
        <v>6748</v>
      </c>
      <c r="Y156" s="87">
        <v>2113</v>
      </c>
      <c r="Z156" s="40">
        <v>0.5</v>
      </c>
      <c r="AA156" s="40">
        <v>0.5</v>
      </c>
      <c r="AB156" s="43" t="s">
        <v>196</v>
      </c>
      <c r="AC156" s="44">
        <v>0.8</v>
      </c>
      <c r="AD156" s="44">
        <v>0</v>
      </c>
      <c r="AE156" s="44">
        <v>0.2</v>
      </c>
      <c r="AF156" s="103">
        <v>802</v>
      </c>
      <c r="AG156" s="103">
        <v>400</v>
      </c>
      <c r="AH156" s="103">
        <v>322</v>
      </c>
      <c r="AI156" s="32">
        <v>0</v>
      </c>
      <c r="AJ156" s="32">
        <v>80</v>
      </c>
      <c r="AK156" s="76">
        <f t="shared" si="4"/>
        <v>686</v>
      </c>
      <c r="AL156" s="103">
        <v>400</v>
      </c>
      <c r="AM156" s="32">
        <v>286</v>
      </c>
      <c r="AN156" s="76">
        <f t="shared" si="5"/>
        <v>36</v>
      </c>
    </row>
    <row r="157" ht="13.5" spans="1:40">
      <c r="A157" s="34" t="s">
        <v>151</v>
      </c>
      <c r="B157" s="78"/>
      <c r="C157" s="79">
        <v>31576</v>
      </c>
      <c r="D157" s="80">
        <v>20717</v>
      </c>
      <c r="E157" s="80">
        <v>10435</v>
      </c>
      <c r="F157" s="80">
        <v>290</v>
      </c>
      <c r="G157" s="80">
        <v>134</v>
      </c>
      <c r="H157" s="87">
        <v>7835</v>
      </c>
      <c r="I157" s="87">
        <v>3142</v>
      </c>
      <c r="J157" s="87">
        <v>4664</v>
      </c>
      <c r="K157" s="87">
        <v>5</v>
      </c>
      <c r="L157" s="87">
        <v>24</v>
      </c>
      <c r="M157" s="78">
        <v>30</v>
      </c>
      <c r="N157" s="87">
        <v>2371</v>
      </c>
      <c r="O157" s="87">
        <v>948</v>
      </c>
      <c r="P157" s="87">
        <v>1423</v>
      </c>
      <c r="Q157" s="87">
        <v>23741</v>
      </c>
      <c r="R157" s="87">
        <v>17575</v>
      </c>
      <c r="S157" s="87">
        <v>5771</v>
      </c>
      <c r="T157" s="87">
        <v>285</v>
      </c>
      <c r="U157" s="87">
        <v>110</v>
      </c>
      <c r="V157" s="97" t="s">
        <v>214</v>
      </c>
      <c r="W157" s="87">
        <v>4364</v>
      </c>
      <c r="X157" s="87">
        <v>3273</v>
      </c>
      <c r="Y157" s="87">
        <v>1091</v>
      </c>
      <c r="Z157" s="40">
        <v>0.5</v>
      </c>
      <c r="AA157" s="40">
        <v>0.5</v>
      </c>
      <c r="AB157" s="43" t="s">
        <v>196</v>
      </c>
      <c r="AC157" s="44">
        <v>0.8</v>
      </c>
      <c r="AD157" s="44">
        <v>0</v>
      </c>
      <c r="AE157" s="44">
        <v>0.2</v>
      </c>
      <c r="AF157" s="103">
        <v>504</v>
      </c>
      <c r="AG157" s="103">
        <v>251</v>
      </c>
      <c r="AH157" s="103">
        <v>203</v>
      </c>
      <c r="AI157" s="32">
        <v>0</v>
      </c>
      <c r="AJ157" s="32">
        <v>50</v>
      </c>
      <c r="AK157" s="76">
        <f t="shared" si="4"/>
        <v>439</v>
      </c>
      <c r="AL157" s="103">
        <v>251</v>
      </c>
      <c r="AM157" s="32">
        <v>188</v>
      </c>
      <c r="AN157" s="76">
        <f t="shared" si="5"/>
        <v>15</v>
      </c>
    </row>
    <row r="158" ht="13.5" spans="1:40">
      <c r="A158" s="34" t="s">
        <v>152</v>
      </c>
      <c r="B158" s="78"/>
      <c r="C158" s="79">
        <v>47767</v>
      </c>
      <c r="D158" s="80">
        <v>31446</v>
      </c>
      <c r="E158" s="80">
        <v>15819</v>
      </c>
      <c r="F158" s="80">
        <v>327</v>
      </c>
      <c r="G158" s="80">
        <v>175</v>
      </c>
      <c r="H158" s="87">
        <v>23453</v>
      </c>
      <c r="I158" s="87">
        <v>8485</v>
      </c>
      <c r="J158" s="87">
        <v>14856</v>
      </c>
      <c r="K158" s="87">
        <v>52</v>
      </c>
      <c r="L158" s="87">
        <v>60</v>
      </c>
      <c r="M158" s="78">
        <v>30</v>
      </c>
      <c r="N158" s="87">
        <v>7115</v>
      </c>
      <c r="O158" s="87">
        <v>2598</v>
      </c>
      <c r="P158" s="87">
        <v>4517</v>
      </c>
      <c r="Q158" s="87">
        <v>24314</v>
      </c>
      <c r="R158" s="87">
        <v>22961</v>
      </c>
      <c r="S158" s="87">
        <v>963</v>
      </c>
      <c r="T158" s="87">
        <v>275</v>
      </c>
      <c r="U158" s="87">
        <v>115</v>
      </c>
      <c r="V158" s="97" t="s">
        <v>214</v>
      </c>
      <c r="W158" s="87">
        <v>4457</v>
      </c>
      <c r="X158" s="87">
        <v>4178</v>
      </c>
      <c r="Y158" s="87">
        <v>279</v>
      </c>
      <c r="Z158" s="40">
        <v>0.5</v>
      </c>
      <c r="AA158" s="40">
        <v>0.5</v>
      </c>
      <c r="AB158" s="43" t="s">
        <v>196</v>
      </c>
      <c r="AC158" s="44">
        <v>0.8</v>
      </c>
      <c r="AD158" s="44">
        <v>0</v>
      </c>
      <c r="AE158" s="44">
        <v>0.2</v>
      </c>
      <c r="AF158" s="103">
        <v>1050</v>
      </c>
      <c r="AG158" s="103">
        <v>524</v>
      </c>
      <c r="AH158" s="103">
        <v>421</v>
      </c>
      <c r="AI158" s="32">
        <v>0</v>
      </c>
      <c r="AJ158" s="32">
        <v>105</v>
      </c>
      <c r="AK158" s="76">
        <f t="shared" si="4"/>
        <v>908</v>
      </c>
      <c r="AL158" s="103">
        <v>524</v>
      </c>
      <c r="AM158" s="32">
        <v>384</v>
      </c>
      <c r="AN158" s="76">
        <f t="shared" si="5"/>
        <v>37</v>
      </c>
    </row>
    <row r="159" ht="13.5" spans="1:40">
      <c r="A159" s="31" t="s">
        <v>153</v>
      </c>
      <c r="B159" s="78"/>
      <c r="C159" s="79">
        <v>38135</v>
      </c>
      <c r="D159" s="80">
        <v>24168</v>
      </c>
      <c r="E159" s="80">
        <v>13658</v>
      </c>
      <c r="F159" s="80">
        <v>173</v>
      </c>
      <c r="G159" s="80">
        <v>136</v>
      </c>
      <c r="H159" s="87">
        <v>12949</v>
      </c>
      <c r="I159" s="87">
        <v>3272</v>
      </c>
      <c r="J159" s="87">
        <v>9620</v>
      </c>
      <c r="K159" s="87">
        <v>14</v>
      </c>
      <c r="L159" s="87">
        <v>43</v>
      </c>
      <c r="M159" s="78">
        <v>30</v>
      </c>
      <c r="N159" s="87">
        <v>3925</v>
      </c>
      <c r="O159" s="87">
        <v>996</v>
      </c>
      <c r="P159" s="87">
        <v>2929</v>
      </c>
      <c r="Q159" s="87">
        <v>25186</v>
      </c>
      <c r="R159" s="87">
        <v>20896</v>
      </c>
      <c r="S159" s="87">
        <v>4038</v>
      </c>
      <c r="T159" s="87">
        <v>159</v>
      </c>
      <c r="U159" s="87">
        <v>93</v>
      </c>
      <c r="V159" s="97" t="s">
        <v>214</v>
      </c>
      <c r="W159" s="87">
        <v>4490</v>
      </c>
      <c r="X159" s="87">
        <v>3711</v>
      </c>
      <c r="Y159" s="87">
        <v>779</v>
      </c>
      <c r="Z159" s="40">
        <v>0.5</v>
      </c>
      <c r="AA159" s="40">
        <v>0.5</v>
      </c>
      <c r="AB159" s="43" t="s">
        <v>196</v>
      </c>
      <c r="AC159" s="44">
        <v>0.8</v>
      </c>
      <c r="AD159" s="44">
        <v>0</v>
      </c>
      <c r="AE159" s="44">
        <v>0.2</v>
      </c>
      <c r="AF159" s="103">
        <v>700</v>
      </c>
      <c r="AG159" s="103">
        <v>349</v>
      </c>
      <c r="AH159" s="103">
        <v>281</v>
      </c>
      <c r="AI159" s="32">
        <v>0</v>
      </c>
      <c r="AJ159" s="32">
        <v>70</v>
      </c>
      <c r="AK159" s="76">
        <f t="shared" si="4"/>
        <v>633</v>
      </c>
      <c r="AL159" s="103">
        <v>349</v>
      </c>
      <c r="AM159" s="32">
        <v>284</v>
      </c>
      <c r="AN159" s="76">
        <f t="shared" si="5"/>
        <v>-3</v>
      </c>
    </row>
    <row r="160" ht="13.5" spans="1:40">
      <c r="A160" s="31" t="s">
        <v>154</v>
      </c>
      <c r="B160" s="78"/>
      <c r="C160" s="79">
        <v>25673</v>
      </c>
      <c r="D160" s="80">
        <v>16210</v>
      </c>
      <c r="E160" s="80">
        <v>9213</v>
      </c>
      <c r="F160" s="80">
        <v>152</v>
      </c>
      <c r="G160" s="80">
        <v>98</v>
      </c>
      <c r="H160" s="87">
        <v>7325</v>
      </c>
      <c r="I160" s="87">
        <v>1930</v>
      </c>
      <c r="J160" s="87">
        <v>5382</v>
      </c>
      <c r="K160" s="87">
        <v>2</v>
      </c>
      <c r="L160" s="87">
        <v>11</v>
      </c>
      <c r="M160" s="78">
        <v>30</v>
      </c>
      <c r="N160" s="87">
        <v>2207</v>
      </c>
      <c r="O160" s="87">
        <v>581</v>
      </c>
      <c r="P160" s="87">
        <v>1626</v>
      </c>
      <c r="Q160" s="87">
        <v>18348</v>
      </c>
      <c r="R160" s="87">
        <v>14280</v>
      </c>
      <c r="S160" s="87">
        <v>3831</v>
      </c>
      <c r="T160" s="87">
        <v>150</v>
      </c>
      <c r="U160" s="87">
        <v>87</v>
      </c>
      <c r="V160" s="97" t="s">
        <v>214</v>
      </c>
      <c r="W160" s="87">
        <v>3316</v>
      </c>
      <c r="X160" s="87">
        <v>2578</v>
      </c>
      <c r="Y160" s="87">
        <v>738</v>
      </c>
      <c r="Z160" s="40">
        <v>0.5</v>
      </c>
      <c r="AA160" s="40">
        <v>0.5</v>
      </c>
      <c r="AB160" s="43" t="s">
        <v>196</v>
      </c>
      <c r="AC160" s="44">
        <v>0.8</v>
      </c>
      <c r="AD160" s="44">
        <v>0</v>
      </c>
      <c r="AE160" s="44">
        <v>0.2</v>
      </c>
      <c r="AF160" s="103">
        <v>437</v>
      </c>
      <c r="AG160" s="103">
        <v>218</v>
      </c>
      <c r="AH160" s="103">
        <v>175</v>
      </c>
      <c r="AI160" s="32">
        <v>0</v>
      </c>
      <c r="AJ160" s="32">
        <v>44</v>
      </c>
      <c r="AK160" s="76">
        <f t="shared" si="4"/>
        <v>406</v>
      </c>
      <c r="AL160" s="103">
        <v>218</v>
      </c>
      <c r="AM160" s="32">
        <v>188</v>
      </c>
      <c r="AN160" s="76">
        <f t="shared" si="5"/>
        <v>-13</v>
      </c>
    </row>
    <row r="161" ht="13.5" spans="1:40">
      <c r="A161" s="34" t="s">
        <v>155</v>
      </c>
      <c r="B161" s="78"/>
      <c r="C161" s="79">
        <v>11272</v>
      </c>
      <c r="D161" s="80">
        <v>7185</v>
      </c>
      <c r="E161" s="80">
        <v>3950</v>
      </c>
      <c r="F161" s="80">
        <v>83</v>
      </c>
      <c r="G161" s="80">
        <v>54</v>
      </c>
      <c r="H161" s="87">
        <v>5148</v>
      </c>
      <c r="I161" s="87">
        <v>1163</v>
      </c>
      <c r="J161" s="87">
        <v>3944</v>
      </c>
      <c r="K161" s="87">
        <v>8</v>
      </c>
      <c r="L161" s="87">
        <v>33</v>
      </c>
      <c r="M161" s="78">
        <v>30</v>
      </c>
      <c r="N161" s="87">
        <v>1573</v>
      </c>
      <c r="O161" s="87">
        <v>357</v>
      </c>
      <c r="P161" s="87">
        <v>1216</v>
      </c>
      <c r="Q161" s="87">
        <v>6124</v>
      </c>
      <c r="R161" s="87">
        <v>6022</v>
      </c>
      <c r="S161" s="87">
        <v>6</v>
      </c>
      <c r="T161" s="87">
        <v>75</v>
      </c>
      <c r="U161" s="87">
        <v>21</v>
      </c>
      <c r="V161" s="97" t="s">
        <v>214</v>
      </c>
      <c r="W161" s="87">
        <v>1121</v>
      </c>
      <c r="X161" s="87">
        <v>1099</v>
      </c>
      <c r="Y161" s="87">
        <v>22</v>
      </c>
      <c r="Z161" s="40">
        <v>0.5</v>
      </c>
      <c r="AA161" s="40">
        <v>0.5</v>
      </c>
      <c r="AB161" s="43" t="s">
        <v>196</v>
      </c>
      <c r="AC161" s="44">
        <v>0.8</v>
      </c>
      <c r="AD161" s="44">
        <v>0</v>
      </c>
      <c r="AE161" s="44">
        <v>0.2</v>
      </c>
      <c r="AF161" s="103">
        <v>244</v>
      </c>
      <c r="AG161" s="103">
        <v>119</v>
      </c>
      <c r="AH161" s="103">
        <v>101</v>
      </c>
      <c r="AI161" s="32">
        <v>0</v>
      </c>
      <c r="AJ161" s="32">
        <v>24</v>
      </c>
      <c r="AK161" s="76">
        <f t="shared" si="4"/>
        <v>207</v>
      </c>
      <c r="AL161" s="103">
        <v>119</v>
      </c>
      <c r="AM161" s="32">
        <v>88</v>
      </c>
      <c r="AN161" s="76">
        <f t="shared" si="5"/>
        <v>13</v>
      </c>
    </row>
    <row r="162" ht="13.5" spans="1:40">
      <c r="A162" s="34" t="s">
        <v>156</v>
      </c>
      <c r="B162" s="78"/>
      <c r="C162" s="79">
        <v>56525</v>
      </c>
      <c r="D162" s="80">
        <v>37290</v>
      </c>
      <c r="E162" s="80">
        <v>18830</v>
      </c>
      <c r="F162" s="80">
        <v>268</v>
      </c>
      <c r="G162" s="80">
        <v>137</v>
      </c>
      <c r="H162" s="87">
        <v>16571</v>
      </c>
      <c r="I162" s="87">
        <v>4592</v>
      </c>
      <c r="J162" s="87">
        <v>11883</v>
      </c>
      <c r="K162" s="87">
        <v>44</v>
      </c>
      <c r="L162" s="87">
        <v>52</v>
      </c>
      <c r="M162" s="78">
        <v>30</v>
      </c>
      <c r="N162" s="87">
        <v>5039</v>
      </c>
      <c r="O162" s="87">
        <v>1422</v>
      </c>
      <c r="P162" s="87">
        <v>3617</v>
      </c>
      <c r="Q162" s="87">
        <v>39954</v>
      </c>
      <c r="R162" s="87">
        <v>32698</v>
      </c>
      <c r="S162" s="87">
        <v>6947</v>
      </c>
      <c r="T162" s="87">
        <v>224</v>
      </c>
      <c r="U162" s="87">
        <v>85</v>
      </c>
      <c r="V162" s="97" t="s">
        <v>214</v>
      </c>
      <c r="W162" s="87">
        <v>7049</v>
      </c>
      <c r="X162" s="87">
        <v>5783</v>
      </c>
      <c r="Y162" s="87">
        <v>1266</v>
      </c>
      <c r="Z162" s="40">
        <v>0.5</v>
      </c>
      <c r="AA162" s="40">
        <v>0.5</v>
      </c>
      <c r="AB162" s="43" t="s">
        <v>196</v>
      </c>
      <c r="AC162" s="44">
        <v>0.8</v>
      </c>
      <c r="AD162" s="44">
        <v>0</v>
      </c>
      <c r="AE162" s="44">
        <v>0.2</v>
      </c>
      <c r="AF162" s="103">
        <v>962</v>
      </c>
      <c r="AG162" s="103">
        <v>477</v>
      </c>
      <c r="AH162" s="103">
        <v>389</v>
      </c>
      <c r="AI162" s="32">
        <v>0</v>
      </c>
      <c r="AJ162" s="32">
        <v>96</v>
      </c>
      <c r="AK162" s="76">
        <f t="shared" si="4"/>
        <v>824</v>
      </c>
      <c r="AL162" s="103">
        <v>477</v>
      </c>
      <c r="AM162" s="32">
        <v>347</v>
      </c>
      <c r="AN162" s="76">
        <f t="shared" si="5"/>
        <v>42</v>
      </c>
    </row>
    <row r="163" ht="13.5" spans="1:40">
      <c r="A163" s="34" t="s">
        <v>157</v>
      </c>
      <c r="B163" s="78"/>
      <c r="C163" s="79">
        <v>68711</v>
      </c>
      <c r="D163" s="80">
        <v>44980</v>
      </c>
      <c r="E163" s="80">
        <v>23226</v>
      </c>
      <c r="F163" s="80">
        <v>360</v>
      </c>
      <c r="G163" s="80">
        <v>145</v>
      </c>
      <c r="H163" s="87">
        <v>5505</v>
      </c>
      <c r="I163" s="87">
        <v>1016</v>
      </c>
      <c r="J163" s="87">
        <v>4469</v>
      </c>
      <c r="K163" s="87">
        <v>3</v>
      </c>
      <c r="L163" s="87">
        <v>17</v>
      </c>
      <c r="M163" s="78">
        <v>30</v>
      </c>
      <c r="N163" s="87">
        <v>1666</v>
      </c>
      <c r="O163" s="87">
        <v>308</v>
      </c>
      <c r="P163" s="87">
        <v>1358</v>
      </c>
      <c r="Q163" s="87">
        <v>63206</v>
      </c>
      <c r="R163" s="87">
        <v>43964</v>
      </c>
      <c r="S163" s="87">
        <v>18757</v>
      </c>
      <c r="T163" s="87">
        <v>357</v>
      </c>
      <c r="U163" s="87">
        <v>128</v>
      </c>
      <c r="V163" s="97" t="s">
        <v>214</v>
      </c>
      <c r="W163" s="87">
        <v>11148</v>
      </c>
      <c r="X163" s="87">
        <v>7831</v>
      </c>
      <c r="Y163" s="87">
        <v>3317</v>
      </c>
      <c r="Z163" s="40">
        <v>0.5</v>
      </c>
      <c r="AA163" s="40">
        <v>0.5</v>
      </c>
      <c r="AB163" s="43" t="s">
        <v>196</v>
      </c>
      <c r="AC163" s="44">
        <v>0.8</v>
      </c>
      <c r="AD163" s="44">
        <v>0</v>
      </c>
      <c r="AE163" s="44">
        <v>0.2</v>
      </c>
      <c r="AF163" s="103">
        <v>800</v>
      </c>
      <c r="AG163" s="103">
        <v>396</v>
      </c>
      <c r="AH163" s="103">
        <v>324</v>
      </c>
      <c r="AI163" s="32">
        <v>0</v>
      </c>
      <c r="AJ163" s="32">
        <v>80</v>
      </c>
      <c r="AK163" s="76">
        <f t="shared" si="4"/>
        <v>707</v>
      </c>
      <c r="AL163" s="103">
        <v>396</v>
      </c>
      <c r="AM163" s="32">
        <v>311</v>
      </c>
      <c r="AN163" s="76">
        <f t="shared" si="5"/>
        <v>13</v>
      </c>
    </row>
    <row r="164" ht="13.5" spans="1:25">
      <c r="A164" s="110"/>
      <c r="B164" s="110"/>
      <c r="C164" s="111"/>
      <c r="D164" s="111"/>
      <c r="E164" s="111"/>
      <c r="F164" s="111"/>
      <c r="G164" s="111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1"/>
      <c r="W164" s="112"/>
      <c r="X164" s="112"/>
      <c r="Y164" s="112"/>
    </row>
  </sheetData>
  <mergeCells count="17">
    <mergeCell ref="A2:AN2"/>
    <mergeCell ref="AL3:AN3"/>
    <mergeCell ref="Z4:AE4"/>
    <mergeCell ref="Z5:AA5"/>
    <mergeCell ref="AB5:AE5"/>
    <mergeCell ref="A4:A6"/>
    <mergeCell ref="B4:B6"/>
    <mergeCell ref="M4:M6"/>
    <mergeCell ref="V4:V6"/>
    <mergeCell ref="AN4:AN5"/>
    <mergeCell ref="C4:G5"/>
    <mergeCell ref="H4:L5"/>
    <mergeCell ref="N4:P5"/>
    <mergeCell ref="W4:Y5"/>
    <mergeCell ref="Q4:U5"/>
    <mergeCell ref="AF4:AJ5"/>
    <mergeCell ref="AK4:AM5"/>
  </mergeCells>
  <printOptions horizontalCentered="true"/>
  <pageMargins left="0.748031496062992" right="0.748031496062992" top="0.590551181102362" bottom="0.590551181102362" header="0.511811023622047" footer="0.511811023622047"/>
  <pageSetup paperSize="8" scale="77" fitToHeight="0" orientation="landscape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165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4.25"/>
  <cols>
    <col min="1" max="1" width="14.625" style="20" customWidth="true"/>
    <col min="2" max="2" width="10.125" style="20" customWidth="true"/>
    <col min="3" max="3" width="8.375" style="20" customWidth="true"/>
    <col min="4" max="4" width="7.75" style="20" customWidth="true"/>
    <col min="5" max="5" width="7.25" style="20" customWidth="true"/>
    <col min="6" max="6" width="7.625" style="20" customWidth="true"/>
    <col min="7" max="7" width="8.5" style="20" customWidth="true"/>
    <col min="8" max="8" width="7.75" style="20" customWidth="true"/>
    <col min="9" max="9" width="7.125" style="20" customWidth="true"/>
    <col min="10" max="10" width="6.5" style="20" customWidth="true"/>
    <col min="11" max="13" width="4.375" style="20" customWidth="true"/>
    <col min="14" max="15" width="4.25" style="20" customWidth="true"/>
    <col min="16" max="16" width="4.125" style="20" customWidth="true"/>
    <col min="17" max="17" width="6.375" style="20" customWidth="true"/>
    <col min="18" max="18" width="7.75" style="20" customWidth="true"/>
    <col min="19" max="19" width="6.75" style="20" customWidth="true"/>
    <col min="20" max="20" width="6.125" style="20" customWidth="true"/>
    <col min="21" max="21" width="6.5" style="20" customWidth="true"/>
    <col min="22" max="23" width="6.375" style="20" customWidth="true"/>
    <col min="24" max="25" width="6.875" style="20" customWidth="true"/>
    <col min="26" max="239" width="9" style="20"/>
    <col min="240" max="240" width="11.25" style="20" customWidth="true"/>
    <col min="241" max="244" width="9" style="20" hidden="true" customWidth="true"/>
    <col min="245" max="245" width="10.125" style="20" customWidth="true"/>
    <col min="246" max="251" width="6.5" style="20" customWidth="true"/>
    <col min="252" max="252" width="7.125" style="20" customWidth="true"/>
    <col min="253" max="253" width="6.5" style="20" customWidth="true"/>
    <col min="254" max="254" width="9.125" style="20" customWidth="true"/>
    <col min="255" max="255" width="10.75" style="20" customWidth="true"/>
    <col min="256" max="258" width="4.375" style="20" customWidth="true"/>
    <col min="259" max="261" width="4.25" style="20" customWidth="true"/>
    <col min="262" max="262" width="9" style="20" hidden="true" customWidth="true"/>
    <col min="263" max="263" width="5.875" style="20" customWidth="true"/>
    <col min="264" max="264" width="7.375" style="20" customWidth="true"/>
    <col min="265" max="265" width="5.625" style="20" customWidth="true"/>
    <col min="266" max="266" width="6.375" style="20" customWidth="true"/>
    <col min="267" max="267" width="5.375" style="20" customWidth="true"/>
    <col min="268" max="268" width="5.625" style="20" customWidth="true"/>
    <col min="269" max="269" width="7.75" style="20" customWidth="true"/>
    <col min="270" max="270" width="6.25" style="20" customWidth="true"/>
    <col min="271" max="272" width="5" style="20" customWidth="true"/>
    <col min="273" max="274" width="5.75" style="20" customWidth="true"/>
    <col min="275" max="277" width="6.875" style="20" customWidth="true"/>
    <col min="278" max="278" width="9" style="20" hidden="true" customWidth="true"/>
    <col min="279" max="495" width="9" style="20"/>
    <col min="496" max="496" width="11.25" style="20" customWidth="true"/>
    <col min="497" max="500" width="9" style="20" hidden="true" customWidth="true"/>
    <col min="501" max="501" width="10.125" style="20" customWidth="true"/>
    <col min="502" max="507" width="6.5" style="20" customWidth="true"/>
    <col min="508" max="508" width="7.125" style="20" customWidth="true"/>
    <col min="509" max="509" width="6.5" style="20" customWidth="true"/>
    <col min="510" max="510" width="9.125" style="20" customWidth="true"/>
    <col min="511" max="511" width="10.75" style="20" customWidth="true"/>
    <col min="512" max="514" width="4.375" style="20" customWidth="true"/>
    <col min="515" max="517" width="4.25" style="20" customWidth="true"/>
    <col min="518" max="518" width="9" style="20" hidden="true" customWidth="true"/>
    <col min="519" max="519" width="5.875" style="20" customWidth="true"/>
    <col min="520" max="520" width="7.375" style="20" customWidth="true"/>
    <col min="521" max="521" width="5.625" style="20" customWidth="true"/>
    <col min="522" max="522" width="6.375" style="20" customWidth="true"/>
    <col min="523" max="523" width="5.375" style="20" customWidth="true"/>
    <col min="524" max="524" width="5.625" style="20" customWidth="true"/>
    <col min="525" max="525" width="7.75" style="20" customWidth="true"/>
    <col min="526" max="526" width="6.25" style="20" customWidth="true"/>
    <col min="527" max="528" width="5" style="20" customWidth="true"/>
    <col min="529" max="530" width="5.75" style="20" customWidth="true"/>
    <col min="531" max="533" width="6.875" style="20" customWidth="true"/>
    <col min="534" max="534" width="9" style="20" hidden="true" customWidth="true"/>
    <col min="535" max="751" width="9" style="20"/>
    <col min="752" max="752" width="11.25" style="20" customWidth="true"/>
    <col min="753" max="756" width="9" style="20" hidden="true" customWidth="true"/>
    <col min="757" max="757" width="10.125" style="20" customWidth="true"/>
    <col min="758" max="763" width="6.5" style="20" customWidth="true"/>
    <col min="764" max="764" width="7.125" style="20" customWidth="true"/>
    <col min="765" max="765" width="6.5" style="20" customWidth="true"/>
    <col min="766" max="766" width="9.125" style="20" customWidth="true"/>
    <col min="767" max="767" width="10.75" style="20" customWidth="true"/>
    <col min="768" max="770" width="4.375" style="20" customWidth="true"/>
    <col min="771" max="773" width="4.25" style="20" customWidth="true"/>
    <col min="774" max="774" width="9" style="20" hidden="true" customWidth="true"/>
    <col min="775" max="775" width="5.875" style="20" customWidth="true"/>
    <col min="776" max="776" width="7.375" style="20" customWidth="true"/>
    <col min="777" max="777" width="5.625" style="20" customWidth="true"/>
    <col min="778" max="778" width="6.375" style="20" customWidth="true"/>
    <col min="779" max="779" width="5.375" style="20" customWidth="true"/>
    <col min="780" max="780" width="5.625" style="20" customWidth="true"/>
    <col min="781" max="781" width="7.75" style="20" customWidth="true"/>
    <col min="782" max="782" width="6.25" style="20" customWidth="true"/>
    <col min="783" max="784" width="5" style="20" customWidth="true"/>
    <col min="785" max="786" width="5.75" style="20" customWidth="true"/>
    <col min="787" max="789" width="6.875" style="20" customWidth="true"/>
    <col min="790" max="790" width="9" style="20" hidden="true" customWidth="true"/>
    <col min="791" max="1007" width="9" style="20"/>
    <col min="1008" max="1008" width="11.25" style="20" customWidth="true"/>
    <col min="1009" max="1012" width="9" style="20" hidden="true" customWidth="true"/>
    <col min="1013" max="1013" width="10.125" style="20" customWidth="true"/>
    <col min="1014" max="1019" width="6.5" style="20" customWidth="true"/>
    <col min="1020" max="1020" width="7.125" style="20" customWidth="true"/>
    <col min="1021" max="1021" width="6.5" style="20" customWidth="true"/>
    <col min="1022" max="1022" width="9.125" style="20" customWidth="true"/>
    <col min="1023" max="1023" width="10.75" style="20" customWidth="true"/>
    <col min="1024" max="1026" width="4.375" style="20" customWidth="true"/>
    <col min="1027" max="1029" width="4.25" style="20" customWidth="true"/>
    <col min="1030" max="1030" width="9" style="20" hidden="true" customWidth="true"/>
    <col min="1031" max="1031" width="5.875" style="20" customWidth="true"/>
    <col min="1032" max="1032" width="7.375" style="20" customWidth="true"/>
    <col min="1033" max="1033" width="5.625" style="20" customWidth="true"/>
    <col min="1034" max="1034" width="6.375" style="20" customWidth="true"/>
    <col min="1035" max="1035" width="5.375" style="20" customWidth="true"/>
    <col min="1036" max="1036" width="5.625" style="20" customWidth="true"/>
    <col min="1037" max="1037" width="7.75" style="20" customWidth="true"/>
    <col min="1038" max="1038" width="6.25" style="20" customWidth="true"/>
    <col min="1039" max="1040" width="5" style="20" customWidth="true"/>
    <col min="1041" max="1042" width="5.75" style="20" customWidth="true"/>
    <col min="1043" max="1045" width="6.875" style="20" customWidth="true"/>
    <col min="1046" max="1046" width="9" style="20" hidden="true" customWidth="true"/>
    <col min="1047" max="1263" width="9" style="20"/>
    <col min="1264" max="1264" width="11.25" style="20" customWidth="true"/>
    <col min="1265" max="1268" width="9" style="20" hidden="true" customWidth="true"/>
    <col min="1269" max="1269" width="10.125" style="20" customWidth="true"/>
    <col min="1270" max="1275" width="6.5" style="20" customWidth="true"/>
    <col min="1276" max="1276" width="7.125" style="20" customWidth="true"/>
    <col min="1277" max="1277" width="6.5" style="20" customWidth="true"/>
    <col min="1278" max="1278" width="9.125" style="20" customWidth="true"/>
    <col min="1279" max="1279" width="10.75" style="20" customWidth="true"/>
    <col min="1280" max="1282" width="4.375" style="20" customWidth="true"/>
    <col min="1283" max="1285" width="4.25" style="20" customWidth="true"/>
    <col min="1286" max="1286" width="9" style="20" hidden="true" customWidth="true"/>
    <col min="1287" max="1287" width="5.875" style="20" customWidth="true"/>
    <col min="1288" max="1288" width="7.375" style="20" customWidth="true"/>
    <col min="1289" max="1289" width="5.625" style="20" customWidth="true"/>
    <col min="1290" max="1290" width="6.375" style="20" customWidth="true"/>
    <col min="1291" max="1291" width="5.375" style="20" customWidth="true"/>
    <col min="1292" max="1292" width="5.625" style="20" customWidth="true"/>
    <col min="1293" max="1293" width="7.75" style="20" customWidth="true"/>
    <col min="1294" max="1294" width="6.25" style="20" customWidth="true"/>
    <col min="1295" max="1296" width="5" style="20" customWidth="true"/>
    <col min="1297" max="1298" width="5.75" style="20" customWidth="true"/>
    <col min="1299" max="1301" width="6.875" style="20" customWidth="true"/>
    <col min="1302" max="1302" width="9" style="20" hidden="true" customWidth="true"/>
    <col min="1303" max="1519" width="9" style="20"/>
    <col min="1520" max="1520" width="11.25" style="20" customWidth="true"/>
    <col min="1521" max="1524" width="9" style="20" hidden="true" customWidth="true"/>
    <col min="1525" max="1525" width="10.125" style="20" customWidth="true"/>
    <col min="1526" max="1531" width="6.5" style="20" customWidth="true"/>
    <col min="1532" max="1532" width="7.125" style="20" customWidth="true"/>
    <col min="1533" max="1533" width="6.5" style="20" customWidth="true"/>
    <col min="1534" max="1534" width="9.125" style="20" customWidth="true"/>
    <col min="1535" max="1535" width="10.75" style="20" customWidth="true"/>
    <col min="1536" max="1538" width="4.375" style="20" customWidth="true"/>
    <col min="1539" max="1541" width="4.25" style="20" customWidth="true"/>
    <col min="1542" max="1542" width="9" style="20" hidden="true" customWidth="true"/>
    <col min="1543" max="1543" width="5.875" style="20" customWidth="true"/>
    <col min="1544" max="1544" width="7.375" style="20" customWidth="true"/>
    <col min="1545" max="1545" width="5.625" style="20" customWidth="true"/>
    <col min="1546" max="1546" width="6.375" style="20" customWidth="true"/>
    <col min="1547" max="1547" width="5.375" style="20" customWidth="true"/>
    <col min="1548" max="1548" width="5.625" style="20" customWidth="true"/>
    <col min="1549" max="1549" width="7.75" style="20" customWidth="true"/>
    <col min="1550" max="1550" width="6.25" style="20" customWidth="true"/>
    <col min="1551" max="1552" width="5" style="20" customWidth="true"/>
    <col min="1553" max="1554" width="5.75" style="20" customWidth="true"/>
    <col min="1555" max="1557" width="6.875" style="20" customWidth="true"/>
    <col min="1558" max="1558" width="9" style="20" hidden="true" customWidth="true"/>
    <col min="1559" max="1775" width="9" style="20"/>
    <col min="1776" max="1776" width="11.25" style="20" customWidth="true"/>
    <col min="1777" max="1780" width="9" style="20" hidden="true" customWidth="true"/>
    <col min="1781" max="1781" width="10.125" style="20" customWidth="true"/>
    <col min="1782" max="1787" width="6.5" style="20" customWidth="true"/>
    <col min="1788" max="1788" width="7.125" style="20" customWidth="true"/>
    <col min="1789" max="1789" width="6.5" style="20" customWidth="true"/>
    <col min="1790" max="1790" width="9.125" style="20" customWidth="true"/>
    <col min="1791" max="1791" width="10.75" style="20" customWidth="true"/>
    <col min="1792" max="1794" width="4.375" style="20" customWidth="true"/>
    <col min="1795" max="1797" width="4.25" style="20" customWidth="true"/>
    <col min="1798" max="1798" width="9" style="20" hidden="true" customWidth="true"/>
    <col min="1799" max="1799" width="5.875" style="20" customWidth="true"/>
    <col min="1800" max="1800" width="7.375" style="20" customWidth="true"/>
    <col min="1801" max="1801" width="5.625" style="20" customWidth="true"/>
    <col min="1802" max="1802" width="6.375" style="20" customWidth="true"/>
    <col min="1803" max="1803" width="5.375" style="20" customWidth="true"/>
    <col min="1804" max="1804" width="5.625" style="20" customWidth="true"/>
    <col min="1805" max="1805" width="7.75" style="20" customWidth="true"/>
    <col min="1806" max="1806" width="6.25" style="20" customWidth="true"/>
    <col min="1807" max="1808" width="5" style="20" customWidth="true"/>
    <col min="1809" max="1810" width="5.75" style="20" customWidth="true"/>
    <col min="1811" max="1813" width="6.875" style="20" customWidth="true"/>
    <col min="1814" max="1814" width="9" style="20" hidden="true" customWidth="true"/>
    <col min="1815" max="2031" width="9" style="20"/>
    <col min="2032" max="2032" width="11.25" style="20" customWidth="true"/>
    <col min="2033" max="2036" width="9" style="20" hidden="true" customWidth="true"/>
    <col min="2037" max="2037" width="10.125" style="20" customWidth="true"/>
    <col min="2038" max="2043" width="6.5" style="20" customWidth="true"/>
    <col min="2044" max="2044" width="7.125" style="20" customWidth="true"/>
    <col min="2045" max="2045" width="6.5" style="20" customWidth="true"/>
    <col min="2046" max="2046" width="9.125" style="20" customWidth="true"/>
    <col min="2047" max="2047" width="10.75" style="20" customWidth="true"/>
    <col min="2048" max="2050" width="4.375" style="20" customWidth="true"/>
    <col min="2051" max="2053" width="4.25" style="20" customWidth="true"/>
    <col min="2054" max="2054" width="9" style="20" hidden="true" customWidth="true"/>
    <col min="2055" max="2055" width="5.875" style="20" customWidth="true"/>
    <col min="2056" max="2056" width="7.375" style="20" customWidth="true"/>
    <col min="2057" max="2057" width="5.625" style="20" customWidth="true"/>
    <col min="2058" max="2058" width="6.375" style="20" customWidth="true"/>
    <col min="2059" max="2059" width="5.375" style="20" customWidth="true"/>
    <col min="2060" max="2060" width="5.625" style="20" customWidth="true"/>
    <col min="2061" max="2061" width="7.75" style="20" customWidth="true"/>
    <col min="2062" max="2062" width="6.25" style="20" customWidth="true"/>
    <col min="2063" max="2064" width="5" style="20" customWidth="true"/>
    <col min="2065" max="2066" width="5.75" style="20" customWidth="true"/>
    <col min="2067" max="2069" width="6.875" style="20" customWidth="true"/>
    <col min="2070" max="2070" width="9" style="20" hidden="true" customWidth="true"/>
    <col min="2071" max="2287" width="9" style="20"/>
    <col min="2288" max="2288" width="11.25" style="20" customWidth="true"/>
    <col min="2289" max="2292" width="9" style="20" hidden="true" customWidth="true"/>
    <col min="2293" max="2293" width="10.125" style="20" customWidth="true"/>
    <col min="2294" max="2299" width="6.5" style="20" customWidth="true"/>
    <col min="2300" max="2300" width="7.125" style="20" customWidth="true"/>
    <col min="2301" max="2301" width="6.5" style="20" customWidth="true"/>
    <col min="2302" max="2302" width="9.125" style="20" customWidth="true"/>
    <col min="2303" max="2303" width="10.75" style="20" customWidth="true"/>
    <col min="2304" max="2306" width="4.375" style="20" customWidth="true"/>
    <col min="2307" max="2309" width="4.25" style="20" customWidth="true"/>
    <col min="2310" max="2310" width="9" style="20" hidden="true" customWidth="true"/>
    <col min="2311" max="2311" width="5.875" style="20" customWidth="true"/>
    <col min="2312" max="2312" width="7.375" style="20" customWidth="true"/>
    <col min="2313" max="2313" width="5.625" style="20" customWidth="true"/>
    <col min="2314" max="2314" width="6.375" style="20" customWidth="true"/>
    <col min="2315" max="2315" width="5.375" style="20" customWidth="true"/>
    <col min="2316" max="2316" width="5.625" style="20" customWidth="true"/>
    <col min="2317" max="2317" width="7.75" style="20" customWidth="true"/>
    <col min="2318" max="2318" width="6.25" style="20" customWidth="true"/>
    <col min="2319" max="2320" width="5" style="20" customWidth="true"/>
    <col min="2321" max="2322" width="5.75" style="20" customWidth="true"/>
    <col min="2323" max="2325" width="6.875" style="20" customWidth="true"/>
    <col min="2326" max="2326" width="9" style="20" hidden="true" customWidth="true"/>
    <col min="2327" max="2543" width="9" style="20"/>
    <col min="2544" max="2544" width="11.25" style="20" customWidth="true"/>
    <col min="2545" max="2548" width="9" style="20" hidden="true" customWidth="true"/>
    <col min="2549" max="2549" width="10.125" style="20" customWidth="true"/>
    <col min="2550" max="2555" width="6.5" style="20" customWidth="true"/>
    <col min="2556" max="2556" width="7.125" style="20" customWidth="true"/>
    <col min="2557" max="2557" width="6.5" style="20" customWidth="true"/>
    <col min="2558" max="2558" width="9.125" style="20" customWidth="true"/>
    <col min="2559" max="2559" width="10.75" style="20" customWidth="true"/>
    <col min="2560" max="2562" width="4.375" style="20" customWidth="true"/>
    <col min="2563" max="2565" width="4.25" style="20" customWidth="true"/>
    <col min="2566" max="2566" width="9" style="20" hidden="true" customWidth="true"/>
    <col min="2567" max="2567" width="5.875" style="20" customWidth="true"/>
    <col min="2568" max="2568" width="7.375" style="20" customWidth="true"/>
    <col min="2569" max="2569" width="5.625" style="20" customWidth="true"/>
    <col min="2570" max="2570" width="6.375" style="20" customWidth="true"/>
    <col min="2571" max="2571" width="5.375" style="20" customWidth="true"/>
    <col min="2572" max="2572" width="5.625" style="20" customWidth="true"/>
    <col min="2573" max="2573" width="7.75" style="20" customWidth="true"/>
    <col min="2574" max="2574" width="6.25" style="20" customWidth="true"/>
    <col min="2575" max="2576" width="5" style="20" customWidth="true"/>
    <col min="2577" max="2578" width="5.75" style="20" customWidth="true"/>
    <col min="2579" max="2581" width="6.875" style="20" customWidth="true"/>
    <col min="2582" max="2582" width="9" style="20" hidden="true" customWidth="true"/>
    <col min="2583" max="2799" width="9" style="20"/>
    <col min="2800" max="2800" width="11.25" style="20" customWidth="true"/>
    <col min="2801" max="2804" width="9" style="20" hidden="true" customWidth="true"/>
    <col min="2805" max="2805" width="10.125" style="20" customWidth="true"/>
    <col min="2806" max="2811" width="6.5" style="20" customWidth="true"/>
    <col min="2812" max="2812" width="7.125" style="20" customWidth="true"/>
    <col min="2813" max="2813" width="6.5" style="20" customWidth="true"/>
    <col min="2814" max="2814" width="9.125" style="20" customWidth="true"/>
    <col min="2815" max="2815" width="10.75" style="20" customWidth="true"/>
    <col min="2816" max="2818" width="4.375" style="20" customWidth="true"/>
    <col min="2819" max="2821" width="4.25" style="20" customWidth="true"/>
    <col min="2822" max="2822" width="9" style="20" hidden="true" customWidth="true"/>
    <col min="2823" max="2823" width="5.875" style="20" customWidth="true"/>
    <col min="2824" max="2824" width="7.375" style="20" customWidth="true"/>
    <col min="2825" max="2825" width="5.625" style="20" customWidth="true"/>
    <col min="2826" max="2826" width="6.375" style="20" customWidth="true"/>
    <col min="2827" max="2827" width="5.375" style="20" customWidth="true"/>
    <col min="2828" max="2828" width="5.625" style="20" customWidth="true"/>
    <col min="2829" max="2829" width="7.75" style="20" customWidth="true"/>
    <col min="2830" max="2830" width="6.25" style="20" customWidth="true"/>
    <col min="2831" max="2832" width="5" style="20" customWidth="true"/>
    <col min="2833" max="2834" width="5.75" style="20" customWidth="true"/>
    <col min="2835" max="2837" width="6.875" style="20" customWidth="true"/>
    <col min="2838" max="2838" width="9" style="20" hidden="true" customWidth="true"/>
    <col min="2839" max="3055" width="9" style="20"/>
    <col min="3056" max="3056" width="11.25" style="20" customWidth="true"/>
    <col min="3057" max="3060" width="9" style="20" hidden="true" customWidth="true"/>
    <col min="3061" max="3061" width="10.125" style="20" customWidth="true"/>
    <col min="3062" max="3067" width="6.5" style="20" customWidth="true"/>
    <col min="3068" max="3068" width="7.125" style="20" customWidth="true"/>
    <col min="3069" max="3069" width="6.5" style="20" customWidth="true"/>
    <col min="3070" max="3070" width="9.125" style="20" customWidth="true"/>
    <col min="3071" max="3071" width="10.75" style="20" customWidth="true"/>
    <col min="3072" max="3074" width="4.375" style="20" customWidth="true"/>
    <col min="3075" max="3077" width="4.25" style="20" customWidth="true"/>
    <col min="3078" max="3078" width="9" style="20" hidden="true" customWidth="true"/>
    <col min="3079" max="3079" width="5.875" style="20" customWidth="true"/>
    <col min="3080" max="3080" width="7.375" style="20" customWidth="true"/>
    <col min="3081" max="3081" width="5.625" style="20" customWidth="true"/>
    <col min="3082" max="3082" width="6.375" style="20" customWidth="true"/>
    <col min="3083" max="3083" width="5.375" style="20" customWidth="true"/>
    <col min="3084" max="3084" width="5.625" style="20" customWidth="true"/>
    <col min="3085" max="3085" width="7.75" style="20" customWidth="true"/>
    <col min="3086" max="3086" width="6.25" style="20" customWidth="true"/>
    <col min="3087" max="3088" width="5" style="20" customWidth="true"/>
    <col min="3089" max="3090" width="5.75" style="20" customWidth="true"/>
    <col min="3091" max="3093" width="6.875" style="20" customWidth="true"/>
    <col min="3094" max="3094" width="9" style="20" hidden="true" customWidth="true"/>
    <col min="3095" max="3311" width="9" style="20"/>
    <col min="3312" max="3312" width="11.25" style="20" customWidth="true"/>
    <col min="3313" max="3316" width="9" style="20" hidden="true" customWidth="true"/>
    <col min="3317" max="3317" width="10.125" style="20" customWidth="true"/>
    <col min="3318" max="3323" width="6.5" style="20" customWidth="true"/>
    <col min="3324" max="3324" width="7.125" style="20" customWidth="true"/>
    <col min="3325" max="3325" width="6.5" style="20" customWidth="true"/>
    <col min="3326" max="3326" width="9.125" style="20" customWidth="true"/>
    <col min="3327" max="3327" width="10.75" style="20" customWidth="true"/>
    <col min="3328" max="3330" width="4.375" style="20" customWidth="true"/>
    <col min="3331" max="3333" width="4.25" style="20" customWidth="true"/>
    <col min="3334" max="3334" width="9" style="20" hidden="true" customWidth="true"/>
    <col min="3335" max="3335" width="5.875" style="20" customWidth="true"/>
    <col min="3336" max="3336" width="7.375" style="20" customWidth="true"/>
    <col min="3337" max="3337" width="5.625" style="20" customWidth="true"/>
    <col min="3338" max="3338" width="6.375" style="20" customWidth="true"/>
    <col min="3339" max="3339" width="5.375" style="20" customWidth="true"/>
    <col min="3340" max="3340" width="5.625" style="20" customWidth="true"/>
    <col min="3341" max="3341" width="7.75" style="20" customWidth="true"/>
    <col min="3342" max="3342" width="6.25" style="20" customWidth="true"/>
    <col min="3343" max="3344" width="5" style="20" customWidth="true"/>
    <col min="3345" max="3346" width="5.75" style="20" customWidth="true"/>
    <col min="3347" max="3349" width="6.875" style="20" customWidth="true"/>
    <col min="3350" max="3350" width="9" style="20" hidden="true" customWidth="true"/>
    <col min="3351" max="3567" width="9" style="20"/>
    <col min="3568" max="3568" width="11.25" style="20" customWidth="true"/>
    <col min="3569" max="3572" width="9" style="20" hidden="true" customWidth="true"/>
    <col min="3573" max="3573" width="10.125" style="20" customWidth="true"/>
    <col min="3574" max="3579" width="6.5" style="20" customWidth="true"/>
    <col min="3580" max="3580" width="7.125" style="20" customWidth="true"/>
    <col min="3581" max="3581" width="6.5" style="20" customWidth="true"/>
    <col min="3582" max="3582" width="9.125" style="20" customWidth="true"/>
    <col min="3583" max="3583" width="10.75" style="20" customWidth="true"/>
    <col min="3584" max="3586" width="4.375" style="20" customWidth="true"/>
    <col min="3587" max="3589" width="4.25" style="20" customWidth="true"/>
    <col min="3590" max="3590" width="9" style="20" hidden="true" customWidth="true"/>
    <col min="3591" max="3591" width="5.875" style="20" customWidth="true"/>
    <col min="3592" max="3592" width="7.375" style="20" customWidth="true"/>
    <col min="3593" max="3593" width="5.625" style="20" customWidth="true"/>
    <col min="3594" max="3594" width="6.375" style="20" customWidth="true"/>
    <col min="3595" max="3595" width="5.375" style="20" customWidth="true"/>
    <col min="3596" max="3596" width="5.625" style="20" customWidth="true"/>
    <col min="3597" max="3597" width="7.75" style="20" customWidth="true"/>
    <col min="3598" max="3598" width="6.25" style="20" customWidth="true"/>
    <col min="3599" max="3600" width="5" style="20" customWidth="true"/>
    <col min="3601" max="3602" width="5.75" style="20" customWidth="true"/>
    <col min="3603" max="3605" width="6.875" style="20" customWidth="true"/>
    <col min="3606" max="3606" width="9" style="20" hidden="true" customWidth="true"/>
    <col min="3607" max="3823" width="9" style="20"/>
    <col min="3824" max="3824" width="11.25" style="20" customWidth="true"/>
    <col min="3825" max="3828" width="9" style="20" hidden="true" customWidth="true"/>
    <col min="3829" max="3829" width="10.125" style="20" customWidth="true"/>
    <col min="3830" max="3835" width="6.5" style="20" customWidth="true"/>
    <col min="3836" max="3836" width="7.125" style="20" customWidth="true"/>
    <col min="3837" max="3837" width="6.5" style="20" customWidth="true"/>
    <col min="3838" max="3838" width="9.125" style="20" customWidth="true"/>
    <col min="3839" max="3839" width="10.75" style="20" customWidth="true"/>
    <col min="3840" max="3842" width="4.375" style="20" customWidth="true"/>
    <col min="3843" max="3845" width="4.25" style="20" customWidth="true"/>
    <col min="3846" max="3846" width="9" style="20" hidden="true" customWidth="true"/>
    <col min="3847" max="3847" width="5.875" style="20" customWidth="true"/>
    <col min="3848" max="3848" width="7.375" style="20" customWidth="true"/>
    <col min="3849" max="3849" width="5.625" style="20" customWidth="true"/>
    <col min="3850" max="3850" width="6.375" style="20" customWidth="true"/>
    <col min="3851" max="3851" width="5.375" style="20" customWidth="true"/>
    <col min="3852" max="3852" width="5.625" style="20" customWidth="true"/>
    <col min="3853" max="3853" width="7.75" style="20" customWidth="true"/>
    <col min="3854" max="3854" width="6.25" style="20" customWidth="true"/>
    <col min="3855" max="3856" width="5" style="20" customWidth="true"/>
    <col min="3857" max="3858" width="5.75" style="20" customWidth="true"/>
    <col min="3859" max="3861" width="6.875" style="20" customWidth="true"/>
    <col min="3862" max="3862" width="9" style="20" hidden="true" customWidth="true"/>
    <col min="3863" max="4079" width="9" style="20"/>
    <col min="4080" max="4080" width="11.25" style="20" customWidth="true"/>
    <col min="4081" max="4084" width="9" style="20" hidden="true" customWidth="true"/>
    <col min="4085" max="4085" width="10.125" style="20" customWidth="true"/>
    <col min="4086" max="4091" width="6.5" style="20" customWidth="true"/>
    <col min="4092" max="4092" width="7.125" style="20" customWidth="true"/>
    <col min="4093" max="4093" width="6.5" style="20" customWidth="true"/>
    <col min="4094" max="4094" width="9.125" style="20" customWidth="true"/>
    <col min="4095" max="4095" width="10.75" style="20" customWidth="true"/>
    <col min="4096" max="4098" width="4.375" style="20" customWidth="true"/>
    <col min="4099" max="4101" width="4.25" style="20" customWidth="true"/>
    <col min="4102" max="4102" width="9" style="20" hidden="true" customWidth="true"/>
    <col min="4103" max="4103" width="5.875" style="20" customWidth="true"/>
    <col min="4104" max="4104" width="7.375" style="20" customWidth="true"/>
    <col min="4105" max="4105" width="5.625" style="20" customWidth="true"/>
    <col min="4106" max="4106" width="6.375" style="20" customWidth="true"/>
    <col min="4107" max="4107" width="5.375" style="20" customWidth="true"/>
    <col min="4108" max="4108" width="5.625" style="20" customWidth="true"/>
    <col min="4109" max="4109" width="7.75" style="20" customWidth="true"/>
    <col min="4110" max="4110" width="6.25" style="20" customWidth="true"/>
    <col min="4111" max="4112" width="5" style="20" customWidth="true"/>
    <col min="4113" max="4114" width="5.75" style="20" customWidth="true"/>
    <col min="4115" max="4117" width="6.875" style="20" customWidth="true"/>
    <col min="4118" max="4118" width="9" style="20" hidden="true" customWidth="true"/>
    <col min="4119" max="4335" width="9" style="20"/>
    <col min="4336" max="4336" width="11.25" style="20" customWidth="true"/>
    <col min="4337" max="4340" width="9" style="20" hidden="true" customWidth="true"/>
    <col min="4341" max="4341" width="10.125" style="20" customWidth="true"/>
    <col min="4342" max="4347" width="6.5" style="20" customWidth="true"/>
    <col min="4348" max="4348" width="7.125" style="20" customWidth="true"/>
    <col min="4349" max="4349" width="6.5" style="20" customWidth="true"/>
    <col min="4350" max="4350" width="9.125" style="20" customWidth="true"/>
    <col min="4351" max="4351" width="10.75" style="20" customWidth="true"/>
    <col min="4352" max="4354" width="4.375" style="20" customWidth="true"/>
    <col min="4355" max="4357" width="4.25" style="20" customWidth="true"/>
    <col min="4358" max="4358" width="9" style="20" hidden="true" customWidth="true"/>
    <col min="4359" max="4359" width="5.875" style="20" customWidth="true"/>
    <col min="4360" max="4360" width="7.375" style="20" customWidth="true"/>
    <col min="4361" max="4361" width="5.625" style="20" customWidth="true"/>
    <col min="4362" max="4362" width="6.375" style="20" customWidth="true"/>
    <col min="4363" max="4363" width="5.375" style="20" customWidth="true"/>
    <col min="4364" max="4364" width="5.625" style="20" customWidth="true"/>
    <col min="4365" max="4365" width="7.75" style="20" customWidth="true"/>
    <col min="4366" max="4366" width="6.25" style="20" customWidth="true"/>
    <col min="4367" max="4368" width="5" style="20" customWidth="true"/>
    <col min="4369" max="4370" width="5.75" style="20" customWidth="true"/>
    <col min="4371" max="4373" width="6.875" style="20" customWidth="true"/>
    <col min="4374" max="4374" width="9" style="20" hidden="true" customWidth="true"/>
    <col min="4375" max="4591" width="9" style="20"/>
    <col min="4592" max="4592" width="11.25" style="20" customWidth="true"/>
    <col min="4593" max="4596" width="9" style="20" hidden="true" customWidth="true"/>
    <col min="4597" max="4597" width="10.125" style="20" customWidth="true"/>
    <col min="4598" max="4603" width="6.5" style="20" customWidth="true"/>
    <col min="4604" max="4604" width="7.125" style="20" customWidth="true"/>
    <col min="4605" max="4605" width="6.5" style="20" customWidth="true"/>
    <col min="4606" max="4606" width="9.125" style="20" customWidth="true"/>
    <col min="4607" max="4607" width="10.75" style="20" customWidth="true"/>
    <col min="4608" max="4610" width="4.375" style="20" customWidth="true"/>
    <col min="4611" max="4613" width="4.25" style="20" customWidth="true"/>
    <col min="4614" max="4614" width="9" style="20" hidden="true" customWidth="true"/>
    <col min="4615" max="4615" width="5.875" style="20" customWidth="true"/>
    <col min="4616" max="4616" width="7.375" style="20" customWidth="true"/>
    <col min="4617" max="4617" width="5.625" style="20" customWidth="true"/>
    <col min="4618" max="4618" width="6.375" style="20" customWidth="true"/>
    <col min="4619" max="4619" width="5.375" style="20" customWidth="true"/>
    <col min="4620" max="4620" width="5.625" style="20" customWidth="true"/>
    <col min="4621" max="4621" width="7.75" style="20" customWidth="true"/>
    <col min="4622" max="4622" width="6.25" style="20" customWidth="true"/>
    <col min="4623" max="4624" width="5" style="20" customWidth="true"/>
    <col min="4625" max="4626" width="5.75" style="20" customWidth="true"/>
    <col min="4627" max="4629" width="6.875" style="20" customWidth="true"/>
    <col min="4630" max="4630" width="9" style="20" hidden="true" customWidth="true"/>
    <col min="4631" max="4847" width="9" style="20"/>
    <col min="4848" max="4848" width="11.25" style="20" customWidth="true"/>
    <col min="4849" max="4852" width="9" style="20" hidden="true" customWidth="true"/>
    <col min="4853" max="4853" width="10.125" style="20" customWidth="true"/>
    <col min="4854" max="4859" width="6.5" style="20" customWidth="true"/>
    <col min="4860" max="4860" width="7.125" style="20" customWidth="true"/>
    <col min="4861" max="4861" width="6.5" style="20" customWidth="true"/>
    <col min="4862" max="4862" width="9.125" style="20" customWidth="true"/>
    <col min="4863" max="4863" width="10.75" style="20" customWidth="true"/>
    <col min="4864" max="4866" width="4.375" style="20" customWidth="true"/>
    <col min="4867" max="4869" width="4.25" style="20" customWidth="true"/>
    <col min="4870" max="4870" width="9" style="20" hidden="true" customWidth="true"/>
    <col min="4871" max="4871" width="5.875" style="20" customWidth="true"/>
    <col min="4872" max="4872" width="7.375" style="20" customWidth="true"/>
    <col min="4873" max="4873" width="5.625" style="20" customWidth="true"/>
    <col min="4874" max="4874" width="6.375" style="20" customWidth="true"/>
    <col min="4875" max="4875" width="5.375" style="20" customWidth="true"/>
    <col min="4876" max="4876" width="5.625" style="20" customWidth="true"/>
    <col min="4877" max="4877" width="7.75" style="20" customWidth="true"/>
    <col min="4878" max="4878" width="6.25" style="20" customWidth="true"/>
    <col min="4879" max="4880" width="5" style="20" customWidth="true"/>
    <col min="4881" max="4882" width="5.75" style="20" customWidth="true"/>
    <col min="4883" max="4885" width="6.875" style="20" customWidth="true"/>
    <col min="4886" max="4886" width="9" style="20" hidden="true" customWidth="true"/>
    <col min="4887" max="5103" width="9" style="20"/>
    <col min="5104" max="5104" width="11.25" style="20" customWidth="true"/>
    <col min="5105" max="5108" width="9" style="20" hidden="true" customWidth="true"/>
    <col min="5109" max="5109" width="10.125" style="20" customWidth="true"/>
    <col min="5110" max="5115" width="6.5" style="20" customWidth="true"/>
    <col min="5116" max="5116" width="7.125" style="20" customWidth="true"/>
    <col min="5117" max="5117" width="6.5" style="20" customWidth="true"/>
    <col min="5118" max="5118" width="9.125" style="20" customWidth="true"/>
    <col min="5119" max="5119" width="10.75" style="20" customWidth="true"/>
    <col min="5120" max="5122" width="4.375" style="20" customWidth="true"/>
    <col min="5123" max="5125" width="4.25" style="20" customWidth="true"/>
    <col min="5126" max="5126" width="9" style="20" hidden="true" customWidth="true"/>
    <col min="5127" max="5127" width="5.875" style="20" customWidth="true"/>
    <col min="5128" max="5128" width="7.375" style="20" customWidth="true"/>
    <col min="5129" max="5129" width="5.625" style="20" customWidth="true"/>
    <col min="5130" max="5130" width="6.375" style="20" customWidth="true"/>
    <col min="5131" max="5131" width="5.375" style="20" customWidth="true"/>
    <col min="5132" max="5132" width="5.625" style="20" customWidth="true"/>
    <col min="5133" max="5133" width="7.75" style="20" customWidth="true"/>
    <col min="5134" max="5134" width="6.25" style="20" customWidth="true"/>
    <col min="5135" max="5136" width="5" style="20" customWidth="true"/>
    <col min="5137" max="5138" width="5.75" style="20" customWidth="true"/>
    <col min="5139" max="5141" width="6.875" style="20" customWidth="true"/>
    <col min="5142" max="5142" width="9" style="20" hidden="true" customWidth="true"/>
    <col min="5143" max="5359" width="9" style="20"/>
    <col min="5360" max="5360" width="11.25" style="20" customWidth="true"/>
    <col min="5361" max="5364" width="9" style="20" hidden="true" customWidth="true"/>
    <col min="5365" max="5365" width="10.125" style="20" customWidth="true"/>
    <col min="5366" max="5371" width="6.5" style="20" customWidth="true"/>
    <col min="5372" max="5372" width="7.125" style="20" customWidth="true"/>
    <col min="5373" max="5373" width="6.5" style="20" customWidth="true"/>
    <col min="5374" max="5374" width="9.125" style="20" customWidth="true"/>
    <col min="5375" max="5375" width="10.75" style="20" customWidth="true"/>
    <col min="5376" max="5378" width="4.375" style="20" customWidth="true"/>
    <col min="5379" max="5381" width="4.25" style="20" customWidth="true"/>
    <col min="5382" max="5382" width="9" style="20" hidden="true" customWidth="true"/>
    <col min="5383" max="5383" width="5.875" style="20" customWidth="true"/>
    <col min="5384" max="5384" width="7.375" style="20" customWidth="true"/>
    <col min="5385" max="5385" width="5.625" style="20" customWidth="true"/>
    <col min="5386" max="5386" width="6.375" style="20" customWidth="true"/>
    <col min="5387" max="5387" width="5.375" style="20" customWidth="true"/>
    <col min="5388" max="5388" width="5.625" style="20" customWidth="true"/>
    <col min="5389" max="5389" width="7.75" style="20" customWidth="true"/>
    <col min="5390" max="5390" width="6.25" style="20" customWidth="true"/>
    <col min="5391" max="5392" width="5" style="20" customWidth="true"/>
    <col min="5393" max="5394" width="5.75" style="20" customWidth="true"/>
    <col min="5395" max="5397" width="6.875" style="20" customWidth="true"/>
    <col min="5398" max="5398" width="9" style="20" hidden="true" customWidth="true"/>
    <col min="5399" max="5615" width="9" style="20"/>
    <col min="5616" max="5616" width="11.25" style="20" customWidth="true"/>
    <col min="5617" max="5620" width="9" style="20" hidden="true" customWidth="true"/>
    <col min="5621" max="5621" width="10.125" style="20" customWidth="true"/>
    <col min="5622" max="5627" width="6.5" style="20" customWidth="true"/>
    <col min="5628" max="5628" width="7.125" style="20" customWidth="true"/>
    <col min="5629" max="5629" width="6.5" style="20" customWidth="true"/>
    <col min="5630" max="5630" width="9.125" style="20" customWidth="true"/>
    <col min="5631" max="5631" width="10.75" style="20" customWidth="true"/>
    <col min="5632" max="5634" width="4.375" style="20" customWidth="true"/>
    <col min="5635" max="5637" width="4.25" style="20" customWidth="true"/>
    <col min="5638" max="5638" width="9" style="20" hidden="true" customWidth="true"/>
    <col min="5639" max="5639" width="5.875" style="20" customWidth="true"/>
    <col min="5640" max="5640" width="7.375" style="20" customWidth="true"/>
    <col min="5641" max="5641" width="5.625" style="20" customWidth="true"/>
    <col min="5642" max="5642" width="6.375" style="20" customWidth="true"/>
    <col min="5643" max="5643" width="5.375" style="20" customWidth="true"/>
    <col min="5644" max="5644" width="5.625" style="20" customWidth="true"/>
    <col min="5645" max="5645" width="7.75" style="20" customWidth="true"/>
    <col min="5646" max="5646" width="6.25" style="20" customWidth="true"/>
    <col min="5647" max="5648" width="5" style="20" customWidth="true"/>
    <col min="5649" max="5650" width="5.75" style="20" customWidth="true"/>
    <col min="5651" max="5653" width="6.875" style="20" customWidth="true"/>
    <col min="5654" max="5654" width="9" style="20" hidden="true" customWidth="true"/>
    <col min="5655" max="5871" width="9" style="20"/>
    <col min="5872" max="5872" width="11.25" style="20" customWidth="true"/>
    <col min="5873" max="5876" width="9" style="20" hidden="true" customWidth="true"/>
    <col min="5877" max="5877" width="10.125" style="20" customWidth="true"/>
    <col min="5878" max="5883" width="6.5" style="20" customWidth="true"/>
    <col min="5884" max="5884" width="7.125" style="20" customWidth="true"/>
    <col min="5885" max="5885" width="6.5" style="20" customWidth="true"/>
    <col min="5886" max="5886" width="9.125" style="20" customWidth="true"/>
    <col min="5887" max="5887" width="10.75" style="20" customWidth="true"/>
    <col min="5888" max="5890" width="4.375" style="20" customWidth="true"/>
    <col min="5891" max="5893" width="4.25" style="20" customWidth="true"/>
    <col min="5894" max="5894" width="9" style="20" hidden="true" customWidth="true"/>
    <col min="5895" max="5895" width="5.875" style="20" customWidth="true"/>
    <col min="5896" max="5896" width="7.375" style="20" customWidth="true"/>
    <col min="5897" max="5897" width="5.625" style="20" customWidth="true"/>
    <col min="5898" max="5898" width="6.375" style="20" customWidth="true"/>
    <col min="5899" max="5899" width="5.375" style="20" customWidth="true"/>
    <col min="5900" max="5900" width="5.625" style="20" customWidth="true"/>
    <col min="5901" max="5901" width="7.75" style="20" customWidth="true"/>
    <col min="5902" max="5902" width="6.25" style="20" customWidth="true"/>
    <col min="5903" max="5904" width="5" style="20" customWidth="true"/>
    <col min="5905" max="5906" width="5.75" style="20" customWidth="true"/>
    <col min="5907" max="5909" width="6.875" style="20" customWidth="true"/>
    <col min="5910" max="5910" width="9" style="20" hidden="true" customWidth="true"/>
    <col min="5911" max="6127" width="9" style="20"/>
    <col min="6128" max="6128" width="11.25" style="20" customWidth="true"/>
    <col min="6129" max="6132" width="9" style="20" hidden="true" customWidth="true"/>
    <col min="6133" max="6133" width="10.125" style="20" customWidth="true"/>
    <col min="6134" max="6139" width="6.5" style="20" customWidth="true"/>
    <col min="6140" max="6140" width="7.125" style="20" customWidth="true"/>
    <col min="6141" max="6141" width="6.5" style="20" customWidth="true"/>
    <col min="6142" max="6142" width="9.125" style="20" customWidth="true"/>
    <col min="6143" max="6143" width="10.75" style="20" customWidth="true"/>
    <col min="6144" max="6146" width="4.375" style="20" customWidth="true"/>
    <col min="6147" max="6149" width="4.25" style="20" customWidth="true"/>
    <col min="6150" max="6150" width="9" style="20" hidden="true" customWidth="true"/>
    <col min="6151" max="6151" width="5.875" style="20" customWidth="true"/>
    <col min="6152" max="6152" width="7.375" style="20" customWidth="true"/>
    <col min="6153" max="6153" width="5.625" style="20" customWidth="true"/>
    <col min="6154" max="6154" width="6.375" style="20" customWidth="true"/>
    <col min="6155" max="6155" width="5.375" style="20" customWidth="true"/>
    <col min="6156" max="6156" width="5.625" style="20" customWidth="true"/>
    <col min="6157" max="6157" width="7.75" style="20" customWidth="true"/>
    <col min="6158" max="6158" width="6.25" style="20" customWidth="true"/>
    <col min="6159" max="6160" width="5" style="20" customWidth="true"/>
    <col min="6161" max="6162" width="5.75" style="20" customWidth="true"/>
    <col min="6163" max="6165" width="6.875" style="20" customWidth="true"/>
    <col min="6166" max="6166" width="9" style="20" hidden="true" customWidth="true"/>
    <col min="6167" max="6383" width="9" style="20"/>
    <col min="6384" max="6384" width="11.25" style="20" customWidth="true"/>
    <col min="6385" max="6388" width="9" style="20" hidden="true" customWidth="true"/>
    <col min="6389" max="6389" width="10.125" style="20" customWidth="true"/>
    <col min="6390" max="6395" width="6.5" style="20" customWidth="true"/>
    <col min="6396" max="6396" width="7.125" style="20" customWidth="true"/>
    <col min="6397" max="6397" width="6.5" style="20" customWidth="true"/>
    <col min="6398" max="6398" width="9.125" style="20" customWidth="true"/>
    <col min="6399" max="6399" width="10.75" style="20" customWidth="true"/>
    <col min="6400" max="6402" width="4.375" style="20" customWidth="true"/>
    <col min="6403" max="6405" width="4.25" style="20" customWidth="true"/>
    <col min="6406" max="6406" width="9" style="20" hidden="true" customWidth="true"/>
    <col min="6407" max="6407" width="5.875" style="20" customWidth="true"/>
    <col min="6408" max="6408" width="7.375" style="20" customWidth="true"/>
    <col min="6409" max="6409" width="5.625" style="20" customWidth="true"/>
    <col min="6410" max="6410" width="6.375" style="20" customWidth="true"/>
    <col min="6411" max="6411" width="5.375" style="20" customWidth="true"/>
    <col min="6412" max="6412" width="5.625" style="20" customWidth="true"/>
    <col min="6413" max="6413" width="7.75" style="20" customWidth="true"/>
    <col min="6414" max="6414" width="6.25" style="20" customWidth="true"/>
    <col min="6415" max="6416" width="5" style="20" customWidth="true"/>
    <col min="6417" max="6418" width="5.75" style="20" customWidth="true"/>
    <col min="6419" max="6421" width="6.875" style="20" customWidth="true"/>
    <col min="6422" max="6422" width="9" style="20" hidden="true" customWidth="true"/>
    <col min="6423" max="6639" width="9" style="20"/>
    <col min="6640" max="6640" width="11.25" style="20" customWidth="true"/>
    <col min="6641" max="6644" width="9" style="20" hidden="true" customWidth="true"/>
    <col min="6645" max="6645" width="10.125" style="20" customWidth="true"/>
    <col min="6646" max="6651" width="6.5" style="20" customWidth="true"/>
    <col min="6652" max="6652" width="7.125" style="20" customWidth="true"/>
    <col min="6653" max="6653" width="6.5" style="20" customWidth="true"/>
    <col min="6654" max="6654" width="9.125" style="20" customWidth="true"/>
    <col min="6655" max="6655" width="10.75" style="20" customWidth="true"/>
    <col min="6656" max="6658" width="4.375" style="20" customWidth="true"/>
    <col min="6659" max="6661" width="4.25" style="20" customWidth="true"/>
    <col min="6662" max="6662" width="9" style="20" hidden="true" customWidth="true"/>
    <col min="6663" max="6663" width="5.875" style="20" customWidth="true"/>
    <col min="6664" max="6664" width="7.375" style="20" customWidth="true"/>
    <col min="6665" max="6665" width="5.625" style="20" customWidth="true"/>
    <col min="6666" max="6666" width="6.375" style="20" customWidth="true"/>
    <col min="6667" max="6667" width="5.375" style="20" customWidth="true"/>
    <col min="6668" max="6668" width="5.625" style="20" customWidth="true"/>
    <col min="6669" max="6669" width="7.75" style="20" customWidth="true"/>
    <col min="6670" max="6670" width="6.25" style="20" customWidth="true"/>
    <col min="6671" max="6672" width="5" style="20" customWidth="true"/>
    <col min="6673" max="6674" width="5.75" style="20" customWidth="true"/>
    <col min="6675" max="6677" width="6.875" style="20" customWidth="true"/>
    <col min="6678" max="6678" width="9" style="20" hidden="true" customWidth="true"/>
    <col min="6679" max="6895" width="9" style="20"/>
    <col min="6896" max="6896" width="11.25" style="20" customWidth="true"/>
    <col min="6897" max="6900" width="9" style="20" hidden="true" customWidth="true"/>
    <col min="6901" max="6901" width="10.125" style="20" customWidth="true"/>
    <col min="6902" max="6907" width="6.5" style="20" customWidth="true"/>
    <col min="6908" max="6908" width="7.125" style="20" customWidth="true"/>
    <col min="6909" max="6909" width="6.5" style="20" customWidth="true"/>
    <col min="6910" max="6910" width="9.125" style="20" customWidth="true"/>
    <col min="6911" max="6911" width="10.75" style="20" customWidth="true"/>
    <col min="6912" max="6914" width="4.375" style="20" customWidth="true"/>
    <col min="6915" max="6917" width="4.25" style="20" customWidth="true"/>
    <col min="6918" max="6918" width="9" style="20" hidden="true" customWidth="true"/>
    <col min="6919" max="6919" width="5.875" style="20" customWidth="true"/>
    <col min="6920" max="6920" width="7.375" style="20" customWidth="true"/>
    <col min="6921" max="6921" width="5.625" style="20" customWidth="true"/>
    <col min="6922" max="6922" width="6.375" style="20" customWidth="true"/>
    <col min="6923" max="6923" width="5.375" style="20" customWidth="true"/>
    <col min="6924" max="6924" width="5.625" style="20" customWidth="true"/>
    <col min="6925" max="6925" width="7.75" style="20" customWidth="true"/>
    <col min="6926" max="6926" width="6.25" style="20" customWidth="true"/>
    <col min="6927" max="6928" width="5" style="20" customWidth="true"/>
    <col min="6929" max="6930" width="5.75" style="20" customWidth="true"/>
    <col min="6931" max="6933" width="6.875" style="20" customWidth="true"/>
    <col min="6934" max="6934" width="9" style="20" hidden="true" customWidth="true"/>
    <col min="6935" max="7151" width="9" style="20"/>
    <col min="7152" max="7152" width="11.25" style="20" customWidth="true"/>
    <col min="7153" max="7156" width="9" style="20" hidden="true" customWidth="true"/>
    <col min="7157" max="7157" width="10.125" style="20" customWidth="true"/>
    <col min="7158" max="7163" width="6.5" style="20" customWidth="true"/>
    <col min="7164" max="7164" width="7.125" style="20" customWidth="true"/>
    <col min="7165" max="7165" width="6.5" style="20" customWidth="true"/>
    <col min="7166" max="7166" width="9.125" style="20" customWidth="true"/>
    <col min="7167" max="7167" width="10.75" style="20" customWidth="true"/>
    <col min="7168" max="7170" width="4.375" style="20" customWidth="true"/>
    <col min="7171" max="7173" width="4.25" style="20" customWidth="true"/>
    <col min="7174" max="7174" width="9" style="20" hidden="true" customWidth="true"/>
    <col min="7175" max="7175" width="5.875" style="20" customWidth="true"/>
    <col min="7176" max="7176" width="7.375" style="20" customWidth="true"/>
    <col min="7177" max="7177" width="5.625" style="20" customWidth="true"/>
    <col min="7178" max="7178" width="6.375" style="20" customWidth="true"/>
    <col min="7179" max="7179" width="5.375" style="20" customWidth="true"/>
    <col min="7180" max="7180" width="5.625" style="20" customWidth="true"/>
    <col min="7181" max="7181" width="7.75" style="20" customWidth="true"/>
    <col min="7182" max="7182" width="6.25" style="20" customWidth="true"/>
    <col min="7183" max="7184" width="5" style="20" customWidth="true"/>
    <col min="7185" max="7186" width="5.75" style="20" customWidth="true"/>
    <col min="7187" max="7189" width="6.875" style="20" customWidth="true"/>
    <col min="7190" max="7190" width="9" style="20" hidden="true" customWidth="true"/>
    <col min="7191" max="7407" width="9" style="20"/>
    <col min="7408" max="7408" width="11.25" style="20" customWidth="true"/>
    <col min="7409" max="7412" width="9" style="20" hidden="true" customWidth="true"/>
    <col min="7413" max="7413" width="10.125" style="20" customWidth="true"/>
    <col min="7414" max="7419" width="6.5" style="20" customWidth="true"/>
    <col min="7420" max="7420" width="7.125" style="20" customWidth="true"/>
    <col min="7421" max="7421" width="6.5" style="20" customWidth="true"/>
    <col min="7422" max="7422" width="9.125" style="20" customWidth="true"/>
    <col min="7423" max="7423" width="10.75" style="20" customWidth="true"/>
    <col min="7424" max="7426" width="4.375" style="20" customWidth="true"/>
    <col min="7427" max="7429" width="4.25" style="20" customWidth="true"/>
    <col min="7430" max="7430" width="9" style="20" hidden="true" customWidth="true"/>
    <col min="7431" max="7431" width="5.875" style="20" customWidth="true"/>
    <col min="7432" max="7432" width="7.375" style="20" customWidth="true"/>
    <col min="7433" max="7433" width="5.625" style="20" customWidth="true"/>
    <col min="7434" max="7434" width="6.375" style="20" customWidth="true"/>
    <col min="7435" max="7435" width="5.375" style="20" customWidth="true"/>
    <col min="7436" max="7436" width="5.625" style="20" customWidth="true"/>
    <col min="7437" max="7437" width="7.75" style="20" customWidth="true"/>
    <col min="7438" max="7438" width="6.25" style="20" customWidth="true"/>
    <col min="7439" max="7440" width="5" style="20" customWidth="true"/>
    <col min="7441" max="7442" width="5.75" style="20" customWidth="true"/>
    <col min="7443" max="7445" width="6.875" style="20" customWidth="true"/>
    <col min="7446" max="7446" width="9" style="20" hidden="true" customWidth="true"/>
    <col min="7447" max="7663" width="9" style="20"/>
    <col min="7664" max="7664" width="11.25" style="20" customWidth="true"/>
    <col min="7665" max="7668" width="9" style="20" hidden="true" customWidth="true"/>
    <col min="7669" max="7669" width="10.125" style="20" customWidth="true"/>
    <col min="7670" max="7675" width="6.5" style="20" customWidth="true"/>
    <col min="7676" max="7676" width="7.125" style="20" customWidth="true"/>
    <col min="7677" max="7677" width="6.5" style="20" customWidth="true"/>
    <col min="7678" max="7678" width="9.125" style="20" customWidth="true"/>
    <col min="7679" max="7679" width="10.75" style="20" customWidth="true"/>
    <col min="7680" max="7682" width="4.375" style="20" customWidth="true"/>
    <col min="7683" max="7685" width="4.25" style="20" customWidth="true"/>
    <col min="7686" max="7686" width="9" style="20" hidden="true" customWidth="true"/>
    <col min="7687" max="7687" width="5.875" style="20" customWidth="true"/>
    <col min="7688" max="7688" width="7.375" style="20" customWidth="true"/>
    <col min="7689" max="7689" width="5.625" style="20" customWidth="true"/>
    <col min="7690" max="7690" width="6.375" style="20" customWidth="true"/>
    <col min="7691" max="7691" width="5.375" style="20" customWidth="true"/>
    <col min="7692" max="7692" width="5.625" style="20" customWidth="true"/>
    <col min="7693" max="7693" width="7.75" style="20" customWidth="true"/>
    <col min="7694" max="7694" width="6.25" style="20" customWidth="true"/>
    <col min="7695" max="7696" width="5" style="20" customWidth="true"/>
    <col min="7697" max="7698" width="5.75" style="20" customWidth="true"/>
    <col min="7699" max="7701" width="6.875" style="20" customWidth="true"/>
    <col min="7702" max="7702" width="9" style="20" hidden="true" customWidth="true"/>
    <col min="7703" max="7919" width="9" style="20"/>
    <col min="7920" max="7920" width="11.25" style="20" customWidth="true"/>
    <col min="7921" max="7924" width="9" style="20" hidden="true" customWidth="true"/>
    <col min="7925" max="7925" width="10.125" style="20" customWidth="true"/>
    <col min="7926" max="7931" width="6.5" style="20" customWidth="true"/>
    <col min="7932" max="7932" width="7.125" style="20" customWidth="true"/>
    <col min="7933" max="7933" width="6.5" style="20" customWidth="true"/>
    <col min="7934" max="7934" width="9.125" style="20" customWidth="true"/>
    <col min="7935" max="7935" width="10.75" style="20" customWidth="true"/>
    <col min="7936" max="7938" width="4.375" style="20" customWidth="true"/>
    <col min="7939" max="7941" width="4.25" style="20" customWidth="true"/>
    <col min="7942" max="7942" width="9" style="20" hidden="true" customWidth="true"/>
    <col min="7943" max="7943" width="5.875" style="20" customWidth="true"/>
    <col min="7944" max="7944" width="7.375" style="20" customWidth="true"/>
    <col min="7945" max="7945" width="5.625" style="20" customWidth="true"/>
    <col min="7946" max="7946" width="6.375" style="20" customWidth="true"/>
    <col min="7947" max="7947" width="5.375" style="20" customWidth="true"/>
    <col min="7948" max="7948" width="5.625" style="20" customWidth="true"/>
    <col min="7949" max="7949" width="7.75" style="20" customWidth="true"/>
    <col min="7950" max="7950" width="6.25" style="20" customWidth="true"/>
    <col min="7951" max="7952" width="5" style="20" customWidth="true"/>
    <col min="7953" max="7954" width="5.75" style="20" customWidth="true"/>
    <col min="7955" max="7957" width="6.875" style="20" customWidth="true"/>
    <col min="7958" max="7958" width="9" style="20" hidden="true" customWidth="true"/>
    <col min="7959" max="8175" width="9" style="20"/>
    <col min="8176" max="8176" width="11.25" style="20" customWidth="true"/>
    <col min="8177" max="8180" width="9" style="20" hidden="true" customWidth="true"/>
    <col min="8181" max="8181" width="10.125" style="20" customWidth="true"/>
    <col min="8182" max="8187" width="6.5" style="20" customWidth="true"/>
    <col min="8188" max="8188" width="7.125" style="20" customWidth="true"/>
    <col min="8189" max="8189" width="6.5" style="20" customWidth="true"/>
    <col min="8190" max="8190" width="9.125" style="20" customWidth="true"/>
    <col min="8191" max="8191" width="10.75" style="20" customWidth="true"/>
    <col min="8192" max="8194" width="4.375" style="20" customWidth="true"/>
    <col min="8195" max="8197" width="4.25" style="20" customWidth="true"/>
    <col min="8198" max="8198" width="9" style="20" hidden="true" customWidth="true"/>
    <col min="8199" max="8199" width="5.875" style="20" customWidth="true"/>
    <col min="8200" max="8200" width="7.375" style="20" customWidth="true"/>
    <col min="8201" max="8201" width="5.625" style="20" customWidth="true"/>
    <col min="8202" max="8202" width="6.375" style="20" customWidth="true"/>
    <col min="8203" max="8203" width="5.375" style="20" customWidth="true"/>
    <col min="8204" max="8204" width="5.625" style="20" customWidth="true"/>
    <col min="8205" max="8205" width="7.75" style="20" customWidth="true"/>
    <col min="8206" max="8206" width="6.25" style="20" customWidth="true"/>
    <col min="8207" max="8208" width="5" style="20" customWidth="true"/>
    <col min="8209" max="8210" width="5.75" style="20" customWidth="true"/>
    <col min="8211" max="8213" width="6.875" style="20" customWidth="true"/>
    <col min="8214" max="8214" width="9" style="20" hidden="true" customWidth="true"/>
    <col min="8215" max="8431" width="9" style="20"/>
    <col min="8432" max="8432" width="11.25" style="20" customWidth="true"/>
    <col min="8433" max="8436" width="9" style="20" hidden="true" customWidth="true"/>
    <col min="8437" max="8437" width="10.125" style="20" customWidth="true"/>
    <col min="8438" max="8443" width="6.5" style="20" customWidth="true"/>
    <col min="8444" max="8444" width="7.125" style="20" customWidth="true"/>
    <col min="8445" max="8445" width="6.5" style="20" customWidth="true"/>
    <col min="8446" max="8446" width="9.125" style="20" customWidth="true"/>
    <col min="8447" max="8447" width="10.75" style="20" customWidth="true"/>
    <col min="8448" max="8450" width="4.375" style="20" customWidth="true"/>
    <col min="8451" max="8453" width="4.25" style="20" customWidth="true"/>
    <col min="8454" max="8454" width="9" style="20" hidden="true" customWidth="true"/>
    <col min="8455" max="8455" width="5.875" style="20" customWidth="true"/>
    <col min="8456" max="8456" width="7.375" style="20" customWidth="true"/>
    <col min="8457" max="8457" width="5.625" style="20" customWidth="true"/>
    <col min="8458" max="8458" width="6.375" style="20" customWidth="true"/>
    <col min="8459" max="8459" width="5.375" style="20" customWidth="true"/>
    <col min="8460" max="8460" width="5.625" style="20" customWidth="true"/>
    <col min="8461" max="8461" width="7.75" style="20" customWidth="true"/>
    <col min="8462" max="8462" width="6.25" style="20" customWidth="true"/>
    <col min="8463" max="8464" width="5" style="20" customWidth="true"/>
    <col min="8465" max="8466" width="5.75" style="20" customWidth="true"/>
    <col min="8467" max="8469" width="6.875" style="20" customWidth="true"/>
    <col min="8470" max="8470" width="9" style="20" hidden="true" customWidth="true"/>
    <col min="8471" max="8687" width="9" style="20"/>
    <col min="8688" max="8688" width="11.25" style="20" customWidth="true"/>
    <col min="8689" max="8692" width="9" style="20" hidden="true" customWidth="true"/>
    <col min="8693" max="8693" width="10.125" style="20" customWidth="true"/>
    <col min="8694" max="8699" width="6.5" style="20" customWidth="true"/>
    <col min="8700" max="8700" width="7.125" style="20" customWidth="true"/>
    <col min="8701" max="8701" width="6.5" style="20" customWidth="true"/>
    <col min="8702" max="8702" width="9.125" style="20" customWidth="true"/>
    <col min="8703" max="8703" width="10.75" style="20" customWidth="true"/>
    <col min="8704" max="8706" width="4.375" style="20" customWidth="true"/>
    <col min="8707" max="8709" width="4.25" style="20" customWidth="true"/>
    <col min="8710" max="8710" width="9" style="20" hidden="true" customWidth="true"/>
    <col min="8711" max="8711" width="5.875" style="20" customWidth="true"/>
    <col min="8712" max="8712" width="7.375" style="20" customWidth="true"/>
    <col min="8713" max="8713" width="5.625" style="20" customWidth="true"/>
    <col min="8714" max="8714" width="6.375" style="20" customWidth="true"/>
    <col min="8715" max="8715" width="5.375" style="20" customWidth="true"/>
    <col min="8716" max="8716" width="5.625" style="20" customWidth="true"/>
    <col min="8717" max="8717" width="7.75" style="20" customWidth="true"/>
    <col min="8718" max="8718" width="6.25" style="20" customWidth="true"/>
    <col min="8719" max="8720" width="5" style="20" customWidth="true"/>
    <col min="8721" max="8722" width="5.75" style="20" customWidth="true"/>
    <col min="8723" max="8725" width="6.875" style="20" customWidth="true"/>
    <col min="8726" max="8726" width="9" style="20" hidden="true" customWidth="true"/>
    <col min="8727" max="8943" width="9" style="20"/>
    <col min="8944" max="8944" width="11.25" style="20" customWidth="true"/>
    <col min="8945" max="8948" width="9" style="20" hidden="true" customWidth="true"/>
    <col min="8949" max="8949" width="10.125" style="20" customWidth="true"/>
    <col min="8950" max="8955" width="6.5" style="20" customWidth="true"/>
    <col min="8956" max="8956" width="7.125" style="20" customWidth="true"/>
    <col min="8957" max="8957" width="6.5" style="20" customWidth="true"/>
    <col min="8958" max="8958" width="9.125" style="20" customWidth="true"/>
    <col min="8959" max="8959" width="10.75" style="20" customWidth="true"/>
    <col min="8960" max="8962" width="4.375" style="20" customWidth="true"/>
    <col min="8963" max="8965" width="4.25" style="20" customWidth="true"/>
    <col min="8966" max="8966" width="9" style="20" hidden="true" customWidth="true"/>
    <col min="8967" max="8967" width="5.875" style="20" customWidth="true"/>
    <col min="8968" max="8968" width="7.375" style="20" customWidth="true"/>
    <col min="8969" max="8969" width="5.625" style="20" customWidth="true"/>
    <col min="8970" max="8970" width="6.375" style="20" customWidth="true"/>
    <col min="8971" max="8971" width="5.375" style="20" customWidth="true"/>
    <col min="8972" max="8972" width="5.625" style="20" customWidth="true"/>
    <col min="8973" max="8973" width="7.75" style="20" customWidth="true"/>
    <col min="8974" max="8974" width="6.25" style="20" customWidth="true"/>
    <col min="8975" max="8976" width="5" style="20" customWidth="true"/>
    <col min="8977" max="8978" width="5.75" style="20" customWidth="true"/>
    <col min="8979" max="8981" width="6.875" style="20" customWidth="true"/>
    <col min="8982" max="8982" width="9" style="20" hidden="true" customWidth="true"/>
    <col min="8983" max="9199" width="9" style="20"/>
    <col min="9200" max="9200" width="11.25" style="20" customWidth="true"/>
    <col min="9201" max="9204" width="9" style="20" hidden="true" customWidth="true"/>
    <col min="9205" max="9205" width="10.125" style="20" customWidth="true"/>
    <col min="9206" max="9211" width="6.5" style="20" customWidth="true"/>
    <col min="9212" max="9212" width="7.125" style="20" customWidth="true"/>
    <col min="9213" max="9213" width="6.5" style="20" customWidth="true"/>
    <col min="9214" max="9214" width="9.125" style="20" customWidth="true"/>
    <col min="9215" max="9215" width="10.75" style="20" customWidth="true"/>
    <col min="9216" max="9218" width="4.375" style="20" customWidth="true"/>
    <col min="9219" max="9221" width="4.25" style="20" customWidth="true"/>
    <col min="9222" max="9222" width="9" style="20" hidden="true" customWidth="true"/>
    <col min="9223" max="9223" width="5.875" style="20" customWidth="true"/>
    <col min="9224" max="9224" width="7.375" style="20" customWidth="true"/>
    <col min="9225" max="9225" width="5.625" style="20" customWidth="true"/>
    <col min="9226" max="9226" width="6.375" style="20" customWidth="true"/>
    <col min="9227" max="9227" width="5.375" style="20" customWidth="true"/>
    <col min="9228" max="9228" width="5.625" style="20" customWidth="true"/>
    <col min="9229" max="9229" width="7.75" style="20" customWidth="true"/>
    <col min="9230" max="9230" width="6.25" style="20" customWidth="true"/>
    <col min="9231" max="9232" width="5" style="20" customWidth="true"/>
    <col min="9233" max="9234" width="5.75" style="20" customWidth="true"/>
    <col min="9235" max="9237" width="6.875" style="20" customWidth="true"/>
    <col min="9238" max="9238" width="9" style="20" hidden="true" customWidth="true"/>
    <col min="9239" max="9455" width="9" style="20"/>
    <col min="9456" max="9456" width="11.25" style="20" customWidth="true"/>
    <col min="9457" max="9460" width="9" style="20" hidden="true" customWidth="true"/>
    <col min="9461" max="9461" width="10.125" style="20" customWidth="true"/>
    <col min="9462" max="9467" width="6.5" style="20" customWidth="true"/>
    <col min="9468" max="9468" width="7.125" style="20" customWidth="true"/>
    <col min="9469" max="9469" width="6.5" style="20" customWidth="true"/>
    <col min="9470" max="9470" width="9.125" style="20" customWidth="true"/>
    <col min="9471" max="9471" width="10.75" style="20" customWidth="true"/>
    <col min="9472" max="9474" width="4.375" style="20" customWidth="true"/>
    <col min="9475" max="9477" width="4.25" style="20" customWidth="true"/>
    <col min="9478" max="9478" width="9" style="20" hidden="true" customWidth="true"/>
    <col min="9479" max="9479" width="5.875" style="20" customWidth="true"/>
    <col min="9480" max="9480" width="7.375" style="20" customWidth="true"/>
    <col min="9481" max="9481" width="5.625" style="20" customWidth="true"/>
    <col min="9482" max="9482" width="6.375" style="20" customWidth="true"/>
    <col min="9483" max="9483" width="5.375" style="20" customWidth="true"/>
    <col min="9484" max="9484" width="5.625" style="20" customWidth="true"/>
    <col min="9485" max="9485" width="7.75" style="20" customWidth="true"/>
    <col min="9486" max="9486" width="6.25" style="20" customWidth="true"/>
    <col min="9487" max="9488" width="5" style="20" customWidth="true"/>
    <col min="9489" max="9490" width="5.75" style="20" customWidth="true"/>
    <col min="9491" max="9493" width="6.875" style="20" customWidth="true"/>
    <col min="9494" max="9494" width="9" style="20" hidden="true" customWidth="true"/>
    <col min="9495" max="9711" width="9" style="20"/>
    <col min="9712" max="9712" width="11.25" style="20" customWidth="true"/>
    <col min="9713" max="9716" width="9" style="20" hidden="true" customWidth="true"/>
    <col min="9717" max="9717" width="10.125" style="20" customWidth="true"/>
    <col min="9718" max="9723" width="6.5" style="20" customWidth="true"/>
    <col min="9724" max="9724" width="7.125" style="20" customWidth="true"/>
    <col min="9725" max="9725" width="6.5" style="20" customWidth="true"/>
    <col min="9726" max="9726" width="9.125" style="20" customWidth="true"/>
    <col min="9727" max="9727" width="10.75" style="20" customWidth="true"/>
    <col min="9728" max="9730" width="4.375" style="20" customWidth="true"/>
    <col min="9731" max="9733" width="4.25" style="20" customWidth="true"/>
    <col min="9734" max="9734" width="9" style="20" hidden="true" customWidth="true"/>
    <col min="9735" max="9735" width="5.875" style="20" customWidth="true"/>
    <col min="9736" max="9736" width="7.375" style="20" customWidth="true"/>
    <col min="9737" max="9737" width="5.625" style="20" customWidth="true"/>
    <col min="9738" max="9738" width="6.375" style="20" customWidth="true"/>
    <col min="9739" max="9739" width="5.375" style="20" customWidth="true"/>
    <col min="9740" max="9740" width="5.625" style="20" customWidth="true"/>
    <col min="9741" max="9741" width="7.75" style="20" customWidth="true"/>
    <col min="9742" max="9742" width="6.25" style="20" customWidth="true"/>
    <col min="9743" max="9744" width="5" style="20" customWidth="true"/>
    <col min="9745" max="9746" width="5.75" style="20" customWidth="true"/>
    <col min="9747" max="9749" width="6.875" style="20" customWidth="true"/>
    <col min="9750" max="9750" width="9" style="20" hidden="true" customWidth="true"/>
    <col min="9751" max="9967" width="9" style="20"/>
    <col min="9968" max="9968" width="11.25" style="20" customWidth="true"/>
    <col min="9969" max="9972" width="9" style="20" hidden="true" customWidth="true"/>
    <col min="9973" max="9973" width="10.125" style="20" customWidth="true"/>
    <col min="9974" max="9979" width="6.5" style="20" customWidth="true"/>
    <col min="9980" max="9980" width="7.125" style="20" customWidth="true"/>
    <col min="9981" max="9981" width="6.5" style="20" customWidth="true"/>
    <col min="9982" max="9982" width="9.125" style="20" customWidth="true"/>
    <col min="9983" max="9983" width="10.75" style="20" customWidth="true"/>
    <col min="9984" max="9986" width="4.375" style="20" customWidth="true"/>
    <col min="9987" max="9989" width="4.25" style="20" customWidth="true"/>
    <col min="9990" max="9990" width="9" style="20" hidden="true" customWidth="true"/>
    <col min="9991" max="9991" width="5.875" style="20" customWidth="true"/>
    <col min="9992" max="9992" width="7.375" style="20" customWidth="true"/>
    <col min="9993" max="9993" width="5.625" style="20" customWidth="true"/>
    <col min="9994" max="9994" width="6.375" style="20" customWidth="true"/>
    <col min="9995" max="9995" width="5.375" style="20" customWidth="true"/>
    <col min="9996" max="9996" width="5.625" style="20" customWidth="true"/>
    <col min="9997" max="9997" width="7.75" style="20" customWidth="true"/>
    <col min="9998" max="9998" width="6.25" style="20" customWidth="true"/>
    <col min="9999" max="10000" width="5" style="20" customWidth="true"/>
    <col min="10001" max="10002" width="5.75" style="20" customWidth="true"/>
    <col min="10003" max="10005" width="6.875" style="20" customWidth="true"/>
    <col min="10006" max="10006" width="9" style="20" hidden="true" customWidth="true"/>
    <col min="10007" max="10223" width="9" style="20"/>
    <col min="10224" max="10224" width="11.25" style="20" customWidth="true"/>
    <col min="10225" max="10228" width="9" style="20" hidden="true" customWidth="true"/>
    <col min="10229" max="10229" width="10.125" style="20" customWidth="true"/>
    <col min="10230" max="10235" width="6.5" style="20" customWidth="true"/>
    <col min="10236" max="10236" width="7.125" style="20" customWidth="true"/>
    <col min="10237" max="10237" width="6.5" style="20" customWidth="true"/>
    <col min="10238" max="10238" width="9.125" style="20" customWidth="true"/>
    <col min="10239" max="10239" width="10.75" style="20" customWidth="true"/>
    <col min="10240" max="10242" width="4.375" style="20" customWidth="true"/>
    <col min="10243" max="10245" width="4.25" style="20" customWidth="true"/>
    <col min="10246" max="10246" width="9" style="20" hidden="true" customWidth="true"/>
    <col min="10247" max="10247" width="5.875" style="20" customWidth="true"/>
    <col min="10248" max="10248" width="7.375" style="20" customWidth="true"/>
    <col min="10249" max="10249" width="5.625" style="20" customWidth="true"/>
    <col min="10250" max="10250" width="6.375" style="20" customWidth="true"/>
    <col min="10251" max="10251" width="5.375" style="20" customWidth="true"/>
    <col min="10252" max="10252" width="5.625" style="20" customWidth="true"/>
    <col min="10253" max="10253" width="7.75" style="20" customWidth="true"/>
    <col min="10254" max="10254" width="6.25" style="20" customWidth="true"/>
    <col min="10255" max="10256" width="5" style="20" customWidth="true"/>
    <col min="10257" max="10258" width="5.75" style="20" customWidth="true"/>
    <col min="10259" max="10261" width="6.875" style="20" customWidth="true"/>
    <col min="10262" max="10262" width="9" style="20" hidden="true" customWidth="true"/>
    <col min="10263" max="10479" width="9" style="20"/>
    <col min="10480" max="10480" width="11.25" style="20" customWidth="true"/>
    <col min="10481" max="10484" width="9" style="20" hidden="true" customWidth="true"/>
    <col min="10485" max="10485" width="10.125" style="20" customWidth="true"/>
    <col min="10486" max="10491" width="6.5" style="20" customWidth="true"/>
    <col min="10492" max="10492" width="7.125" style="20" customWidth="true"/>
    <col min="10493" max="10493" width="6.5" style="20" customWidth="true"/>
    <col min="10494" max="10494" width="9.125" style="20" customWidth="true"/>
    <col min="10495" max="10495" width="10.75" style="20" customWidth="true"/>
    <col min="10496" max="10498" width="4.375" style="20" customWidth="true"/>
    <col min="10499" max="10501" width="4.25" style="20" customWidth="true"/>
    <col min="10502" max="10502" width="9" style="20" hidden="true" customWidth="true"/>
    <col min="10503" max="10503" width="5.875" style="20" customWidth="true"/>
    <col min="10504" max="10504" width="7.375" style="20" customWidth="true"/>
    <col min="10505" max="10505" width="5.625" style="20" customWidth="true"/>
    <col min="10506" max="10506" width="6.375" style="20" customWidth="true"/>
    <col min="10507" max="10507" width="5.375" style="20" customWidth="true"/>
    <col min="10508" max="10508" width="5.625" style="20" customWidth="true"/>
    <col min="10509" max="10509" width="7.75" style="20" customWidth="true"/>
    <col min="10510" max="10510" width="6.25" style="20" customWidth="true"/>
    <col min="10511" max="10512" width="5" style="20" customWidth="true"/>
    <col min="10513" max="10514" width="5.75" style="20" customWidth="true"/>
    <col min="10515" max="10517" width="6.875" style="20" customWidth="true"/>
    <col min="10518" max="10518" width="9" style="20" hidden="true" customWidth="true"/>
    <col min="10519" max="10735" width="9" style="20"/>
    <col min="10736" max="10736" width="11.25" style="20" customWidth="true"/>
    <col min="10737" max="10740" width="9" style="20" hidden="true" customWidth="true"/>
    <col min="10741" max="10741" width="10.125" style="20" customWidth="true"/>
    <col min="10742" max="10747" width="6.5" style="20" customWidth="true"/>
    <col min="10748" max="10748" width="7.125" style="20" customWidth="true"/>
    <col min="10749" max="10749" width="6.5" style="20" customWidth="true"/>
    <col min="10750" max="10750" width="9.125" style="20" customWidth="true"/>
    <col min="10751" max="10751" width="10.75" style="20" customWidth="true"/>
    <col min="10752" max="10754" width="4.375" style="20" customWidth="true"/>
    <col min="10755" max="10757" width="4.25" style="20" customWidth="true"/>
    <col min="10758" max="10758" width="9" style="20" hidden="true" customWidth="true"/>
    <col min="10759" max="10759" width="5.875" style="20" customWidth="true"/>
    <col min="10760" max="10760" width="7.375" style="20" customWidth="true"/>
    <col min="10761" max="10761" width="5.625" style="20" customWidth="true"/>
    <col min="10762" max="10762" width="6.375" style="20" customWidth="true"/>
    <col min="10763" max="10763" width="5.375" style="20" customWidth="true"/>
    <col min="10764" max="10764" width="5.625" style="20" customWidth="true"/>
    <col min="10765" max="10765" width="7.75" style="20" customWidth="true"/>
    <col min="10766" max="10766" width="6.25" style="20" customWidth="true"/>
    <col min="10767" max="10768" width="5" style="20" customWidth="true"/>
    <col min="10769" max="10770" width="5.75" style="20" customWidth="true"/>
    <col min="10771" max="10773" width="6.875" style="20" customWidth="true"/>
    <col min="10774" max="10774" width="9" style="20" hidden="true" customWidth="true"/>
    <col min="10775" max="10991" width="9" style="20"/>
    <col min="10992" max="10992" width="11.25" style="20" customWidth="true"/>
    <col min="10993" max="10996" width="9" style="20" hidden="true" customWidth="true"/>
    <col min="10997" max="10997" width="10.125" style="20" customWidth="true"/>
    <col min="10998" max="11003" width="6.5" style="20" customWidth="true"/>
    <col min="11004" max="11004" width="7.125" style="20" customWidth="true"/>
    <col min="11005" max="11005" width="6.5" style="20" customWidth="true"/>
    <col min="11006" max="11006" width="9.125" style="20" customWidth="true"/>
    <col min="11007" max="11007" width="10.75" style="20" customWidth="true"/>
    <col min="11008" max="11010" width="4.375" style="20" customWidth="true"/>
    <col min="11011" max="11013" width="4.25" style="20" customWidth="true"/>
    <col min="11014" max="11014" width="9" style="20" hidden="true" customWidth="true"/>
    <col min="11015" max="11015" width="5.875" style="20" customWidth="true"/>
    <col min="11016" max="11016" width="7.375" style="20" customWidth="true"/>
    <col min="11017" max="11017" width="5.625" style="20" customWidth="true"/>
    <col min="11018" max="11018" width="6.375" style="20" customWidth="true"/>
    <col min="11019" max="11019" width="5.375" style="20" customWidth="true"/>
    <col min="11020" max="11020" width="5.625" style="20" customWidth="true"/>
    <col min="11021" max="11021" width="7.75" style="20" customWidth="true"/>
    <col min="11022" max="11022" width="6.25" style="20" customWidth="true"/>
    <col min="11023" max="11024" width="5" style="20" customWidth="true"/>
    <col min="11025" max="11026" width="5.75" style="20" customWidth="true"/>
    <col min="11027" max="11029" width="6.875" style="20" customWidth="true"/>
    <col min="11030" max="11030" width="9" style="20" hidden="true" customWidth="true"/>
    <col min="11031" max="11247" width="9" style="20"/>
    <col min="11248" max="11248" width="11.25" style="20" customWidth="true"/>
    <col min="11249" max="11252" width="9" style="20" hidden="true" customWidth="true"/>
    <col min="11253" max="11253" width="10.125" style="20" customWidth="true"/>
    <col min="11254" max="11259" width="6.5" style="20" customWidth="true"/>
    <col min="11260" max="11260" width="7.125" style="20" customWidth="true"/>
    <col min="11261" max="11261" width="6.5" style="20" customWidth="true"/>
    <col min="11262" max="11262" width="9.125" style="20" customWidth="true"/>
    <col min="11263" max="11263" width="10.75" style="20" customWidth="true"/>
    <col min="11264" max="11266" width="4.375" style="20" customWidth="true"/>
    <col min="11267" max="11269" width="4.25" style="20" customWidth="true"/>
    <col min="11270" max="11270" width="9" style="20" hidden="true" customWidth="true"/>
    <col min="11271" max="11271" width="5.875" style="20" customWidth="true"/>
    <col min="11272" max="11272" width="7.375" style="20" customWidth="true"/>
    <col min="11273" max="11273" width="5.625" style="20" customWidth="true"/>
    <col min="11274" max="11274" width="6.375" style="20" customWidth="true"/>
    <col min="11275" max="11275" width="5.375" style="20" customWidth="true"/>
    <col min="11276" max="11276" width="5.625" style="20" customWidth="true"/>
    <col min="11277" max="11277" width="7.75" style="20" customWidth="true"/>
    <col min="11278" max="11278" width="6.25" style="20" customWidth="true"/>
    <col min="11279" max="11280" width="5" style="20" customWidth="true"/>
    <col min="11281" max="11282" width="5.75" style="20" customWidth="true"/>
    <col min="11283" max="11285" width="6.875" style="20" customWidth="true"/>
    <col min="11286" max="11286" width="9" style="20" hidden="true" customWidth="true"/>
    <col min="11287" max="11503" width="9" style="20"/>
    <col min="11504" max="11504" width="11.25" style="20" customWidth="true"/>
    <col min="11505" max="11508" width="9" style="20" hidden="true" customWidth="true"/>
    <col min="11509" max="11509" width="10.125" style="20" customWidth="true"/>
    <col min="11510" max="11515" width="6.5" style="20" customWidth="true"/>
    <col min="11516" max="11516" width="7.125" style="20" customWidth="true"/>
    <col min="11517" max="11517" width="6.5" style="20" customWidth="true"/>
    <col min="11518" max="11518" width="9.125" style="20" customWidth="true"/>
    <col min="11519" max="11519" width="10.75" style="20" customWidth="true"/>
    <col min="11520" max="11522" width="4.375" style="20" customWidth="true"/>
    <col min="11523" max="11525" width="4.25" style="20" customWidth="true"/>
    <col min="11526" max="11526" width="9" style="20" hidden="true" customWidth="true"/>
    <col min="11527" max="11527" width="5.875" style="20" customWidth="true"/>
    <col min="11528" max="11528" width="7.375" style="20" customWidth="true"/>
    <col min="11529" max="11529" width="5.625" style="20" customWidth="true"/>
    <col min="11530" max="11530" width="6.375" style="20" customWidth="true"/>
    <col min="11531" max="11531" width="5.375" style="20" customWidth="true"/>
    <col min="11532" max="11532" width="5.625" style="20" customWidth="true"/>
    <col min="11533" max="11533" width="7.75" style="20" customWidth="true"/>
    <col min="11534" max="11534" width="6.25" style="20" customWidth="true"/>
    <col min="11535" max="11536" width="5" style="20" customWidth="true"/>
    <col min="11537" max="11538" width="5.75" style="20" customWidth="true"/>
    <col min="11539" max="11541" width="6.875" style="20" customWidth="true"/>
    <col min="11542" max="11542" width="9" style="20" hidden="true" customWidth="true"/>
    <col min="11543" max="11759" width="9" style="20"/>
    <col min="11760" max="11760" width="11.25" style="20" customWidth="true"/>
    <col min="11761" max="11764" width="9" style="20" hidden="true" customWidth="true"/>
    <col min="11765" max="11765" width="10.125" style="20" customWidth="true"/>
    <col min="11766" max="11771" width="6.5" style="20" customWidth="true"/>
    <col min="11772" max="11772" width="7.125" style="20" customWidth="true"/>
    <col min="11773" max="11773" width="6.5" style="20" customWidth="true"/>
    <col min="11774" max="11774" width="9.125" style="20" customWidth="true"/>
    <col min="11775" max="11775" width="10.75" style="20" customWidth="true"/>
    <col min="11776" max="11778" width="4.375" style="20" customWidth="true"/>
    <col min="11779" max="11781" width="4.25" style="20" customWidth="true"/>
    <col min="11782" max="11782" width="9" style="20" hidden="true" customWidth="true"/>
    <col min="11783" max="11783" width="5.875" style="20" customWidth="true"/>
    <col min="11784" max="11784" width="7.375" style="20" customWidth="true"/>
    <col min="11785" max="11785" width="5.625" style="20" customWidth="true"/>
    <col min="11786" max="11786" width="6.375" style="20" customWidth="true"/>
    <col min="11787" max="11787" width="5.375" style="20" customWidth="true"/>
    <col min="11788" max="11788" width="5.625" style="20" customWidth="true"/>
    <col min="11789" max="11789" width="7.75" style="20" customWidth="true"/>
    <col min="11790" max="11790" width="6.25" style="20" customWidth="true"/>
    <col min="11791" max="11792" width="5" style="20" customWidth="true"/>
    <col min="11793" max="11794" width="5.75" style="20" customWidth="true"/>
    <col min="11795" max="11797" width="6.875" style="20" customWidth="true"/>
    <col min="11798" max="11798" width="9" style="20" hidden="true" customWidth="true"/>
    <col min="11799" max="12015" width="9" style="20"/>
    <col min="12016" max="12016" width="11.25" style="20" customWidth="true"/>
    <col min="12017" max="12020" width="9" style="20" hidden="true" customWidth="true"/>
    <col min="12021" max="12021" width="10.125" style="20" customWidth="true"/>
    <col min="12022" max="12027" width="6.5" style="20" customWidth="true"/>
    <col min="12028" max="12028" width="7.125" style="20" customWidth="true"/>
    <col min="12029" max="12029" width="6.5" style="20" customWidth="true"/>
    <col min="12030" max="12030" width="9.125" style="20" customWidth="true"/>
    <col min="12031" max="12031" width="10.75" style="20" customWidth="true"/>
    <col min="12032" max="12034" width="4.375" style="20" customWidth="true"/>
    <col min="12035" max="12037" width="4.25" style="20" customWidth="true"/>
    <col min="12038" max="12038" width="9" style="20" hidden="true" customWidth="true"/>
    <col min="12039" max="12039" width="5.875" style="20" customWidth="true"/>
    <col min="12040" max="12040" width="7.375" style="20" customWidth="true"/>
    <col min="12041" max="12041" width="5.625" style="20" customWidth="true"/>
    <col min="12042" max="12042" width="6.375" style="20" customWidth="true"/>
    <col min="12043" max="12043" width="5.375" style="20" customWidth="true"/>
    <col min="12044" max="12044" width="5.625" style="20" customWidth="true"/>
    <col min="12045" max="12045" width="7.75" style="20" customWidth="true"/>
    <col min="12046" max="12046" width="6.25" style="20" customWidth="true"/>
    <col min="12047" max="12048" width="5" style="20" customWidth="true"/>
    <col min="12049" max="12050" width="5.75" style="20" customWidth="true"/>
    <col min="12051" max="12053" width="6.875" style="20" customWidth="true"/>
    <col min="12054" max="12054" width="9" style="20" hidden="true" customWidth="true"/>
    <col min="12055" max="12271" width="9" style="20"/>
    <col min="12272" max="12272" width="11.25" style="20" customWidth="true"/>
    <col min="12273" max="12276" width="9" style="20" hidden="true" customWidth="true"/>
    <col min="12277" max="12277" width="10.125" style="20" customWidth="true"/>
    <col min="12278" max="12283" width="6.5" style="20" customWidth="true"/>
    <col min="12284" max="12284" width="7.125" style="20" customWidth="true"/>
    <col min="12285" max="12285" width="6.5" style="20" customWidth="true"/>
    <col min="12286" max="12286" width="9.125" style="20" customWidth="true"/>
    <col min="12287" max="12287" width="10.75" style="20" customWidth="true"/>
    <col min="12288" max="12290" width="4.375" style="20" customWidth="true"/>
    <col min="12291" max="12293" width="4.25" style="20" customWidth="true"/>
    <col min="12294" max="12294" width="9" style="20" hidden="true" customWidth="true"/>
    <col min="12295" max="12295" width="5.875" style="20" customWidth="true"/>
    <col min="12296" max="12296" width="7.375" style="20" customWidth="true"/>
    <col min="12297" max="12297" width="5.625" style="20" customWidth="true"/>
    <col min="12298" max="12298" width="6.375" style="20" customWidth="true"/>
    <col min="12299" max="12299" width="5.375" style="20" customWidth="true"/>
    <col min="12300" max="12300" width="5.625" style="20" customWidth="true"/>
    <col min="12301" max="12301" width="7.75" style="20" customWidth="true"/>
    <col min="12302" max="12302" width="6.25" style="20" customWidth="true"/>
    <col min="12303" max="12304" width="5" style="20" customWidth="true"/>
    <col min="12305" max="12306" width="5.75" style="20" customWidth="true"/>
    <col min="12307" max="12309" width="6.875" style="20" customWidth="true"/>
    <col min="12310" max="12310" width="9" style="20" hidden="true" customWidth="true"/>
    <col min="12311" max="12527" width="9" style="20"/>
    <col min="12528" max="12528" width="11.25" style="20" customWidth="true"/>
    <col min="12529" max="12532" width="9" style="20" hidden="true" customWidth="true"/>
    <col min="12533" max="12533" width="10.125" style="20" customWidth="true"/>
    <col min="12534" max="12539" width="6.5" style="20" customWidth="true"/>
    <col min="12540" max="12540" width="7.125" style="20" customWidth="true"/>
    <col min="12541" max="12541" width="6.5" style="20" customWidth="true"/>
    <col min="12542" max="12542" width="9.125" style="20" customWidth="true"/>
    <col min="12543" max="12543" width="10.75" style="20" customWidth="true"/>
    <col min="12544" max="12546" width="4.375" style="20" customWidth="true"/>
    <col min="12547" max="12549" width="4.25" style="20" customWidth="true"/>
    <col min="12550" max="12550" width="9" style="20" hidden="true" customWidth="true"/>
    <col min="12551" max="12551" width="5.875" style="20" customWidth="true"/>
    <col min="12552" max="12552" width="7.375" style="20" customWidth="true"/>
    <col min="12553" max="12553" width="5.625" style="20" customWidth="true"/>
    <col min="12554" max="12554" width="6.375" style="20" customWidth="true"/>
    <col min="12555" max="12555" width="5.375" style="20" customWidth="true"/>
    <col min="12556" max="12556" width="5.625" style="20" customWidth="true"/>
    <col min="12557" max="12557" width="7.75" style="20" customWidth="true"/>
    <col min="12558" max="12558" width="6.25" style="20" customWidth="true"/>
    <col min="12559" max="12560" width="5" style="20" customWidth="true"/>
    <col min="12561" max="12562" width="5.75" style="20" customWidth="true"/>
    <col min="12563" max="12565" width="6.875" style="20" customWidth="true"/>
    <col min="12566" max="12566" width="9" style="20" hidden="true" customWidth="true"/>
    <col min="12567" max="12783" width="9" style="20"/>
    <col min="12784" max="12784" width="11.25" style="20" customWidth="true"/>
    <col min="12785" max="12788" width="9" style="20" hidden="true" customWidth="true"/>
    <col min="12789" max="12789" width="10.125" style="20" customWidth="true"/>
    <col min="12790" max="12795" width="6.5" style="20" customWidth="true"/>
    <col min="12796" max="12796" width="7.125" style="20" customWidth="true"/>
    <col min="12797" max="12797" width="6.5" style="20" customWidth="true"/>
    <col min="12798" max="12798" width="9.125" style="20" customWidth="true"/>
    <col min="12799" max="12799" width="10.75" style="20" customWidth="true"/>
    <col min="12800" max="12802" width="4.375" style="20" customWidth="true"/>
    <col min="12803" max="12805" width="4.25" style="20" customWidth="true"/>
    <col min="12806" max="12806" width="9" style="20" hidden="true" customWidth="true"/>
    <col min="12807" max="12807" width="5.875" style="20" customWidth="true"/>
    <col min="12808" max="12808" width="7.375" style="20" customWidth="true"/>
    <col min="12809" max="12809" width="5.625" style="20" customWidth="true"/>
    <col min="12810" max="12810" width="6.375" style="20" customWidth="true"/>
    <col min="12811" max="12811" width="5.375" style="20" customWidth="true"/>
    <col min="12812" max="12812" width="5.625" style="20" customWidth="true"/>
    <col min="12813" max="12813" width="7.75" style="20" customWidth="true"/>
    <col min="12814" max="12814" width="6.25" style="20" customWidth="true"/>
    <col min="12815" max="12816" width="5" style="20" customWidth="true"/>
    <col min="12817" max="12818" width="5.75" style="20" customWidth="true"/>
    <col min="12819" max="12821" width="6.875" style="20" customWidth="true"/>
    <col min="12822" max="12822" width="9" style="20" hidden="true" customWidth="true"/>
    <col min="12823" max="13039" width="9" style="20"/>
    <col min="13040" max="13040" width="11.25" style="20" customWidth="true"/>
    <col min="13041" max="13044" width="9" style="20" hidden="true" customWidth="true"/>
    <col min="13045" max="13045" width="10.125" style="20" customWidth="true"/>
    <col min="13046" max="13051" width="6.5" style="20" customWidth="true"/>
    <col min="13052" max="13052" width="7.125" style="20" customWidth="true"/>
    <col min="13053" max="13053" width="6.5" style="20" customWidth="true"/>
    <col min="13054" max="13054" width="9.125" style="20" customWidth="true"/>
    <col min="13055" max="13055" width="10.75" style="20" customWidth="true"/>
    <col min="13056" max="13058" width="4.375" style="20" customWidth="true"/>
    <col min="13059" max="13061" width="4.25" style="20" customWidth="true"/>
    <col min="13062" max="13062" width="9" style="20" hidden="true" customWidth="true"/>
    <col min="13063" max="13063" width="5.875" style="20" customWidth="true"/>
    <col min="13064" max="13064" width="7.375" style="20" customWidth="true"/>
    <col min="13065" max="13065" width="5.625" style="20" customWidth="true"/>
    <col min="13066" max="13066" width="6.375" style="20" customWidth="true"/>
    <col min="13067" max="13067" width="5.375" style="20" customWidth="true"/>
    <col min="13068" max="13068" width="5.625" style="20" customWidth="true"/>
    <col min="13069" max="13069" width="7.75" style="20" customWidth="true"/>
    <col min="13070" max="13070" width="6.25" style="20" customWidth="true"/>
    <col min="13071" max="13072" width="5" style="20" customWidth="true"/>
    <col min="13073" max="13074" width="5.75" style="20" customWidth="true"/>
    <col min="13075" max="13077" width="6.875" style="20" customWidth="true"/>
    <col min="13078" max="13078" width="9" style="20" hidden="true" customWidth="true"/>
    <col min="13079" max="13295" width="9" style="20"/>
    <col min="13296" max="13296" width="11.25" style="20" customWidth="true"/>
    <col min="13297" max="13300" width="9" style="20" hidden="true" customWidth="true"/>
    <col min="13301" max="13301" width="10.125" style="20" customWidth="true"/>
    <col min="13302" max="13307" width="6.5" style="20" customWidth="true"/>
    <col min="13308" max="13308" width="7.125" style="20" customWidth="true"/>
    <col min="13309" max="13309" width="6.5" style="20" customWidth="true"/>
    <col min="13310" max="13310" width="9.125" style="20" customWidth="true"/>
    <col min="13311" max="13311" width="10.75" style="20" customWidth="true"/>
    <col min="13312" max="13314" width="4.375" style="20" customWidth="true"/>
    <col min="13315" max="13317" width="4.25" style="20" customWidth="true"/>
    <col min="13318" max="13318" width="9" style="20" hidden="true" customWidth="true"/>
    <col min="13319" max="13319" width="5.875" style="20" customWidth="true"/>
    <col min="13320" max="13320" width="7.375" style="20" customWidth="true"/>
    <col min="13321" max="13321" width="5.625" style="20" customWidth="true"/>
    <col min="13322" max="13322" width="6.375" style="20" customWidth="true"/>
    <col min="13323" max="13323" width="5.375" style="20" customWidth="true"/>
    <col min="13324" max="13324" width="5.625" style="20" customWidth="true"/>
    <col min="13325" max="13325" width="7.75" style="20" customWidth="true"/>
    <col min="13326" max="13326" width="6.25" style="20" customWidth="true"/>
    <col min="13327" max="13328" width="5" style="20" customWidth="true"/>
    <col min="13329" max="13330" width="5.75" style="20" customWidth="true"/>
    <col min="13331" max="13333" width="6.875" style="20" customWidth="true"/>
    <col min="13334" max="13334" width="9" style="20" hidden="true" customWidth="true"/>
    <col min="13335" max="13551" width="9" style="20"/>
    <col min="13552" max="13552" width="11.25" style="20" customWidth="true"/>
    <col min="13553" max="13556" width="9" style="20" hidden="true" customWidth="true"/>
    <col min="13557" max="13557" width="10.125" style="20" customWidth="true"/>
    <col min="13558" max="13563" width="6.5" style="20" customWidth="true"/>
    <col min="13564" max="13564" width="7.125" style="20" customWidth="true"/>
    <col min="13565" max="13565" width="6.5" style="20" customWidth="true"/>
    <col min="13566" max="13566" width="9.125" style="20" customWidth="true"/>
    <col min="13567" max="13567" width="10.75" style="20" customWidth="true"/>
    <col min="13568" max="13570" width="4.375" style="20" customWidth="true"/>
    <col min="13571" max="13573" width="4.25" style="20" customWidth="true"/>
    <col min="13574" max="13574" width="9" style="20" hidden="true" customWidth="true"/>
    <col min="13575" max="13575" width="5.875" style="20" customWidth="true"/>
    <col min="13576" max="13576" width="7.375" style="20" customWidth="true"/>
    <col min="13577" max="13577" width="5.625" style="20" customWidth="true"/>
    <col min="13578" max="13578" width="6.375" style="20" customWidth="true"/>
    <col min="13579" max="13579" width="5.375" style="20" customWidth="true"/>
    <col min="13580" max="13580" width="5.625" style="20" customWidth="true"/>
    <col min="13581" max="13581" width="7.75" style="20" customWidth="true"/>
    <col min="13582" max="13582" width="6.25" style="20" customWidth="true"/>
    <col min="13583" max="13584" width="5" style="20" customWidth="true"/>
    <col min="13585" max="13586" width="5.75" style="20" customWidth="true"/>
    <col min="13587" max="13589" width="6.875" style="20" customWidth="true"/>
    <col min="13590" max="13590" width="9" style="20" hidden="true" customWidth="true"/>
    <col min="13591" max="13807" width="9" style="20"/>
    <col min="13808" max="13808" width="11.25" style="20" customWidth="true"/>
    <col min="13809" max="13812" width="9" style="20" hidden="true" customWidth="true"/>
    <col min="13813" max="13813" width="10.125" style="20" customWidth="true"/>
    <col min="13814" max="13819" width="6.5" style="20" customWidth="true"/>
    <col min="13820" max="13820" width="7.125" style="20" customWidth="true"/>
    <col min="13821" max="13821" width="6.5" style="20" customWidth="true"/>
    <col min="13822" max="13822" width="9.125" style="20" customWidth="true"/>
    <col min="13823" max="13823" width="10.75" style="20" customWidth="true"/>
    <col min="13824" max="13826" width="4.375" style="20" customWidth="true"/>
    <col min="13827" max="13829" width="4.25" style="20" customWidth="true"/>
    <col min="13830" max="13830" width="9" style="20" hidden="true" customWidth="true"/>
    <col min="13831" max="13831" width="5.875" style="20" customWidth="true"/>
    <col min="13832" max="13832" width="7.375" style="20" customWidth="true"/>
    <col min="13833" max="13833" width="5.625" style="20" customWidth="true"/>
    <col min="13834" max="13834" width="6.375" style="20" customWidth="true"/>
    <col min="13835" max="13835" width="5.375" style="20" customWidth="true"/>
    <col min="13836" max="13836" width="5.625" style="20" customWidth="true"/>
    <col min="13837" max="13837" width="7.75" style="20" customWidth="true"/>
    <col min="13838" max="13838" width="6.25" style="20" customWidth="true"/>
    <col min="13839" max="13840" width="5" style="20" customWidth="true"/>
    <col min="13841" max="13842" width="5.75" style="20" customWidth="true"/>
    <col min="13843" max="13845" width="6.875" style="20" customWidth="true"/>
    <col min="13846" max="13846" width="9" style="20" hidden="true" customWidth="true"/>
    <col min="13847" max="14063" width="9" style="20"/>
    <col min="14064" max="14064" width="11.25" style="20" customWidth="true"/>
    <col min="14065" max="14068" width="9" style="20" hidden="true" customWidth="true"/>
    <col min="14069" max="14069" width="10.125" style="20" customWidth="true"/>
    <col min="14070" max="14075" width="6.5" style="20" customWidth="true"/>
    <col min="14076" max="14076" width="7.125" style="20" customWidth="true"/>
    <col min="14077" max="14077" width="6.5" style="20" customWidth="true"/>
    <col min="14078" max="14078" width="9.125" style="20" customWidth="true"/>
    <col min="14079" max="14079" width="10.75" style="20" customWidth="true"/>
    <col min="14080" max="14082" width="4.375" style="20" customWidth="true"/>
    <col min="14083" max="14085" width="4.25" style="20" customWidth="true"/>
    <col min="14086" max="14086" width="9" style="20" hidden="true" customWidth="true"/>
    <col min="14087" max="14087" width="5.875" style="20" customWidth="true"/>
    <col min="14088" max="14088" width="7.375" style="20" customWidth="true"/>
    <col min="14089" max="14089" width="5.625" style="20" customWidth="true"/>
    <col min="14090" max="14090" width="6.375" style="20" customWidth="true"/>
    <col min="14091" max="14091" width="5.375" style="20" customWidth="true"/>
    <col min="14092" max="14092" width="5.625" style="20" customWidth="true"/>
    <col min="14093" max="14093" width="7.75" style="20" customWidth="true"/>
    <col min="14094" max="14094" width="6.25" style="20" customWidth="true"/>
    <col min="14095" max="14096" width="5" style="20" customWidth="true"/>
    <col min="14097" max="14098" width="5.75" style="20" customWidth="true"/>
    <col min="14099" max="14101" width="6.875" style="20" customWidth="true"/>
    <col min="14102" max="14102" width="9" style="20" hidden="true" customWidth="true"/>
    <col min="14103" max="14319" width="9" style="20"/>
    <col min="14320" max="14320" width="11.25" style="20" customWidth="true"/>
    <col min="14321" max="14324" width="9" style="20" hidden="true" customWidth="true"/>
    <col min="14325" max="14325" width="10.125" style="20" customWidth="true"/>
    <col min="14326" max="14331" width="6.5" style="20" customWidth="true"/>
    <col min="14332" max="14332" width="7.125" style="20" customWidth="true"/>
    <col min="14333" max="14333" width="6.5" style="20" customWidth="true"/>
    <col min="14334" max="14334" width="9.125" style="20" customWidth="true"/>
    <col min="14335" max="14335" width="10.75" style="20" customWidth="true"/>
    <col min="14336" max="14338" width="4.375" style="20" customWidth="true"/>
    <col min="14339" max="14341" width="4.25" style="20" customWidth="true"/>
    <col min="14342" max="14342" width="9" style="20" hidden="true" customWidth="true"/>
    <col min="14343" max="14343" width="5.875" style="20" customWidth="true"/>
    <col min="14344" max="14344" width="7.375" style="20" customWidth="true"/>
    <col min="14345" max="14345" width="5.625" style="20" customWidth="true"/>
    <col min="14346" max="14346" width="6.375" style="20" customWidth="true"/>
    <col min="14347" max="14347" width="5.375" style="20" customWidth="true"/>
    <col min="14348" max="14348" width="5.625" style="20" customWidth="true"/>
    <col min="14349" max="14349" width="7.75" style="20" customWidth="true"/>
    <col min="14350" max="14350" width="6.25" style="20" customWidth="true"/>
    <col min="14351" max="14352" width="5" style="20" customWidth="true"/>
    <col min="14353" max="14354" width="5.75" style="20" customWidth="true"/>
    <col min="14355" max="14357" width="6.875" style="20" customWidth="true"/>
    <col min="14358" max="14358" width="9" style="20" hidden="true" customWidth="true"/>
    <col min="14359" max="14575" width="9" style="20"/>
    <col min="14576" max="14576" width="11.25" style="20" customWidth="true"/>
    <col min="14577" max="14580" width="9" style="20" hidden="true" customWidth="true"/>
    <col min="14581" max="14581" width="10.125" style="20" customWidth="true"/>
    <col min="14582" max="14587" width="6.5" style="20" customWidth="true"/>
    <col min="14588" max="14588" width="7.125" style="20" customWidth="true"/>
    <col min="14589" max="14589" width="6.5" style="20" customWidth="true"/>
    <col min="14590" max="14590" width="9.125" style="20" customWidth="true"/>
    <col min="14591" max="14591" width="10.75" style="20" customWidth="true"/>
    <col min="14592" max="14594" width="4.375" style="20" customWidth="true"/>
    <col min="14595" max="14597" width="4.25" style="20" customWidth="true"/>
    <col min="14598" max="14598" width="9" style="20" hidden="true" customWidth="true"/>
    <col min="14599" max="14599" width="5.875" style="20" customWidth="true"/>
    <col min="14600" max="14600" width="7.375" style="20" customWidth="true"/>
    <col min="14601" max="14601" width="5.625" style="20" customWidth="true"/>
    <col min="14602" max="14602" width="6.375" style="20" customWidth="true"/>
    <col min="14603" max="14603" width="5.375" style="20" customWidth="true"/>
    <col min="14604" max="14604" width="5.625" style="20" customWidth="true"/>
    <col min="14605" max="14605" width="7.75" style="20" customWidth="true"/>
    <col min="14606" max="14606" width="6.25" style="20" customWidth="true"/>
    <col min="14607" max="14608" width="5" style="20" customWidth="true"/>
    <col min="14609" max="14610" width="5.75" style="20" customWidth="true"/>
    <col min="14611" max="14613" width="6.875" style="20" customWidth="true"/>
    <col min="14614" max="14614" width="9" style="20" hidden="true" customWidth="true"/>
    <col min="14615" max="14831" width="9" style="20"/>
    <col min="14832" max="14832" width="11.25" style="20" customWidth="true"/>
    <col min="14833" max="14836" width="9" style="20" hidden="true" customWidth="true"/>
    <col min="14837" max="14837" width="10.125" style="20" customWidth="true"/>
    <col min="14838" max="14843" width="6.5" style="20" customWidth="true"/>
    <col min="14844" max="14844" width="7.125" style="20" customWidth="true"/>
    <col min="14845" max="14845" width="6.5" style="20" customWidth="true"/>
    <col min="14846" max="14846" width="9.125" style="20" customWidth="true"/>
    <col min="14847" max="14847" width="10.75" style="20" customWidth="true"/>
    <col min="14848" max="14850" width="4.375" style="20" customWidth="true"/>
    <col min="14851" max="14853" width="4.25" style="20" customWidth="true"/>
    <col min="14854" max="14854" width="9" style="20" hidden="true" customWidth="true"/>
    <col min="14855" max="14855" width="5.875" style="20" customWidth="true"/>
    <col min="14856" max="14856" width="7.375" style="20" customWidth="true"/>
    <col min="14857" max="14857" width="5.625" style="20" customWidth="true"/>
    <col min="14858" max="14858" width="6.375" style="20" customWidth="true"/>
    <col min="14859" max="14859" width="5.375" style="20" customWidth="true"/>
    <col min="14860" max="14860" width="5.625" style="20" customWidth="true"/>
    <col min="14861" max="14861" width="7.75" style="20" customWidth="true"/>
    <col min="14862" max="14862" width="6.25" style="20" customWidth="true"/>
    <col min="14863" max="14864" width="5" style="20" customWidth="true"/>
    <col min="14865" max="14866" width="5.75" style="20" customWidth="true"/>
    <col min="14867" max="14869" width="6.875" style="20" customWidth="true"/>
    <col min="14870" max="14870" width="9" style="20" hidden="true" customWidth="true"/>
    <col min="14871" max="15087" width="9" style="20"/>
    <col min="15088" max="15088" width="11.25" style="20" customWidth="true"/>
    <col min="15089" max="15092" width="9" style="20" hidden="true" customWidth="true"/>
    <col min="15093" max="15093" width="10.125" style="20" customWidth="true"/>
    <col min="15094" max="15099" width="6.5" style="20" customWidth="true"/>
    <col min="15100" max="15100" width="7.125" style="20" customWidth="true"/>
    <col min="15101" max="15101" width="6.5" style="20" customWidth="true"/>
    <col min="15102" max="15102" width="9.125" style="20" customWidth="true"/>
    <col min="15103" max="15103" width="10.75" style="20" customWidth="true"/>
    <col min="15104" max="15106" width="4.375" style="20" customWidth="true"/>
    <col min="15107" max="15109" width="4.25" style="20" customWidth="true"/>
    <col min="15110" max="15110" width="9" style="20" hidden="true" customWidth="true"/>
    <col min="15111" max="15111" width="5.875" style="20" customWidth="true"/>
    <col min="15112" max="15112" width="7.375" style="20" customWidth="true"/>
    <col min="15113" max="15113" width="5.625" style="20" customWidth="true"/>
    <col min="15114" max="15114" width="6.375" style="20" customWidth="true"/>
    <col min="15115" max="15115" width="5.375" style="20" customWidth="true"/>
    <col min="15116" max="15116" width="5.625" style="20" customWidth="true"/>
    <col min="15117" max="15117" width="7.75" style="20" customWidth="true"/>
    <col min="15118" max="15118" width="6.25" style="20" customWidth="true"/>
    <col min="15119" max="15120" width="5" style="20" customWidth="true"/>
    <col min="15121" max="15122" width="5.75" style="20" customWidth="true"/>
    <col min="15123" max="15125" width="6.875" style="20" customWidth="true"/>
    <col min="15126" max="15126" width="9" style="20" hidden="true" customWidth="true"/>
    <col min="15127" max="15343" width="9" style="20"/>
    <col min="15344" max="15344" width="11.25" style="20" customWidth="true"/>
    <col min="15345" max="15348" width="9" style="20" hidden="true" customWidth="true"/>
    <col min="15349" max="15349" width="10.125" style="20" customWidth="true"/>
    <col min="15350" max="15355" width="6.5" style="20" customWidth="true"/>
    <col min="15356" max="15356" width="7.125" style="20" customWidth="true"/>
    <col min="15357" max="15357" width="6.5" style="20" customWidth="true"/>
    <col min="15358" max="15358" width="9.125" style="20" customWidth="true"/>
    <col min="15359" max="15359" width="10.75" style="20" customWidth="true"/>
    <col min="15360" max="15362" width="4.375" style="20" customWidth="true"/>
    <col min="15363" max="15365" width="4.25" style="20" customWidth="true"/>
    <col min="15366" max="15366" width="9" style="20" hidden="true" customWidth="true"/>
    <col min="15367" max="15367" width="5.875" style="20" customWidth="true"/>
    <col min="15368" max="15368" width="7.375" style="20" customWidth="true"/>
    <col min="15369" max="15369" width="5.625" style="20" customWidth="true"/>
    <col min="15370" max="15370" width="6.375" style="20" customWidth="true"/>
    <col min="15371" max="15371" width="5.375" style="20" customWidth="true"/>
    <col min="15372" max="15372" width="5.625" style="20" customWidth="true"/>
    <col min="15373" max="15373" width="7.75" style="20" customWidth="true"/>
    <col min="15374" max="15374" width="6.25" style="20" customWidth="true"/>
    <col min="15375" max="15376" width="5" style="20" customWidth="true"/>
    <col min="15377" max="15378" width="5.75" style="20" customWidth="true"/>
    <col min="15379" max="15381" width="6.875" style="20" customWidth="true"/>
    <col min="15382" max="15382" width="9" style="20" hidden="true" customWidth="true"/>
    <col min="15383" max="15599" width="9" style="20"/>
    <col min="15600" max="15600" width="11.25" style="20" customWidth="true"/>
    <col min="15601" max="15604" width="9" style="20" hidden="true" customWidth="true"/>
    <col min="15605" max="15605" width="10.125" style="20" customWidth="true"/>
    <col min="15606" max="15611" width="6.5" style="20" customWidth="true"/>
    <col min="15612" max="15612" width="7.125" style="20" customWidth="true"/>
    <col min="15613" max="15613" width="6.5" style="20" customWidth="true"/>
    <col min="15614" max="15614" width="9.125" style="20" customWidth="true"/>
    <col min="15615" max="15615" width="10.75" style="20" customWidth="true"/>
    <col min="15616" max="15618" width="4.375" style="20" customWidth="true"/>
    <col min="15619" max="15621" width="4.25" style="20" customWidth="true"/>
    <col min="15622" max="15622" width="9" style="20" hidden="true" customWidth="true"/>
    <col min="15623" max="15623" width="5.875" style="20" customWidth="true"/>
    <col min="15624" max="15624" width="7.375" style="20" customWidth="true"/>
    <col min="15625" max="15625" width="5.625" style="20" customWidth="true"/>
    <col min="15626" max="15626" width="6.375" style="20" customWidth="true"/>
    <col min="15627" max="15627" width="5.375" style="20" customWidth="true"/>
    <col min="15628" max="15628" width="5.625" style="20" customWidth="true"/>
    <col min="15629" max="15629" width="7.75" style="20" customWidth="true"/>
    <col min="15630" max="15630" width="6.25" style="20" customWidth="true"/>
    <col min="15631" max="15632" width="5" style="20" customWidth="true"/>
    <col min="15633" max="15634" width="5.75" style="20" customWidth="true"/>
    <col min="15635" max="15637" width="6.875" style="20" customWidth="true"/>
    <col min="15638" max="15638" width="9" style="20" hidden="true" customWidth="true"/>
    <col min="15639" max="15855" width="9" style="20"/>
    <col min="15856" max="15856" width="11.25" style="20" customWidth="true"/>
    <col min="15857" max="15860" width="9" style="20" hidden="true" customWidth="true"/>
    <col min="15861" max="15861" width="10.125" style="20" customWidth="true"/>
    <col min="15862" max="15867" width="6.5" style="20" customWidth="true"/>
    <col min="15868" max="15868" width="7.125" style="20" customWidth="true"/>
    <col min="15869" max="15869" width="6.5" style="20" customWidth="true"/>
    <col min="15870" max="15870" width="9.125" style="20" customWidth="true"/>
    <col min="15871" max="15871" width="10.75" style="20" customWidth="true"/>
    <col min="15872" max="15874" width="4.375" style="20" customWidth="true"/>
    <col min="15875" max="15877" width="4.25" style="20" customWidth="true"/>
    <col min="15878" max="15878" width="9" style="20" hidden="true" customWidth="true"/>
    <col min="15879" max="15879" width="5.875" style="20" customWidth="true"/>
    <col min="15880" max="15880" width="7.375" style="20" customWidth="true"/>
    <col min="15881" max="15881" width="5.625" style="20" customWidth="true"/>
    <col min="15882" max="15882" width="6.375" style="20" customWidth="true"/>
    <col min="15883" max="15883" width="5.375" style="20" customWidth="true"/>
    <col min="15884" max="15884" width="5.625" style="20" customWidth="true"/>
    <col min="15885" max="15885" width="7.75" style="20" customWidth="true"/>
    <col min="15886" max="15886" width="6.25" style="20" customWidth="true"/>
    <col min="15887" max="15888" width="5" style="20" customWidth="true"/>
    <col min="15889" max="15890" width="5.75" style="20" customWidth="true"/>
    <col min="15891" max="15893" width="6.875" style="20" customWidth="true"/>
    <col min="15894" max="15894" width="9" style="20" hidden="true" customWidth="true"/>
    <col min="15895" max="16111" width="9" style="20"/>
    <col min="16112" max="16112" width="11.25" style="20" customWidth="true"/>
    <col min="16113" max="16116" width="9" style="20" hidden="true" customWidth="true"/>
    <col min="16117" max="16117" width="10.125" style="20" customWidth="true"/>
    <col min="16118" max="16123" width="6.5" style="20" customWidth="true"/>
    <col min="16124" max="16124" width="7.125" style="20" customWidth="true"/>
    <col min="16125" max="16125" width="6.5" style="20" customWidth="true"/>
    <col min="16126" max="16126" width="9.125" style="20" customWidth="true"/>
    <col min="16127" max="16127" width="10.75" style="20" customWidth="true"/>
    <col min="16128" max="16130" width="4.375" style="20" customWidth="true"/>
    <col min="16131" max="16133" width="4.25" style="20" customWidth="true"/>
    <col min="16134" max="16134" width="9" style="20" hidden="true" customWidth="true"/>
    <col min="16135" max="16135" width="5.875" style="20" customWidth="true"/>
    <col min="16136" max="16136" width="7.375" style="20" customWidth="true"/>
    <col min="16137" max="16137" width="5.625" style="20" customWidth="true"/>
    <col min="16138" max="16138" width="6.375" style="20" customWidth="true"/>
    <col min="16139" max="16139" width="5.375" style="20" customWidth="true"/>
    <col min="16140" max="16140" width="5.625" style="20" customWidth="true"/>
    <col min="16141" max="16141" width="7.75" style="20" customWidth="true"/>
    <col min="16142" max="16142" width="6.25" style="20" customWidth="true"/>
    <col min="16143" max="16144" width="5" style="20" customWidth="true"/>
    <col min="16145" max="16146" width="5.75" style="20" customWidth="true"/>
    <col min="16147" max="16149" width="6.875" style="20" customWidth="true"/>
    <col min="16150" max="16150" width="9" style="20" hidden="true" customWidth="true"/>
    <col min="16151" max="16384" width="9" style="20"/>
  </cols>
  <sheetData>
    <row r="1" ht="20.25" spans="1:16">
      <c r="A1" s="21" t="s">
        <v>216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ht="51.75" customHeight="true" spans="1:25">
      <c r="A2" s="22" t="s">
        <v>217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51.75" customHeight="true" spans="1: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2"/>
      <c r="R3" s="22"/>
      <c r="S3" s="22"/>
      <c r="T3" s="22"/>
      <c r="U3" s="22"/>
      <c r="V3" s="22"/>
      <c r="W3" s="52" t="s">
        <v>2</v>
      </c>
      <c r="X3" s="52"/>
      <c r="Y3" s="52"/>
    </row>
    <row r="4" s="18" customFormat="true" ht="30" customHeight="true" spans="1:25">
      <c r="A4" s="24" t="s">
        <v>169</v>
      </c>
      <c r="B4" s="25" t="s">
        <v>218</v>
      </c>
      <c r="C4" s="26"/>
      <c r="D4" s="26"/>
      <c r="E4" s="26"/>
      <c r="F4" s="26"/>
      <c r="G4" s="26"/>
      <c r="H4" s="26"/>
      <c r="I4" s="26"/>
      <c r="J4" s="36"/>
      <c r="K4" s="37" t="s">
        <v>207</v>
      </c>
      <c r="L4" s="38"/>
      <c r="M4" s="38"/>
      <c r="N4" s="38"/>
      <c r="O4" s="38"/>
      <c r="P4" s="38"/>
      <c r="Q4" s="45" t="s">
        <v>219</v>
      </c>
      <c r="R4" s="46"/>
      <c r="S4" s="46"/>
      <c r="T4" s="46"/>
      <c r="U4" s="53"/>
      <c r="V4" s="45" t="s">
        <v>220</v>
      </c>
      <c r="W4" s="46"/>
      <c r="X4" s="53"/>
      <c r="Y4" s="53" t="s">
        <v>6</v>
      </c>
    </row>
    <row r="5" s="18" customFormat="true" ht="43.5" customHeight="true" spans="1:25">
      <c r="A5" s="24"/>
      <c r="B5" s="24" t="s">
        <v>194</v>
      </c>
      <c r="C5" s="24"/>
      <c r="D5" s="24"/>
      <c r="E5" s="25" t="s">
        <v>221</v>
      </c>
      <c r="F5" s="26"/>
      <c r="G5" s="36"/>
      <c r="H5" s="25" t="s">
        <v>222</v>
      </c>
      <c r="I5" s="26"/>
      <c r="J5" s="36"/>
      <c r="K5" s="39" t="s">
        <v>223</v>
      </c>
      <c r="L5" s="39"/>
      <c r="M5" s="37" t="s">
        <v>224</v>
      </c>
      <c r="N5" s="38"/>
      <c r="O5" s="38"/>
      <c r="P5" s="42"/>
      <c r="Q5" s="47"/>
      <c r="R5" s="48"/>
      <c r="S5" s="48"/>
      <c r="T5" s="48"/>
      <c r="U5" s="54"/>
      <c r="V5" s="47"/>
      <c r="W5" s="48"/>
      <c r="X5" s="54"/>
      <c r="Y5" s="54"/>
    </row>
    <row r="6" s="18" customFormat="true" ht="54.75" customHeight="true" spans="1:25">
      <c r="A6" s="24"/>
      <c r="B6" s="24" t="s">
        <v>7</v>
      </c>
      <c r="C6" s="24" t="s">
        <v>183</v>
      </c>
      <c r="D6" s="24" t="s">
        <v>184</v>
      </c>
      <c r="E6" s="24" t="s">
        <v>7</v>
      </c>
      <c r="F6" s="24" t="s">
        <v>183</v>
      </c>
      <c r="G6" s="24" t="s">
        <v>184</v>
      </c>
      <c r="H6" s="24" t="s">
        <v>7</v>
      </c>
      <c r="I6" s="24" t="s">
        <v>183</v>
      </c>
      <c r="J6" s="24" t="s">
        <v>184</v>
      </c>
      <c r="K6" s="24" t="s">
        <v>162</v>
      </c>
      <c r="L6" s="24" t="s">
        <v>191</v>
      </c>
      <c r="M6" s="24" t="s">
        <v>192</v>
      </c>
      <c r="N6" s="24" t="s">
        <v>163</v>
      </c>
      <c r="O6" s="24" t="s">
        <v>193</v>
      </c>
      <c r="P6" s="24" t="s">
        <v>165</v>
      </c>
      <c r="Q6" s="24" t="s">
        <v>194</v>
      </c>
      <c r="R6" s="24" t="s">
        <v>162</v>
      </c>
      <c r="S6" s="24" t="s">
        <v>163</v>
      </c>
      <c r="T6" s="24" t="s">
        <v>193</v>
      </c>
      <c r="U6" s="24" t="s">
        <v>165</v>
      </c>
      <c r="V6" s="24" t="s">
        <v>194</v>
      </c>
      <c r="W6" s="55" t="s">
        <v>162</v>
      </c>
      <c r="X6" s="24" t="s">
        <v>163</v>
      </c>
      <c r="Y6" s="55" t="s">
        <v>163</v>
      </c>
    </row>
    <row r="7" s="19" customFormat="true" ht="24.75" customHeight="true" spans="1:25">
      <c r="A7" s="27" t="s">
        <v>13</v>
      </c>
      <c r="B7" s="28">
        <v>7887810</v>
      </c>
      <c r="C7" s="28">
        <v>5244563</v>
      </c>
      <c r="D7" s="28">
        <v>2643247</v>
      </c>
      <c r="E7" s="28">
        <v>5096571</v>
      </c>
      <c r="F7" s="28">
        <v>3313099</v>
      </c>
      <c r="G7" s="28">
        <v>1783472</v>
      </c>
      <c r="H7" s="28">
        <v>2791239</v>
      </c>
      <c r="I7" s="28">
        <v>1931464</v>
      </c>
      <c r="J7" s="28">
        <v>859775</v>
      </c>
      <c r="K7" s="28"/>
      <c r="L7" s="28"/>
      <c r="M7" s="28"/>
      <c r="N7" s="28"/>
      <c r="O7" s="28"/>
      <c r="P7" s="28"/>
      <c r="Q7" s="49">
        <v>174245</v>
      </c>
      <c r="R7" s="49">
        <v>98700</v>
      </c>
      <c r="S7" s="49">
        <v>42548</v>
      </c>
      <c r="T7" s="49">
        <v>22166</v>
      </c>
      <c r="U7" s="49">
        <v>10831</v>
      </c>
      <c r="V7" s="49">
        <f>W7+X7</f>
        <v>137301</v>
      </c>
      <c r="W7" s="49">
        <v>98700</v>
      </c>
      <c r="X7" s="49">
        <v>38601</v>
      </c>
      <c r="Y7" s="49">
        <f>S7-X7</f>
        <v>3947</v>
      </c>
    </row>
    <row r="8" ht="13.5" spans="1:25">
      <c r="A8" s="29" t="s">
        <v>14</v>
      </c>
      <c r="B8" s="30">
        <v>1128857</v>
      </c>
      <c r="C8" s="30">
        <v>815931</v>
      </c>
      <c r="D8" s="30">
        <v>312926</v>
      </c>
      <c r="E8" s="30">
        <v>339787</v>
      </c>
      <c r="F8" s="30">
        <v>236901</v>
      </c>
      <c r="G8" s="30">
        <v>102886</v>
      </c>
      <c r="H8" s="30">
        <v>789070</v>
      </c>
      <c r="I8" s="30">
        <v>579030</v>
      </c>
      <c r="J8" s="30">
        <v>210040</v>
      </c>
      <c r="K8" s="30"/>
      <c r="L8" s="30"/>
      <c r="M8" s="30"/>
      <c r="N8" s="30"/>
      <c r="O8" s="30"/>
      <c r="P8" s="30"/>
      <c r="Q8" s="50">
        <v>23561</v>
      </c>
      <c r="R8" s="50">
        <v>8835</v>
      </c>
      <c r="S8" s="50">
        <v>4139</v>
      </c>
      <c r="T8" s="50">
        <v>9395</v>
      </c>
      <c r="U8" s="50">
        <v>1192</v>
      </c>
      <c r="V8" s="49">
        <f t="shared" ref="V8:V71" si="0">W8+X8</f>
        <v>12412</v>
      </c>
      <c r="W8" s="50">
        <v>8835</v>
      </c>
      <c r="X8" s="50">
        <v>3577</v>
      </c>
      <c r="Y8" s="49">
        <f t="shared" ref="Y8:Y71" si="1">S8-X8</f>
        <v>562</v>
      </c>
    </row>
    <row r="9" ht="24" spans="1:25">
      <c r="A9" s="29" t="s">
        <v>15</v>
      </c>
      <c r="B9" s="30">
        <v>840461</v>
      </c>
      <c r="C9" s="30">
        <v>619622</v>
      </c>
      <c r="D9" s="30">
        <v>220839</v>
      </c>
      <c r="E9" s="30">
        <v>177015</v>
      </c>
      <c r="F9" s="30">
        <v>130643</v>
      </c>
      <c r="G9" s="30">
        <v>46372</v>
      </c>
      <c r="H9" s="30">
        <v>663446</v>
      </c>
      <c r="I9" s="30">
        <v>488979</v>
      </c>
      <c r="J9" s="30">
        <v>174467</v>
      </c>
      <c r="K9" s="30"/>
      <c r="L9" s="30"/>
      <c r="M9" s="30"/>
      <c r="N9" s="30"/>
      <c r="O9" s="30"/>
      <c r="P9" s="30"/>
      <c r="Q9" s="50">
        <v>17275</v>
      </c>
      <c r="R9" s="50">
        <v>5530</v>
      </c>
      <c r="S9" s="50">
        <v>2350</v>
      </c>
      <c r="T9" s="50">
        <v>9395</v>
      </c>
      <c r="U9" s="50">
        <v>0</v>
      </c>
      <c r="V9" s="49">
        <f t="shared" si="0"/>
        <v>7490</v>
      </c>
      <c r="W9" s="50">
        <v>5530</v>
      </c>
      <c r="X9" s="50">
        <v>1960</v>
      </c>
      <c r="Y9" s="49">
        <f t="shared" si="1"/>
        <v>390</v>
      </c>
    </row>
    <row r="10" ht="13.5" spans="1:25">
      <c r="A10" s="31" t="s">
        <v>16</v>
      </c>
      <c r="B10" s="32">
        <v>149611</v>
      </c>
      <c r="C10" s="32">
        <v>111833</v>
      </c>
      <c r="D10" s="32">
        <v>37778</v>
      </c>
      <c r="E10" s="32">
        <v>149611</v>
      </c>
      <c r="F10" s="32">
        <v>111833</v>
      </c>
      <c r="G10" s="32">
        <v>37778</v>
      </c>
      <c r="H10" s="32">
        <v>0</v>
      </c>
      <c r="I10" s="32">
        <v>0</v>
      </c>
      <c r="J10" s="32">
        <v>0</v>
      </c>
      <c r="K10" s="40">
        <v>0.6</v>
      </c>
      <c r="L10" s="40">
        <v>0.4</v>
      </c>
      <c r="M10" s="43" t="s">
        <v>195</v>
      </c>
      <c r="N10" s="44">
        <v>0.2</v>
      </c>
      <c r="O10" s="44">
        <v>0.8</v>
      </c>
      <c r="P10" s="44">
        <v>0</v>
      </c>
      <c r="Q10" s="51">
        <v>3354</v>
      </c>
      <c r="R10" s="51">
        <v>2465</v>
      </c>
      <c r="S10" s="51">
        <v>178</v>
      </c>
      <c r="T10" s="51">
        <v>711</v>
      </c>
      <c r="U10" s="51">
        <v>0</v>
      </c>
      <c r="V10" s="49">
        <f t="shared" si="0"/>
        <v>2619</v>
      </c>
      <c r="W10" s="51">
        <v>2465</v>
      </c>
      <c r="X10" s="51">
        <v>154</v>
      </c>
      <c r="Y10" s="49">
        <f t="shared" si="1"/>
        <v>24</v>
      </c>
    </row>
    <row r="11" ht="13.5" spans="1:25">
      <c r="A11" s="31" t="s">
        <v>17</v>
      </c>
      <c r="B11" s="32">
        <v>107278</v>
      </c>
      <c r="C11" s="32">
        <v>80734</v>
      </c>
      <c r="D11" s="32">
        <v>26544</v>
      </c>
      <c r="E11" s="32">
        <v>19052</v>
      </c>
      <c r="F11" s="32">
        <v>11589</v>
      </c>
      <c r="G11" s="32">
        <v>7463</v>
      </c>
      <c r="H11" s="32">
        <v>88226</v>
      </c>
      <c r="I11" s="32">
        <v>69145</v>
      </c>
      <c r="J11" s="32">
        <v>19081</v>
      </c>
      <c r="K11" s="40">
        <v>0.6</v>
      </c>
      <c r="L11" s="40">
        <v>0.4</v>
      </c>
      <c r="M11" s="43" t="s">
        <v>195</v>
      </c>
      <c r="N11" s="44">
        <v>0.2</v>
      </c>
      <c r="O11" s="44">
        <v>0.8</v>
      </c>
      <c r="P11" s="44">
        <v>0</v>
      </c>
      <c r="Q11" s="51">
        <v>2194</v>
      </c>
      <c r="R11" s="51">
        <v>705</v>
      </c>
      <c r="S11" s="51">
        <v>298</v>
      </c>
      <c r="T11" s="51">
        <v>1191</v>
      </c>
      <c r="U11" s="51">
        <v>0</v>
      </c>
      <c r="V11" s="49">
        <f t="shared" si="0"/>
        <v>941</v>
      </c>
      <c r="W11" s="51">
        <v>705</v>
      </c>
      <c r="X11" s="51">
        <v>236</v>
      </c>
      <c r="Y11" s="49">
        <f t="shared" si="1"/>
        <v>62</v>
      </c>
    </row>
    <row r="12" ht="13.5" spans="1:25">
      <c r="A12" s="31" t="s">
        <v>18</v>
      </c>
      <c r="B12" s="32">
        <v>156921</v>
      </c>
      <c r="C12" s="32">
        <v>111850</v>
      </c>
      <c r="D12" s="32">
        <v>45071</v>
      </c>
      <c r="E12" s="32">
        <v>1433</v>
      </c>
      <c r="F12" s="32">
        <v>1433</v>
      </c>
      <c r="G12" s="32">
        <v>0</v>
      </c>
      <c r="H12" s="32">
        <v>155488</v>
      </c>
      <c r="I12" s="32">
        <v>110417</v>
      </c>
      <c r="J12" s="32">
        <v>45071</v>
      </c>
      <c r="K12" s="40">
        <v>0.6</v>
      </c>
      <c r="L12" s="40">
        <v>0.4</v>
      </c>
      <c r="M12" s="43" t="s">
        <v>195</v>
      </c>
      <c r="N12" s="44">
        <v>0.2</v>
      </c>
      <c r="O12" s="44">
        <v>0.8</v>
      </c>
      <c r="P12" s="44">
        <v>0</v>
      </c>
      <c r="Q12" s="51">
        <v>3166</v>
      </c>
      <c r="R12" s="51">
        <v>699</v>
      </c>
      <c r="S12" s="51">
        <v>493</v>
      </c>
      <c r="T12" s="51">
        <v>1974</v>
      </c>
      <c r="U12" s="51">
        <v>0</v>
      </c>
      <c r="V12" s="49">
        <f t="shared" si="0"/>
        <v>1116</v>
      </c>
      <c r="W12" s="51">
        <v>699</v>
      </c>
      <c r="X12" s="51">
        <v>417</v>
      </c>
      <c r="Y12" s="49">
        <f t="shared" si="1"/>
        <v>76</v>
      </c>
    </row>
    <row r="13" ht="13.5" spans="1:25">
      <c r="A13" s="31" t="s">
        <v>19</v>
      </c>
      <c r="B13" s="32">
        <v>61295</v>
      </c>
      <c r="C13" s="32">
        <v>47104</v>
      </c>
      <c r="D13" s="32">
        <v>14191</v>
      </c>
      <c r="E13" s="32">
        <v>0</v>
      </c>
      <c r="F13" s="32">
        <v>0</v>
      </c>
      <c r="G13" s="32">
        <v>0</v>
      </c>
      <c r="H13" s="32">
        <v>61295</v>
      </c>
      <c r="I13" s="32">
        <v>47104</v>
      </c>
      <c r="J13" s="32">
        <v>14191</v>
      </c>
      <c r="K13" s="40">
        <v>0.6</v>
      </c>
      <c r="L13" s="40">
        <v>0.4</v>
      </c>
      <c r="M13" s="43" t="s">
        <v>195</v>
      </c>
      <c r="N13" s="44">
        <v>0.2</v>
      </c>
      <c r="O13" s="44">
        <v>0.8</v>
      </c>
      <c r="P13" s="44">
        <v>0</v>
      </c>
      <c r="Q13" s="51">
        <v>1219</v>
      </c>
      <c r="R13" s="51">
        <v>0</v>
      </c>
      <c r="S13" s="51">
        <v>244</v>
      </c>
      <c r="T13" s="51">
        <v>975</v>
      </c>
      <c r="U13" s="51">
        <v>0</v>
      </c>
      <c r="V13" s="49">
        <f t="shared" si="0"/>
        <v>210</v>
      </c>
      <c r="W13" s="51">
        <v>0</v>
      </c>
      <c r="X13" s="51">
        <v>210</v>
      </c>
      <c r="Y13" s="49">
        <f t="shared" si="1"/>
        <v>34</v>
      </c>
    </row>
    <row r="14" ht="13.5" spans="1:25">
      <c r="A14" s="31" t="s">
        <v>20</v>
      </c>
      <c r="B14" s="32">
        <v>83182</v>
      </c>
      <c r="C14" s="32">
        <v>62914</v>
      </c>
      <c r="D14" s="32">
        <v>20268</v>
      </c>
      <c r="E14" s="32">
        <v>530</v>
      </c>
      <c r="F14" s="32">
        <v>530</v>
      </c>
      <c r="G14" s="32">
        <v>0</v>
      </c>
      <c r="H14" s="32">
        <v>82652</v>
      </c>
      <c r="I14" s="32">
        <v>62384</v>
      </c>
      <c r="J14" s="32">
        <v>20268</v>
      </c>
      <c r="K14" s="40">
        <v>0.6</v>
      </c>
      <c r="L14" s="40">
        <v>0.4</v>
      </c>
      <c r="M14" s="43" t="s">
        <v>195</v>
      </c>
      <c r="N14" s="44">
        <v>0.2</v>
      </c>
      <c r="O14" s="44">
        <v>0.8</v>
      </c>
      <c r="P14" s="44">
        <v>0</v>
      </c>
      <c r="Q14" s="51">
        <v>1660</v>
      </c>
      <c r="R14" s="51">
        <v>363</v>
      </c>
      <c r="S14" s="51">
        <v>260</v>
      </c>
      <c r="T14" s="51">
        <v>1037</v>
      </c>
      <c r="U14" s="51">
        <v>0</v>
      </c>
      <c r="V14" s="49">
        <f t="shared" si="0"/>
        <v>582</v>
      </c>
      <c r="W14" s="51">
        <v>363</v>
      </c>
      <c r="X14" s="51">
        <v>219</v>
      </c>
      <c r="Y14" s="49">
        <f t="shared" si="1"/>
        <v>41</v>
      </c>
    </row>
    <row r="15" ht="13.5" spans="1:25">
      <c r="A15" s="31" t="s">
        <v>21</v>
      </c>
      <c r="B15" s="32">
        <v>195398</v>
      </c>
      <c r="C15" s="32">
        <v>142141</v>
      </c>
      <c r="D15" s="32">
        <v>53257</v>
      </c>
      <c r="E15" s="32">
        <v>5527</v>
      </c>
      <c r="F15" s="32">
        <v>4396</v>
      </c>
      <c r="G15" s="32">
        <v>1131</v>
      </c>
      <c r="H15" s="32">
        <v>189871</v>
      </c>
      <c r="I15" s="32">
        <v>137745</v>
      </c>
      <c r="J15" s="32">
        <v>52126</v>
      </c>
      <c r="K15" s="40">
        <v>0.6</v>
      </c>
      <c r="L15" s="40">
        <v>0.4</v>
      </c>
      <c r="M15" s="43" t="s">
        <v>195</v>
      </c>
      <c r="N15" s="44">
        <v>0.2</v>
      </c>
      <c r="O15" s="44">
        <v>0.8</v>
      </c>
      <c r="P15" s="44">
        <v>0</v>
      </c>
      <c r="Q15" s="51">
        <v>3937</v>
      </c>
      <c r="R15" s="51">
        <v>912</v>
      </c>
      <c r="S15" s="51">
        <v>605</v>
      </c>
      <c r="T15" s="51">
        <v>2420</v>
      </c>
      <c r="U15" s="51">
        <v>0</v>
      </c>
      <c r="V15" s="49">
        <f t="shared" si="0"/>
        <v>1406</v>
      </c>
      <c r="W15" s="51">
        <v>912</v>
      </c>
      <c r="X15" s="51">
        <v>494</v>
      </c>
      <c r="Y15" s="49">
        <f t="shared" si="1"/>
        <v>111</v>
      </c>
    </row>
    <row r="16" ht="13.5" spans="1:25">
      <c r="A16" s="31" t="s">
        <v>22</v>
      </c>
      <c r="B16" s="32">
        <v>86776</v>
      </c>
      <c r="C16" s="32">
        <v>63046</v>
      </c>
      <c r="D16" s="32">
        <v>23730</v>
      </c>
      <c r="E16" s="32">
        <v>862</v>
      </c>
      <c r="F16" s="32">
        <v>862</v>
      </c>
      <c r="G16" s="32">
        <v>0</v>
      </c>
      <c r="H16" s="32">
        <v>85914</v>
      </c>
      <c r="I16" s="32">
        <v>62184</v>
      </c>
      <c r="J16" s="32">
        <v>23730</v>
      </c>
      <c r="K16" s="40">
        <v>0.6</v>
      </c>
      <c r="L16" s="40">
        <v>0.4</v>
      </c>
      <c r="M16" s="43" t="s">
        <v>195</v>
      </c>
      <c r="N16" s="44">
        <v>0.2</v>
      </c>
      <c r="O16" s="44">
        <v>0.8</v>
      </c>
      <c r="P16" s="44">
        <v>0</v>
      </c>
      <c r="Q16" s="51">
        <v>1745</v>
      </c>
      <c r="R16" s="51">
        <v>386</v>
      </c>
      <c r="S16" s="51">
        <v>272</v>
      </c>
      <c r="T16" s="51">
        <v>1087</v>
      </c>
      <c r="U16" s="51">
        <v>0</v>
      </c>
      <c r="V16" s="49">
        <f t="shared" si="0"/>
        <v>616</v>
      </c>
      <c r="W16" s="51">
        <v>386</v>
      </c>
      <c r="X16" s="51">
        <v>230</v>
      </c>
      <c r="Y16" s="49">
        <f t="shared" si="1"/>
        <v>42</v>
      </c>
    </row>
    <row r="17" ht="13.5" spans="1:25">
      <c r="A17" s="33" t="s">
        <v>23</v>
      </c>
      <c r="B17" s="32">
        <v>166069</v>
      </c>
      <c r="C17" s="32">
        <v>113618</v>
      </c>
      <c r="D17" s="32">
        <v>52451</v>
      </c>
      <c r="E17" s="32">
        <v>114909</v>
      </c>
      <c r="F17" s="32">
        <v>76073</v>
      </c>
      <c r="G17" s="32">
        <v>38836</v>
      </c>
      <c r="H17" s="32">
        <v>51160</v>
      </c>
      <c r="I17" s="32">
        <v>37545</v>
      </c>
      <c r="J17" s="32">
        <v>13615</v>
      </c>
      <c r="K17" s="40">
        <v>0.6</v>
      </c>
      <c r="L17" s="40">
        <v>0.4</v>
      </c>
      <c r="M17" s="43" t="s">
        <v>195</v>
      </c>
      <c r="N17" s="44">
        <v>0.6</v>
      </c>
      <c r="O17" s="44">
        <v>0</v>
      </c>
      <c r="P17" s="44">
        <v>0.4</v>
      </c>
      <c r="Q17" s="51">
        <v>3670</v>
      </c>
      <c r="R17" s="51">
        <v>2164</v>
      </c>
      <c r="S17" s="51">
        <v>904</v>
      </c>
      <c r="T17" s="51">
        <v>0</v>
      </c>
      <c r="U17" s="51">
        <v>602</v>
      </c>
      <c r="V17" s="49">
        <f t="shared" si="0"/>
        <v>2992</v>
      </c>
      <c r="W17" s="51">
        <v>2164</v>
      </c>
      <c r="X17" s="51">
        <v>828</v>
      </c>
      <c r="Y17" s="49">
        <f t="shared" si="1"/>
        <v>76</v>
      </c>
    </row>
    <row r="18" ht="13.5" spans="1:25">
      <c r="A18" s="33" t="s">
        <v>24</v>
      </c>
      <c r="B18" s="32">
        <v>122327</v>
      </c>
      <c r="C18" s="32">
        <v>82691</v>
      </c>
      <c r="D18" s="32">
        <v>39636</v>
      </c>
      <c r="E18" s="32">
        <v>47863</v>
      </c>
      <c r="F18" s="32">
        <v>30185</v>
      </c>
      <c r="G18" s="32">
        <v>17678</v>
      </c>
      <c r="H18" s="32">
        <v>74464</v>
      </c>
      <c r="I18" s="32">
        <v>52506</v>
      </c>
      <c r="J18" s="32">
        <v>21958</v>
      </c>
      <c r="K18" s="40">
        <v>0.6</v>
      </c>
      <c r="L18" s="40">
        <v>0.4</v>
      </c>
      <c r="M18" s="43" t="s">
        <v>195</v>
      </c>
      <c r="N18" s="44">
        <v>0.6</v>
      </c>
      <c r="O18" s="44">
        <v>0</v>
      </c>
      <c r="P18" s="44">
        <v>0.4</v>
      </c>
      <c r="Q18" s="51">
        <v>2616</v>
      </c>
      <c r="R18" s="51">
        <v>1141</v>
      </c>
      <c r="S18" s="51">
        <v>885</v>
      </c>
      <c r="T18" s="51">
        <v>0</v>
      </c>
      <c r="U18" s="51">
        <v>590</v>
      </c>
      <c r="V18" s="49">
        <f t="shared" si="0"/>
        <v>1930</v>
      </c>
      <c r="W18" s="51">
        <v>1141</v>
      </c>
      <c r="X18" s="51">
        <v>789</v>
      </c>
      <c r="Y18" s="49">
        <f t="shared" si="1"/>
        <v>96</v>
      </c>
    </row>
    <row r="19" ht="13.5" spans="1:25">
      <c r="A19" s="29" t="s">
        <v>25</v>
      </c>
      <c r="B19" s="30">
        <v>447275</v>
      </c>
      <c r="C19" s="30">
        <v>302339</v>
      </c>
      <c r="D19" s="30">
        <v>144936</v>
      </c>
      <c r="E19" s="30">
        <v>233667</v>
      </c>
      <c r="F19" s="30">
        <v>151946</v>
      </c>
      <c r="G19" s="30">
        <v>81721</v>
      </c>
      <c r="H19" s="30">
        <v>213608</v>
      </c>
      <c r="I19" s="30">
        <v>150393</v>
      </c>
      <c r="J19" s="30">
        <v>63215</v>
      </c>
      <c r="K19" s="41"/>
      <c r="L19" s="41"/>
      <c r="M19" s="41"/>
      <c r="N19" s="41"/>
      <c r="O19" s="41"/>
      <c r="P19" s="41"/>
      <c r="Q19" s="50">
        <v>9710</v>
      </c>
      <c r="R19" s="50">
        <v>4899</v>
      </c>
      <c r="S19" s="50">
        <v>2191</v>
      </c>
      <c r="T19" s="50">
        <v>1899</v>
      </c>
      <c r="U19" s="50">
        <v>721</v>
      </c>
      <c r="V19" s="49">
        <f t="shared" si="0"/>
        <v>6872</v>
      </c>
      <c r="W19" s="50">
        <v>4899</v>
      </c>
      <c r="X19" s="50">
        <v>1973</v>
      </c>
      <c r="Y19" s="49">
        <f t="shared" si="1"/>
        <v>218</v>
      </c>
    </row>
    <row r="20" ht="24" spans="1:25">
      <c r="A20" s="29" t="s">
        <v>15</v>
      </c>
      <c r="B20" s="30">
        <v>172987</v>
      </c>
      <c r="C20" s="30">
        <v>123381</v>
      </c>
      <c r="D20" s="30">
        <v>49606</v>
      </c>
      <c r="E20" s="30">
        <v>20489</v>
      </c>
      <c r="F20" s="30">
        <v>14345</v>
      </c>
      <c r="G20" s="30">
        <v>6144</v>
      </c>
      <c r="H20" s="30">
        <v>152498</v>
      </c>
      <c r="I20" s="30">
        <v>109036</v>
      </c>
      <c r="J20" s="30">
        <v>43462</v>
      </c>
      <c r="K20" s="41"/>
      <c r="L20" s="41"/>
      <c r="M20" s="41"/>
      <c r="N20" s="41"/>
      <c r="O20" s="41"/>
      <c r="P20" s="41"/>
      <c r="Q20" s="50">
        <v>3539</v>
      </c>
      <c r="R20" s="50">
        <v>1007</v>
      </c>
      <c r="S20" s="50">
        <v>633</v>
      </c>
      <c r="T20" s="50">
        <v>1899</v>
      </c>
      <c r="U20" s="50">
        <v>0</v>
      </c>
      <c r="V20" s="49">
        <f t="shared" si="0"/>
        <v>1559</v>
      </c>
      <c r="W20" s="50">
        <v>1007</v>
      </c>
      <c r="X20" s="50">
        <v>552</v>
      </c>
      <c r="Y20" s="49">
        <f t="shared" si="1"/>
        <v>81</v>
      </c>
    </row>
    <row r="21" ht="13.5" spans="1:25">
      <c r="A21" s="31" t="s">
        <v>26</v>
      </c>
      <c r="B21" s="32">
        <v>64284</v>
      </c>
      <c r="C21" s="32">
        <v>46097</v>
      </c>
      <c r="D21" s="32">
        <v>18187</v>
      </c>
      <c r="E21" s="32">
        <v>5993</v>
      </c>
      <c r="F21" s="32">
        <v>3831</v>
      </c>
      <c r="G21" s="32">
        <v>2162</v>
      </c>
      <c r="H21" s="32">
        <v>58291</v>
      </c>
      <c r="I21" s="32">
        <v>42266</v>
      </c>
      <c r="J21" s="32">
        <v>16025</v>
      </c>
      <c r="K21" s="40">
        <v>0.6</v>
      </c>
      <c r="L21" s="40">
        <v>0.4</v>
      </c>
      <c r="M21" s="43" t="s">
        <v>195</v>
      </c>
      <c r="N21" s="44">
        <v>0.25</v>
      </c>
      <c r="O21" s="44">
        <v>0.75</v>
      </c>
      <c r="P21" s="44">
        <v>0</v>
      </c>
      <c r="Q21" s="51">
        <v>1311</v>
      </c>
      <c r="R21" s="51">
        <v>355</v>
      </c>
      <c r="S21" s="51">
        <v>239</v>
      </c>
      <c r="T21" s="51">
        <v>717</v>
      </c>
      <c r="U21" s="51">
        <v>0</v>
      </c>
      <c r="V21" s="49">
        <f t="shared" si="0"/>
        <v>549</v>
      </c>
      <c r="W21" s="51">
        <v>355</v>
      </c>
      <c r="X21" s="51">
        <v>194</v>
      </c>
      <c r="Y21" s="49">
        <f t="shared" si="1"/>
        <v>45</v>
      </c>
    </row>
    <row r="22" ht="13.5" spans="1:25">
      <c r="A22" s="31" t="s">
        <v>27</v>
      </c>
      <c r="B22" s="32">
        <v>34388</v>
      </c>
      <c r="C22" s="32">
        <v>25184</v>
      </c>
      <c r="D22" s="32">
        <v>9204</v>
      </c>
      <c r="E22" s="32">
        <v>905</v>
      </c>
      <c r="F22" s="32">
        <v>587</v>
      </c>
      <c r="G22" s="32">
        <v>318</v>
      </c>
      <c r="H22" s="32">
        <v>33483</v>
      </c>
      <c r="I22" s="32">
        <v>24597</v>
      </c>
      <c r="J22" s="32">
        <v>8886</v>
      </c>
      <c r="K22" s="40">
        <v>0.6</v>
      </c>
      <c r="L22" s="40">
        <v>0.4</v>
      </c>
      <c r="M22" s="43" t="s">
        <v>195</v>
      </c>
      <c r="N22" s="44">
        <v>0.25</v>
      </c>
      <c r="O22" s="44">
        <v>0.75</v>
      </c>
      <c r="P22" s="44">
        <v>0</v>
      </c>
      <c r="Q22" s="51">
        <v>693</v>
      </c>
      <c r="R22" s="51">
        <v>161</v>
      </c>
      <c r="S22" s="51">
        <v>133</v>
      </c>
      <c r="T22" s="51">
        <v>399</v>
      </c>
      <c r="U22" s="51">
        <v>0</v>
      </c>
      <c r="V22" s="49">
        <f t="shared" si="0"/>
        <v>280</v>
      </c>
      <c r="W22" s="51">
        <v>161</v>
      </c>
      <c r="X22" s="51">
        <v>119</v>
      </c>
      <c r="Y22" s="49">
        <f t="shared" si="1"/>
        <v>14</v>
      </c>
    </row>
    <row r="23" ht="13.5" spans="1:25">
      <c r="A23" s="31" t="s">
        <v>28</v>
      </c>
      <c r="B23" s="32">
        <v>45243</v>
      </c>
      <c r="C23" s="32">
        <v>30667</v>
      </c>
      <c r="D23" s="32">
        <v>14576</v>
      </c>
      <c r="E23" s="32">
        <v>2021</v>
      </c>
      <c r="F23" s="32">
        <v>1815</v>
      </c>
      <c r="G23" s="32">
        <v>206</v>
      </c>
      <c r="H23" s="32">
        <v>43222</v>
      </c>
      <c r="I23" s="32">
        <v>28852</v>
      </c>
      <c r="J23" s="32">
        <v>14370</v>
      </c>
      <c r="K23" s="40">
        <v>0.6</v>
      </c>
      <c r="L23" s="40">
        <v>0.4</v>
      </c>
      <c r="M23" s="43" t="s">
        <v>195</v>
      </c>
      <c r="N23" s="44">
        <v>0.25</v>
      </c>
      <c r="O23" s="44">
        <v>0.75</v>
      </c>
      <c r="P23" s="44">
        <v>0</v>
      </c>
      <c r="Q23" s="51">
        <v>924</v>
      </c>
      <c r="R23" s="51">
        <v>222</v>
      </c>
      <c r="S23" s="51">
        <v>176</v>
      </c>
      <c r="T23" s="51">
        <v>526</v>
      </c>
      <c r="U23" s="51">
        <v>0</v>
      </c>
      <c r="V23" s="49">
        <f t="shared" si="0"/>
        <v>384</v>
      </c>
      <c r="W23" s="51">
        <v>222</v>
      </c>
      <c r="X23" s="51">
        <v>162</v>
      </c>
      <c r="Y23" s="49">
        <f t="shared" si="1"/>
        <v>14</v>
      </c>
    </row>
    <row r="24" ht="13.5" spans="1:25">
      <c r="A24" s="31" t="s">
        <v>29</v>
      </c>
      <c r="B24" s="32">
        <v>29072</v>
      </c>
      <c r="C24" s="32">
        <v>21433</v>
      </c>
      <c r="D24" s="32">
        <v>7639</v>
      </c>
      <c r="E24" s="32">
        <v>11570</v>
      </c>
      <c r="F24" s="32">
        <v>8112</v>
      </c>
      <c r="G24" s="32">
        <v>3458</v>
      </c>
      <c r="H24" s="32">
        <v>17502</v>
      </c>
      <c r="I24" s="32">
        <v>13321</v>
      </c>
      <c r="J24" s="32">
        <v>4181</v>
      </c>
      <c r="K24" s="40">
        <v>0.6</v>
      </c>
      <c r="L24" s="40">
        <v>0.4</v>
      </c>
      <c r="M24" s="43" t="s">
        <v>195</v>
      </c>
      <c r="N24" s="44">
        <v>0.25</v>
      </c>
      <c r="O24" s="44">
        <v>0.75</v>
      </c>
      <c r="P24" s="44">
        <v>0</v>
      </c>
      <c r="Q24" s="51">
        <v>611</v>
      </c>
      <c r="R24" s="51">
        <v>269</v>
      </c>
      <c r="S24" s="51">
        <v>85</v>
      </c>
      <c r="T24" s="51">
        <v>257</v>
      </c>
      <c r="U24" s="51">
        <v>0</v>
      </c>
      <c r="V24" s="49">
        <f t="shared" si="0"/>
        <v>346</v>
      </c>
      <c r="W24" s="51">
        <v>269</v>
      </c>
      <c r="X24" s="51">
        <v>77</v>
      </c>
      <c r="Y24" s="49">
        <f t="shared" si="1"/>
        <v>8</v>
      </c>
    </row>
    <row r="25" ht="13.5" spans="1:25">
      <c r="A25" s="33" t="s">
        <v>30</v>
      </c>
      <c r="B25" s="32">
        <v>19780</v>
      </c>
      <c r="C25" s="32">
        <v>12982</v>
      </c>
      <c r="D25" s="32">
        <v>6798</v>
      </c>
      <c r="E25" s="32">
        <v>7063</v>
      </c>
      <c r="F25" s="32">
        <v>4494</v>
      </c>
      <c r="G25" s="32">
        <v>2569</v>
      </c>
      <c r="H25" s="32">
        <v>12717</v>
      </c>
      <c r="I25" s="32">
        <v>8488</v>
      </c>
      <c r="J25" s="32">
        <v>4229</v>
      </c>
      <c r="K25" s="40">
        <v>0.6</v>
      </c>
      <c r="L25" s="40">
        <v>0.4</v>
      </c>
      <c r="M25" s="43" t="s">
        <v>195</v>
      </c>
      <c r="N25" s="44">
        <v>0.65</v>
      </c>
      <c r="O25" s="44">
        <v>0</v>
      </c>
      <c r="P25" s="44">
        <v>0.35</v>
      </c>
      <c r="Q25" s="51">
        <v>422</v>
      </c>
      <c r="R25" s="51">
        <v>176</v>
      </c>
      <c r="S25" s="51">
        <v>160</v>
      </c>
      <c r="T25" s="51">
        <v>0</v>
      </c>
      <c r="U25" s="51">
        <v>86</v>
      </c>
      <c r="V25" s="49">
        <f t="shared" si="0"/>
        <v>319</v>
      </c>
      <c r="W25" s="51">
        <v>176</v>
      </c>
      <c r="X25" s="51">
        <v>143</v>
      </c>
      <c r="Y25" s="49">
        <f t="shared" si="1"/>
        <v>17</v>
      </c>
    </row>
    <row r="26" ht="13.5" spans="1:25">
      <c r="A26" s="33" t="s">
        <v>31</v>
      </c>
      <c r="B26" s="32">
        <v>98849</v>
      </c>
      <c r="C26" s="32">
        <v>66470</v>
      </c>
      <c r="D26" s="32">
        <v>32379</v>
      </c>
      <c r="E26" s="32">
        <v>50456</v>
      </c>
      <c r="F26" s="32">
        <v>33601</v>
      </c>
      <c r="G26" s="32">
        <v>16855</v>
      </c>
      <c r="H26" s="32">
        <v>48393</v>
      </c>
      <c r="I26" s="32">
        <v>32869</v>
      </c>
      <c r="J26" s="32">
        <v>15524</v>
      </c>
      <c r="K26" s="40">
        <v>0.6</v>
      </c>
      <c r="L26" s="40">
        <v>0.4</v>
      </c>
      <c r="M26" s="43" t="s">
        <v>195</v>
      </c>
      <c r="N26" s="44">
        <v>0.65</v>
      </c>
      <c r="O26" s="44">
        <v>0</v>
      </c>
      <c r="P26" s="44">
        <v>0.35</v>
      </c>
      <c r="Q26" s="51">
        <v>2143</v>
      </c>
      <c r="R26" s="51">
        <v>1065</v>
      </c>
      <c r="S26" s="51">
        <v>701</v>
      </c>
      <c r="T26" s="51">
        <v>0</v>
      </c>
      <c r="U26" s="51">
        <v>377</v>
      </c>
      <c r="V26" s="49">
        <f t="shared" si="0"/>
        <v>1695</v>
      </c>
      <c r="W26" s="51">
        <v>1065</v>
      </c>
      <c r="X26" s="51">
        <v>630</v>
      </c>
      <c r="Y26" s="49">
        <f t="shared" si="1"/>
        <v>71</v>
      </c>
    </row>
    <row r="27" ht="13.5" spans="1:25">
      <c r="A27" s="33" t="s">
        <v>32</v>
      </c>
      <c r="B27" s="32">
        <v>72752</v>
      </c>
      <c r="C27" s="32">
        <v>46775</v>
      </c>
      <c r="D27" s="32">
        <v>25977</v>
      </c>
      <c r="E27" s="32">
        <v>72752</v>
      </c>
      <c r="F27" s="32">
        <v>46775</v>
      </c>
      <c r="G27" s="32">
        <v>25977</v>
      </c>
      <c r="H27" s="32">
        <v>0</v>
      </c>
      <c r="I27" s="32">
        <v>0</v>
      </c>
      <c r="J27" s="32">
        <v>0</v>
      </c>
      <c r="K27" s="40">
        <v>0.6</v>
      </c>
      <c r="L27" s="40">
        <v>0.4</v>
      </c>
      <c r="M27" s="43" t="s">
        <v>195</v>
      </c>
      <c r="N27" s="44">
        <v>0.65</v>
      </c>
      <c r="O27" s="44">
        <v>0</v>
      </c>
      <c r="P27" s="44">
        <v>0.35</v>
      </c>
      <c r="Q27" s="51">
        <v>1684</v>
      </c>
      <c r="R27" s="51">
        <v>1238</v>
      </c>
      <c r="S27" s="51">
        <v>290</v>
      </c>
      <c r="T27" s="51">
        <v>0</v>
      </c>
      <c r="U27" s="51">
        <v>156</v>
      </c>
      <c r="V27" s="49">
        <f t="shared" si="0"/>
        <v>1506</v>
      </c>
      <c r="W27" s="51">
        <v>1238</v>
      </c>
      <c r="X27" s="51">
        <v>268</v>
      </c>
      <c r="Y27" s="49">
        <f t="shared" si="1"/>
        <v>22</v>
      </c>
    </row>
    <row r="28" ht="13.5" spans="1:25">
      <c r="A28" s="33" t="s">
        <v>33</v>
      </c>
      <c r="B28" s="32">
        <v>65467</v>
      </c>
      <c r="C28" s="32">
        <v>41134</v>
      </c>
      <c r="D28" s="32">
        <v>24333</v>
      </c>
      <c r="E28" s="32">
        <v>65467</v>
      </c>
      <c r="F28" s="32">
        <v>41134</v>
      </c>
      <c r="G28" s="32">
        <v>24333</v>
      </c>
      <c r="H28" s="32">
        <v>0</v>
      </c>
      <c r="I28" s="32">
        <v>0</v>
      </c>
      <c r="J28" s="32">
        <v>0</v>
      </c>
      <c r="K28" s="40">
        <v>0.6</v>
      </c>
      <c r="L28" s="40">
        <v>0.4</v>
      </c>
      <c r="M28" s="43" t="s">
        <v>196</v>
      </c>
      <c r="N28" s="44">
        <v>0.8</v>
      </c>
      <c r="O28" s="44">
        <v>0</v>
      </c>
      <c r="P28" s="44">
        <v>0.2</v>
      </c>
      <c r="Q28" s="51">
        <v>1522</v>
      </c>
      <c r="R28" s="51">
        <v>1119</v>
      </c>
      <c r="S28" s="51">
        <v>322</v>
      </c>
      <c r="T28" s="51">
        <v>0</v>
      </c>
      <c r="U28" s="51">
        <v>81</v>
      </c>
      <c r="V28" s="49">
        <f t="shared" si="0"/>
        <v>1421</v>
      </c>
      <c r="W28" s="51">
        <v>1119</v>
      </c>
      <c r="X28" s="51">
        <v>302</v>
      </c>
      <c r="Y28" s="49">
        <f t="shared" si="1"/>
        <v>20</v>
      </c>
    </row>
    <row r="29" ht="13.5" spans="1:25">
      <c r="A29" s="33" t="s">
        <v>34</v>
      </c>
      <c r="B29" s="32">
        <v>17440</v>
      </c>
      <c r="C29" s="32">
        <v>11597</v>
      </c>
      <c r="D29" s="32">
        <v>5843</v>
      </c>
      <c r="E29" s="32">
        <v>17440</v>
      </c>
      <c r="F29" s="32">
        <v>11597</v>
      </c>
      <c r="G29" s="32">
        <v>5843</v>
      </c>
      <c r="H29" s="32">
        <v>0</v>
      </c>
      <c r="I29" s="32">
        <v>0</v>
      </c>
      <c r="J29" s="32">
        <v>0</v>
      </c>
      <c r="K29" s="40">
        <v>0.6</v>
      </c>
      <c r="L29" s="40">
        <v>0.4</v>
      </c>
      <c r="M29" s="43" t="s">
        <v>196</v>
      </c>
      <c r="N29" s="44">
        <v>0.8</v>
      </c>
      <c r="O29" s="44">
        <v>0</v>
      </c>
      <c r="P29" s="44">
        <v>0.2</v>
      </c>
      <c r="Q29" s="51">
        <v>400</v>
      </c>
      <c r="R29" s="51">
        <v>294</v>
      </c>
      <c r="S29" s="51">
        <v>85</v>
      </c>
      <c r="T29" s="51">
        <v>0</v>
      </c>
      <c r="U29" s="51">
        <v>21</v>
      </c>
      <c r="V29" s="49">
        <f t="shared" si="0"/>
        <v>372</v>
      </c>
      <c r="W29" s="51">
        <v>294</v>
      </c>
      <c r="X29" s="51">
        <v>78</v>
      </c>
      <c r="Y29" s="49">
        <f t="shared" si="1"/>
        <v>7</v>
      </c>
    </row>
    <row r="30" ht="13.5" spans="1:25">
      <c r="A30" s="29" t="s">
        <v>35</v>
      </c>
      <c r="B30" s="30">
        <v>243619</v>
      </c>
      <c r="C30" s="30">
        <v>170410</v>
      </c>
      <c r="D30" s="30">
        <v>73209</v>
      </c>
      <c r="E30" s="30">
        <v>136777</v>
      </c>
      <c r="F30" s="30">
        <v>94666</v>
      </c>
      <c r="G30" s="30">
        <v>42111</v>
      </c>
      <c r="H30" s="30">
        <v>106842</v>
      </c>
      <c r="I30" s="30">
        <v>75744</v>
      </c>
      <c r="J30" s="30">
        <v>31098</v>
      </c>
      <c r="K30" s="41"/>
      <c r="L30" s="41"/>
      <c r="M30" s="41"/>
      <c r="N30" s="41"/>
      <c r="O30" s="41"/>
      <c r="P30" s="41"/>
      <c r="Q30" s="50">
        <v>5274</v>
      </c>
      <c r="R30" s="50">
        <v>2757</v>
      </c>
      <c r="S30" s="50">
        <v>1479</v>
      </c>
      <c r="T30" s="50">
        <v>690</v>
      </c>
      <c r="U30" s="50">
        <v>348</v>
      </c>
      <c r="V30" s="49">
        <f t="shared" si="0"/>
        <v>4074</v>
      </c>
      <c r="W30" s="50">
        <v>2757</v>
      </c>
      <c r="X30" s="50">
        <v>1317</v>
      </c>
      <c r="Y30" s="49">
        <f t="shared" si="1"/>
        <v>162</v>
      </c>
    </row>
    <row r="31" ht="24" spans="1:25">
      <c r="A31" s="29" t="s">
        <v>15</v>
      </c>
      <c r="B31" s="30">
        <v>92334</v>
      </c>
      <c r="C31" s="30">
        <v>69821</v>
      </c>
      <c r="D31" s="30">
        <v>22513</v>
      </c>
      <c r="E31" s="30">
        <v>30602</v>
      </c>
      <c r="F31" s="30">
        <v>24194</v>
      </c>
      <c r="G31" s="30">
        <v>6408</v>
      </c>
      <c r="H31" s="30">
        <v>61732</v>
      </c>
      <c r="I31" s="30">
        <v>45627</v>
      </c>
      <c r="J31" s="30">
        <v>16105</v>
      </c>
      <c r="K31" s="41"/>
      <c r="L31" s="41"/>
      <c r="M31" s="41"/>
      <c r="N31" s="41"/>
      <c r="O31" s="41"/>
      <c r="P31" s="41"/>
      <c r="Q31" s="50">
        <v>1913</v>
      </c>
      <c r="R31" s="50">
        <v>763</v>
      </c>
      <c r="S31" s="50">
        <v>460</v>
      </c>
      <c r="T31" s="50">
        <v>690</v>
      </c>
      <c r="U31" s="50">
        <v>0</v>
      </c>
      <c r="V31" s="49">
        <f t="shared" si="0"/>
        <v>1161</v>
      </c>
      <c r="W31" s="50">
        <v>763</v>
      </c>
      <c r="X31" s="50">
        <v>398</v>
      </c>
      <c r="Y31" s="49">
        <f t="shared" si="1"/>
        <v>62</v>
      </c>
    </row>
    <row r="32" ht="13.5" spans="1:25">
      <c r="A32" s="31" t="s">
        <v>36</v>
      </c>
      <c r="B32" s="32">
        <v>52516</v>
      </c>
      <c r="C32" s="32">
        <v>40139</v>
      </c>
      <c r="D32" s="32">
        <v>12377</v>
      </c>
      <c r="E32" s="32">
        <v>23787</v>
      </c>
      <c r="F32" s="32">
        <v>18973</v>
      </c>
      <c r="G32" s="32">
        <v>4814</v>
      </c>
      <c r="H32" s="32">
        <v>28729</v>
      </c>
      <c r="I32" s="32">
        <v>21166</v>
      </c>
      <c r="J32" s="32">
        <v>7563</v>
      </c>
      <c r="K32" s="40">
        <v>0.6</v>
      </c>
      <c r="L32" s="40">
        <v>0.4</v>
      </c>
      <c r="M32" s="43" t="s">
        <v>197</v>
      </c>
      <c r="N32" s="44">
        <v>0.4</v>
      </c>
      <c r="O32" s="44">
        <v>0.6</v>
      </c>
      <c r="P32" s="44">
        <v>0</v>
      </c>
      <c r="Q32" s="51">
        <v>1100</v>
      </c>
      <c r="R32" s="51">
        <v>509</v>
      </c>
      <c r="S32" s="51">
        <v>236</v>
      </c>
      <c r="T32" s="51">
        <v>355</v>
      </c>
      <c r="U32" s="51">
        <v>0</v>
      </c>
      <c r="V32" s="49">
        <f t="shared" si="0"/>
        <v>713</v>
      </c>
      <c r="W32" s="51">
        <v>509</v>
      </c>
      <c r="X32" s="51">
        <v>204</v>
      </c>
      <c r="Y32" s="49">
        <f t="shared" si="1"/>
        <v>32</v>
      </c>
    </row>
    <row r="33" ht="13.5" spans="1:25">
      <c r="A33" s="31" t="s">
        <v>37</v>
      </c>
      <c r="B33" s="32">
        <v>39818</v>
      </c>
      <c r="C33" s="32">
        <v>29682</v>
      </c>
      <c r="D33" s="32">
        <v>10136</v>
      </c>
      <c r="E33" s="32">
        <v>6815</v>
      </c>
      <c r="F33" s="32">
        <v>5221</v>
      </c>
      <c r="G33" s="32">
        <v>1594</v>
      </c>
      <c r="H33" s="32">
        <v>33003</v>
      </c>
      <c r="I33" s="32">
        <v>24461</v>
      </c>
      <c r="J33" s="32">
        <v>8542</v>
      </c>
      <c r="K33" s="40">
        <v>0.6</v>
      </c>
      <c r="L33" s="40">
        <v>0.4</v>
      </c>
      <c r="M33" s="43" t="s">
        <v>197</v>
      </c>
      <c r="N33" s="44">
        <v>0.4</v>
      </c>
      <c r="O33" s="44">
        <v>0.6</v>
      </c>
      <c r="P33" s="44">
        <v>0</v>
      </c>
      <c r="Q33" s="51">
        <v>813</v>
      </c>
      <c r="R33" s="51">
        <v>254</v>
      </c>
      <c r="S33" s="51">
        <v>224</v>
      </c>
      <c r="T33" s="51">
        <v>335</v>
      </c>
      <c r="U33" s="51">
        <v>0</v>
      </c>
      <c r="V33" s="49">
        <f t="shared" si="0"/>
        <v>448</v>
      </c>
      <c r="W33" s="51">
        <v>254</v>
      </c>
      <c r="X33" s="51">
        <v>194</v>
      </c>
      <c r="Y33" s="49">
        <f t="shared" si="1"/>
        <v>30</v>
      </c>
    </row>
    <row r="34" ht="13.5" spans="1:25">
      <c r="A34" s="33" t="s">
        <v>38</v>
      </c>
      <c r="B34" s="32">
        <v>75134</v>
      </c>
      <c r="C34" s="32">
        <v>48230</v>
      </c>
      <c r="D34" s="32">
        <v>26904</v>
      </c>
      <c r="E34" s="32">
        <v>75134</v>
      </c>
      <c r="F34" s="32">
        <v>48230</v>
      </c>
      <c r="G34" s="32">
        <v>26904</v>
      </c>
      <c r="H34" s="32">
        <v>0</v>
      </c>
      <c r="I34" s="32">
        <v>0</v>
      </c>
      <c r="J34" s="32">
        <v>0</v>
      </c>
      <c r="K34" s="40">
        <v>0.6</v>
      </c>
      <c r="L34" s="40">
        <v>0.4</v>
      </c>
      <c r="M34" s="43" t="s">
        <v>197</v>
      </c>
      <c r="N34" s="44">
        <v>0.75</v>
      </c>
      <c r="O34" s="44">
        <v>0</v>
      </c>
      <c r="P34" s="44">
        <v>0.25</v>
      </c>
      <c r="Q34" s="51">
        <v>1740</v>
      </c>
      <c r="R34" s="51">
        <v>1279</v>
      </c>
      <c r="S34" s="51">
        <v>346</v>
      </c>
      <c r="T34" s="51">
        <v>0</v>
      </c>
      <c r="U34" s="51">
        <v>115</v>
      </c>
      <c r="V34" s="49">
        <f t="shared" si="0"/>
        <v>1604</v>
      </c>
      <c r="W34" s="51">
        <v>1279</v>
      </c>
      <c r="X34" s="51">
        <v>325</v>
      </c>
      <c r="Y34" s="49">
        <f t="shared" si="1"/>
        <v>21</v>
      </c>
    </row>
    <row r="35" ht="13.5" spans="1:25">
      <c r="A35" s="33" t="s">
        <v>39</v>
      </c>
      <c r="B35" s="32">
        <v>67646</v>
      </c>
      <c r="C35" s="32">
        <v>46022</v>
      </c>
      <c r="D35" s="32">
        <v>21624</v>
      </c>
      <c r="E35" s="32">
        <v>29853</v>
      </c>
      <c r="F35" s="32">
        <v>21054</v>
      </c>
      <c r="G35" s="32">
        <v>8799</v>
      </c>
      <c r="H35" s="32">
        <v>37793</v>
      </c>
      <c r="I35" s="32">
        <v>24968</v>
      </c>
      <c r="J35" s="32">
        <v>12825</v>
      </c>
      <c r="K35" s="40">
        <v>0.6</v>
      </c>
      <c r="L35" s="40">
        <v>0.4</v>
      </c>
      <c r="M35" s="43" t="s">
        <v>197</v>
      </c>
      <c r="N35" s="44">
        <v>0.75</v>
      </c>
      <c r="O35" s="44">
        <v>0</v>
      </c>
      <c r="P35" s="44">
        <v>0.25</v>
      </c>
      <c r="Q35" s="51">
        <v>1449</v>
      </c>
      <c r="R35" s="51">
        <v>665</v>
      </c>
      <c r="S35" s="51">
        <v>588</v>
      </c>
      <c r="T35" s="51">
        <v>0</v>
      </c>
      <c r="U35" s="51">
        <v>196</v>
      </c>
      <c r="V35" s="49">
        <f t="shared" si="0"/>
        <v>1188</v>
      </c>
      <c r="W35" s="51">
        <v>665</v>
      </c>
      <c r="X35" s="51">
        <v>523</v>
      </c>
      <c r="Y35" s="49">
        <f t="shared" si="1"/>
        <v>65</v>
      </c>
    </row>
    <row r="36" ht="13.5" spans="1:25">
      <c r="A36" s="33" t="s">
        <v>40</v>
      </c>
      <c r="B36" s="32">
        <v>8505</v>
      </c>
      <c r="C36" s="32">
        <v>6337</v>
      </c>
      <c r="D36" s="32">
        <v>2168</v>
      </c>
      <c r="E36" s="32">
        <v>1188</v>
      </c>
      <c r="F36" s="32">
        <v>1188</v>
      </c>
      <c r="G36" s="32">
        <v>0</v>
      </c>
      <c r="H36" s="32">
        <v>7317</v>
      </c>
      <c r="I36" s="32">
        <v>5149</v>
      </c>
      <c r="J36" s="32">
        <v>2168</v>
      </c>
      <c r="K36" s="40">
        <v>0.6</v>
      </c>
      <c r="L36" s="40">
        <v>0.4</v>
      </c>
      <c r="M36" s="43" t="s">
        <v>197</v>
      </c>
      <c r="N36" s="44">
        <v>0.7</v>
      </c>
      <c r="O36" s="44">
        <v>0</v>
      </c>
      <c r="P36" s="44">
        <v>0.3</v>
      </c>
      <c r="Q36" s="51">
        <v>172</v>
      </c>
      <c r="R36" s="51">
        <v>50</v>
      </c>
      <c r="S36" s="51">
        <v>85</v>
      </c>
      <c r="T36" s="51">
        <v>0</v>
      </c>
      <c r="U36" s="51">
        <v>37</v>
      </c>
      <c r="V36" s="49">
        <f t="shared" si="0"/>
        <v>121</v>
      </c>
      <c r="W36" s="51">
        <v>50</v>
      </c>
      <c r="X36" s="51">
        <v>71</v>
      </c>
      <c r="Y36" s="49">
        <f t="shared" si="1"/>
        <v>14</v>
      </c>
    </row>
    <row r="37" ht="13.5" spans="1:25">
      <c r="A37" s="29" t="s">
        <v>41</v>
      </c>
      <c r="B37" s="30">
        <v>825762</v>
      </c>
      <c r="C37" s="30">
        <v>532243</v>
      </c>
      <c r="D37" s="30">
        <v>293519</v>
      </c>
      <c r="E37" s="30">
        <v>515470</v>
      </c>
      <c r="F37" s="30">
        <v>326933</v>
      </c>
      <c r="G37" s="30">
        <v>188537</v>
      </c>
      <c r="H37" s="30">
        <v>310292</v>
      </c>
      <c r="I37" s="30">
        <v>205310</v>
      </c>
      <c r="J37" s="30">
        <v>104982</v>
      </c>
      <c r="K37" s="41"/>
      <c r="L37" s="41"/>
      <c r="M37" s="41"/>
      <c r="N37" s="41"/>
      <c r="O37" s="41"/>
      <c r="P37" s="41"/>
      <c r="Q37" s="50">
        <v>18295</v>
      </c>
      <c r="R37" s="50">
        <v>10158</v>
      </c>
      <c r="S37" s="50">
        <v>5252</v>
      </c>
      <c r="T37" s="50">
        <v>1350</v>
      </c>
      <c r="U37" s="50">
        <v>1535</v>
      </c>
      <c r="V37" s="49">
        <f t="shared" si="0"/>
        <v>14941</v>
      </c>
      <c r="W37" s="50">
        <v>10158</v>
      </c>
      <c r="X37" s="50">
        <v>4783</v>
      </c>
      <c r="Y37" s="49">
        <f t="shared" si="1"/>
        <v>469</v>
      </c>
    </row>
    <row r="38" ht="24" spans="1:25">
      <c r="A38" s="29" t="s">
        <v>15</v>
      </c>
      <c r="B38" s="30">
        <v>170989</v>
      </c>
      <c r="C38" s="30">
        <v>119733</v>
      </c>
      <c r="D38" s="30">
        <v>51256</v>
      </c>
      <c r="E38" s="30">
        <v>46950</v>
      </c>
      <c r="F38" s="30">
        <v>33057</v>
      </c>
      <c r="G38" s="30">
        <v>13893</v>
      </c>
      <c r="H38" s="30">
        <v>124039</v>
      </c>
      <c r="I38" s="30">
        <v>86676</v>
      </c>
      <c r="J38" s="30">
        <v>37363</v>
      </c>
      <c r="K38" s="41"/>
      <c r="L38" s="41"/>
      <c r="M38" s="41"/>
      <c r="N38" s="41"/>
      <c r="O38" s="41"/>
      <c r="P38" s="41"/>
      <c r="Q38" s="50">
        <v>3576</v>
      </c>
      <c r="R38" s="50">
        <v>1326</v>
      </c>
      <c r="S38" s="50">
        <v>900</v>
      </c>
      <c r="T38" s="50">
        <v>1350</v>
      </c>
      <c r="U38" s="50">
        <v>0</v>
      </c>
      <c r="V38" s="49">
        <f t="shared" si="0"/>
        <v>2115</v>
      </c>
      <c r="W38" s="50">
        <v>1326</v>
      </c>
      <c r="X38" s="50">
        <v>789</v>
      </c>
      <c r="Y38" s="49">
        <f t="shared" si="1"/>
        <v>111</v>
      </c>
    </row>
    <row r="39" ht="13.5" spans="1:25">
      <c r="A39" s="34" t="s">
        <v>42</v>
      </c>
      <c r="B39" s="32">
        <v>11603</v>
      </c>
      <c r="C39" s="32">
        <v>7815</v>
      </c>
      <c r="D39" s="32">
        <v>3788</v>
      </c>
      <c r="E39" s="32">
        <v>2806</v>
      </c>
      <c r="F39" s="32">
        <v>665</v>
      </c>
      <c r="G39" s="32">
        <v>2141</v>
      </c>
      <c r="H39" s="32">
        <v>8797</v>
      </c>
      <c r="I39" s="32">
        <v>7150</v>
      </c>
      <c r="J39" s="32">
        <v>1647</v>
      </c>
      <c r="K39" s="40">
        <v>0.6</v>
      </c>
      <c r="L39" s="40">
        <v>0.4</v>
      </c>
      <c r="M39" s="43" t="s">
        <v>197</v>
      </c>
      <c r="N39" s="44">
        <v>0.4</v>
      </c>
      <c r="O39" s="44">
        <v>0.6</v>
      </c>
      <c r="P39" s="44">
        <v>0</v>
      </c>
      <c r="Q39" s="51">
        <v>246</v>
      </c>
      <c r="R39" s="51">
        <v>91</v>
      </c>
      <c r="S39" s="51">
        <v>62</v>
      </c>
      <c r="T39" s="51">
        <v>93</v>
      </c>
      <c r="U39" s="51">
        <v>0</v>
      </c>
      <c r="V39" s="49">
        <f t="shared" si="0"/>
        <v>148</v>
      </c>
      <c r="W39" s="51">
        <v>91</v>
      </c>
      <c r="X39" s="51">
        <v>57</v>
      </c>
      <c r="Y39" s="49">
        <f t="shared" si="1"/>
        <v>5</v>
      </c>
    </row>
    <row r="40" ht="13.5" spans="1:25">
      <c r="A40" s="34" t="s">
        <v>43</v>
      </c>
      <c r="B40" s="32">
        <v>29893</v>
      </c>
      <c r="C40" s="32">
        <v>21815</v>
      </c>
      <c r="D40" s="32">
        <v>8078</v>
      </c>
      <c r="E40" s="32">
        <v>2242</v>
      </c>
      <c r="F40" s="32">
        <v>1558</v>
      </c>
      <c r="G40" s="32">
        <v>684</v>
      </c>
      <c r="H40" s="32">
        <v>27651</v>
      </c>
      <c r="I40" s="32">
        <v>20257</v>
      </c>
      <c r="J40" s="32">
        <v>7394</v>
      </c>
      <c r="K40" s="40">
        <v>0.6</v>
      </c>
      <c r="L40" s="40">
        <v>0.4</v>
      </c>
      <c r="M40" s="43" t="s">
        <v>197</v>
      </c>
      <c r="N40" s="44">
        <v>0.4</v>
      </c>
      <c r="O40" s="44">
        <v>0.6</v>
      </c>
      <c r="P40" s="44">
        <v>0</v>
      </c>
      <c r="Q40" s="51">
        <v>606</v>
      </c>
      <c r="R40" s="51">
        <v>157</v>
      </c>
      <c r="S40" s="51">
        <v>180</v>
      </c>
      <c r="T40" s="51">
        <v>269</v>
      </c>
      <c r="U40" s="51">
        <v>0</v>
      </c>
      <c r="V40" s="49">
        <f t="shared" si="0"/>
        <v>316</v>
      </c>
      <c r="W40" s="51">
        <v>157</v>
      </c>
      <c r="X40" s="51">
        <v>159</v>
      </c>
      <c r="Y40" s="49">
        <f t="shared" si="1"/>
        <v>21</v>
      </c>
    </row>
    <row r="41" ht="13.5" spans="1:25">
      <c r="A41" s="31" t="s">
        <v>44</v>
      </c>
      <c r="B41" s="32">
        <v>39624</v>
      </c>
      <c r="C41" s="32">
        <v>23737</v>
      </c>
      <c r="D41" s="32">
        <v>15887</v>
      </c>
      <c r="E41" s="32">
        <v>2930</v>
      </c>
      <c r="F41" s="32">
        <v>1649</v>
      </c>
      <c r="G41" s="32">
        <v>1281</v>
      </c>
      <c r="H41" s="32">
        <v>36694</v>
      </c>
      <c r="I41" s="32">
        <v>22088</v>
      </c>
      <c r="J41" s="32">
        <v>14606</v>
      </c>
      <c r="K41" s="40">
        <v>0.6</v>
      </c>
      <c r="L41" s="40">
        <v>0.4</v>
      </c>
      <c r="M41" s="43" t="s">
        <v>197</v>
      </c>
      <c r="N41" s="44">
        <v>0.4</v>
      </c>
      <c r="O41" s="44">
        <v>0.6</v>
      </c>
      <c r="P41" s="44">
        <v>0</v>
      </c>
      <c r="Q41" s="51">
        <v>829</v>
      </c>
      <c r="R41" s="51">
        <v>215</v>
      </c>
      <c r="S41" s="51">
        <v>245</v>
      </c>
      <c r="T41" s="51">
        <v>369</v>
      </c>
      <c r="U41" s="51">
        <v>0</v>
      </c>
      <c r="V41" s="49">
        <f t="shared" si="0"/>
        <v>423</v>
      </c>
      <c r="W41" s="51">
        <v>215</v>
      </c>
      <c r="X41" s="51">
        <v>208</v>
      </c>
      <c r="Y41" s="49">
        <f t="shared" si="1"/>
        <v>37</v>
      </c>
    </row>
    <row r="42" ht="13.5" spans="1:25">
      <c r="A42" s="31" t="s">
        <v>45</v>
      </c>
      <c r="B42" s="32">
        <v>26922</v>
      </c>
      <c r="C42" s="32">
        <v>20993</v>
      </c>
      <c r="D42" s="32">
        <v>5929</v>
      </c>
      <c r="E42" s="32">
        <v>5456</v>
      </c>
      <c r="F42" s="32">
        <v>5244</v>
      </c>
      <c r="G42" s="32">
        <v>212</v>
      </c>
      <c r="H42" s="32">
        <v>21466</v>
      </c>
      <c r="I42" s="32">
        <v>15749</v>
      </c>
      <c r="J42" s="32">
        <v>5717</v>
      </c>
      <c r="K42" s="40">
        <v>0.6</v>
      </c>
      <c r="L42" s="40">
        <v>0.4</v>
      </c>
      <c r="M42" s="43" t="s">
        <v>197</v>
      </c>
      <c r="N42" s="44">
        <v>0.4</v>
      </c>
      <c r="O42" s="44">
        <v>0.6</v>
      </c>
      <c r="P42" s="44">
        <v>0</v>
      </c>
      <c r="Q42" s="51">
        <v>545</v>
      </c>
      <c r="R42" s="51">
        <v>178</v>
      </c>
      <c r="S42" s="51">
        <v>147</v>
      </c>
      <c r="T42" s="51">
        <v>220</v>
      </c>
      <c r="U42" s="51">
        <v>0</v>
      </c>
      <c r="V42" s="49">
        <f t="shared" si="0"/>
        <v>306</v>
      </c>
      <c r="W42" s="51">
        <v>178</v>
      </c>
      <c r="X42" s="51">
        <v>128</v>
      </c>
      <c r="Y42" s="49">
        <f t="shared" si="1"/>
        <v>19</v>
      </c>
    </row>
    <row r="43" ht="13.5" spans="1:25">
      <c r="A43" s="34" t="s">
        <v>46</v>
      </c>
      <c r="B43" s="32">
        <v>62947</v>
      </c>
      <c r="C43" s="32">
        <v>45373</v>
      </c>
      <c r="D43" s="32">
        <v>17574</v>
      </c>
      <c r="E43" s="32">
        <v>33516</v>
      </c>
      <c r="F43" s="32">
        <v>23941</v>
      </c>
      <c r="G43" s="32">
        <v>9575</v>
      </c>
      <c r="H43" s="32">
        <v>29431</v>
      </c>
      <c r="I43" s="32">
        <v>21432</v>
      </c>
      <c r="J43" s="32">
        <v>7999</v>
      </c>
      <c r="K43" s="40">
        <v>0.6</v>
      </c>
      <c r="L43" s="40">
        <v>0.4</v>
      </c>
      <c r="M43" s="43" t="s">
        <v>197</v>
      </c>
      <c r="N43" s="44">
        <v>0.4</v>
      </c>
      <c r="O43" s="44">
        <v>0.6</v>
      </c>
      <c r="P43" s="44">
        <v>0</v>
      </c>
      <c r="Q43" s="51">
        <v>1350</v>
      </c>
      <c r="R43" s="51">
        <v>685</v>
      </c>
      <c r="S43" s="51">
        <v>266</v>
      </c>
      <c r="T43" s="51">
        <v>399</v>
      </c>
      <c r="U43" s="51">
        <v>0</v>
      </c>
      <c r="V43" s="49">
        <f t="shared" si="0"/>
        <v>922</v>
      </c>
      <c r="W43" s="51">
        <v>685</v>
      </c>
      <c r="X43" s="51">
        <v>237</v>
      </c>
      <c r="Y43" s="49">
        <f t="shared" si="1"/>
        <v>29</v>
      </c>
    </row>
    <row r="44" ht="13.5" spans="1:25">
      <c r="A44" s="35" t="s">
        <v>47</v>
      </c>
      <c r="B44" s="32">
        <v>93489</v>
      </c>
      <c r="C44" s="32">
        <v>57899</v>
      </c>
      <c r="D44" s="32">
        <v>35590</v>
      </c>
      <c r="E44" s="32">
        <v>90371</v>
      </c>
      <c r="F44" s="32">
        <v>55338</v>
      </c>
      <c r="G44" s="32">
        <v>35033</v>
      </c>
      <c r="H44" s="32">
        <v>3118</v>
      </c>
      <c r="I44" s="32">
        <v>2561</v>
      </c>
      <c r="J44" s="32">
        <v>557</v>
      </c>
      <c r="K44" s="40">
        <v>0.6</v>
      </c>
      <c r="L44" s="40">
        <v>0.4</v>
      </c>
      <c r="M44" s="43" t="s">
        <v>197</v>
      </c>
      <c r="N44" s="44">
        <v>0.75</v>
      </c>
      <c r="O44" s="44">
        <v>0</v>
      </c>
      <c r="P44" s="44">
        <v>0.25</v>
      </c>
      <c r="Q44" s="51">
        <v>2173</v>
      </c>
      <c r="R44" s="51">
        <v>1565</v>
      </c>
      <c r="S44" s="51">
        <v>456</v>
      </c>
      <c r="T44" s="51">
        <v>0</v>
      </c>
      <c r="U44" s="51">
        <v>152</v>
      </c>
      <c r="V44" s="49">
        <f t="shared" si="0"/>
        <v>1996</v>
      </c>
      <c r="W44" s="51">
        <v>1565</v>
      </c>
      <c r="X44" s="51">
        <v>431</v>
      </c>
      <c r="Y44" s="49">
        <f t="shared" si="1"/>
        <v>25</v>
      </c>
    </row>
    <row r="45" ht="13.5" spans="1:25">
      <c r="A45" s="33" t="s">
        <v>48</v>
      </c>
      <c r="B45" s="32">
        <v>88130</v>
      </c>
      <c r="C45" s="32">
        <v>55542</v>
      </c>
      <c r="D45" s="32">
        <v>32588</v>
      </c>
      <c r="E45" s="32">
        <v>88130</v>
      </c>
      <c r="F45" s="32">
        <v>55542</v>
      </c>
      <c r="G45" s="32">
        <v>32588</v>
      </c>
      <c r="H45" s="32">
        <v>0</v>
      </c>
      <c r="I45" s="32">
        <v>0</v>
      </c>
      <c r="J45" s="32">
        <v>0</v>
      </c>
      <c r="K45" s="40">
        <v>0.6</v>
      </c>
      <c r="L45" s="40">
        <v>0.4</v>
      </c>
      <c r="M45" s="43" t="s">
        <v>197</v>
      </c>
      <c r="N45" s="44">
        <v>0.75</v>
      </c>
      <c r="O45" s="44">
        <v>0</v>
      </c>
      <c r="P45" s="44">
        <v>0.25</v>
      </c>
      <c r="Q45" s="51">
        <v>2048</v>
      </c>
      <c r="R45" s="51">
        <v>1505</v>
      </c>
      <c r="S45" s="51">
        <v>407</v>
      </c>
      <c r="T45" s="51">
        <v>0</v>
      </c>
      <c r="U45" s="51">
        <v>136</v>
      </c>
      <c r="V45" s="49">
        <f t="shared" si="0"/>
        <v>1891</v>
      </c>
      <c r="W45" s="51">
        <v>1505</v>
      </c>
      <c r="X45" s="51">
        <v>386</v>
      </c>
      <c r="Y45" s="49">
        <f t="shared" si="1"/>
        <v>21</v>
      </c>
    </row>
    <row r="46" ht="13.5" spans="1:25">
      <c r="A46" s="35" t="s">
        <v>49</v>
      </c>
      <c r="B46" s="32">
        <v>39523</v>
      </c>
      <c r="C46" s="32">
        <v>25119</v>
      </c>
      <c r="D46" s="32">
        <v>14404</v>
      </c>
      <c r="E46" s="32">
        <v>39296</v>
      </c>
      <c r="F46" s="32">
        <v>24892</v>
      </c>
      <c r="G46" s="32">
        <v>14404</v>
      </c>
      <c r="H46" s="32">
        <v>227</v>
      </c>
      <c r="I46" s="32">
        <v>227</v>
      </c>
      <c r="J46" s="32">
        <v>0</v>
      </c>
      <c r="K46" s="40">
        <v>0.6</v>
      </c>
      <c r="L46" s="40">
        <v>0.4</v>
      </c>
      <c r="M46" s="43" t="s">
        <v>197</v>
      </c>
      <c r="N46" s="44">
        <v>0.7</v>
      </c>
      <c r="O46" s="44">
        <v>0</v>
      </c>
      <c r="P46" s="44">
        <v>0.3</v>
      </c>
      <c r="Q46" s="51">
        <v>917</v>
      </c>
      <c r="R46" s="51">
        <v>671</v>
      </c>
      <c r="S46" s="51">
        <v>172</v>
      </c>
      <c r="T46" s="51">
        <v>0</v>
      </c>
      <c r="U46" s="51">
        <v>74</v>
      </c>
      <c r="V46" s="49">
        <f t="shared" si="0"/>
        <v>833</v>
      </c>
      <c r="W46" s="51">
        <v>671</v>
      </c>
      <c r="X46" s="51">
        <v>162</v>
      </c>
      <c r="Y46" s="49">
        <f t="shared" si="1"/>
        <v>10</v>
      </c>
    </row>
    <row r="47" ht="13.5" spans="1:25">
      <c r="A47" s="35" t="s">
        <v>50</v>
      </c>
      <c r="B47" s="32">
        <v>73068</v>
      </c>
      <c r="C47" s="32">
        <v>45946</v>
      </c>
      <c r="D47" s="32">
        <v>27122</v>
      </c>
      <c r="E47" s="32">
        <v>73068</v>
      </c>
      <c r="F47" s="32">
        <v>45946</v>
      </c>
      <c r="G47" s="32">
        <v>27122</v>
      </c>
      <c r="H47" s="32">
        <v>0</v>
      </c>
      <c r="I47" s="32">
        <v>0</v>
      </c>
      <c r="J47" s="32">
        <v>0</v>
      </c>
      <c r="K47" s="40">
        <v>0.6</v>
      </c>
      <c r="L47" s="40">
        <v>0.4</v>
      </c>
      <c r="M47" s="43" t="s">
        <v>197</v>
      </c>
      <c r="N47" s="44">
        <v>0.7</v>
      </c>
      <c r="O47" s="44">
        <v>0</v>
      </c>
      <c r="P47" s="44">
        <v>0.3</v>
      </c>
      <c r="Q47" s="51">
        <v>1698</v>
      </c>
      <c r="R47" s="51">
        <v>1248</v>
      </c>
      <c r="S47" s="51">
        <v>315</v>
      </c>
      <c r="T47" s="51">
        <v>0</v>
      </c>
      <c r="U47" s="51">
        <v>135</v>
      </c>
      <c r="V47" s="49">
        <f t="shared" si="0"/>
        <v>1542</v>
      </c>
      <c r="W47" s="51">
        <v>1248</v>
      </c>
      <c r="X47" s="51">
        <v>294</v>
      </c>
      <c r="Y47" s="49">
        <f t="shared" si="1"/>
        <v>21</v>
      </c>
    </row>
    <row r="48" ht="13.5" spans="1:25">
      <c r="A48" s="33" t="s">
        <v>51</v>
      </c>
      <c r="B48" s="32">
        <v>97475</v>
      </c>
      <c r="C48" s="32">
        <v>62007</v>
      </c>
      <c r="D48" s="32">
        <v>35468</v>
      </c>
      <c r="E48" s="32">
        <v>40555</v>
      </c>
      <c r="F48" s="32">
        <v>26040</v>
      </c>
      <c r="G48" s="32">
        <v>14515</v>
      </c>
      <c r="H48" s="32">
        <v>56920</v>
      </c>
      <c r="I48" s="32">
        <v>35967</v>
      </c>
      <c r="J48" s="32">
        <v>20953</v>
      </c>
      <c r="K48" s="40">
        <v>0.6</v>
      </c>
      <c r="L48" s="40">
        <v>0.4</v>
      </c>
      <c r="M48" s="43" t="s">
        <v>197</v>
      </c>
      <c r="N48" s="44">
        <v>0.7</v>
      </c>
      <c r="O48" s="44">
        <v>0</v>
      </c>
      <c r="P48" s="44">
        <v>0.3</v>
      </c>
      <c r="Q48" s="51">
        <v>2109</v>
      </c>
      <c r="R48" s="51">
        <v>943</v>
      </c>
      <c r="S48" s="51">
        <v>816</v>
      </c>
      <c r="T48" s="51">
        <v>0</v>
      </c>
      <c r="U48" s="51">
        <v>350</v>
      </c>
      <c r="V48" s="49">
        <f t="shared" si="0"/>
        <v>1694</v>
      </c>
      <c r="W48" s="51">
        <v>943</v>
      </c>
      <c r="X48" s="51">
        <v>751</v>
      </c>
      <c r="Y48" s="49">
        <f t="shared" si="1"/>
        <v>65</v>
      </c>
    </row>
    <row r="49" ht="13.5" spans="1:25">
      <c r="A49" s="35" t="s">
        <v>52</v>
      </c>
      <c r="B49" s="32">
        <v>96703</v>
      </c>
      <c r="C49" s="32">
        <v>62260</v>
      </c>
      <c r="D49" s="32">
        <v>34443</v>
      </c>
      <c r="E49" s="32">
        <v>96703</v>
      </c>
      <c r="F49" s="32">
        <v>62260</v>
      </c>
      <c r="G49" s="32">
        <v>34443</v>
      </c>
      <c r="H49" s="32">
        <v>0</v>
      </c>
      <c r="I49" s="32">
        <v>0</v>
      </c>
      <c r="J49" s="32">
        <v>0</v>
      </c>
      <c r="K49" s="40">
        <v>0.6</v>
      </c>
      <c r="L49" s="40">
        <v>0.4</v>
      </c>
      <c r="M49" s="43" t="s">
        <v>196</v>
      </c>
      <c r="N49" s="44">
        <v>0.8</v>
      </c>
      <c r="O49" s="44">
        <v>0</v>
      </c>
      <c r="P49" s="44">
        <v>0.2</v>
      </c>
      <c r="Q49" s="51">
        <v>2237</v>
      </c>
      <c r="R49" s="51">
        <v>1644</v>
      </c>
      <c r="S49" s="51">
        <v>475</v>
      </c>
      <c r="T49" s="51">
        <v>0</v>
      </c>
      <c r="U49" s="51">
        <v>118</v>
      </c>
      <c r="V49" s="49">
        <f t="shared" si="0"/>
        <v>2088</v>
      </c>
      <c r="W49" s="51">
        <v>1644</v>
      </c>
      <c r="X49" s="51">
        <v>444</v>
      </c>
      <c r="Y49" s="49">
        <f t="shared" si="1"/>
        <v>31</v>
      </c>
    </row>
    <row r="50" ht="13.5" spans="1:25">
      <c r="A50" s="33" t="s">
        <v>53</v>
      </c>
      <c r="B50" s="32">
        <v>166385</v>
      </c>
      <c r="C50" s="32">
        <v>103737</v>
      </c>
      <c r="D50" s="32">
        <v>62648</v>
      </c>
      <c r="E50" s="32">
        <v>40397</v>
      </c>
      <c r="F50" s="32">
        <v>23858</v>
      </c>
      <c r="G50" s="32">
        <v>16539</v>
      </c>
      <c r="H50" s="32">
        <v>125988</v>
      </c>
      <c r="I50" s="32">
        <v>79879</v>
      </c>
      <c r="J50" s="32">
        <v>46109</v>
      </c>
      <c r="K50" s="40">
        <v>0.6</v>
      </c>
      <c r="L50" s="40">
        <v>0.4</v>
      </c>
      <c r="M50" s="43" t="s">
        <v>197</v>
      </c>
      <c r="N50" s="44">
        <v>0.75</v>
      </c>
      <c r="O50" s="44">
        <v>0</v>
      </c>
      <c r="P50" s="44">
        <v>0.25</v>
      </c>
      <c r="Q50" s="51">
        <v>3537</v>
      </c>
      <c r="R50" s="51">
        <v>1256</v>
      </c>
      <c r="S50" s="51">
        <v>1711</v>
      </c>
      <c r="T50" s="51">
        <v>0</v>
      </c>
      <c r="U50" s="51">
        <v>570</v>
      </c>
      <c r="V50" s="49">
        <f t="shared" si="0"/>
        <v>2782</v>
      </c>
      <c r="W50" s="51">
        <v>1256</v>
      </c>
      <c r="X50" s="51">
        <v>1526</v>
      </c>
      <c r="Y50" s="49">
        <f t="shared" si="1"/>
        <v>185</v>
      </c>
    </row>
    <row r="51" ht="13.5" spans="1:25">
      <c r="A51" s="29" t="s">
        <v>54</v>
      </c>
      <c r="B51" s="30">
        <v>851661</v>
      </c>
      <c r="C51" s="30">
        <v>543130</v>
      </c>
      <c r="D51" s="30">
        <v>308531</v>
      </c>
      <c r="E51" s="30">
        <v>636040</v>
      </c>
      <c r="F51" s="30">
        <v>405901</v>
      </c>
      <c r="G51" s="30">
        <v>230139</v>
      </c>
      <c r="H51" s="30">
        <v>215621</v>
      </c>
      <c r="I51" s="30">
        <v>137229</v>
      </c>
      <c r="J51" s="30">
        <v>78392</v>
      </c>
      <c r="K51" s="41"/>
      <c r="L51" s="41"/>
      <c r="M51" s="41"/>
      <c r="N51" s="41"/>
      <c r="O51" s="41"/>
      <c r="P51" s="41"/>
      <c r="Q51" s="50">
        <v>19166</v>
      </c>
      <c r="R51" s="50">
        <v>11787</v>
      </c>
      <c r="S51" s="50">
        <v>5226</v>
      </c>
      <c r="T51" s="50">
        <v>901</v>
      </c>
      <c r="U51" s="50">
        <v>1252</v>
      </c>
      <c r="V51" s="49">
        <f t="shared" si="0"/>
        <v>16680</v>
      </c>
      <c r="W51" s="50">
        <v>11787</v>
      </c>
      <c r="X51" s="50">
        <v>4893</v>
      </c>
      <c r="Y51" s="49">
        <f t="shared" si="1"/>
        <v>333</v>
      </c>
    </row>
    <row r="52" ht="24" spans="1:25">
      <c r="A52" s="29" t="s">
        <v>15</v>
      </c>
      <c r="B52" s="30">
        <v>103454</v>
      </c>
      <c r="C52" s="30">
        <v>71047</v>
      </c>
      <c r="D52" s="30">
        <v>32407</v>
      </c>
      <c r="E52" s="30">
        <v>15197</v>
      </c>
      <c r="F52" s="30">
        <v>12300</v>
      </c>
      <c r="G52" s="30">
        <v>2897</v>
      </c>
      <c r="H52" s="30">
        <v>88257</v>
      </c>
      <c r="I52" s="30">
        <v>58747</v>
      </c>
      <c r="J52" s="30">
        <v>29510</v>
      </c>
      <c r="K52" s="41"/>
      <c r="L52" s="41"/>
      <c r="M52" s="41"/>
      <c r="N52" s="41"/>
      <c r="O52" s="41"/>
      <c r="P52" s="41"/>
      <c r="Q52" s="50">
        <v>2134</v>
      </c>
      <c r="R52" s="50">
        <v>633</v>
      </c>
      <c r="S52" s="50">
        <v>600</v>
      </c>
      <c r="T52" s="50">
        <v>901</v>
      </c>
      <c r="U52" s="50">
        <v>0</v>
      </c>
      <c r="V52" s="49">
        <f t="shared" si="0"/>
        <v>1174</v>
      </c>
      <c r="W52" s="50">
        <v>633</v>
      </c>
      <c r="X52" s="50">
        <v>541</v>
      </c>
      <c r="Y52" s="49">
        <f t="shared" si="1"/>
        <v>59</v>
      </c>
    </row>
    <row r="53" ht="13.5" spans="1:25">
      <c r="A53" s="31" t="s">
        <v>55</v>
      </c>
      <c r="B53" s="32">
        <v>36180</v>
      </c>
      <c r="C53" s="32">
        <v>25084</v>
      </c>
      <c r="D53" s="32">
        <v>11096</v>
      </c>
      <c r="E53" s="32">
        <v>2879</v>
      </c>
      <c r="F53" s="32">
        <v>1833</v>
      </c>
      <c r="G53" s="32">
        <v>1046</v>
      </c>
      <c r="H53" s="32">
        <v>33301</v>
      </c>
      <c r="I53" s="32">
        <v>23251</v>
      </c>
      <c r="J53" s="32">
        <v>10050</v>
      </c>
      <c r="K53" s="40">
        <v>0.6</v>
      </c>
      <c r="L53" s="40">
        <v>0.4</v>
      </c>
      <c r="M53" s="43" t="s">
        <v>197</v>
      </c>
      <c r="N53" s="44">
        <v>0.4</v>
      </c>
      <c r="O53" s="44">
        <v>0.6</v>
      </c>
      <c r="P53" s="44">
        <v>0</v>
      </c>
      <c r="Q53" s="51">
        <v>740</v>
      </c>
      <c r="R53" s="51">
        <v>194</v>
      </c>
      <c r="S53" s="51">
        <v>218</v>
      </c>
      <c r="T53" s="51">
        <v>328</v>
      </c>
      <c r="U53" s="51">
        <v>0</v>
      </c>
      <c r="V53" s="49">
        <f t="shared" si="0"/>
        <v>386</v>
      </c>
      <c r="W53" s="51">
        <v>194</v>
      </c>
      <c r="X53" s="51">
        <v>192</v>
      </c>
      <c r="Y53" s="49">
        <f t="shared" si="1"/>
        <v>26</v>
      </c>
    </row>
    <row r="54" ht="13.5" spans="1:25">
      <c r="A54" s="31" t="s">
        <v>56</v>
      </c>
      <c r="B54" s="32">
        <v>51390</v>
      </c>
      <c r="C54" s="32">
        <v>35575</v>
      </c>
      <c r="D54" s="32">
        <v>15815</v>
      </c>
      <c r="E54" s="32">
        <v>8865</v>
      </c>
      <c r="F54" s="32">
        <v>8072</v>
      </c>
      <c r="G54" s="32">
        <v>793</v>
      </c>
      <c r="H54" s="32">
        <v>42525</v>
      </c>
      <c r="I54" s="32">
        <v>27503</v>
      </c>
      <c r="J54" s="32">
        <v>15022</v>
      </c>
      <c r="K54" s="40">
        <v>0.6</v>
      </c>
      <c r="L54" s="40">
        <v>0.4</v>
      </c>
      <c r="M54" s="43" t="s">
        <v>197</v>
      </c>
      <c r="N54" s="44">
        <v>0.4</v>
      </c>
      <c r="O54" s="44">
        <v>0.6</v>
      </c>
      <c r="P54" s="44">
        <v>0</v>
      </c>
      <c r="Q54" s="51">
        <v>1060</v>
      </c>
      <c r="R54" s="51">
        <v>327</v>
      </c>
      <c r="S54" s="51">
        <v>293</v>
      </c>
      <c r="T54" s="51">
        <v>440</v>
      </c>
      <c r="U54" s="51">
        <v>0</v>
      </c>
      <c r="V54" s="49">
        <f t="shared" si="0"/>
        <v>597</v>
      </c>
      <c r="W54" s="51">
        <v>327</v>
      </c>
      <c r="X54" s="51">
        <v>270</v>
      </c>
      <c r="Y54" s="49">
        <f t="shared" si="1"/>
        <v>23</v>
      </c>
    </row>
    <row r="55" ht="13.5" spans="1:25">
      <c r="A55" s="34" t="s">
        <v>57</v>
      </c>
      <c r="B55" s="32">
        <v>15884</v>
      </c>
      <c r="C55" s="32">
        <v>10388</v>
      </c>
      <c r="D55" s="32">
        <v>5496</v>
      </c>
      <c r="E55" s="32">
        <v>3453</v>
      </c>
      <c r="F55" s="32">
        <v>2395</v>
      </c>
      <c r="G55" s="32">
        <v>1058</v>
      </c>
      <c r="H55" s="32">
        <v>12431</v>
      </c>
      <c r="I55" s="32">
        <v>7993</v>
      </c>
      <c r="J55" s="32">
        <v>4438</v>
      </c>
      <c r="K55" s="40">
        <v>0.6</v>
      </c>
      <c r="L55" s="40">
        <v>0.4</v>
      </c>
      <c r="M55" s="43" t="s">
        <v>197</v>
      </c>
      <c r="N55" s="44">
        <v>0.4</v>
      </c>
      <c r="O55" s="44">
        <v>0.6</v>
      </c>
      <c r="P55" s="44">
        <v>0</v>
      </c>
      <c r="Q55" s="51">
        <v>334</v>
      </c>
      <c r="R55" s="51">
        <v>112</v>
      </c>
      <c r="S55" s="51">
        <v>89</v>
      </c>
      <c r="T55" s="51">
        <v>133</v>
      </c>
      <c r="U55" s="51">
        <v>0</v>
      </c>
      <c r="V55" s="49">
        <f t="shared" si="0"/>
        <v>191</v>
      </c>
      <c r="W55" s="51">
        <v>112</v>
      </c>
      <c r="X55" s="51">
        <v>79</v>
      </c>
      <c r="Y55" s="49">
        <f t="shared" si="1"/>
        <v>10</v>
      </c>
    </row>
    <row r="56" ht="13.5" spans="1:25">
      <c r="A56" s="35" t="s">
        <v>58</v>
      </c>
      <c r="B56" s="32">
        <v>127800</v>
      </c>
      <c r="C56" s="32">
        <v>79339</v>
      </c>
      <c r="D56" s="32">
        <v>48461</v>
      </c>
      <c r="E56" s="32">
        <v>55711</v>
      </c>
      <c r="F56" s="32">
        <v>34029</v>
      </c>
      <c r="G56" s="32">
        <v>21682</v>
      </c>
      <c r="H56" s="32">
        <v>72089</v>
      </c>
      <c r="I56" s="32">
        <v>45310</v>
      </c>
      <c r="J56" s="32">
        <v>26779</v>
      </c>
      <c r="K56" s="40">
        <v>0.6</v>
      </c>
      <c r="L56" s="40">
        <v>0.4</v>
      </c>
      <c r="M56" s="43" t="s">
        <v>197</v>
      </c>
      <c r="N56" s="44">
        <v>0.75</v>
      </c>
      <c r="O56" s="44">
        <v>0</v>
      </c>
      <c r="P56" s="44">
        <v>0.25</v>
      </c>
      <c r="Q56" s="51">
        <v>2783</v>
      </c>
      <c r="R56" s="51">
        <v>1277</v>
      </c>
      <c r="S56" s="51">
        <v>1130</v>
      </c>
      <c r="T56" s="51">
        <v>0</v>
      </c>
      <c r="U56" s="51">
        <v>376</v>
      </c>
      <c r="V56" s="49">
        <f t="shared" si="0"/>
        <v>2328</v>
      </c>
      <c r="W56" s="51">
        <v>1277</v>
      </c>
      <c r="X56" s="51">
        <v>1051</v>
      </c>
      <c r="Y56" s="49">
        <f t="shared" si="1"/>
        <v>79</v>
      </c>
    </row>
    <row r="57" ht="13.5" spans="1:25">
      <c r="A57" s="35" t="s">
        <v>59</v>
      </c>
      <c r="B57" s="32">
        <v>73453</v>
      </c>
      <c r="C57" s="32">
        <v>46679</v>
      </c>
      <c r="D57" s="32">
        <v>26774</v>
      </c>
      <c r="E57" s="32">
        <v>72901</v>
      </c>
      <c r="F57" s="32">
        <v>46334</v>
      </c>
      <c r="G57" s="32">
        <v>26567</v>
      </c>
      <c r="H57" s="32">
        <v>552</v>
      </c>
      <c r="I57" s="32">
        <v>345</v>
      </c>
      <c r="J57" s="32">
        <v>207</v>
      </c>
      <c r="K57" s="40">
        <v>0.6</v>
      </c>
      <c r="L57" s="40">
        <v>0.4</v>
      </c>
      <c r="M57" s="43" t="s">
        <v>196</v>
      </c>
      <c r="N57" s="44">
        <v>0.8</v>
      </c>
      <c r="O57" s="44">
        <v>0</v>
      </c>
      <c r="P57" s="44">
        <v>0.2</v>
      </c>
      <c r="Q57" s="51">
        <v>1702</v>
      </c>
      <c r="R57" s="51">
        <v>1244</v>
      </c>
      <c r="S57" s="51">
        <v>366</v>
      </c>
      <c r="T57" s="51">
        <v>0</v>
      </c>
      <c r="U57" s="51">
        <v>92</v>
      </c>
      <c r="V57" s="49">
        <f t="shared" si="0"/>
        <v>1593</v>
      </c>
      <c r="W57" s="51">
        <v>1244</v>
      </c>
      <c r="X57" s="51">
        <v>349</v>
      </c>
      <c r="Y57" s="49">
        <f t="shared" si="1"/>
        <v>17</v>
      </c>
    </row>
    <row r="58" ht="13.5" spans="1:25">
      <c r="A58" s="33" t="s">
        <v>60</v>
      </c>
      <c r="B58" s="32">
        <v>150906</v>
      </c>
      <c r="C58" s="32">
        <v>93526</v>
      </c>
      <c r="D58" s="32">
        <v>57380</v>
      </c>
      <c r="E58" s="32">
        <v>150906</v>
      </c>
      <c r="F58" s="32">
        <v>93526</v>
      </c>
      <c r="G58" s="32">
        <v>57380</v>
      </c>
      <c r="H58" s="32">
        <v>0</v>
      </c>
      <c r="I58" s="32">
        <v>0</v>
      </c>
      <c r="J58" s="32">
        <v>0</v>
      </c>
      <c r="K58" s="40">
        <v>0.6</v>
      </c>
      <c r="L58" s="40">
        <v>0.4</v>
      </c>
      <c r="M58" s="43" t="s">
        <v>196</v>
      </c>
      <c r="N58" s="44">
        <v>0.8</v>
      </c>
      <c r="O58" s="44">
        <v>0</v>
      </c>
      <c r="P58" s="44">
        <v>0.2</v>
      </c>
      <c r="Q58" s="51">
        <v>3517</v>
      </c>
      <c r="R58" s="51">
        <v>2584</v>
      </c>
      <c r="S58" s="51">
        <v>746</v>
      </c>
      <c r="T58" s="51">
        <v>0</v>
      </c>
      <c r="U58" s="51">
        <v>187</v>
      </c>
      <c r="V58" s="49">
        <f t="shared" si="0"/>
        <v>3287</v>
      </c>
      <c r="W58" s="51">
        <v>2584</v>
      </c>
      <c r="X58" s="51">
        <v>703</v>
      </c>
      <c r="Y58" s="49">
        <f t="shared" si="1"/>
        <v>43</v>
      </c>
    </row>
    <row r="59" ht="13.5" spans="1:25">
      <c r="A59" s="35" t="s">
        <v>61</v>
      </c>
      <c r="B59" s="32">
        <v>85056</v>
      </c>
      <c r="C59" s="32">
        <v>54572</v>
      </c>
      <c r="D59" s="32">
        <v>30484</v>
      </c>
      <c r="E59" s="32">
        <v>30333</v>
      </c>
      <c r="F59" s="32">
        <v>21745</v>
      </c>
      <c r="G59" s="32">
        <v>8588</v>
      </c>
      <c r="H59" s="32">
        <v>54723</v>
      </c>
      <c r="I59" s="32">
        <v>32827</v>
      </c>
      <c r="J59" s="32">
        <v>21896</v>
      </c>
      <c r="K59" s="40">
        <v>0.6</v>
      </c>
      <c r="L59" s="40">
        <v>0.4</v>
      </c>
      <c r="M59" s="43" t="s">
        <v>196</v>
      </c>
      <c r="N59" s="44">
        <v>0.8</v>
      </c>
      <c r="O59" s="44">
        <v>0</v>
      </c>
      <c r="P59" s="44">
        <v>0.2</v>
      </c>
      <c r="Q59" s="51">
        <v>1819</v>
      </c>
      <c r="R59" s="51">
        <v>749</v>
      </c>
      <c r="S59" s="51">
        <v>856</v>
      </c>
      <c r="T59" s="51">
        <v>0</v>
      </c>
      <c r="U59" s="51">
        <v>214</v>
      </c>
      <c r="V59" s="49">
        <f t="shared" si="0"/>
        <v>1561</v>
      </c>
      <c r="W59" s="51">
        <v>749</v>
      </c>
      <c r="X59" s="51">
        <v>812</v>
      </c>
      <c r="Y59" s="49">
        <f t="shared" si="1"/>
        <v>44</v>
      </c>
    </row>
    <row r="60" ht="13.5" spans="1:25">
      <c r="A60" s="35" t="s">
        <v>62</v>
      </c>
      <c r="B60" s="32">
        <v>98433</v>
      </c>
      <c r="C60" s="32">
        <v>63419</v>
      </c>
      <c r="D60" s="32">
        <v>35014</v>
      </c>
      <c r="E60" s="32">
        <v>98433</v>
      </c>
      <c r="F60" s="32">
        <v>63419</v>
      </c>
      <c r="G60" s="32">
        <v>35014</v>
      </c>
      <c r="H60" s="32">
        <v>0</v>
      </c>
      <c r="I60" s="32">
        <v>0</v>
      </c>
      <c r="J60" s="32">
        <v>0</v>
      </c>
      <c r="K60" s="40">
        <v>0.6</v>
      </c>
      <c r="L60" s="40">
        <v>0.4</v>
      </c>
      <c r="M60" s="43" t="s">
        <v>196</v>
      </c>
      <c r="N60" s="44">
        <v>0.8</v>
      </c>
      <c r="O60" s="44">
        <v>0</v>
      </c>
      <c r="P60" s="44">
        <v>0.2</v>
      </c>
      <c r="Q60" s="51">
        <v>2278</v>
      </c>
      <c r="R60" s="51">
        <v>1674</v>
      </c>
      <c r="S60" s="51">
        <v>483</v>
      </c>
      <c r="T60" s="51">
        <v>0</v>
      </c>
      <c r="U60" s="51">
        <v>121</v>
      </c>
      <c r="V60" s="49">
        <f t="shared" si="0"/>
        <v>2123</v>
      </c>
      <c r="W60" s="51">
        <v>1674</v>
      </c>
      <c r="X60" s="51">
        <v>449</v>
      </c>
      <c r="Y60" s="49">
        <f t="shared" si="1"/>
        <v>34</v>
      </c>
    </row>
    <row r="61" ht="13.5" spans="1:25">
      <c r="A61" s="35" t="s">
        <v>63</v>
      </c>
      <c r="B61" s="32">
        <v>70477</v>
      </c>
      <c r="C61" s="32">
        <v>44164</v>
      </c>
      <c r="D61" s="32">
        <v>26313</v>
      </c>
      <c r="E61" s="32">
        <v>70477</v>
      </c>
      <c r="F61" s="32">
        <v>44164</v>
      </c>
      <c r="G61" s="32">
        <v>26313</v>
      </c>
      <c r="H61" s="32">
        <v>0</v>
      </c>
      <c r="I61" s="32">
        <v>0</v>
      </c>
      <c r="J61" s="32">
        <v>0</v>
      </c>
      <c r="K61" s="40">
        <v>0.6</v>
      </c>
      <c r="L61" s="40">
        <v>0.4</v>
      </c>
      <c r="M61" s="43" t="s">
        <v>196</v>
      </c>
      <c r="N61" s="44">
        <v>0.8</v>
      </c>
      <c r="O61" s="44">
        <v>0</v>
      </c>
      <c r="P61" s="44">
        <v>0.2</v>
      </c>
      <c r="Q61" s="51">
        <v>1639</v>
      </c>
      <c r="R61" s="51">
        <v>1205</v>
      </c>
      <c r="S61" s="51">
        <v>347</v>
      </c>
      <c r="T61" s="51">
        <v>0</v>
      </c>
      <c r="U61" s="51">
        <v>87</v>
      </c>
      <c r="V61" s="49">
        <f t="shared" si="0"/>
        <v>1532</v>
      </c>
      <c r="W61" s="51">
        <v>1205</v>
      </c>
      <c r="X61" s="51">
        <v>327</v>
      </c>
      <c r="Y61" s="49">
        <f t="shared" si="1"/>
        <v>20</v>
      </c>
    </row>
    <row r="62" ht="13.5" spans="1:25">
      <c r="A62" s="33" t="s">
        <v>64</v>
      </c>
      <c r="B62" s="32">
        <v>77531</v>
      </c>
      <c r="C62" s="32">
        <v>48613</v>
      </c>
      <c r="D62" s="32">
        <v>28918</v>
      </c>
      <c r="E62" s="32">
        <v>77531</v>
      </c>
      <c r="F62" s="32">
        <v>48613</v>
      </c>
      <c r="G62" s="32">
        <v>28918</v>
      </c>
      <c r="H62" s="32">
        <v>0</v>
      </c>
      <c r="I62" s="32">
        <v>0</v>
      </c>
      <c r="J62" s="32">
        <v>0</v>
      </c>
      <c r="K62" s="40">
        <v>0.6</v>
      </c>
      <c r="L62" s="40">
        <v>0.4</v>
      </c>
      <c r="M62" s="43" t="s">
        <v>196</v>
      </c>
      <c r="N62" s="44">
        <v>0.8</v>
      </c>
      <c r="O62" s="44">
        <v>0</v>
      </c>
      <c r="P62" s="44">
        <v>0.2</v>
      </c>
      <c r="Q62" s="51">
        <v>1803</v>
      </c>
      <c r="R62" s="51">
        <v>1325</v>
      </c>
      <c r="S62" s="51">
        <v>382</v>
      </c>
      <c r="T62" s="51">
        <v>0</v>
      </c>
      <c r="U62" s="51">
        <v>96</v>
      </c>
      <c r="V62" s="49">
        <f t="shared" si="0"/>
        <v>1690</v>
      </c>
      <c r="W62" s="51">
        <v>1325</v>
      </c>
      <c r="X62" s="51">
        <v>365</v>
      </c>
      <c r="Y62" s="49">
        <f t="shared" si="1"/>
        <v>17</v>
      </c>
    </row>
    <row r="63" ht="13.5" spans="1:25">
      <c r="A63" s="33" t="s">
        <v>65</v>
      </c>
      <c r="B63" s="32">
        <v>30267</v>
      </c>
      <c r="C63" s="32">
        <v>19413</v>
      </c>
      <c r="D63" s="32">
        <v>10854</v>
      </c>
      <c r="E63" s="32">
        <v>30267</v>
      </c>
      <c r="F63" s="32">
        <v>19413</v>
      </c>
      <c r="G63" s="32">
        <v>10854</v>
      </c>
      <c r="H63" s="32">
        <v>0</v>
      </c>
      <c r="I63" s="32">
        <v>0</v>
      </c>
      <c r="J63" s="32">
        <v>0</v>
      </c>
      <c r="K63" s="40">
        <v>0.6</v>
      </c>
      <c r="L63" s="40">
        <v>0.4</v>
      </c>
      <c r="M63" s="43" t="s">
        <v>196</v>
      </c>
      <c r="N63" s="44">
        <v>0.8</v>
      </c>
      <c r="O63" s="44">
        <v>0</v>
      </c>
      <c r="P63" s="44">
        <v>0.2</v>
      </c>
      <c r="Q63" s="51">
        <v>700</v>
      </c>
      <c r="R63" s="51">
        <v>515</v>
      </c>
      <c r="S63" s="51">
        <v>148</v>
      </c>
      <c r="T63" s="51">
        <v>0</v>
      </c>
      <c r="U63" s="51">
        <v>37</v>
      </c>
      <c r="V63" s="49">
        <f t="shared" si="0"/>
        <v>655</v>
      </c>
      <c r="W63" s="51">
        <v>515</v>
      </c>
      <c r="X63" s="51">
        <v>140</v>
      </c>
      <c r="Y63" s="49">
        <f t="shared" si="1"/>
        <v>8</v>
      </c>
    </row>
    <row r="64" ht="13.5" spans="1:25">
      <c r="A64" s="35" t="s">
        <v>66</v>
      </c>
      <c r="B64" s="32">
        <v>34284</v>
      </c>
      <c r="C64" s="32">
        <v>22358</v>
      </c>
      <c r="D64" s="32">
        <v>11926</v>
      </c>
      <c r="E64" s="32">
        <v>34284</v>
      </c>
      <c r="F64" s="32">
        <v>22358</v>
      </c>
      <c r="G64" s="32">
        <v>11926</v>
      </c>
      <c r="H64" s="32">
        <v>0</v>
      </c>
      <c r="I64" s="32">
        <v>0</v>
      </c>
      <c r="J64" s="32">
        <v>0</v>
      </c>
      <c r="K64" s="40">
        <v>0.6</v>
      </c>
      <c r="L64" s="40">
        <v>0.4</v>
      </c>
      <c r="M64" s="43" t="s">
        <v>196</v>
      </c>
      <c r="N64" s="44">
        <v>0.8</v>
      </c>
      <c r="O64" s="44">
        <v>0</v>
      </c>
      <c r="P64" s="44">
        <v>0.2</v>
      </c>
      <c r="Q64" s="51">
        <v>791</v>
      </c>
      <c r="R64" s="51">
        <v>581</v>
      </c>
      <c r="S64" s="51">
        <v>168</v>
      </c>
      <c r="T64" s="51">
        <v>0</v>
      </c>
      <c r="U64" s="51">
        <v>42</v>
      </c>
      <c r="V64" s="49">
        <f t="shared" si="0"/>
        <v>737</v>
      </c>
      <c r="W64" s="51">
        <v>581</v>
      </c>
      <c r="X64" s="51">
        <v>156</v>
      </c>
      <c r="Y64" s="49">
        <f t="shared" si="1"/>
        <v>12</v>
      </c>
    </row>
    <row r="65" ht="13.5" spans="1:25">
      <c r="A65" s="29" t="s">
        <v>67</v>
      </c>
      <c r="B65" s="30">
        <v>535957</v>
      </c>
      <c r="C65" s="30">
        <v>358391</v>
      </c>
      <c r="D65" s="30">
        <v>177566</v>
      </c>
      <c r="E65" s="30">
        <v>346016</v>
      </c>
      <c r="F65" s="30">
        <v>227520</v>
      </c>
      <c r="G65" s="30">
        <v>118496</v>
      </c>
      <c r="H65" s="30">
        <v>189941</v>
      </c>
      <c r="I65" s="30">
        <v>130871</v>
      </c>
      <c r="J65" s="30">
        <v>59070</v>
      </c>
      <c r="K65" s="41"/>
      <c r="L65" s="41"/>
      <c r="M65" s="30"/>
      <c r="N65" s="41"/>
      <c r="O65" s="41"/>
      <c r="P65" s="41"/>
      <c r="Q65" s="50">
        <v>11824</v>
      </c>
      <c r="R65" s="50">
        <v>6692</v>
      </c>
      <c r="S65" s="50">
        <v>3000</v>
      </c>
      <c r="T65" s="50">
        <v>1325</v>
      </c>
      <c r="U65" s="50">
        <v>807</v>
      </c>
      <c r="V65" s="49">
        <f t="shared" si="0"/>
        <v>9408</v>
      </c>
      <c r="W65" s="50">
        <v>6692</v>
      </c>
      <c r="X65" s="50">
        <v>2716</v>
      </c>
      <c r="Y65" s="49">
        <f t="shared" si="1"/>
        <v>284</v>
      </c>
    </row>
    <row r="66" ht="24" spans="1:25">
      <c r="A66" s="29" t="s">
        <v>15</v>
      </c>
      <c r="B66" s="30">
        <v>156575</v>
      </c>
      <c r="C66" s="30">
        <v>109511</v>
      </c>
      <c r="D66" s="30">
        <v>47064</v>
      </c>
      <c r="E66" s="30">
        <v>25054</v>
      </c>
      <c r="F66" s="30">
        <v>17638</v>
      </c>
      <c r="G66" s="30">
        <v>7416</v>
      </c>
      <c r="H66" s="30">
        <v>131521</v>
      </c>
      <c r="I66" s="30">
        <v>91873</v>
      </c>
      <c r="J66" s="30">
        <v>39648</v>
      </c>
      <c r="K66" s="41"/>
      <c r="L66" s="41"/>
      <c r="M66" s="30"/>
      <c r="N66" s="41"/>
      <c r="O66" s="41"/>
      <c r="P66" s="41"/>
      <c r="Q66" s="50">
        <v>3230</v>
      </c>
      <c r="R66" s="50">
        <v>993</v>
      </c>
      <c r="S66" s="50">
        <v>904</v>
      </c>
      <c r="T66" s="50">
        <v>1325</v>
      </c>
      <c r="U66" s="50">
        <v>8</v>
      </c>
      <c r="V66" s="49">
        <f t="shared" si="0"/>
        <v>1783</v>
      </c>
      <c r="W66" s="50">
        <v>993</v>
      </c>
      <c r="X66" s="50">
        <v>790</v>
      </c>
      <c r="Y66" s="49">
        <f t="shared" si="1"/>
        <v>114</v>
      </c>
    </row>
    <row r="67" ht="13.5" spans="1:25">
      <c r="A67" s="34" t="s">
        <v>68</v>
      </c>
      <c r="B67" s="32">
        <v>121400</v>
      </c>
      <c r="C67" s="32">
        <v>85309</v>
      </c>
      <c r="D67" s="32">
        <v>36091</v>
      </c>
      <c r="E67" s="32">
        <v>4164</v>
      </c>
      <c r="F67" s="32">
        <v>3350</v>
      </c>
      <c r="G67" s="32">
        <v>814</v>
      </c>
      <c r="H67" s="32">
        <v>117236</v>
      </c>
      <c r="I67" s="32">
        <v>81959</v>
      </c>
      <c r="J67" s="32">
        <v>35277</v>
      </c>
      <c r="K67" s="40">
        <v>0.6</v>
      </c>
      <c r="L67" s="40">
        <v>0.4</v>
      </c>
      <c r="M67" s="43" t="s">
        <v>197</v>
      </c>
      <c r="N67" s="44">
        <v>0.4</v>
      </c>
      <c r="O67" s="44">
        <v>0.6</v>
      </c>
      <c r="P67" s="44">
        <v>0</v>
      </c>
      <c r="Q67" s="51">
        <v>2463</v>
      </c>
      <c r="R67" s="51">
        <v>579</v>
      </c>
      <c r="S67" s="51">
        <v>754</v>
      </c>
      <c r="T67" s="51">
        <v>1130</v>
      </c>
      <c r="U67" s="51">
        <v>0</v>
      </c>
      <c r="V67" s="49">
        <f t="shared" si="0"/>
        <v>1236</v>
      </c>
      <c r="W67" s="51">
        <v>579</v>
      </c>
      <c r="X67" s="51">
        <v>657</v>
      </c>
      <c r="Y67" s="49">
        <f t="shared" si="1"/>
        <v>97</v>
      </c>
    </row>
    <row r="68" ht="13.5" spans="1:25">
      <c r="A68" s="34" t="s">
        <v>69</v>
      </c>
      <c r="B68" s="32">
        <v>16657</v>
      </c>
      <c r="C68" s="32">
        <v>11338</v>
      </c>
      <c r="D68" s="32">
        <v>5319</v>
      </c>
      <c r="E68" s="32">
        <v>9052</v>
      </c>
      <c r="F68" s="32">
        <v>6022</v>
      </c>
      <c r="G68" s="32">
        <v>3030</v>
      </c>
      <c r="H68" s="32">
        <v>7605</v>
      </c>
      <c r="I68" s="32">
        <v>5316</v>
      </c>
      <c r="J68" s="32">
        <v>2289</v>
      </c>
      <c r="K68" s="40">
        <v>0.6</v>
      </c>
      <c r="L68" s="40">
        <v>0.4</v>
      </c>
      <c r="M68" s="43" t="s">
        <v>197</v>
      </c>
      <c r="N68" s="44">
        <v>0.4</v>
      </c>
      <c r="O68" s="44">
        <v>0.6</v>
      </c>
      <c r="P68" s="44">
        <v>0</v>
      </c>
      <c r="Q68" s="51">
        <v>362</v>
      </c>
      <c r="R68" s="51">
        <v>186</v>
      </c>
      <c r="S68" s="51">
        <v>71</v>
      </c>
      <c r="T68" s="51">
        <v>105</v>
      </c>
      <c r="U68" s="51">
        <v>0</v>
      </c>
      <c r="V68" s="49">
        <f t="shared" si="0"/>
        <v>247</v>
      </c>
      <c r="W68" s="51">
        <v>186</v>
      </c>
      <c r="X68" s="51">
        <v>61</v>
      </c>
      <c r="Y68" s="49">
        <f t="shared" si="1"/>
        <v>10</v>
      </c>
    </row>
    <row r="69" ht="13.5" spans="1:25">
      <c r="A69" s="34" t="s">
        <v>70</v>
      </c>
      <c r="B69" s="32">
        <v>14003</v>
      </c>
      <c r="C69" s="32">
        <v>9635</v>
      </c>
      <c r="D69" s="32">
        <v>4368</v>
      </c>
      <c r="E69" s="32">
        <v>7323</v>
      </c>
      <c r="F69" s="32">
        <v>5037</v>
      </c>
      <c r="G69" s="32">
        <v>2286</v>
      </c>
      <c r="H69" s="32">
        <v>6680</v>
      </c>
      <c r="I69" s="32">
        <v>4598</v>
      </c>
      <c r="J69" s="32">
        <v>2082</v>
      </c>
      <c r="K69" s="40">
        <v>0.6</v>
      </c>
      <c r="L69" s="40">
        <v>0.4</v>
      </c>
      <c r="M69" s="43" t="s">
        <v>197</v>
      </c>
      <c r="N69" s="44">
        <v>0.4</v>
      </c>
      <c r="O69" s="44">
        <v>0.6</v>
      </c>
      <c r="P69" s="44">
        <v>0</v>
      </c>
      <c r="Q69" s="51">
        <v>303</v>
      </c>
      <c r="R69" s="51">
        <v>153</v>
      </c>
      <c r="S69" s="51">
        <v>60</v>
      </c>
      <c r="T69" s="51">
        <v>90</v>
      </c>
      <c r="U69" s="51">
        <v>0</v>
      </c>
      <c r="V69" s="49">
        <f t="shared" si="0"/>
        <v>208</v>
      </c>
      <c r="W69" s="51">
        <v>153</v>
      </c>
      <c r="X69" s="51">
        <v>55</v>
      </c>
      <c r="Y69" s="49">
        <f t="shared" si="1"/>
        <v>5</v>
      </c>
    </row>
    <row r="70" ht="13.5" spans="1:25">
      <c r="A70" s="34" t="s">
        <v>71</v>
      </c>
      <c r="B70" s="32">
        <v>4515</v>
      </c>
      <c r="C70" s="32">
        <v>3229</v>
      </c>
      <c r="D70" s="32">
        <v>1286</v>
      </c>
      <c r="E70" s="32">
        <v>4515</v>
      </c>
      <c r="F70" s="32">
        <v>3229</v>
      </c>
      <c r="G70" s="32">
        <v>1286</v>
      </c>
      <c r="H70" s="32">
        <v>0</v>
      </c>
      <c r="I70" s="32">
        <v>0</v>
      </c>
      <c r="J70" s="32">
        <v>0</v>
      </c>
      <c r="K70" s="40">
        <v>0.6</v>
      </c>
      <c r="L70" s="40">
        <v>0.4</v>
      </c>
      <c r="M70" s="43" t="s">
        <v>197</v>
      </c>
      <c r="N70" s="44">
        <v>0.7</v>
      </c>
      <c r="O70" s="44">
        <v>0</v>
      </c>
      <c r="P70" s="44">
        <v>0.3</v>
      </c>
      <c r="Q70" s="51">
        <v>102</v>
      </c>
      <c r="R70" s="51">
        <v>75</v>
      </c>
      <c r="S70" s="51">
        <v>19</v>
      </c>
      <c r="T70" s="51">
        <v>0</v>
      </c>
      <c r="U70" s="51">
        <v>8</v>
      </c>
      <c r="V70" s="49">
        <f t="shared" si="0"/>
        <v>92</v>
      </c>
      <c r="W70" s="51">
        <v>75</v>
      </c>
      <c r="X70" s="51">
        <v>17</v>
      </c>
      <c r="Y70" s="49">
        <f t="shared" si="1"/>
        <v>2</v>
      </c>
    </row>
    <row r="71" ht="13.5" spans="1:25">
      <c r="A71" s="35" t="s">
        <v>72</v>
      </c>
      <c r="B71" s="32">
        <v>60810</v>
      </c>
      <c r="C71" s="32">
        <v>39245</v>
      </c>
      <c r="D71" s="32">
        <v>21565</v>
      </c>
      <c r="E71" s="32">
        <v>34130</v>
      </c>
      <c r="F71" s="32">
        <v>21930</v>
      </c>
      <c r="G71" s="32">
        <v>12200</v>
      </c>
      <c r="H71" s="32">
        <v>26680</v>
      </c>
      <c r="I71" s="32">
        <v>17315</v>
      </c>
      <c r="J71" s="32">
        <v>9365</v>
      </c>
      <c r="K71" s="40">
        <v>0.6</v>
      </c>
      <c r="L71" s="40">
        <v>0.4</v>
      </c>
      <c r="M71" s="43" t="s">
        <v>197</v>
      </c>
      <c r="N71" s="44">
        <v>0.7</v>
      </c>
      <c r="O71" s="44">
        <v>0</v>
      </c>
      <c r="P71" s="44">
        <v>0.3</v>
      </c>
      <c r="Q71" s="51">
        <v>1336</v>
      </c>
      <c r="R71" s="51">
        <v>699</v>
      </c>
      <c r="S71" s="51">
        <v>446</v>
      </c>
      <c r="T71" s="51">
        <v>0</v>
      </c>
      <c r="U71" s="51">
        <v>191</v>
      </c>
      <c r="V71" s="49">
        <f t="shared" si="0"/>
        <v>1122</v>
      </c>
      <c r="W71" s="51">
        <v>699</v>
      </c>
      <c r="X71" s="51">
        <v>423</v>
      </c>
      <c r="Y71" s="49">
        <f t="shared" si="1"/>
        <v>23</v>
      </c>
    </row>
    <row r="72" ht="13.5" spans="1:25">
      <c r="A72" s="33" t="s">
        <v>73</v>
      </c>
      <c r="B72" s="32">
        <v>111011</v>
      </c>
      <c r="C72" s="32">
        <v>71195</v>
      </c>
      <c r="D72" s="32">
        <v>39816</v>
      </c>
      <c r="E72" s="32">
        <v>109896</v>
      </c>
      <c r="F72" s="32">
        <v>70080</v>
      </c>
      <c r="G72" s="32">
        <v>39816</v>
      </c>
      <c r="H72" s="32">
        <v>1115</v>
      </c>
      <c r="I72" s="32">
        <v>1115</v>
      </c>
      <c r="J72" s="32">
        <v>0</v>
      </c>
      <c r="K72" s="40">
        <v>0.6</v>
      </c>
      <c r="L72" s="40">
        <v>0.4</v>
      </c>
      <c r="M72" s="43" t="s">
        <v>196</v>
      </c>
      <c r="N72" s="44">
        <v>0.8</v>
      </c>
      <c r="O72" s="44">
        <v>0</v>
      </c>
      <c r="P72" s="44">
        <v>0.2</v>
      </c>
      <c r="Q72" s="51">
        <v>2568</v>
      </c>
      <c r="R72" s="51">
        <v>1877</v>
      </c>
      <c r="S72" s="51">
        <v>553</v>
      </c>
      <c r="T72" s="51">
        <v>0</v>
      </c>
      <c r="U72" s="51">
        <v>138</v>
      </c>
      <c r="V72" s="49">
        <f t="shared" ref="V72:V135" si="2">W72+X72</f>
        <v>2386</v>
      </c>
      <c r="W72" s="51">
        <v>1877</v>
      </c>
      <c r="X72" s="51">
        <v>509</v>
      </c>
      <c r="Y72" s="49">
        <f t="shared" ref="Y72:Y135" si="3">S72-X72</f>
        <v>44</v>
      </c>
    </row>
    <row r="73" ht="13.5" spans="1:25">
      <c r="A73" s="35" t="s">
        <v>74</v>
      </c>
      <c r="B73" s="32">
        <v>51860</v>
      </c>
      <c r="C73" s="32">
        <v>35558</v>
      </c>
      <c r="D73" s="32">
        <v>16302</v>
      </c>
      <c r="E73" s="32">
        <v>51860</v>
      </c>
      <c r="F73" s="32">
        <v>35558</v>
      </c>
      <c r="G73" s="32">
        <v>16302</v>
      </c>
      <c r="H73" s="32">
        <v>0</v>
      </c>
      <c r="I73" s="32">
        <v>0</v>
      </c>
      <c r="J73" s="32">
        <v>0</v>
      </c>
      <c r="K73" s="40">
        <v>0.6</v>
      </c>
      <c r="L73" s="40">
        <v>0.4</v>
      </c>
      <c r="M73" s="43" t="s">
        <v>197</v>
      </c>
      <c r="N73" s="44">
        <v>0.7</v>
      </c>
      <c r="O73" s="44">
        <v>0</v>
      </c>
      <c r="P73" s="44">
        <v>0.3</v>
      </c>
      <c r="Q73" s="51">
        <v>1184</v>
      </c>
      <c r="R73" s="51">
        <v>870</v>
      </c>
      <c r="S73" s="51">
        <v>220</v>
      </c>
      <c r="T73" s="51">
        <v>0</v>
      </c>
      <c r="U73" s="51">
        <v>94</v>
      </c>
      <c r="V73" s="49">
        <f t="shared" si="2"/>
        <v>1065</v>
      </c>
      <c r="W73" s="51">
        <v>870</v>
      </c>
      <c r="X73" s="51">
        <v>195</v>
      </c>
      <c r="Y73" s="49">
        <f t="shared" si="3"/>
        <v>25</v>
      </c>
    </row>
    <row r="74" ht="13.5" spans="1:25">
      <c r="A74" s="35" t="s">
        <v>75</v>
      </c>
      <c r="B74" s="32">
        <v>49184</v>
      </c>
      <c r="C74" s="32">
        <v>32199</v>
      </c>
      <c r="D74" s="32">
        <v>16985</v>
      </c>
      <c r="E74" s="32">
        <v>18624</v>
      </c>
      <c r="F74" s="32">
        <v>11696</v>
      </c>
      <c r="G74" s="32">
        <v>6928</v>
      </c>
      <c r="H74" s="32">
        <v>30560</v>
      </c>
      <c r="I74" s="32">
        <v>20503</v>
      </c>
      <c r="J74" s="32">
        <v>10057</v>
      </c>
      <c r="K74" s="40">
        <v>0.6</v>
      </c>
      <c r="L74" s="40">
        <v>0.4</v>
      </c>
      <c r="M74" s="43" t="s">
        <v>197</v>
      </c>
      <c r="N74" s="44">
        <v>0.7</v>
      </c>
      <c r="O74" s="44">
        <v>0</v>
      </c>
      <c r="P74" s="44">
        <v>0.3</v>
      </c>
      <c r="Q74" s="51">
        <v>1056</v>
      </c>
      <c r="R74" s="51">
        <v>453</v>
      </c>
      <c r="S74" s="51">
        <v>422</v>
      </c>
      <c r="T74" s="51">
        <v>0</v>
      </c>
      <c r="U74" s="51">
        <v>181</v>
      </c>
      <c r="V74" s="49">
        <f t="shared" si="2"/>
        <v>838</v>
      </c>
      <c r="W74" s="51">
        <v>453</v>
      </c>
      <c r="X74" s="51">
        <v>385</v>
      </c>
      <c r="Y74" s="49">
        <f t="shared" si="3"/>
        <v>37</v>
      </c>
    </row>
    <row r="75" ht="13.5" spans="1:25">
      <c r="A75" s="33" t="s">
        <v>76</v>
      </c>
      <c r="B75" s="32">
        <v>45603</v>
      </c>
      <c r="C75" s="32">
        <v>31138</v>
      </c>
      <c r="D75" s="32">
        <v>14465</v>
      </c>
      <c r="E75" s="32">
        <v>45603</v>
      </c>
      <c r="F75" s="32">
        <v>31138</v>
      </c>
      <c r="G75" s="32">
        <v>14465</v>
      </c>
      <c r="H75" s="32">
        <v>0</v>
      </c>
      <c r="I75" s="32">
        <v>0</v>
      </c>
      <c r="J75" s="32">
        <v>0</v>
      </c>
      <c r="K75" s="40">
        <v>0.6</v>
      </c>
      <c r="L75" s="40">
        <v>0.4</v>
      </c>
      <c r="M75" s="43" t="s">
        <v>197</v>
      </c>
      <c r="N75" s="44">
        <v>0.7</v>
      </c>
      <c r="O75" s="44">
        <v>0</v>
      </c>
      <c r="P75" s="44">
        <v>0.3</v>
      </c>
      <c r="Q75" s="51">
        <v>1043</v>
      </c>
      <c r="R75" s="51">
        <v>766</v>
      </c>
      <c r="S75" s="51">
        <v>194</v>
      </c>
      <c r="T75" s="51">
        <v>0</v>
      </c>
      <c r="U75" s="51">
        <v>83</v>
      </c>
      <c r="V75" s="49">
        <f t="shared" si="2"/>
        <v>942</v>
      </c>
      <c r="W75" s="51">
        <v>766</v>
      </c>
      <c r="X75" s="51">
        <v>176</v>
      </c>
      <c r="Y75" s="49">
        <f t="shared" si="3"/>
        <v>18</v>
      </c>
    </row>
    <row r="76" ht="13.5" spans="1:25">
      <c r="A76" s="33" t="s">
        <v>77</v>
      </c>
      <c r="B76" s="32">
        <v>60914</v>
      </c>
      <c r="C76" s="32">
        <v>39545</v>
      </c>
      <c r="D76" s="32">
        <v>21369</v>
      </c>
      <c r="E76" s="32">
        <v>60849</v>
      </c>
      <c r="F76" s="32">
        <v>39480</v>
      </c>
      <c r="G76" s="32">
        <v>21369</v>
      </c>
      <c r="H76" s="32">
        <v>65</v>
      </c>
      <c r="I76" s="32">
        <v>65</v>
      </c>
      <c r="J76" s="32">
        <v>0</v>
      </c>
      <c r="K76" s="40">
        <v>0.6</v>
      </c>
      <c r="L76" s="40">
        <v>0.4</v>
      </c>
      <c r="M76" s="43" t="s">
        <v>197</v>
      </c>
      <c r="N76" s="44">
        <v>0.7</v>
      </c>
      <c r="O76" s="44">
        <v>0</v>
      </c>
      <c r="P76" s="44">
        <v>0.3</v>
      </c>
      <c r="Q76" s="51">
        <v>1407</v>
      </c>
      <c r="R76" s="51">
        <v>1034</v>
      </c>
      <c r="S76" s="51">
        <v>261</v>
      </c>
      <c r="T76" s="51">
        <v>0</v>
      </c>
      <c r="U76" s="51">
        <v>112</v>
      </c>
      <c r="V76" s="49">
        <f t="shared" si="2"/>
        <v>1272</v>
      </c>
      <c r="W76" s="51">
        <v>1034</v>
      </c>
      <c r="X76" s="51">
        <v>238</v>
      </c>
      <c r="Y76" s="49">
        <f t="shared" si="3"/>
        <v>23</v>
      </c>
    </row>
    <row r="77" ht="13.5" spans="1:25">
      <c r="A77" s="29" t="s">
        <v>78</v>
      </c>
      <c r="B77" s="30">
        <v>465712</v>
      </c>
      <c r="C77" s="30">
        <v>308398</v>
      </c>
      <c r="D77" s="30">
        <v>157314</v>
      </c>
      <c r="E77" s="30">
        <v>350582</v>
      </c>
      <c r="F77" s="30">
        <v>225759</v>
      </c>
      <c r="G77" s="30">
        <v>124823</v>
      </c>
      <c r="H77" s="30">
        <v>115130</v>
      </c>
      <c r="I77" s="30">
        <v>82639</v>
      </c>
      <c r="J77" s="30">
        <v>32491</v>
      </c>
      <c r="K77" s="41"/>
      <c r="L77" s="41"/>
      <c r="M77" s="30"/>
      <c r="N77" s="41"/>
      <c r="O77" s="41"/>
      <c r="P77" s="41"/>
      <c r="Q77" s="50">
        <v>10428</v>
      </c>
      <c r="R77" s="50">
        <v>6463</v>
      </c>
      <c r="S77" s="50">
        <v>2331</v>
      </c>
      <c r="T77" s="50">
        <v>1012</v>
      </c>
      <c r="U77" s="50">
        <v>622</v>
      </c>
      <c r="V77" s="49">
        <f t="shared" si="2"/>
        <v>8558</v>
      </c>
      <c r="W77" s="50">
        <v>6463</v>
      </c>
      <c r="X77" s="50">
        <v>2095</v>
      </c>
      <c r="Y77" s="49">
        <f t="shared" si="3"/>
        <v>236</v>
      </c>
    </row>
    <row r="78" ht="24" spans="1:25">
      <c r="A78" s="29" t="s">
        <v>15</v>
      </c>
      <c r="B78" s="30">
        <v>134183</v>
      </c>
      <c r="C78" s="30">
        <v>93165</v>
      </c>
      <c r="D78" s="30">
        <v>41018</v>
      </c>
      <c r="E78" s="30">
        <v>32240</v>
      </c>
      <c r="F78" s="30">
        <v>21276</v>
      </c>
      <c r="G78" s="30">
        <v>10964</v>
      </c>
      <c r="H78" s="30">
        <v>101943</v>
      </c>
      <c r="I78" s="30">
        <v>71889</v>
      </c>
      <c r="J78" s="30">
        <v>30054</v>
      </c>
      <c r="K78" s="41"/>
      <c r="L78" s="41"/>
      <c r="M78" s="30"/>
      <c r="N78" s="41"/>
      <c r="O78" s="41"/>
      <c r="P78" s="41"/>
      <c r="Q78" s="50">
        <v>2799</v>
      </c>
      <c r="R78" s="50">
        <v>989</v>
      </c>
      <c r="S78" s="50">
        <v>790</v>
      </c>
      <c r="T78" s="50">
        <v>1012</v>
      </c>
      <c r="U78" s="50">
        <v>8</v>
      </c>
      <c r="V78" s="49">
        <f t="shared" si="2"/>
        <v>1678</v>
      </c>
      <c r="W78" s="50">
        <v>989</v>
      </c>
      <c r="X78" s="50">
        <v>689</v>
      </c>
      <c r="Y78" s="49">
        <f t="shared" si="3"/>
        <v>101</v>
      </c>
    </row>
    <row r="79" ht="13.5" spans="1:25">
      <c r="A79" s="34" t="s">
        <v>79</v>
      </c>
      <c r="B79" s="32">
        <v>78539</v>
      </c>
      <c r="C79" s="32">
        <v>55585</v>
      </c>
      <c r="D79" s="32">
        <v>22954</v>
      </c>
      <c r="E79" s="32">
        <v>3243</v>
      </c>
      <c r="F79" s="32">
        <v>2215</v>
      </c>
      <c r="G79" s="32">
        <v>1028</v>
      </c>
      <c r="H79" s="32">
        <v>75296</v>
      </c>
      <c r="I79" s="32">
        <v>53370</v>
      </c>
      <c r="J79" s="32">
        <v>21926</v>
      </c>
      <c r="K79" s="40">
        <v>0.6</v>
      </c>
      <c r="L79" s="40">
        <v>0.4</v>
      </c>
      <c r="M79" s="43" t="s">
        <v>197</v>
      </c>
      <c r="N79" s="44">
        <v>0.4</v>
      </c>
      <c r="O79" s="44">
        <v>0.6</v>
      </c>
      <c r="P79" s="44">
        <v>0</v>
      </c>
      <c r="Q79" s="51">
        <v>1593</v>
      </c>
      <c r="R79" s="51">
        <v>382</v>
      </c>
      <c r="S79" s="51">
        <v>485</v>
      </c>
      <c r="T79" s="51">
        <v>726</v>
      </c>
      <c r="U79" s="51">
        <v>0</v>
      </c>
      <c r="V79" s="49">
        <f t="shared" si="2"/>
        <v>800</v>
      </c>
      <c r="W79" s="51">
        <v>382</v>
      </c>
      <c r="X79" s="51">
        <v>418</v>
      </c>
      <c r="Y79" s="49">
        <f t="shared" si="3"/>
        <v>67</v>
      </c>
    </row>
    <row r="80" ht="24" customHeight="true" spans="1:25">
      <c r="A80" s="31" t="s">
        <v>80</v>
      </c>
      <c r="B80" s="32">
        <v>47699</v>
      </c>
      <c r="C80" s="32">
        <v>32523</v>
      </c>
      <c r="D80" s="32">
        <v>15176</v>
      </c>
      <c r="E80" s="32">
        <v>21052</v>
      </c>
      <c r="F80" s="32">
        <v>14004</v>
      </c>
      <c r="G80" s="32">
        <v>7048</v>
      </c>
      <c r="H80" s="32">
        <v>26647</v>
      </c>
      <c r="I80" s="32">
        <v>18519</v>
      </c>
      <c r="J80" s="32">
        <v>8128</v>
      </c>
      <c r="K80" s="40">
        <v>0.6</v>
      </c>
      <c r="L80" s="40">
        <v>0.4</v>
      </c>
      <c r="M80" s="43" t="s">
        <v>197</v>
      </c>
      <c r="N80" s="44">
        <v>0.5</v>
      </c>
      <c r="O80" s="44">
        <v>0.5</v>
      </c>
      <c r="P80" s="44">
        <v>0</v>
      </c>
      <c r="Q80" s="51">
        <v>1022</v>
      </c>
      <c r="R80" s="51">
        <v>472</v>
      </c>
      <c r="S80" s="51">
        <v>275</v>
      </c>
      <c r="T80" s="51">
        <v>275</v>
      </c>
      <c r="U80" s="51">
        <v>0</v>
      </c>
      <c r="V80" s="49">
        <f t="shared" si="2"/>
        <v>716</v>
      </c>
      <c r="W80" s="51">
        <v>472</v>
      </c>
      <c r="X80" s="51">
        <v>244</v>
      </c>
      <c r="Y80" s="49">
        <f t="shared" si="3"/>
        <v>31</v>
      </c>
    </row>
    <row r="81" ht="13.5" spans="1:25">
      <c r="A81" s="31" t="s">
        <v>81</v>
      </c>
      <c r="B81" s="32">
        <v>3625</v>
      </c>
      <c r="C81" s="32">
        <v>2381</v>
      </c>
      <c r="D81" s="32">
        <v>1244</v>
      </c>
      <c r="E81" s="32">
        <v>3625</v>
      </c>
      <c r="F81" s="32">
        <v>2381</v>
      </c>
      <c r="G81" s="32">
        <v>1244</v>
      </c>
      <c r="H81" s="32">
        <v>0</v>
      </c>
      <c r="I81" s="32">
        <v>0</v>
      </c>
      <c r="J81" s="32">
        <v>0</v>
      </c>
      <c r="K81" s="40">
        <v>0.6</v>
      </c>
      <c r="L81" s="40">
        <v>0.4</v>
      </c>
      <c r="M81" s="43" t="s">
        <v>197</v>
      </c>
      <c r="N81" s="44">
        <v>0.5</v>
      </c>
      <c r="O81" s="44">
        <v>0.5</v>
      </c>
      <c r="P81" s="44">
        <v>0</v>
      </c>
      <c r="Q81" s="51">
        <v>83</v>
      </c>
      <c r="R81" s="51">
        <v>61</v>
      </c>
      <c r="S81" s="51">
        <v>11</v>
      </c>
      <c r="T81" s="51">
        <v>11</v>
      </c>
      <c r="U81" s="51">
        <v>0</v>
      </c>
      <c r="V81" s="49">
        <f t="shared" si="2"/>
        <v>71</v>
      </c>
      <c r="W81" s="51">
        <v>61</v>
      </c>
      <c r="X81" s="51">
        <v>10</v>
      </c>
      <c r="Y81" s="49">
        <f t="shared" si="3"/>
        <v>1</v>
      </c>
    </row>
    <row r="82" ht="13.5" spans="1:25">
      <c r="A82" s="31" t="s">
        <v>82</v>
      </c>
      <c r="B82" s="32">
        <v>4320</v>
      </c>
      <c r="C82" s="32">
        <v>2676</v>
      </c>
      <c r="D82" s="32">
        <v>1644</v>
      </c>
      <c r="E82" s="32">
        <v>4320</v>
      </c>
      <c r="F82" s="32">
        <v>2676</v>
      </c>
      <c r="G82" s="32">
        <v>1644</v>
      </c>
      <c r="H82" s="32">
        <v>0</v>
      </c>
      <c r="I82" s="32">
        <v>0</v>
      </c>
      <c r="J82" s="32">
        <v>0</v>
      </c>
      <c r="K82" s="40">
        <v>0.6</v>
      </c>
      <c r="L82" s="40">
        <v>0.4</v>
      </c>
      <c r="M82" s="43" t="s">
        <v>197</v>
      </c>
      <c r="N82" s="44">
        <v>0.7</v>
      </c>
      <c r="O82" s="44">
        <v>0</v>
      </c>
      <c r="P82" s="44">
        <v>0.3</v>
      </c>
      <c r="Q82" s="51">
        <v>101</v>
      </c>
      <c r="R82" s="51">
        <v>74</v>
      </c>
      <c r="S82" s="51">
        <v>19</v>
      </c>
      <c r="T82" s="51">
        <v>0</v>
      </c>
      <c r="U82" s="51">
        <v>8</v>
      </c>
      <c r="V82" s="49">
        <f t="shared" si="2"/>
        <v>91</v>
      </c>
      <c r="W82" s="51">
        <v>74</v>
      </c>
      <c r="X82" s="51">
        <v>17</v>
      </c>
      <c r="Y82" s="49">
        <f t="shared" si="3"/>
        <v>2</v>
      </c>
    </row>
    <row r="83" ht="13.5" spans="1:25">
      <c r="A83" s="35" t="s">
        <v>83</v>
      </c>
      <c r="B83" s="32">
        <v>12120</v>
      </c>
      <c r="C83" s="32">
        <v>8271</v>
      </c>
      <c r="D83" s="32">
        <v>3849</v>
      </c>
      <c r="E83" s="32">
        <v>4461</v>
      </c>
      <c r="F83" s="32">
        <v>3049</v>
      </c>
      <c r="G83" s="32">
        <v>1412</v>
      </c>
      <c r="H83" s="32">
        <v>7659</v>
      </c>
      <c r="I83" s="32">
        <v>5222</v>
      </c>
      <c r="J83" s="32">
        <v>2437</v>
      </c>
      <c r="K83" s="40">
        <v>0.6</v>
      </c>
      <c r="L83" s="40">
        <v>0.4</v>
      </c>
      <c r="M83" s="43" t="s">
        <v>197</v>
      </c>
      <c r="N83" s="44">
        <v>0.7</v>
      </c>
      <c r="O83" s="44">
        <v>0</v>
      </c>
      <c r="P83" s="44">
        <v>0.3</v>
      </c>
      <c r="Q83" s="51">
        <v>258</v>
      </c>
      <c r="R83" s="51">
        <v>109</v>
      </c>
      <c r="S83" s="51">
        <v>104</v>
      </c>
      <c r="T83" s="51">
        <v>0</v>
      </c>
      <c r="U83" s="51">
        <v>45</v>
      </c>
      <c r="V83" s="49">
        <f t="shared" si="2"/>
        <v>204</v>
      </c>
      <c r="W83" s="51">
        <v>109</v>
      </c>
      <c r="X83" s="51">
        <v>95</v>
      </c>
      <c r="Y83" s="49">
        <f t="shared" si="3"/>
        <v>9</v>
      </c>
    </row>
    <row r="84" ht="13.5" spans="1:25">
      <c r="A84" s="35" t="s">
        <v>84</v>
      </c>
      <c r="B84" s="32">
        <v>26424</v>
      </c>
      <c r="C84" s="32">
        <v>16896</v>
      </c>
      <c r="D84" s="32">
        <v>9528</v>
      </c>
      <c r="E84" s="32">
        <v>26424</v>
      </c>
      <c r="F84" s="32">
        <v>16896</v>
      </c>
      <c r="G84" s="32">
        <v>9528</v>
      </c>
      <c r="H84" s="32">
        <v>0</v>
      </c>
      <c r="I84" s="32">
        <v>0</v>
      </c>
      <c r="J84" s="32">
        <v>0</v>
      </c>
      <c r="K84" s="40">
        <v>0.6</v>
      </c>
      <c r="L84" s="40">
        <v>0.4</v>
      </c>
      <c r="M84" s="43" t="s">
        <v>197</v>
      </c>
      <c r="N84" s="44">
        <v>0.7</v>
      </c>
      <c r="O84" s="44">
        <v>0</v>
      </c>
      <c r="P84" s="44">
        <v>0.3</v>
      </c>
      <c r="Q84" s="51">
        <v>612</v>
      </c>
      <c r="R84" s="51">
        <v>449</v>
      </c>
      <c r="S84" s="51">
        <v>114</v>
      </c>
      <c r="T84" s="51">
        <v>0</v>
      </c>
      <c r="U84" s="51">
        <v>49</v>
      </c>
      <c r="V84" s="49">
        <f t="shared" si="2"/>
        <v>555</v>
      </c>
      <c r="W84" s="51">
        <v>449</v>
      </c>
      <c r="X84" s="51">
        <v>106</v>
      </c>
      <c r="Y84" s="49">
        <f t="shared" si="3"/>
        <v>8</v>
      </c>
    </row>
    <row r="85" ht="13.5" spans="1:25">
      <c r="A85" s="35" t="s">
        <v>85</v>
      </c>
      <c r="B85" s="32">
        <v>62645</v>
      </c>
      <c r="C85" s="32">
        <v>40767</v>
      </c>
      <c r="D85" s="32">
        <v>21878</v>
      </c>
      <c r="E85" s="32">
        <v>62645</v>
      </c>
      <c r="F85" s="32">
        <v>40767</v>
      </c>
      <c r="G85" s="32">
        <v>21878</v>
      </c>
      <c r="H85" s="32">
        <v>0</v>
      </c>
      <c r="I85" s="32">
        <v>0</v>
      </c>
      <c r="J85" s="32">
        <v>0</v>
      </c>
      <c r="K85" s="40">
        <v>0.6</v>
      </c>
      <c r="L85" s="40">
        <v>0.4</v>
      </c>
      <c r="M85" s="43" t="s">
        <v>197</v>
      </c>
      <c r="N85" s="44">
        <v>0.7</v>
      </c>
      <c r="O85" s="44">
        <v>0</v>
      </c>
      <c r="P85" s="44">
        <v>0.3</v>
      </c>
      <c r="Q85" s="51">
        <v>1447</v>
      </c>
      <c r="R85" s="51">
        <v>1064</v>
      </c>
      <c r="S85" s="51">
        <v>268</v>
      </c>
      <c r="T85" s="51">
        <v>0</v>
      </c>
      <c r="U85" s="51">
        <v>115</v>
      </c>
      <c r="V85" s="49">
        <f t="shared" si="2"/>
        <v>1311</v>
      </c>
      <c r="W85" s="51">
        <v>1064</v>
      </c>
      <c r="X85" s="51">
        <v>247</v>
      </c>
      <c r="Y85" s="49">
        <f t="shared" si="3"/>
        <v>21</v>
      </c>
    </row>
    <row r="86" ht="13.5" spans="1:25">
      <c r="A86" s="33" t="s">
        <v>86</v>
      </c>
      <c r="B86" s="32">
        <v>68449</v>
      </c>
      <c r="C86" s="32">
        <v>44401</v>
      </c>
      <c r="D86" s="32">
        <v>24048</v>
      </c>
      <c r="E86" s="32">
        <v>63123</v>
      </c>
      <c r="F86" s="32">
        <v>39075</v>
      </c>
      <c r="G86" s="32">
        <v>24048</v>
      </c>
      <c r="H86" s="32">
        <v>5326</v>
      </c>
      <c r="I86" s="32">
        <v>5326</v>
      </c>
      <c r="J86" s="32">
        <v>0</v>
      </c>
      <c r="K86" s="40">
        <v>0.6</v>
      </c>
      <c r="L86" s="40">
        <v>0.4</v>
      </c>
      <c r="M86" s="43" t="s">
        <v>197</v>
      </c>
      <c r="N86" s="44">
        <v>0.7</v>
      </c>
      <c r="O86" s="44">
        <v>0</v>
      </c>
      <c r="P86" s="44">
        <v>0.3</v>
      </c>
      <c r="Q86" s="51">
        <v>1571</v>
      </c>
      <c r="R86" s="51">
        <v>1103</v>
      </c>
      <c r="S86" s="51">
        <v>328</v>
      </c>
      <c r="T86" s="51">
        <v>0</v>
      </c>
      <c r="U86" s="51">
        <v>140</v>
      </c>
      <c r="V86" s="49">
        <f t="shared" si="2"/>
        <v>1398</v>
      </c>
      <c r="W86" s="51">
        <v>1103</v>
      </c>
      <c r="X86" s="51">
        <v>295</v>
      </c>
      <c r="Y86" s="49">
        <f t="shared" si="3"/>
        <v>33</v>
      </c>
    </row>
    <row r="87" ht="13.5" spans="1:25">
      <c r="A87" s="33" t="s">
        <v>87</v>
      </c>
      <c r="B87" s="32">
        <v>32731</v>
      </c>
      <c r="C87" s="32">
        <v>21348</v>
      </c>
      <c r="D87" s="32">
        <v>11383</v>
      </c>
      <c r="E87" s="32">
        <v>32731</v>
      </c>
      <c r="F87" s="32">
        <v>21348</v>
      </c>
      <c r="G87" s="32">
        <v>11383</v>
      </c>
      <c r="H87" s="32">
        <v>0</v>
      </c>
      <c r="I87" s="32">
        <v>0</v>
      </c>
      <c r="J87" s="32">
        <v>0</v>
      </c>
      <c r="K87" s="40">
        <v>0.6</v>
      </c>
      <c r="L87" s="40">
        <v>0.4</v>
      </c>
      <c r="M87" s="43" t="s">
        <v>197</v>
      </c>
      <c r="N87" s="44">
        <v>0.7</v>
      </c>
      <c r="O87" s="44">
        <v>0</v>
      </c>
      <c r="P87" s="44">
        <v>0.3</v>
      </c>
      <c r="Q87" s="51">
        <v>756</v>
      </c>
      <c r="R87" s="51">
        <v>556</v>
      </c>
      <c r="S87" s="51">
        <v>140</v>
      </c>
      <c r="T87" s="51">
        <v>0</v>
      </c>
      <c r="U87" s="51">
        <v>60</v>
      </c>
      <c r="V87" s="49">
        <f t="shared" si="2"/>
        <v>685</v>
      </c>
      <c r="W87" s="51">
        <v>556</v>
      </c>
      <c r="X87" s="51">
        <v>129</v>
      </c>
      <c r="Y87" s="49">
        <f t="shared" si="3"/>
        <v>11</v>
      </c>
    </row>
    <row r="88" ht="13.5" spans="1:25">
      <c r="A88" s="35" t="s">
        <v>88</v>
      </c>
      <c r="B88" s="32">
        <v>76725</v>
      </c>
      <c r="C88" s="32">
        <v>49537</v>
      </c>
      <c r="D88" s="32">
        <v>27188</v>
      </c>
      <c r="E88" s="32">
        <v>76725</v>
      </c>
      <c r="F88" s="32">
        <v>49537</v>
      </c>
      <c r="G88" s="32">
        <v>27188</v>
      </c>
      <c r="H88" s="32">
        <v>0</v>
      </c>
      <c r="I88" s="32">
        <v>0</v>
      </c>
      <c r="J88" s="32">
        <v>0</v>
      </c>
      <c r="K88" s="40">
        <v>0.6</v>
      </c>
      <c r="L88" s="40">
        <v>0.4</v>
      </c>
      <c r="M88" s="43" t="s">
        <v>197</v>
      </c>
      <c r="N88" s="44">
        <v>0.7</v>
      </c>
      <c r="O88" s="44">
        <v>0</v>
      </c>
      <c r="P88" s="44">
        <v>0.3</v>
      </c>
      <c r="Q88" s="51">
        <v>1775</v>
      </c>
      <c r="R88" s="51">
        <v>1305</v>
      </c>
      <c r="S88" s="51">
        <v>329</v>
      </c>
      <c r="T88" s="51">
        <v>0</v>
      </c>
      <c r="U88" s="51">
        <v>141</v>
      </c>
      <c r="V88" s="49">
        <f t="shared" si="2"/>
        <v>1606</v>
      </c>
      <c r="W88" s="51">
        <v>1305</v>
      </c>
      <c r="X88" s="51">
        <v>301</v>
      </c>
      <c r="Y88" s="49">
        <f t="shared" si="3"/>
        <v>28</v>
      </c>
    </row>
    <row r="89" ht="13.5" spans="1:25">
      <c r="A89" s="35" t="s">
        <v>89</v>
      </c>
      <c r="B89" s="32">
        <v>52435</v>
      </c>
      <c r="C89" s="32">
        <v>34013</v>
      </c>
      <c r="D89" s="32">
        <v>18422</v>
      </c>
      <c r="E89" s="32">
        <v>52233</v>
      </c>
      <c r="F89" s="32">
        <v>33811</v>
      </c>
      <c r="G89" s="32">
        <v>18422</v>
      </c>
      <c r="H89" s="32">
        <v>202</v>
      </c>
      <c r="I89" s="32">
        <v>202</v>
      </c>
      <c r="J89" s="32">
        <v>0</v>
      </c>
      <c r="K89" s="40">
        <v>0.6</v>
      </c>
      <c r="L89" s="40">
        <v>0.4</v>
      </c>
      <c r="M89" s="43" t="s">
        <v>196</v>
      </c>
      <c r="N89" s="44">
        <v>0.8</v>
      </c>
      <c r="O89" s="44">
        <v>0</v>
      </c>
      <c r="P89" s="44">
        <v>0.2</v>
      </c>
      <c r="Q89" s="51">
        <v>1210</v>
      </c>
      <c r="R89" s="51">
        <v>888</v>
      </c>
      <c r="S89" s="51">
        <v>258</v>
      </c>
      <c r="T89" s="51">
        <v>0</v>
      </c>
      <c r="U89" s="51">
        <v>64</v>
      </c>
      <c r="V89" s="49">
        <f t="shared" si="2"/>
        <v>1121</v>
      </c>
      <c r="W89" s="51">
        <v>888</v>
      </c>
      <c r="X89" s="51">
        <v>233</v>
      </c>
      <c r="Y89" s="49">
        <f t="shared" si="3"/>
        <v>25</v>
      </c>
    </row>
    <row r="90" ht="13.5" spans="1:25">
      <c r="A90" s="29" t="s">
        <v>90</v>
      </c>
      <c r="B90" s="30">
        <v>164214</v>
      </c>
      <c r="C90" s="30">
        <v>105749</v>
      </c>
      <c r="D90" s="30">
        <v>58465</v>
      </c>
      <c r="E90" s="30">
        <v>109507</v>
      </c>
      <c r="F90" s="30">
        <v>69106</v>
      </c>
      <c r="G90" s="30">
        <v>40401</v>
      </c>
      <c r="H90" s="30">
        <v>54707</v>
      </c>
      <c r="I90" s="30">
        <v>36643</v>
      </c>
      <c r="J90" s="30">
        <v>18064</v>
      </c>
      <c r="K90" s="41"/>
      <c r="L90" s="41"/>
      <c r="M90" s="30"/>
      <c r="N90" s="41"/>
      <c r="O90" s="41"/>
      <c r="P90" s="41"/>
      <c r="Q90" s="50">
        <v>3659</v>
      </c>
      <c r="R90" s="50">
        <v>2109</v>
      </c>
      <c r="S90" s="50">
        <v>1052</v>
      </c>
      <c r="T90" s="50">
        <v>375</v>
      </c>
      <c r="U90" s="50">
        <v>123</v>
      </c>
      <c r="V90" s="49">
        <f t="shared" si="2"/>
        <v>3065</v>
      </c>
      <c r="W90" s="50">
        <v>2109</v>
      </c>
      <c r="X90" s="50">
        <v>956</v>
      </c>
      <c r="Y90" s="49">
        <f t="shared" si="3"/>
        <v>96</v>
      </c>
    </row>
    <row r="91" ht="24" spans="1:25">
      <c r="A91" s="29" t="s">
        <v>15</v>
      </c>
      <c r="B91" s="30">
        <v>64618</v>
      </c>
      <c r="C91" s="30">
        <v>42857</v>
      </c>
      <c r="D91" s="30">
        <v>21761</v>
      </c>
      <c r="E91" s="30">
        <v>9936</v>
      </c>
      <c r="F91" s="30">
        <v>6239</v>
      </c>
      <c r="G91" s="30">
        <v>3697</v>
      </c>
      <c r="H91" s="30">
        <v>54682</v>
      </c>
      <c r="I91" s="30">
        <v>36618</v>
      </c>
      <c r="J91" s="30">
        <v>18064</v>
      </c>
      <c r="K91" s="41"/>
      <c r="L91" s="41"/>
      <c r="M91" s="30"/>
      <c r="N91" s="41"/>
      <c r="O91" s="41"/>
      <c r="P91" s="41"/>
      <c r="Q91" s="50">
        <v>1345</v>
      </c>
      <c r="R91" s="50">
        <v>409</v>
      </c>
      <c r="S91" s="50">
        <v>561</v>
      </c>
      <c r="T91" s="50">
        <v>375</v>
      </c>
      <c r="U91" s="50">
        <v>0</v>
      </c>
      <c r="V91" s="49">
        <f t="shared" si="2"/>
        <v>910</v>
      </c>
      <c r="W91" s="50">
        <v>409</v>
      </c>
      <c r="X91" s="50">
        <v>501</v>
      </c>
      <c r="Y91" s="49">
        <f t="shared" si="3"/>
        <v>60</v>
      </c>
    </row>
    <row r="92" ht="13.5" spans="1:25">
      <c r="A92" s="31" t="s">
        <v>91</v>
      </c>
      <c r="B92" s="32">
        <v>58469</v>
      </c>
      <c r="C92" s="32">
        <v>38925</v>
      </c>
      <c r="D92" s="32">
        <v>19544</v>
      </c>
      <c r="E92" s="32">
        <v>8618</v>
      </c>
      <c r="F92" s="32">
        <v>5399</v>
      </c>
      <c r="G92" s="32">
        <v>3219</v>
      </c>
      <c r="H92" s="32">
        <v>49851</v>
      </c>
      <c r="I92" s="32">
        <v>33526</v>
      </c>
      <c r="J92" s="32">
        <v>16325</v>
      </c>
      <c r="K92" s="40">
        <v>0.6</v>
      </c>
      <c r="L92" s="40">
        <v>0.4</v>
      </c>
      <c r="M92" s="43" t="s">
        <v>196</v>
      </c>
      <c r="N92" s="44">
        <v>0.6</v>
      </c>
      <c r="O92" s="44">
        <v>0.4</v>
      </c>
      <c r="P92" s="44">
        <v>0</v>
      </c>
      <c r="Q92" s="51">
        <v>1215</v>
      </c>
      <c r="R92" s="51">
        <v>366</v>
      </c>
      <c r="S92" s="51">
        <v>509</v>
      </c>
      <c r="T92" s="51">
        <v>340</v>
      </c>
      <c r="U92" s="51">
        <v>0</v>
      </c>
      <c r="V92" s="49">
        <f t="shared" si="2"/>
        <v>820</v>
      </c>
      <c r="W92" s="51">
        <v>366</v>
      </c>
      <c r="X92" s="51">
        <v>454</v>
      </c>
      <c r="Y92" s="49">
        <f t="shared" si="3"/>
        <v>55</v>
      </c>
    </row>
    <row r="93" ht="13.5" spans="1:25">
      <c r="A93" s="31" t="s">
        <v>92</v>
      </c>
      <c r="B93" s="32">
        <v>6149</v>
      </c>
      <c r="C93" s="32">
        <v>3932</v>
      </c>
      <c r="D93" s="32">
        <v>2217</v>
      </c>
      <c r="E93" s="32">
        <v>1318</v>
      </c>
      <c r="F93" s="32">
        <v>840</v>
      </c>
      <c r="G93" s="32">
        <v>478</v>
      </c>
      <c r="H93" s="32">
        <v>4831</v>
      </c>
      <c r="I93" s="32">
        <v>3092</v>
      </c>
      <c r="J93" s="32">
        <v>1739</v>
      </c>
      <c r="K93" s="40">
        <v>0.6</v>
      </c>
      <c r="L93" s="40">
        <v>0.4</v>
      </c>
      <c r="M93" s="43" t="s">
        <v>196</v>
      </c>
      <c r="N93" s="44">
        <v>0.6</v>
      </c>
      <c r="O93" s="44">
        <v>0.4</v>
      </c>
      <c r="P93" s="44">
        <v>0</v>
      </c>
      <c r="Q93" s="51">
        <v>130</v>
      </c>
      <c r="R93" s="51">
        <v>43</v>
      </c>
      <c r="S93" s="51">
        <v>52</v>
      </c>
      <c r="T93" s="51">
        <v>35</v>
      </c>
      <c r="U93" s="51">
        <v>0</v>
      </c>
      <c r="V93" s="49">
        <f t="shared" si="2"/>
        <v>90</v>
      </c>
      <c r="W93" s="51">
        <v>43</v>
      </c>
      <c r="X93" s="51">
        <v>47</v>
      </c>
      <c r="Y93" s="49">
        <f t="shared" si="3"/>
        <v>5</v>
      </c>
    </row>
    <row r="94" ht="13.5" spans="1:25">
      <c r="A94" s="33" t="s">
        <v>93</v>
      </c>
      <c r="B94" s="32">
        <v>53650</v>
      </c>
      <c r="C94" s="32">
        <v>34840</v>
      </c>
      <c r="D94" s="32">
        <v>18810</v>
      </c>
      <c r="E94" s="32">
        <v>53650</v>
      </c>
      <c r="F94" s="32">
        <v>34840</v>
      </c>
      <c r="G94" s="32">
        <v>18810</v>
      </c>
      <c r="H94" s="32">
        <v>0</v>
      </c>
      <c r="I94" s="32">
        <v>0</v>
      </c>
      <c r="J94" s="32">
        <v>0</v>
      </c>
      <c r="K94" s="40">
        <v>0.6</v>
      </c>
      <c r="L94" s="40">
        <v>0.4</v>
      </c>
      <c r="M94" s="43" t="s">
        <v>196</v>
      </c>
      <c r="N94" s="44">
        <v>0.8</v>
      </c>
      <c r="O94" s="44">
        <v>0</v>
      </c>
      <c r="P94" s="44">
        <v>0.2</v>
      </c>
      <c r="Q94" s="51">
        <v>1239</v>
      </c>
      <c r="R94" s="51">
        <v>910</v>
      </c>
      <c r="S94" s="51">
        <v>263</v>
      </c>
      <c r="T94" s="51">
        <v>0</v>
      </c>
      <c r="U94" s="51">
        <v>66</v>
      </c>
      <c r="V94" s="49">
        <f t="shared" si="2"/>
        <v>1151</v>
      </c>
      <c r="W94" s="51">
        <v>910</v>
      </c>
      <c r="X94" s="51">
        <v>241</v>
      </c>
      <c r="Y94" s="49">
        <f t="shared" si="3"/>
        <v>22</v>
      </c>
    </row>
    <row r="95" ht="13.5" spans="1:25">
      <c r="A95" s="33" t="s">
        <v>94</v>
      </c>
      <c r="B95" s="32">
        <v>45946</v>
      </c>
      <c r="C95" s="32">
        <v>28052</v>
      </c>
      <c r="D95" s="32">
        <v>17894</v>
      </c>
      <c r="E95" s="32">
        <v>45921</v>
      </c>
      <c r="F95" s="32">
        <v>28027</v>
      </c>
      <c r="G95" s="32">
        <v>17894</v>
      </c>
      <c r="H95" s="32">
        <v>25</v>
      </c>
      <c r="I95" s="32">
        <v>25</v>
      </c>
      <c r="J95" s="32">
        <v>0</v>
      </c>
      <c r="K95" s="40">
        <v>0.6</v>
      </c>
      <c r="L95" s="40">
        <v>0.4</v>
      </c>
      <c r="M95" s="43" t="s">
        <v>196</v>
      </c>
      <c r="N95" s="44">
        <v>0.8</v>
      </c>
      <c r="O95" s="44">
        <v>0</v>
      </c>
      <c r="P95" s="44">
        <v>0.2</v>
      </c>
      <c r="Q95" s="51">
        <v>1075</v>
      </c>
      <c r="R95" s="51">
        <v>790</v>
      </c>
      <c r="S95" s="51">
        <v>228</v>
      </c>
      <c r="T95" s="51">
        <v>0</v>
      </c>
      <c r="U95" s="51">
        <v>57</v>
      </c>
      <c r="V95" s="49">
        <f t="shared" si="2"/>
        <v>1004</v>
      </c>
      <c r="W95" s="51">
        <v>790</v>
      </c>
      <c r="X95" s="51">
        <v>214</v>
      </c>
      <c r="Y95" s="49">
        <f t="shared" si="3"/>
        <v>14</v>
      </c>
    </row>
    <row r="96" ht="13.5" spans="1:25">
      <c r="A96" s="29" t="s">
        <v>95</v>
      </c>
      <c r="B96" s="30">
        <v>389831</v>
      </c>
      <c r="C96" s="30">
        <v>264721</v>
      </c>
      <c r="D96" s="30">
        <v>125110</v>
      </c>
      <c r="E96" s="30">
        <v>295273</v>
      </c>
      <c r="F96" s="30">
        <v>199411</v>
      </c>
      <c r="G96" s="30">
        <v>95862</v>
      </c>
      <c r="H96" s="30">
        <v>94558</v>
      </c>
      <c r="I96" s="30">
        <v>65310</v>
      </c>
      <c r="J96" s="30">
        <v>29248</v>
      </c>
      <c r="K96" s="41"/>
      <c r="L96" s="41"/>
      <c r="M96" s="30"/>
      <c r="N96" s="41"/>
      <c r="O96" s="41"/>
      <c r="P96" s="41"/>
      <c r="Q96" s="50">
        <v>8683</v>
      </c>
      <c r="R96" s="50">
        <v>5384</v>
      </c>
      <c r="S96" s="50">
        <v>2078</v>
      </c>
      <c r="T96" s="50">
        <v>715</v>
      </c>
      <c r="U96" s="50">
        <v>506</v>
      </c>
      <c r="V96" s="49">
        <f t="shared" si="2"/>
        <v>7262</v>
      </c>
      <c r="W96" s="50">
        <v>5384</v>
      </c>
      <c r="X96" s="50">
        <v>1878</v>
      </c>
      <c r="Y96" s="49">
        <f t="shared" si="3"/>
        <v>200</v>
      </c>
    </row>
    <row r="97" ht="24" spans="1:25">
      <c r="A97" s="29" t="s">
        <v>15</v>
      </c>
      <c r="B97" s="30">
        <v>136822</v>
      </c>
      <c r="C97" s="30">
        <v>94400</v>
      </c>
      <c r="D97" s="30">
        <v>42422</v>
      </c>
      <c r="E97" s="30">
        <v>71702</v>
      </c>
      <c r="F97" s="30">
        <v>49253</v>
      </c>
      <c r="G97" s="30">
        <v>22449</v>
      </c>
      <c r="H97" s="30">
        <v>65120</v>
      </c>
      <c r="I97" s="30">
        <v>45147</v>
      </c>
      <c r="J97" s="30">
        <v>19973</v>
      </c>
      <c r="K97" s="41"/>
      <c r="L97" s="41"/>
      <c r="M97" s="30"/>
      <c r="N97" s="41"/>
      <c r="O97" s="41"/>
      <c r="P97" s="41"/>
      <c r="Q97" s="50">
        <v>2955</v>
      </c>
      <c r="R97" s="50">
        <v>1486</v>
      </c>
      <c r="S97" s="50">
        <v>742</v>
      </c>
      <c r="T97" s="50">
        <v>715</v>
      </c>
      <c r="U97" s="50">
        <v>12</v>
      </c>
      <c r="V97" s="49">
        <f t="shared" si="2"/>
        <v>2142</v>
      </c>
      <c r="W97" s="50">
        <v>1486</v>
      </c>
      <c r="X97" s="50">
        <v>656</v>
      </c>
      <c r="Y97" s="49">
        <f t="shared" si="3"/>
        <v>86</v>
      </c>
    </row>
    <row r="98" ht="13.5" spans="1:25">
      <c r="A98" s="31" t="s">
        <v>96</v>
      </c>
      <c r="B98" s="32">
        <v>30904</v>
      </c>
      <c r="C98" s="32">
        <v>21023</v>
      </c>
      <c r="D98" s="32">
        <v>9881</v>
      </c>
      <c r="E98" s="32">
        <v>12545</v>
      </c>
      <c r="F98" s="32">
        <v>8106</v>
      </c>
      <c r="G98" s="32">
        <v>4439</v>
      </c>
      <c r="H98" s="32">
        <v>18359</v>
      </c>
      <c r="I98" s="32">
        <v>12917</v>
      </c>
      <c r="J98" s="32">
        <v>5442</v>
      </c>
      <c r="K98" s="40">
        <v>0.6</v>
      </c>
      <c r="L98" s="40">
        <v>0.4</v>
      </c>
      <c r="M98" s="43" t="s">
        <v>197</v>
      </c>
      <c r="N98" s="44">
        <v>0.5</v>
      </c>
      <c r="O98" s="44">
        <v>0.5</v>
      </c>
      <c r="P98" s="44">
        <v>0</v>
      </c>
      <c r="Q98" s="51">
        <v>660</v>
      </c>
      <c r="R98" s="51">
        <v>292</v>
      </c>
      <c r="S98" s="51">
        <v>184</v>
      </c>
      <c r="T98" s="51">
        <v>184</v>
      </c>
      <c r="U98" s="51">
        <v>0</v>
      </c>
      <c r="V98" s="49">
        <f t="shared" si="2"/>
        <v>459</v>
      </c>
      <c r="W98" s="51">
        <v>292</v>
      </c>
      <c r="X98" s="51">
        <v>167</v>
      </c>
      <c r="Y98" s="49">
        <f t="shared" si="3"/>
        <v>17</v>
      </c>
    </row>
    <row r="99" ht="13.5" spans="1:25">
      <c r="A99" s="34" t="s">
        <v>97</v>
      </c>
      <c r="B99" s="32">
        <v>99612</v>
      </c>
      <c r="C99" s="32">
        <v>68996</v>
      </c>
      <c r="D99" s="32">
        <v>30616</v>
      </c>
      <c r="E99" s="32">
        <v>52851</v>
      </c>
      <c r="F99" s="32">
        <v>36766</v>
      </c>
      <c r="G99" s="32">
        <v>16085</v>
      </c>
      <c r="H99" s="32">
        <v>46761</v>
      </c>
      <c r="I99" s="32">
        <v>32230</v>
      </c>
      <c r="J99" s="32">
        <v>14531</v>
      </c>
      <c r="K99" s="40">
        <v>0.6</v>
      </c>
      <c r="L99" s="40">
        <v>0.4</v>
      </c>
      <c r="M99" s="43" t="s">
        <v>197</v>
      </c>
      <c r="N99" s="44">
        <v>0.5</v>
      </c>
      <c r="O99" s="44">
        <v>0.5</v>
      </c>
      <c r="P99" s="44">
        <v>0</v>
      </c>
      <c r="Q99" s="51">
        <v>2151</v>
      </c>
      <c r="R99" s="51">
        <v>1089</v>
      </c>
      <c r="S99" s="51">
        <v>531</v>
      </c>
      <c r="T99" s="51">
        <v>531</v>
      </c>
      <c r="U99" s="51">
        <v>0</v>
      </c>
      <c r="V99" s="49">
        <f t="shared" si="2"/>
        <v>1553</v>
      </c>
      <c r="W99" s="51">
        <v>1089</v>
      </c>
      <c r="X99" s="51">
        <v>464</v>
      </c>
      <c r="Y99" s="49">
        <f t="shared" si="3"/>
        <v>67</v>
      </c>
    </row>
    <row r="100" ht="13.5" spans="1:25">
      <c r="A100" s="34" t="s">
        <v>98</v>
      </c>
      <c r="B100" s="32">
        <v>6306</v>
      </c>
      <c r="C100" s="32">
        <v>4381</v>
      </c>
      <c r="D100" s="32">
        <v>1925</v>
      </c>
      <c r="E100" s="32">
        <v>6306</v>
      </c>
      <c r="F100" s="32">
        <v>4381</v>
      </c>
      <c r="G100" s="32">
        <v>1925</v>
      </c>
      <c r="H100" s="32">
        <v>0</v>
      </c>
      <c r="I100" s="32">
        <v>0</v>
      </c>
      <c r="J100" s="32">
        <v>0</v>
      </c>
      <c r="K100" s="40">
        <v>0.6</v>
      </c>
      <c r="L100" s="40">
        <v>0.4</v>
      </c>
      <c r="M100" s="43" t="s">
        <v>197</v>
      </c>
      <c r="N100" s="44">
        <v>0.7</v>
      </c>
      <c r="O100" s="44">
        <v>0</v>
      </c>
      <c r="P100" s="44">
        <v>0.3</v>
      </c>
      <c r="Q100" s="51">
        <v>144</v>
      </c>
      <c r="R100" s="51">
        <v>105</v>
      </c>
      <c r="S100" s="51">
        <v>27</v>
      </c>
      <c r="T100" s="51">
        <v>0</v>
      </c>
      <c r="U100" s="51">
        <v>12</v>
      </c>
      <c r="V100" s="49">
        <f t="shared" si="2"/>
        <v>130</v>
      </c>
      <c r="W100" s="51">
        <v>105</v>
      </c>
      <c r="X100" s="51">
        <v>25</v>
      </c>
      <c r="Y100" s="49">
        <f t="shared" si="3"/>
        <v>2</v>
      </c>
    </row>
    <row r="101" ht="13.5" spans="1:25">
      <c r="A101" s="35" t="s">
        <v>99</v>
      </c>
      <c r="B101" s="32">
        <v>50800</v>
      </c>
      <c r="C101" s="32">
        <v>35313</v>
      </c>
      <c r="D101" s="32">
        <v>15487</v>
      </c>
      <c r="E101" s="32">
        <v>21362</v>
      </c>
      <c r="F101" s="32">
        <v>15150</v>
      </c>
      <c r="G101" s="32">
        <v>6212</v>
      </c>
      <c r="H101" s="32">
        <v>29438</v>
      </c>
      <c r="I101" s="32">
        <v>20163</v>
      </c>
      <c r="J101" s="32">
        <v>9275</v>
      </c>
      <c r="K101" s="40">
        <v>0.6</v>
      </c>
      <c r="L101" s="40">
        <v>0.4</v>
      </c>
      <c r="M101" s="43" t="s">
        <v>197</v>
      </c>
      <c r="N101" s="44">
        <v>0.7</v>
      </c>
      <c r="O101" s="44">
        <v>0</v>
      </c>
      <c r="P101" s="44">
        <v>0.3</v>
      </c>
      <c r="Q101" s="51">
        <v>1082</v>
      </c>
      <c r="R101" s="51">
        <v>485</v>
      </c>
      <c r="S101" s="51">
        <v>418</v>
      </c>
      <c r="T101" s="51">
        <v>0</v>
      </c>
      <c r="U101" s="51">
        <v>179</v>
      </c>
      <c r="V101" s="49">
        <f t="shared" si="2"/>
        <v>861</v>
      </c>
      <c r="W101" s="51">
        <v>485</v>
      </c>
      <c r="X101" s="51">
        <v>376</v>
      </c>
      <c r="Y101" s="49">
        <f t="shared" si="3"/>
        <v>42</v>
      </c>
    </row>
    <row r="102" ht="13.5" spans="1:25">
      <c r="A102" s="33" t="s">
        <v>100</v>
      </c>
      <c r="B102" s="32">
        <v>41289</v>
      </c>
      <c r="C102" s="32">
        <v>28111</v>
      </c>
      <c r="D102" s="32">
        <v>13178</v>
      </c>
      <c r="E102" s="32">
        <v>41289</v>
      </c>
      <c r="F102" s="32">
        <v>28111</v>
      </c>
      <c r="G102" s="32">
        <v>13178</v>
      </c>
      <c r="H102" s="32">
        <v>0</v>
      </c>
      <c r="I102" s="32">
        <v>0</v>
      </c>
      <c r="J102" s="32">
        <v>0</v>
      </c>
      <c r="K102" s="40">
        <v>0.6</v>
      </c>
      <c r="L102" s="40">
        <v>0.4</v>
      </c>
      <c r="M102" s="43" t="s">
        <v>197</v>
      </c>
      <c r="N102" s="44">
        <v>0.7</v>
      </c>
      <c r="O102" s="44">
        <v>0</v>
      </c>
      <c r="P102" s="44">
        <v>0.3</v>
      </c>
      <c r="Q102" s="51">
        <v>945</v>
      </c>
      <c r="R102" s="51">
        <v>694</v>
      </c>
      <c r="S102" s="51">
        <v>176</v>
      </c>
      <c r="T102" s="51">
        <v>0</v>
      </c>
      <c r="U102" s="51">
        <v>75</v>
      </c>
      <c r="V102" s="49">
        <f t="shared" si="2"/>
        <v>856</v>
      </c>
      <c r="W102" s="51">
        <v>694</v>
      </c>
      <c r="X102" s="51">
        <v>162</v>
      </c>
      <c r="Y102" s="49">
        <f t="shared" si="3"/>
        <v>14</v>
      </c>
    </row>
    <row r="103" ht="13.5" spans="1:25">
      <c r="A103" s="33" t="s">
        <v>101</v>
      </c>
      <c r="B103" s="32">
        <v>70572</v>
      </c>
      <c r="C103" s="32">
        <v>47044</v>
      </c>
      <c r="D103" s="32">
        <v>23528</v>
      </c>
      <c r="E103" s="32">
        <v>70572</v>
      </c>
      <c r="F103" s="32">
        <v>47044</v>
      </c>
      <c r="G103" s="32">
        <v>23528</v>
      </c>
      <c r="H103" s="32">
        <v>0</v>
      </c>
      <c r="I103" s="32">
        <v>0</v>
      </c>
      <c r="J103" s="32">
        <v>0</v>
      </c>
      <c r="K103" s="40">
        <v>0.6</v>
      </c>
      <c r="L103" s="40">
        <v>0.4</v>
      </c>
      <c r="M103" s="43" t="s">
        <v>197</v>
      </c>
      <c r="N103" s="44">
        <v>0.7</v>
      </c>
      <c r="O103" s="44">
        <v>0</v>
      </c>
      <c r="P103" s="44">
        <v>0.3</v>
      </c>
      <c r="Q103" s="51">
        <v>1622</v>
      </c>
      <c r="R103" s="51">
        <v>1192</v>
      </c>
      <c r="S103" s="51">
        <v>301</v>
      </c>
      <c r="T103" s="51">
        <v>0</v>
      </c>
      <c r="U103" s="51">
        <v>129</v>
      </c>
      <c r="V103" s="49">
        <f t="shared" si="2"/>
        <v>1468</v>
      </c>
      <c r="W103" s="51">
        <v>1192</v>
      </c>
      <c r="X103" s="51">
        <v>276</v>
      </c>
      <c r="Y103" s="49">
        <f t="shared" si="3"/>
        <v>25</v>
      </c>
    </row>
    <row r="104" ht="13.5" spans="1:25">
      <c r="A104" s="35" t="s">
        <v>102</v>
      </c>
      <c r="B104" s="32">
        <v>90348</v>
      </c>
      <c r="C104" s="32">
        <v>59853</v>
      </c>
      <c r="D104" s="32">
        <v>30495</v>
      </c>
      <c r="E104" s="32">
        <v>90348</v>
      </c>
      <c r="F104" s="32">
        <v>59853</v>
      </c>
      <c r="G104" s="32">
        <v>30495</v>
      </c>
      <c r="H104" s="32">
        <v>0</v>
      </c>
      <c r="I104" s="32">
        <v>0</v>
      </c>
      <c r="J104" s="32">
        <v>0</v>
      </c>
      <c r="K104" s="40">
        <v>0.6</v>
      </c>
      <c r="L104" s="40">
        <v>0.4</v>
      </c>
      <c r="M104" s="43" t="s">
        <v>196</v>
      </c>
      <c r="N104" s="44">
        <v>0.8</v>
      </c>
      <c r="O104" s="44">
        <v>0</v>
      </c>
      <c r="P104" s="44">
        <v>0.2</v>
      </c>
      <c r="Q104" s="51">
        <v>2079</v>
      </c>
      <c r="R104" s="51">
        <v>1527</v>
      </c>
      <c r="S104" s="51">
        <v>441</v>
      </c>
      <c r="T104" s="51">
        <v>0</v>
      </c>
      <c r="U104" s="51">
        <v>111</v>
      </c>
      <c r="V104" s="49">
        <f t="shared" si="2"/>
        <v>1935</v>
      </c>
      <c r="W104" s="51">
        <v>1527</v>
      </c>
      <c r="X104" s="51">
        <v>408</v>
      </c>
      <c r="Y104" s="49">
        <f t="shared" si="3"/>
        <v>33</v>
      </c>
    </row>
    <row r="105" ht="13.5" spans="1:25">
      <c r="A105" s="29" t="s">
        <v>103</v>
      </c>
      <c r="B105" s="30">
        <v>728945</v>
      </c>
      <c r="C105" s="30">
        <v>463773</v>
      </c>
      <c r="D105" s="30">
        <v>265172</v>
      </c>
      <c r="E105" s="30">
        <v>553104</v>
      </c>
      <c r="F105" s="30">
        <v>350488</v>
      </c>
      <c r="G105" s="30">
        <v>202616</v>
      </c>
      <c r="H105" s="30">
        <v>175841</v>
      </c>
      <c r="I105" s="30">
        <v>113285</v>
      </c>
      <c r="J105" s="30">
        <v>62556</v>
      </c>
      <c r="K105" s="41"/>
      <c r="L105" s="41"/>
      <c r="M105" s="30"/>
      <c r="N105" s="41"/>
      <c r="O105" s="41"/>
      <c r="P105" s="41"/>
      <c r="Q105" s="50">
        <v>16441</v>
      </c>
      <c r="R105" s="50">
        <v>10211</v>
      </c>
      <c r="S105" s="50">
        <v>3926</v>
      </c>
      <c r="T105" s="50">
        <v>1288</v>
      </c>
      <c r="U105" s="50">
        <v>1016</v>
      </c>
      <c r="V105" s="49">
        <f t="shared" si="2"/>
        <v>13593</v>
      </c>
      <c r="W105" s="50">
        <v>10211</v>
      </c>
      <c r="X105" s="50">
        <v>3382</v>
      </c>
      <c r="Y105" s="49">
        <f t="shared" si="3"/>
        <v>544</v>
      </c>
    </row>
    <row r="106" ht="24" spans="1:25">
      <c r="A106" s="29" t="s">
        <v>15</v>
      </c>
      <c r="B106" s="30">
        <v>163993</v>
      </c>
      <c r="C106" s="30">
        <v>102935</v>
      </c>
      <c r="D106" s="30">
        <v>61058</v>
      </c>
      <c r="E106" s="30">
        <v>29297</v>
      </c>
      <c r="F106" s="30">
        <v>17048</v>
      </c>
      <c r="G106" s="30">
        <v>12249</v>
      </c>
      <c r="H106" s="30">
        <v>134696</v>
      </c>
      <c r="I106" s="30">
        <v>85887</v>
      </c>
      <c r="J106" s="30">
        <v>48809</v>
      </c>
      <c r="K106" s="41"/>
      <c r="L106" s="41"/>
      <c r="M106" s="30"/>
      <c r="N106" s="41"/>
      <c r="O106" s="41"/>
      <c r="P106" s="41"/>
      <c r="Q106" s="50">
        <v>3455</v>
      </c>
      <c r="R106" s="50">
        <v>1102</v>
      </c>
      <c r="S106" s="50">
        <v>1047</v>
      </c>
      <c r="T106" s="50">
        <v>1288</v>
      </c>
      <c r="U106" s="50">
        <v>18</v>
      </c>
      <c r="V106" s="49">
        <f t="shared" si="2"/>
        <v>2042</v>
      </c>
      <c r="W106" s="50">
        <v>1102</v>
      </c>
      <c r="X106" s="50">
        <v>940</v>
      </c>
      <c r="Y106" s="49">
        <f t="shared" si="3"/>
        <v>107</v>
      </c>
    </row>
    <row r="107" ht="13.5" spans="1:25">
      <c r="A107" s="34" t="s">
        <v>104</v>
      </c>
      <c r="B107" s="32">
        <v>65463</v>
      </c>
      <c r="C107" s="32">
        <v>39998</v>
      </c>
      <c r="D107" s="32">
        <v>25465</v>
      </c>
      <c r="E107" s="32">
        <v>17648</v>
      </c>
      <c r="F107" s="32">
        <v>10418</v>
      </c>
      <c r="G107" s="32">
        <v>7230</v>
      </c>
      <c r="H107" s="32">
        <v>47815</v>
      </c>
      <c r="I107" s="32">
        <v>29580</v>
      </c>
      <c r="J107" s="32">
        <v>18235</v>
      </c>
      <c r="K107" s="40">
        <v>0.6</v>
      </c>
      <c r="L107" s="40">
        <v>0.4</v>
      </c>
      <c r="M107" s="43" t="s">
        <v>197</v>
      </c>
      <c r="N107" s="44">
        <v>0.5</v>
      </c>
      <c r="O107" s="44">
        <v>0.5</v>
      </c>
      <c r="P107" s="44">
        <v>0</v>
      </c>
      <c r="Q107" s="51">
        <v>1401</v>
      </c>
      <c r="R107" s="51">
        <v>517</v>
      </c>
      <c r="S107" s="51">
        <v>442</v>
      </c>
      <c r="T107" s="51">
        <v>442</v>
      </c>
      <c r="U107" s="51">
        <v>0</v>
      </c>
      <c r="V107" s="49">
        <f t="shared" si="2"/>
        <v>925</v>
      </c>
      <c r="W107" s="51">
        <v>517</v>
      </c>
      <c r="X107" s="51">
        <v>408</v>
      </c>
      <c r="Y107" s="49">
        <f t="shared" si="3"/>
        <v>34</v>
      </c>
    </row>
    <row r="108" ht="13.5" spans="1:25">
      <c r="A108" s="34" t="s">
        <v>105</v>
      </c>
      <c r="B108" s="32">
        <v>93233</v>
      </c>
      <c r="C108" s="32">
        <v>59708</v>
      </c>
      <c r="D108" s="32">
        <v>33525</v>
      </c>
      <c r="E108" s="32">
        <v>8733</v>
      </c>
      <c r="F108" s="32">
        <v>4264</v>
      </c>
      <c r="G108" s="32">
        <v>4469</v>
      </c>
      <c r="H108" s="32">
        <v>84500</v>
      </c>
      <c r="I108" s="32">
        <v>55444</v>
      </c>
      <c r="J108" s="32">
        <v>29056</v>
      </c>
      <c r="K108" s="40">
        <v>0.6</v>
      </c>
      <c r="L108" s="40">
        <v>0.4</v>
      </c>
      <c r="M108" s="43" t="s">
        <v>197</v>
      </c>
      <c r="N108" s="44">
        <v>0.4</v>
      </c>
      <c r="O108" s="44">
        <v>0.6</v>
      </c>
      <c r="P108" s="44">
        <v>0</v>
      </c>
      <c r="Q108" s="51">
        <v>1937</v>
      </c>
      <c r="R108" s="51">
        <v>527</v>
      </c>
      <c r="S108" s="51">
        <v>564</v>
      </c>
      <c r="T108" s="51">
        <v>846</v>
      </c>
      <c r="U108" s="51">
        <v>0</v>
      </c>
      <c r="V108" s="49">
        <f t="shared" si="2"/>
        <v>1037</v>
      </c>
      <c r="W108" s="51">
        <v>527</v>
      </c>
      <c r="X108" s="51">
        <v>510</v>
      </c>
      <c r="Y108" s="49">
        <f t="shared" si="3"/>
        <v>54</v>
      </c>
    </row>
    <row r="109" ht="13.5" spans="1:25">
      <c r="A109" s="34" t="s">
        <v>106</v>
      </c>
      <c r="B109" s="32">
        <v>4228</v>
      </c>
      <c r="C109" s="32">
        <v>2476</v>
      </c>
      <c r="D109" s="32">
        <v>1752</v>
      </c>
      <c r="E109" s="32">
        <v>1847</v>
      </c>
      <c r="F109" s="32">
        <v>1613</v>
      </c>
      <c r="G109" s="32">
        <v>234</v>
      </c>
      <c r="H109" s="32">
        <v>2381</v>
      </c>
      <c r="I109" s="32">
        <v>863</v>
      </c>
      <c r="J109" s="32">
        <v>1518</v>
      </c>
      <c r="K109" s="40">
        <v>0.6</v>
      </c>
      <c r="L109" s="40">
        <v>0.4</v>
      </c>
      <c r="M109" s="43" t="s">
        <v>197</v>
      </c>
      <c r="N109" s="44">
        <v>0.7</v>
      </c>
      <c r="O109" s="44">
        <v>0</v>
      </c>
      <c r="P109" s="44">
        <v>0.3</v>
      </c>
      <c r="Q109" s="51">
        <v>92</v>
      </c>
      <c r="R109" s="51">
        <v>40</v>
      </c>
      <c r="S109" s="51">
        <v>36</v>
      </c>
      <c r="T109" s="51">
        <v>0</v>
      </c>
      <c r="U109" s="51">
        <v>16</v>
      </c>
      <c r="V109" s="49">
        <f t="shared" si="2"/>
        <v>57</v>
      </c>
      <c r="W109" s="51">
        <v>40</v>
      </c>
      <c r="X109" s="51">
        <v>17</v>
      </c>
      <c r="Y109" s="49">
        <f t="shared" si="3"/>
        <v>19</v>
      </c>
    </row>
    <row r="110" ht="13.5" spans="1:25">
      <c r="A110" s="34" t="s">
        <v>107</v>
      </c>
      <c r="B110" s="32">
        <v>1069</v>
      </c>
      <c r="C110" s="32">
        <v>753</v>
      </c>
      <c r="D110" s="32">
        <v>316</v>
      </c>
      <c r="E110" s="32">
        <v>1069</v>
      </c>
      <c r="F110" s="32">
        <v>753</v>
      </c>
      <c r="G110" s="32">
        <v>316</v>
      </c>
      <c r="H110" s="32">
        <v>0</v>
      </c>
      <c r="I110" s="32">
        <v>0</v>
      </c>
      <c r="J110" s="32">
        <v>0</v>
      </c>
      <c r="K110" s="40">
        <v>0.6</v>
      </c>
      <c r="L110" s="40">
        <v>0.4</v>
      </c>
      <c r="M110" s="43" t="s">
        <v>196</v>
      </c>
      <c r="N110" s="44">
        <v>0.8</v>
      </c>
      <c r="O110" s="44">
        <v>0</v>
      </c>
      <c r="P110" s="44">
        <v>0.2</v>
      </c>
      <c r="Q110" s="51">
        <v>25</v>
      </c>
      <c r="R110" s="51">
        <v>18</v>
      </c>
      <c r="S110" s="51">
        <v>5</v>
      </c>
      <c r="T110" s="51">
        <v>0</v>
      </c>
      <c r="U110" s="51">
        <v>2</v>
      </c>
      <c r="V110" s="49">
        <f t="shared" si="2"/>
        <v>23</v>
      </c>
      <c r="W110" s="51">
        <v>18</v>
      </c>
      <c r="X110" s="51">
        <v>5</v>
      </c>
      <c r="Y110" s="49">
        <f t="shared" si="3"/>
        <v>0</v>
      </c>
    </row>
    <row r="111" ht="13.5" spans="1:25">
      <c r="A111" s="33" t="s">
        <v>108</v>
      </c>
      <c r="B111" s="32">
        <v>60120</v>
      </c>
      <c r="C111" s="32">
        <v>39215</v>
      </c>
      <c r="D111" s="32">
        <v>20905</v>
      </c>
      <c r="E111" s="32">
        <v>60120</v>
      </c>
      <c r="F111" s="32">
        <v>39215</v>
      </c>
      <c r="G111" s="32">
        <v>20905</v>
      </c>
      <c r="H111" s="32">
        <v>0</v>
      </c>
      <c r="I111" s="32">
        <v>0</v>
      </c>
      <c r="J111" s="32">
        <v>0</v>
      </c>
      <c r="K111" s="40">
        <v>0.6</v>
      </c>
      <c r="L111" s="40">
        <v>0.4</v>
      </c>
      <c r="M111" s="43" t="s">
        <v>197</v>
      </c>
      <c r="N111" s="44">
        <v>0.7</v>
      </c>
      <c r="O111" s="44">
        <v>0</v>
      </c>
      <c r="P111" s="44">
        <v>0.3</v>
      </c>
      <c r="Q111" s="51">
        <v>1388</v>
      </c>
      <c r="R111" s="51">
        <v>1020</v>
      </c>
      <c r="S111" s="51">
        <v>257</v>
      </c>
      <c r="T111" s="51">
        <v>0</v>
      </c>
      <c r="U111" s="51">
        <v>111</v>
      </c>
      <c r="V111" s="49">
        <f t="shared" si="2"/>
        <v>1262</v>
      </c>
      <c r="W111" s="51">
        <v>1020</v>
      </c>
      <c r="X111" s="51">
        <v>242</v>
      </c>
      <c r="Y111" s="49">
        <f t="shared" si="3"/>
        <v>15</v>
      </c>
    </row>
    <row r="112" ht="13.5" spans="1:25">
      <c r="A112" s="35" t="s">
        <v>109</v>
      </c>
      <c r="B112" s="32">
        <v>91502</v>
      </c>
      <c r="C112" s="32">
        <v>57147</v>
      </c>
      <c r="D112" s="32">
        <v>34355</v>
      </c>
      <c r="E112" s="32">
        <v>91502</v>
      </c>
      <c r="F112" s="32">
        <v>57147</v>
      </c>
      <c r="G112" s="32">
        <v>34355</v>
      </c>
      <c r="H112" s="32">
        <v>0</v>
      </c>
      <c r="I112" s="32">
        <v>0</v>
      </c>
      <c r="J112" s="32">
        <v>0</v>
      </c>
      <c r="K112" s="40">
        <v>0.6</v>
      </c>
      <c r="L112" s="40">
        <v>0.4</v>
      </c>
      <c r="M112" s="43" t="s">
        <v>197</v>
      </c>
      <c r="N112" s="44">
        <v>0.7</v>
      </c>
      <c r="O112" s="44">
        <v>0</v>
      </c>
      <c r="P112" s="44">
        <v>0.3</v>
      </c>
      <c r="Q112" s="51">
        <v>2130</v>
      </c>
      <c r="R112" s="51">
        <v>1566</v>
      </c>
      <c r="S112" s="51">
        <v>395</v>
      </c>
      <c r="T112" s="51">
        <v>0</v>
      </c>
      <c r="U112" s="51">
        <v>169</v>
      </c>
      <c r="V112" s="49">
        <f t="shared" si="2"/>
        <v>1936</v>
      </c>
      <c r="W112" s="51">
        <v>1566</v>
      </c>
      <c r="X112" s="51">
        <v>370</v>
      </c>
      <c r="Y112" s="49">
        <f t="shared" si="3"/>
        <v>25</v>
      </c>
    </row>
    <row r="113" ht="13.5" spans="1:25">
      <c r="A113" s="35" t="s">
        <v>110</v>
      </c>
      <c r="B113" s="32">
        <v>97973</v>
      </c>
      <c r="C113" s="32">
        <v>62477</v>
      </c>
      <c r="D113" s="32">
        <v>35496</v>
      </c>
      <c r="E113" s="32">
        <v>97973</v>
      </c>
      <c r="F113" s="32">
        <v>62477</v>
      </c>
      <c r="G113" s="32">
        <v>35496</v>
      </c>
      <c r="H113" s="32">
        <v>0</v>
      </c>
      <c r="I113" s="32">
        <v>0</v>
      </c>
      <c r="J113" s="32">
        <v>0</v>
      </c>
      <c r="K113" s="40">
        <v>0.6</v>
      </c>
      <c r="L113" s="40">
        <v>0.4</v>
      </c>
      <c r="M113" s="43" t="s">
        <v>196</v>
      </c>
      <c r="N113" s="44">
        <v>0.8</v>
      </c>
      <c r="O113" s="44">
        <v>0</v>
      </c>
      <c r="P113" s="44">
        <v>0.2</v>
      </c>
      <c r="Q113" s="51">
        <v>2272</v>
      </c>
      <c r="R113" s="51">
        <v>1669</v>
      </c>
      <c r="S113" s="51">
        <v>482</v>
      </c>
      <c r="T113" s="51">
        <v>0</v>
      </c>
      <c r="U113" s="51">
        <v>121</v>
      </c>
      <c r="V113" s="49">
        <f t="shared" si="2"/>
        <v>2129</v>
      </c>
      <c r="W113" s="51">
        <v>1669</v>
      </c>
      <c r="X113" s="51">
        <v>460</v>
      </c>
      <c r="Y113" s="49">
        <f t="shared" si="3"/>
        <v>22</v>
      </c>
    </row>
    <row r="114" ht="13.5" spans="1:25">
      <c r="A114" s="35" t="s">
        <v>111</v>
      </c>
      <c r="B114" s="32">
        <v>33219</v>
      </c>
      <c r="C114" s="32">
        <v>21692</v>
      </c>
      <c r="D114" s="32">
        <v>11527</v>
      </c>
      <c r="E114" s="32">
        <v>33219</v>
      </c>
      <c r="F114" s="32">
        <v>21692</v>
      </c>
      <c r="G114" s="32">
        <v>11527</v>
      </c>
      <c r="H114" s="32">
        <v>0</v>
      </c>
      <c r="I114" s="32">
        <v>0</v>
      </c>
      <c r="J114" s="32">
        <v>0</v>
      </c>
      <c r="K114" s="40">
        <v>0.6</v>
      </c>
      <c r="L114" s="40">
        <v>0.4</v>
      </c>
      <c r="M114" s="43" t="s">
        <v>196</v>
      </c>
      <c r="N114" s="44">
        <v>0.8</v>
      </c>
      <c r="O114" s="44">
        <v>0</v>
      </c>
      <c r="P114" s="44">
        <v>0.2</v>
      </c>
      <c r="Q114" s="51">
        <v>766</v>
      </c>
      <c r="R114" s="51">
        <v>563</v>
      </c>
      <c r="S114" s="51">
        <v>162</v>
      </c>
      <c r="T114" s="51">
        <v>0</v>
      </c>
      <c r="U114" s="51">
        <v>41</v>
      </c>
      <c r="V114" s="49">
        <f t="shared" si="2"/>
        <v>716</v>
      </c>
      <c r="W114" s="51">
        <v>563</v>
      </c>
      <c r="X114" s="51">
        <v>153</v>
      </c>
      <c r="Y114" s="49">
        <f t="shared" si="3"/>
        <v>9</v>
      </c>
    </row>
    <row r="115" ht="13.5" spans="1:25">
      <c r="A115" s="35" t="s">
        <v>112</v>
      </c>
      <c r="B115" s="32">
        <v>71814</v>
      </c>
      <c r="C115" s="32">
        <v>46761</v>
      </c>
      <c r="D115" s="32">
        <v>25053</v>
      </c>
      <c r="E115" s="32">
        <v>71814</v>
      </c>
      <c r="F115" s="32">
        <v>46761</v>
      </c>
      <c r="G115" s="32">
        <v>25053</v>
      </c>
      <c r="H115" s="32">
        <v>0</v>
      </c>
      <c r="I115" s="32">
        <v>0</v>
      </c>
      <c r="J115" s="32">
        <v>0</v>
      </c>
      <c r="K115" s="40">
        <v>0.6</v>
      </c>
      <c r="L115" s="40">
        <v>0.4</v>
      </c>
      <c r="M115" s="43" t="s">
        <v>196</v>
      </c>
      <c r="N115" s="44">
        <v>0.8</v>
      </c>
      <c r="O115" s="44">
        <v>0</v>
      </c>
      <c r="P115" s="44">
        <v>0.2</v>
      </c>
      <c r="Q115" s="51">
        <v>1658</v>
      </c>
      <c r="R115" s="51">
        <v>1219</v>
      </c>
      <c r="S115" s="51">
        <v>351</v>
      </c>
      <c r="T115" s="51">
        <v>0</v>
      </c>
      <c r="U115" s="51">
        <v>88</v>
      </c>
      <c r="V115" s="49">
        <f t="shared" si="2"/>
        <v>1539</v>
      </c>
      <c r="W115" s="51">
        <v>1219</v>
      </c>
      <c r="X115" s="51">
        <v>320</v>
      </c>
      <c r="Y115" s="49">
        <f t="shared" si="3"/>
        <v>31</v>
      </c>
    </row>
    <row r="116" ht="13.5" spans="1:25">
      <c r="A116" s="35" t="s">
        <v>113</v>
      </c>
      <c r="B116" s="32">
        <v>48348</v>
      </c>
      <c r="C116" s="32">
        <v>30235</v>
      </c>
      <c r="D116" s="32">
        <v>18113</v>
      </c>
      <c r="E116" s="32">
        <v>48348</v>
      </c>
      <c r="F116" s="32">
        <v>30235</v>
      </c>
      <c r="G116" s="32">
        <v>18113</v>
      </c>
      <c r="H116" s="32">
        <v>0</v>
      </c>
      <c r="I116" s="32">
        <v>0</v>
      </c>
      <c r="J116" s="32">
        <v>0</v>
      </c>
      <c r="K116" s="40">
        <v>0.6</v>
      </c>
      <c r="L116" s="40">
        <v>0.4</v>
      </c>
      <c r="M116" s="43" t="s">
        <v>197</v>
      </c>
      <c r="N116" s="44">
        <v>0.7</v>
      </c>
      <c r="O116" s="44">
        <v>0</v>
      </c>
      <c r="P116" s="44">
        <v>0.3</v>
      </c>
      <c r="Q116" s="51">
        <v>1125</v>
      </c>
      <c r="R116" s="51">
        <v>827</v>
      </c>
      <c r="S116" s="51">
        <v>209</v>
      </c>
      <c r="T116" s="51">
        <v>0</v>
      </c>
      <c r="U116" s="51">
        <v>89</v>
      </c>
      <c r="V116" s="49">
        <f t="shared" si="2"/>
        <v>1023</v>
      </c>
      <c r="W116" s="51">
        <v>827</v>
      </c>
      <c r="X116" s="51">
        <v>196</v>
      </c>
      <c r="Y116" s="49">
        <f t="shared" si="3"/>
        <v>13</v>
      </c>
    </row>
    <row r="117" ht="13.5" spans="1:25">
      <c r="A117" s="33" t="s">
        <v>114</v>
      </c>
      <c r="B117" s="32">
        <v>52440</v>
      </c>
      <c r="C117" s="32">
        <v>33343</v>
      </c>
      <c r="D117" s="32">
        <v>19097</v>
      </c>
      <c r="E117" s="32">
        <v>52440</v>
      </c>
      <c r="F117" s="32">
        <v>33343</v>
      </c>
      <c r="G117" s="32">
        <v>19097</v>
      </c>
      <c r="H117" s="32">
        <v>0</v>
      </c>
      <c r="I117" s="32">
        <v>0</v>
      </c>
      <c r="J117" s="32">
        <v>0</v>
      </c>
      <c r="K117" s="40">
        <v>0.6</v>
      </c>
      <c r="L117" s="40">
        <v>0.4</v>
      </c>
      <c r="M117" s="43" t="s">
        <v>196</v>
      </c>
      <c r="N117" s="44">
        <v>0.8</v>
      </c>
      <c r="O117" s="44">
        <v>0</v>
      </c>
      <c r="P117" s="44">
        <v>0.2</v>
      </c>
      <c r="Q117" s="51">
        <v>1216</v>
      </c>
      <c r="R117" s="51">
        <v>894</v>
      </c>
      <c r="S117" s="51">
        <v>258</v>
      </c>
      <c r="T117" s="51">
        <v>0</v>
      </c>
      <c r="U117" s="51">
        <v>64</v>
      </c>
      <c r="V117" s="49">
        <f t="shared" si="2"/>
        <v>1133</v>
      </c>
      <c r="W117" s="51">
        <v>894</v>
      </c>
      <c r="X117" s="51">
        <v>239</v>
      </c>
      <c r="Y117" s="49">
        <f t="shared" si="3"/>
        <v>19</v>
      </c>
    </row>
    <row r="118" ht="13.5" spans="1:25">
      <c r="A118" s="33" t="s">
        <v>115</v>
      </c>
      <c r="B118" s="32">
        <v>15309</v>
      </c>
      <c r="C118" s="32">
        <v>9719</v>
      </c>
      <c r="D118" s="32">
        <v>5590</v>
      </c>
      <c r="E118" s="32">
        <v>15309</v>
      </c>
      <c r="F118" s="32">
        <v>9719</v>
      </c>
      <c r="G118" s="32">
        <v>5590</v>
      </c>
      <c r="H118" s="32">
        <v>0</v>
      </c>
      <c r="I118" s="32">
        <v>0</v>
      </c>
      <c r="J118" s="32">
        <v>0</v>
      </c>
      <c r="K118" s="40">
        <v>0.6</v>
      </c>
      <c r="L118" s="40">
        <v>0.4</v>
      </c>
      <c r="M118" s="43" t="s">
        <v>196</v>
      </c>
      <c r="N118" s="44">
        <v>0.8</v>
      </c>
      <c r="O118" s="44">
        <v>0</v>
      </c>
      <c r="P118" s="44">
        <v>0.2</v>
      </c>
      <c r="Q118" s="51">
        <v>355</v>
      </c>
      <c r="R118" s="51">
        <v>261</v>
      </c>
      <c r="S118" s="51">
        <v>75</v>
      </c>
      <c r="T118" s="51">
        <v>0</v>
      </c>
      <c r="U118" s="51">
        <v>19</v>
      </c>
      <c r="V118" s="49">
        <f t="shared" si="2"/>
        <v>332</v>
      </c>
      <c r="W118" s="51">
        <v>261</v>
      </c>
      <c r="X118" s="51">
        <v>71</v>
      </c>
      <c r="Y118" s="49">
        <f t="shared" si="3"/>
        <v>4</v>
      </c>
    </row>
    <row r="119" ht="13.5" spans="1:25">
      <c r="A119" s="35" t="s">
        <v>116</v>
      </c>
      <c r="B119" s="32">
        <v>94227</v>
      </c>
      <c r="C119" s="32">
        <v>60249</v>
      </c>
      <c r="D119" s="32">
        <v>33978</v>
      </c>
      <c r="E119" s="32">
        <v>53082</v>
      </c>
      <c r="F119" s="32">
        <v>32851</v>
      </c>
      <c r="G119" s="32">
        <v>20231</v>
      </c>
      <c r="H119" s="32">
        <v>41145</v>
      </c>
      <c r="I119" s="32">
        <v>27398</v>
      </c>
      <c r="J119" s="32">
        <v>13747</v>
      </c>
      <c r="K119" s="40">
        <v>0.6</v>
      </c>
      <c r="L119" s="40">
        <v>0.4</v>
      </c>
      <c r="M119" s="43" t="s">
        <v>197</v>
      </c>
      <c r="N119" s="44">
        <v>0.7</v>
      </c>
      <c r="O119" s="44">
        <v>0</v>
      </c>
      <c r="P119" s="44">
        <v>0.3</v>
      </c>
      <c r="Q119" s="51">
        <v>2076</v>
      </c>
      <c r="R119" s="51">
        <v>1090</v>
      </c>
      <c r="S119" s="51">
        <v>690</v>
      </c>
      <c r="T119" s="51">
        <v>0</v>
      </c>
      <c r="U119" s="51">
        <v>296</v>
      </c>
      <c r="V119" s="49">
        <f t="shared" si="2"/>
        <v>1481</v>
      </c>
      <c r="W119" s="51">
        <v>1090</v>
      </c>
      <c r="X119" s="51">
        <v>391</v>
      </c>
      <c r="Y119" s="49">
        <f t="shared" si="3"/>
        <v>299</v>
      </c>
    </row>
    <row r="120" ht="13.5" spans="1:25">
      <c r="A120" s="29" t="s">
        <v>117</v>
      </c>
      <c r="B120" s="30">
        <v>672625</v>
      </c>
      <c r="C120" s="30">
        <v>425816</v>
      </c>
      <c r="D120" s="30">
        <v>246809</v>
      </c>
      <c r="E120" s="30">
        <v>495672</v>
      </c>
      <c r="F120" s="30">
        <v>310388</v>
      </c>
      <c r="G120" s="30">
        <v>185284</v>
      </c>
      <c r="H120" s="30">
        <v>176953</v>
      </c>
      <c r="I120" s="30">
        <v>115428</v>
      </c>
      <c r="J120" s="30">
        <v>61525</v>
      </c>
      <c r="K120" s="41"/>
      <c r="L120" s="41"/>
      <c r="M120" s="30"/>
      <c r="N120" s="41"/>
      <c r="O120" s="41"/>
      <c r="P120" s="41"/>
      <c r="Q120" s="50">
        <v>15148</v>
      </c>
      <c r="R120" s="50">
        <v>9253</v>
      </c>
      <c r="S120" s="50">
        <v>3498</v>
      </c>
      <c r="T120" s="50">
        <v>1507</v>
      </c>
      <c r="U120" s="50">
        <v>890</v>
      </c>
      <c r="V120" s="49">
        <f t="shared" si="2"/>
        <v>12487</v>
      </c>
      <c r="W120" s="50">
        <v>9253</v>
      </c>
      <c r="X120" s="50">
        <v>3234</v>
      </c>
      <c r="Y120" s="49">
        <f t="shared" si="3"/>
        <v>264</v>
      </c>
    </row>
    <row r="121" ht="24" spans="1:25">
      <c r="A121" s="29" t="s">
        <v>15</v>
      </c>
      <c r="B121" s="30">
        <v>166774</v>
      </c>
      <c r="C121" s="30">
        <v>108372</v>
      </c>
      <c r="D121" s="30">
        <v>58402</v>
      </c>
      <c r="E121" s="30">
        <v>16509</v>
      </c>
      <c r="F121" s="30">
        <v>10734</v>
      </c>
      <c r="G121" s="30">
        <v>5775</v>
      </c>
      <c r="H121" s="30">
        <v>150265</v>
      </c>
      <c r="I121" s="30">
        <v>97638</v>
      </c>
      <c r="J121" s="30">
        <v>52627</v>
      </c>
      <c r="K121" s="41"/>
      <c r="L121" s="41"/>
      <c r="M121" s="30"/>
      <c r="N121" s="41"/>
      <c r="O121" s="41"/>
      <c r="P121" s="41"/>
      <c r="Q121" s="50">
        <v>3455</v>
      </c>
      <c r="R121" s="50">
        <v>943</v>
      </c>
      <c r="S121" s="50">
        <v>1005</v>
      </c>
      <c r="T121" s="50">
        <v>1507</v>
      </c>
      <c r="U121" s="50">
        <v>0</v>
      </c>
      <c r="V121" s="49">
        <f t="shared" si="2"/>
        <v>1834</v>
      </c>
      <c r="W121" s="50">
        <v>943</v>
      </c>
      <c r="X121" s="50">
        <v>891</v>
      </c>
      <c r="Y121" s="49">
        <f t="shared" si="3"/>
        <v>114</v>
      </c>
    </row>
    <row r="122" ht="13.5" spans="1:25">
      <c r="A122" s="34" t="s">
        <v>118</v>
      </c>
      <c r="B122" s="32">
        <v>106377</v>
      </c>
      <c r="C122" s="32">
        <v>68059</v>
      </c>
      <c r="D122" s="32">
        <v>38318</v>
      </c>
      <c r="E122" s="32">
        <v>5362</v>
      </c>
      <c r="F122" s="32">
        <v>3105</v>
      </c>
      <c r="G122" s="32">
        <v>2257</v>
      </c>
      <c r="H122" s="32">
        <v>101015</v>
      </c>
      <c r="I122" s="32">
        <v>64954</v>
      </c>
      <c r="J122" s="32">
        <v>36061</v>
      </c>
      <c r="K122" s="40">
        <v>0.6</v>
      </c>
      <c r="L122" s="40">
        <v>0.4</v>
      </c>
      <c r="M122" s="43" t="s">
        <v>197</v>
      </c>
      <c r="N122" s="44">
        <v>0.4</v>
      </c>
      <c r="O122" s="44">
        <v>0.6</v>
      </c>
      <c r="P122" s="44">
        <v>0</v>
      </c>
      <c r="Q122" s="51">
        <v>2196</v>
      </c>
      <c r="R122" s="51">
        <v>539</v>
      </c>
      <c r="S122" s="51">
        <v>663</v>
      </c>
      <c r="T122" s="51">
        <v>994</v>
      </c>
      <c r="U122" s="51">
        <v>0</v>
      </c>
      <c r="V122" s="49">
        <f t="shared" si="2"/>
        <v>1121</v>
      </c>
      <c r="W122" s="51">
        <v>539</v>
      </c>
      <c r="X122" s="51">
        <v>582</v>
      </c>
      <c r="Y122" s="49">
        <f t="shared" si="3"/>
        <v>81</v>
      </c>
    </row>
    <row r="123" ht="13.5" spans="1:25">
      <c r="A123" s="34" t="s">
        <v>119</v>
      </c>
      <c r="B123" s="32">
        <v>60397</v>
      </c>
      <c r="C123" s="32">
        <v>40313</v>
      </c>
      <c r="D123" s="32">
        <v>20084</v>
      </c>
      <c r="E123" s="32">
        <v>11147</v>
      </c>
      <c r="F123" s="32">
        <v>7629</v>
      </c>
      <c r="G123" s="32">
        <v>3518</v>
      </c>
      <c r="H123" s="32">
        <v>49250</v>
      </c>
      <c r="I123" s="32">
        <v>32684</v>
      </c>
      <c r="J123" s="32">
        <v>16566</v>
      </c>
      <c r="K123" s="40">
        <v>0.6</v>
      </c>
      <c r="L123" s="40">
        <v>0.4</v>
      </c>
      <c r="M123" s="43" t="s">
        <v>197</v>
      </c>
      <c r="N123" s="44">
        <v>0.4</v>
      </c>
      <c r="O123" s="44">
        <v>0.6</v>
      </c>
      <c r="P123" s="44">
        <v>0</v>
      </c>
      <c r="Q123" s="51">
        <v>1259</v>
      </c>
      <c r="R123" s="51">
        <v>404</v>
      </c>
      <c r="S123" s="51">
        <v>342</v>
      </c>
      <c r="T123" s="51">
        <v>513</v>
      </c>
      <c r="U123" s="51">
        <v>0</v>
      </c>
      <c r="V123" s="49">
        <f t="shared" si="2"/>
        <v>713</v>
      </c>
      <c r="W123" s="51">
        <v>404</v>
      </c>
      <c r="X123" s="51">
        <v>309</v>
      </c>
      <c r="Y123" s="49">
        <f t="shared" si="3"/>
        <v>33</v>
      </c>
    </row>
    <row r="124" ht="13.5" spans="1:25">
      <c r="A124" s="33" t="s">
        <v>120</v>
      </c>
      <c r="B124" s="32">
        <v>35324</v>
      </c>
      <c r="C124" s="32">
        <v>23127</v>
      </c>
      <c r="D124" s="32">
        <v>12197</v>
      </c>
      <c r="E124" s="32">
        <v>8636</v>
      </c>
      <c r="F124" s="32">
        <v>5337</v>
      </c>
      <c r="G124" s="32">
        <v>3299</v>
      </c>
      <c r="H124" s="32">
        <v>26688</v>
      </c>
      <c r="I124" s="32">
        <v>17790</v>
      </c>
      <c r="J124" s="32">
        <v>8898</v>
      </c>
      <c r="K124" s="40">
        <v>0.6</v>
      </c>
      <c r="L124" s="40">
        <v>0.4</v>
      </c>
      <c r="M124" s="43" t="s">
        <v>197</v>
      </c>
      <c r="N124" s="44">
        <v>0.7</v>
      </c>
      <c r="O124" s="44">
        <v>0</v>
      </c>
      <c r="P124" s="44">
        <v>0.3</v>
      </c>
      <c r="Q124" s="51">
        <v>745</v>
      </c>
      <c r="R124" s="51">
        <v>265</v>
      </c>
      <c r="S124" s="51">
        <v>336</v>
      </c>
      <c r="T124" s="51">
        <v>0</v>
      </c>
      <c r="U124" s="51">
        <v>144</v>
      </c>
      <c r="V124" s="49">
        <f t="shared" si="2"/>
        <v>575</v>
      </c>
      <c r="W124" s="51">
        <v>265</v>
      </c>
      <c r="X124" s="51">
        <v>310</v>
      </c>
      <c r="Y124" s="49">
        <f t="shared" si="3"/>
        <v>26</v>
      </c>
    </row>
    <row r="125" ht="13.5" spans="1:25">
      <c r="A125" s="33" t="s">
        <v>121</v>
      </c>
      <c r="B125" s="32">
        <v>95870</v>
      </c>
      <c r="C125" s="32">
        <v>58878</v>
      </c>
      <c r="D125" s="32">
        <v>36992</v>
      </c>
      <c r="E125" s="32">
        <v>95870</v>
      </c>
      <c r="F125" s="32">
        <v>58878</v>
      </c>
      <c r="G125" s="32">
        <v>36992</v>
      </c>
      <c r="H125" s="32">
        <v>0</v>
      </c>
      <c r="I125" s="32">
        <v>0</v>
      </c>
      <c r="J125" s="32">
        <v>0</v>
      </c>
      <c r="K125" s="40">
        <v>0.6</v>
      </c>
      <c r="L125" s="40">
        <v>0.4</v>
      </c>
      <c r="M125" s="43" t="s">
        <v>197</v>
      </c>
      <c r="N125" s="44">
        <v>0.7</v>
      </c>
      <c r="O125" s="44">
        <v>0</v>
      </c>
      <c r="P125" s="44">
        <v>0.3</v>
      </c>
      <c r="Q125" s="51">
        <v>2238</v>
      </c>
      <c r="R125" s="51">
        <v>1645</v>
      </c>
      <c r="S125" s="51">
        <v>415</v>
      </c>
      <c r="T125" s="51">
        <v>0</v>
      </c>
      <c r="U125" s="51">
        <v>178</v>
      </c>
      <c r="V125" s="49">
        <f t="shared" si="2"/>
        <v>2032</v>
      </c>
      <c r="W125" s="51">
        <v>1645</v>
      </c>
      <c r="X125" s="51">
        <v>387</v>
      </c>
      <c r="Y125" s="49">
        <f t="shared" si="3"/>
        <v>28</v>
      </c>
    </row>
    <row r="126" ht="13.5" spans="1:25">
      <c r="A126" s="35" t="s">
        <v>122</v>
      </c>
      <c r="B126" s="32">
        <v>70363</v>
      </c>
      <c r="C126" s="32">
        <v>43671</v>
      </c>
      <c r="D126" s="32">
        <v>26692</v>
      </c>
      <c r="E126" s="32">
        <v>70363</v>
      </c>
      <c r="F126" s="32">
        <v>43671</v>
      </c>
      <c r="G126" s="32">
        <v>26692</v>
      </c>
      <c r="H126" s="32">
        <v>0</v>
      </c>
      <c r="I126" s="32">
        <v>0</v>
      </c>
      <c r="J126" s="32">
        <v>0</v>
      </c>
      <c r="K126" s="40">
        <v>0.6</v>
      </c>
      <c r="L126" s="40">
        <v>0.4</v>
      </c>
      <c r="M126" s="43" t="s">
        <v>197</v>
      </c>
      <c r="N126" s="44">
        <v>0.7</v>
      </c>
      <c r="O126" s="44">
        <v>0</v>
      </c>
      <c r="P126" s="44">
        <v>0.3</v>
      </c>
      <c r="Q126" s="51">
        <v>1639</v>
      </c>
      <c r="R126" s="51">
        <v>1205</v>
      </c>
      <c r="S126" s="51">
        <v>304</v>
      </c>
      <c r="T126" s="51">
        <v>0</v>
      </c>
      <c r="U126" s="51">
        <v>130</v>
      </c>
      <c r="V126" s="49">
        <f t="shared" si="2"/>
        <v>1499</v>
      </c>
      <c r="W126" s="51">
        <v>1205</v>
      </c>
      <c r="X126" s="51">
        <v>294</v>
      </c>
      <c r="Y126" s="49">
        <f t="shared" si="3"/>
        <v>10</v>
      </c>
    </row>
    <row r="127" ht="13.5" spans="1:25">
      <c r="A127" s="35" t="s">
        <v>123</v>
      </c>
      <c r="B127" s="32">
        <v>84261</v>
      </c>
      <c r="C127" s="32">
        <v>53814</v>
      </c>
      <c r="D127" s="32">
        <v>30447</v>
      </c>
      <c r="E127" s="32">
        <v>84261</v>
      </c>
      <c r="F127" s="32">
        <v>53814</v>
      </c>
      <c r="G127" s="32">
        <v>30447</v>
      </c>
      <c r="H127" s="32">
        <v>0</v>
      </c>
      <c r="I127" s="32">
        <v>0</v>
      </c>
      <c r="J127" s="32">
        <v>0</v>
      </c>
      <c r="K127" s="40">
        <v>0.6</v>
      </c>
      <c r="L127" s="40">
        <v>0.4</v>
      </c>
      <c r="M127" s="43" t="s">
        <v>196</v>
      </c>
      <c r="N127" s="44">
        <v>0.8</v>
      </c>
      <c r="O127" s="44">
        <v>0</v>
      </c>
      <c r="P127" s="44">
        <v>0.2</v>
      </c>
      <c r="Q127" s="51">
        <v>1953</v>
      </c>
      <c r="R127" s="51">
        <v>1435</v>
      </c>
      <c r="S127" s="51">
        <v>414</v>
      </c>
      <c r="T127" s="51">
        <v>0</v>
      </c>
      <c r="U127" s="51">
        <v>104</v>
      </c>
      <c r="V127" s="49">
        <f t="shared" si="2"/>
        <v>1827</v>
      </c>
      <c r="W127" s="51">
        <v>1435</v>
      </c>
      <c r="X127" s="51">
        <v>392</v>
      </c>
      <c r="Y127" s="49">
        <f t="shared" si="3"/>
        <v>22</v>
      </c>
    </row>
    <row r="128" ht="13.5" spans="1:25">
      <c r="A128" s="35" t="s">
        <v>124</v>
      </c>
      <c r="B128" s="32">
        <v>46932</v>
      </c>
      <c r="C128" s="32">
        <v>28977</v>
      </c>
      <c r="D128" s="32">
        <v>17955</v>
      </c>
      <c r="E128" s="32">
        <v>46932</v>
      </c>
      <c r="F128" s="32">
        <v>28977</v>
      </c>
      <c r="G128" s="32">
        <v>17955</v>
      </c>
      <c r="H128" s="32">
        <v>0</v>
      </c>
      <c r="I128" s="32">
        <v>0</v>
      </c>
      <c r="J128" s="32">
        <v>0</v>
      </c>
      <c r="K128" s="40">
        <v>0.6</v>
      </c>
      <c r="L128" s="40">
        <v>0.4</v>
      </c>
      <c r="M128" s="43" t="s">
        <v>197</v>
      </c>
      <c r="N128" s="44">
        <v>0.7</v>
      </c>
      <c r="O128" s="44">
        <v>0</v>
      </c>
      <c r="P128" s="44">
        <v>0.3</v>
      </c>
      <c r="Q128" s="51">
        <v>1095</v>
      </c>
      <c r="R128" s="51">
        <v>805</v>
      </c>
      <c r="S128" s="51">
        <v>203</v>
      </c>
      <c r="T128" s="51">
        <v>0</v>
      </c>
      <c r="U128" s="51">
        <v>87</v>
      </c>
      <c r="V128" s="49">
        <f t="shared" si="2"/>
        <v>998</v>
      </c>
      <c r="W128" s="51">
        <v>805</v>
      </c>
      <c r="X128" s="51">
        <v>193</v>
      </c>
      <c r="Y128" s="49">
        <f t="shared" si="3"/>
        <v>10</v>
      </c>
    </row>
    <row r="129" ht="13.5" spans="1:25">
      <c r="A129" s="35" t="s">
        <v>125</v>
      </c>
      <c r="B129" s="32">
        <v>52418</v>
      </c>
      <c r="C129" s="32">
        <v>31523</v>
      </c>
      <c r="D129" s="32">
        <v>20895</v>
      </c>
      <c r="E129" s="32">
        <v>52418</v>
      </c>
      <c r="F129" s="32">
        <v>31523</v>
      </c>
      <c r="G129" s="32">
        <v>20895</v>
      </c>
      <c r="H129" s="32">
        <v>0</v>
      </c>
      <c r="I129" s="32">
        <v>0</v>
      </c>
      <c r="J129" s="32">
        <v>0</v>
      </c>
      <c r="K129" s="40">
        <v>0.6</v>
      </c>
      <c r="L129" s="40">
        <v>0.4</v>
      </c>
      <c r="M129" s="43" t="s">
        <v>197</v>
      </c>
      <c r="N129" s="44">
        <v>0.7</v>
      </c>
      <c r="O129" s="44">
        <v>0</v>
      </c>
      <c r="P129" s="44">
        <v>0.3</v>
      </c>
      <c r="Q129" s="51">
        <v>1229</v>
      </c>
      <c r="R129" s="51">
        <v>903</v>
      </c>
      <c r="S129" s="51">
        <v>228</v>
      </c>
      <c r="T129" s="51">
        <v>0</v>
      </c>
      <c r="U129" s="51">
        <v>98</v>
      </c>
      <c r="V129" s="49">
        <f t="shared" si="2"/>
        <v>1119</v>
      </c>
      <c r="W129" s="51">
        <v>903</v>
      </c>
      <c r="X129" s="51">
        <v>216</v>
      </c>
      <c r="Y129" s="49">
        <f t="shared" si="3"/>
        <v>12</v>
      </c>
    </row>
    <row r="130" ht="13.5" spans="1:25">
      <c r="A130" s="35" t="s">
        <v>126</v>
      </c>
      <c r="B130" s="32">
        <v>53640</v>
      </c>
      <c r="C130" s="32">
        <v>34200</v>
      </c>
      <c r="D130" s="32">
        <v>19440</v>
      </c>
      <c r="E130" s="32">
        <v>53640</v>
      </c>
      <c r="F130" s="32">
        <v>34200</v>
      </c>
      <c r="G130" s="32">
        <v>19440</v>
      </c>
      <c r="H130" s="32">
        <v>0</v>
      </c>
      <c r="I130" s="32">
        <v>0</v>
      </c>
      <c r="J130" s="32">
        <v>0</v>
      </c>
      <c r="K130" s="40">
        <v>0.6</v>
      </c>
      <c r="L130" s="40">
        <v>0.4</v>
      </c>
      <c r="M130" s="43" t="s">
        <v>196</v>
      </c>
      <c r="N130" s="44">
        <v>0.8</v>
      </c>
      <c r="O130" s="44">
        <v>0</v>
      </c>
      <c r="P130" s="44">
        <v>0.2</v>
      </c>
      <c r="Q130" s="51">
        <v>1243</v>
      </c>
      <c r="R130" s="51">
        <v>913</v>
      </c>
      <c r="S130" s="51">
        <v>264</v>
      </c>
      <c r="T130" s="51">
        <v>0</v>
      </c>
      <c r="U130" s="51">
        <v>66</v>
      </c>
      <c r="V130" s="49">
        <f t="shared" si="2"/>
        <v>1157</v>
      </c>
      <c r="W130" s="51">
        <v>913</v>
      </c>
      <c r="X130" s="51">
        <v>244</v>
      </c>
      <c r="Y130" s="49">
        <f t="shared" si="3"/>
        <v>20</v>
      </c>
    </row>
    <row r="131" ht="13.5" spans="1:25">
      <c r="A131" s="35" t="s">
        <v>127</v>
      </c>
      <c r="B131" s="32">
        <v>19198</v>
      </c>
      <c r="C131" s="32">
        <v>12392</v>
      </c>
      <c r="D131" s="32">
        <v>6806</v>
      </c>
      <c r="E131" s="32">
        <v>19198</v>
      </c>
      <c r="F131" s="32">
        <v>12392</v>
      </c>
      <c r="G131" s="32">
        <v>6806</v>
      </c>
      <c r="H131" s="32">
        <v>0</v>
      </c>
      <c r="I131" s="32">
        <v>0</v>
      </c>
      <c r="J131" s="32">
        <v>0</v>
      </c>
      <c r="K131" s="40">
        <v>0.6</v>
      </c>
      <c r="L131" s="40">
        <v>0.4</v>
      </c>
      <c r="M131" s="43" t="s">
        <v>196</v>
      </c>
      <c r="N131" s="44">
        <v>0.8</v>
      </c>
      <c r="O131" s="44">
        <v>0</v>
      </c>
      <c r="P131" s="44">
        <v>0.2</v>
      </c>
      <c r="Q131" s="51">
        <v>444</v>
      </c>
      <c r="R131" s="51">
        <v>326</v>
      </c>
      <c r="S131" s="51">
        <v>94</v>
      </c>
      <c r="T131" s="51">
        <v>0</v>
      </c>
      <c r="U131" s="51">
        <v>24</v>
      </c>
      <c r="V131" s="49">
        <f t="shared" si="2"/>
        <v>414</v>
      </c>
      <c r="W131" s="51">
        <v>326</v>
      </c>
      <c r="X131" s="51">
        <v>88</v>
      </c>
      <c r="Y131" s="49">
        <f t="shared" si="3"/>
        <v>6</v>
      </c>
    </row>
    <row r="132" ht="13.5" spans="1:25">
      <c r="A132" s="35" t="s">
        <v>128</v>
      </c>
      <c r="B132" s="32">
        <v>47845</v>
      </c>
      <c r="C132" s="32">
        <v>30862</v>
      </c>
      <c r="D132" s="32">
        <v>16983</v>
      </c>
      <c r="E132" s="32">
        <v>47845</v>
      </c>
      <c r="F132" s="32">
        <v>30862</v>
      </c>
      <c r="G132" s="32">
        <v>16983</v>
      </c>
      <c r="H132" s="32">
        <v>0</v>
      </c>
      <c r="I132" s="32">
        <v>0</v>
      </c>
      <c r="J132" s="32">
        <v>0</v>
      </c>
      <c r="K132" s="40">
        <v>0.6</v>
      </c>
      <c r="L132" s="40">
        <v>0.4</v>
      </c>
      <c r="M132" s="43" t="s">
        <v>196</v>
      </c>
      <c r="N132" s="44">
        <v>0.8</v>
      </c>
      <c r="O132" s="44">
        <v>0</v>
      </c>
      <c r="P132" s="44">
        <v>0.2</v>
      </c>
      <c r="Q132" s="51">
        <v>1107</v>
      </c>
      <c r="R132" s="51">
        <v>813</v>
      </c>
      <c r="S132" s="51">
        <v>235</v>
      </c>
      <c r="T132" s="51">
        <v>0</v>
      </c>
      <c r="U132" s="51">
        <v>59</v>
      </c>
      <c r="V132" s="49">
        <f t="shared" si="2"/>
        <v>1032</v>
      </c>
      <c r="W132" s="51">
        <v>813</v>
      </c>
      <c r="X132" s="51">
        <v>219</v>
      </c>
      <c r="Y132" s="49">
        <f t="shared" si="3"/>
        <v>16</v>
      </c>
    </row>
    <row r="133" ht="13.5" spans="1:25">
      <c r="A133" s="29" t="s">
        <v>129</v>
      </c>
      <c r="B133" s="30">
        <v>525501</v>
      </c>
      <c r="C133" s="30">
        <v>350175</v>
      </c>
      <c r="D133" s="30">
        <v>175326</v>
      </c>
      <c r="E133" s="30">
        <v>352986</v>
      </c>
      <c r="F133" s="30">
        <v>229402</v>
      </c>
      <c r="G133" s="30">
        <v>123584</v>
      </c>
      <c r="H133" s="30">
        <v>172515</v>
      </c>
      <c r="I133" s="30">
        <v>120773</v>
      </c>
      <c r="J133" s="30">
        <v>51742</v>
      </c>
      <c r="K133" s="41"/>
      <c r="L133" s="41"/>
      <c r="M133" s="30"/>
      <c r="N133" s="41"/>
      <c r="O133" s="41"/>
      <c r="P133" s="41"/>
      <c r="Q133" s="50">
        <v>11639</v>
      </c>
      <c r="R133" s="50">
        <v>6743</v>
      </c>
      <c r="S133" s="50">
        <v>3161</v>
      </c>
      <c r="T133" s="50">
        <v>1031</v>
      </c>
      <c r="U133" s="50">
        <v>704</v>
      </c>
      <c r="V133" s="49">
        <f t="shared" si="2"/>
        <v>9611</v>
      </c>
      <c r="W133" s="50">
        <v>6743</v>
      </c>
      <c r="X133" s="50">
        <v>2868</v>
      </c>
      <c r="Y133" s="49">
        <f t="shared" si="3"/>
        <v>293</v>
      </c>
    </row>
    <row r="134" ht="24" spans="1:25">
      <c r="A134" s="29" t="s">
        <v>15</v>
      </c>
      <c r="B134" s="30">
        <v>122395</v>
      </c>
      <c r="C134" s="30">
        <v>84551</v>
      </c>
      <c r="D134" s="30">
        <v>37844</v>
      </c>
      <c r="E134" s="30">
        <v>22580</v>
      </c>
      <c r="F134" s="30">
        <v>12939</v>
      </c>
      <c r="G134" s="30">
        <v>9641</v>
      </c>
      <c r="H134" s="30">
        <v>99815</v>
      </c>
      <c r="I134" s="30">
        <v>71612</v>
      </c>
      <c r="J134" s="30">
        <v>28203</v>
      </c>
      <c r="K134" s="41"/>
      <c r="L134" s="41"/>
      <c r="M134" s="30"/>
      <c r="N134" s="41"/>
      <c r="O134" s="41"/>
      <c r="P134" s="41"/>
      <c r="Q134" s="50">
        <v>2543</v>
      </c>
      <c r="R134" s="50">
        <v>825</v>
      </c>
      <c r="S134" s="50">
        <v>687</v>
      </c>
      <c r="T134" s="50">
        <v>1031</v>
      </c>
      <c r="U134" s="50">
        <v>0</v>
      </c>
      <c r="V134" s="49">
        <f t="shared" si="2"/>
        <v>1425</v>
      </c>
      <c r="W134" s="50">
        <v>825</v>
      </c>
      <c r="X134" s="50">
        <v>600</v>
      </c>
      <c r="Y134" s="49">
        <f t="shared" si="3"/>
        <v>87</v>
      </c>
    </row>
    <row r="135" ht="13.5" spans="1:25">
      <c r="A135" s="34" t="s">
        <v>130</v>
      </c>
      <c r="B135" s="32">
        <v>122395</v>
      </c>
      <c r="C135" s="32">
        <v>84551</v>
      </c>
      <c r="D135" s="32">
        <v>37844</v>
      </c>
      <c r="E135" s="32">
        <v>22580</v>
      </c>
      <c r="F135" s="32">
        <v>12939</v>
      </c>
      <c r="G135" s="32">
        <v>9641</v>
      </c>
      <c r="H135" s="32">
        <v>99815</v>
      </c>
      <c r="I135" s="32">
        <v>71612</v>
      </c>
      <c r="J135" s="32">
        <v>28203</v>
      </c>
      <c r="K135" s="40">
        <v>0.6</v>
      </c>
      <c r="L135" s="40">
        <v>0.4</v>
      </c>
      <c r="M135" s="43" t="s">
        <v>197</v>
      </c>
      <c r="N135" s="44">
        <v>0.4</v>
      </c>
      <c r="O135" s="44">
        <v>0.6</v>
      </c>
      <c r="P135" s="44">
        <v>0</v>
      </c>
      <c r="Q135" s="51">
        <v>2543</v>
      </c>
      <c r="R135" s="51">
        <v>825</v>
      </c>
      <c r="S135" s="51">
        <v>687</v>
      </c>
      <c r="T135" s="51">
        <v>1031</v>
      </c>
      <c r="U135" s="51">
        <v>0</v>
      </c>
      <c r="V135" s="49">
        <f t="shared" si="2"/>
        <v>1425</v>
      </c>
      <c r="W135" s="51">
        <v>825</v>
      </c>
      <c r="X135" s="51">
        <v>600</v>
      </c>
      <c r="Y135" s="49">
        <f t="shared" si="3"/>
        <v>87</v>
      </c>
    </row>
    <row r="136" ht="13.5" spans="1:25">
      <c r="A136" s="33" t="s">
        <v>131</v>
      </c>
      <c r="B136" s="32">
        <v>82971</v>
      </c>
      <c r="C136" s="32">
        <v>55502</v>
      </c>
      <c r="D136" s="32">
        <v>27469</v>
      </c>
      <c r="E136" s="32">
        <v>49145</v>
      </c>
      <c r="F136" s="32">
        <v>32942</v>
      </c>
      <c r="G136" s="32">
        <v>16203</v>
      </c>
      <c r="H136" s="32">
        <v>33826</v>
      </c>
      <c r="I136" s="32">
        <v>22560</v>
      </c>
      <c r="J136" s="32">
        <v>11266</v>
      </c>
      <c r="K136" s="40">
        <v>0.6</v>
      </c>
      <c r="L136" s="40">
        <v>0.4</v>
      </c>
      <c r="M136" s="43" t="s">
        <v>196</v>
      </c>
      <c r="N136" s="44">
        <v>0.8</v>
      </c>
      <c r="O136" s="44">
        <v>0</v>
      </c>
      <c r="P136" s="44">
        <v>0.2</v>
      </c>
      <c r="Q136" s="51">
        <v>1817</v>
      </c>
      <c r="R136" s="51">
        <v>978</v>
      </c>
      <c r="S136" s="51">
        <v>671</v>
      </c>
      <c r="T136" s="51">
        <v>0</v>
      </c>
      <c r="U136" s="51">
        <v>168</v>
      </c>
      <c r="V136" s="49">
        <f t="shared" ref="V136:V163" si="4">W136+X136</f>
        <v>1589</v>
      </c>
      <c r="W136" s="51">
        <v>978</v>
      </c>
      <c r="X136" s="51">
        <v>611</v>
      </c>
      <c r="Y136" s="49">
        <f t="shared" ref="Y136:Y163" si="5">S136-X136</f>
        <v>60</v>
      </c>
    </row>
    <row r="137" ht="13.5" spans="1:25">
      <c r="A137" s="35" t="s">
        <v>132</v>
      </c>
      <c r="B137" s="32">
        <v>50611</v>
      </c>
      <c r="C137" s="32">
        <v>33932</v>
      </c>
      <c r="D137" s="32">
        <v>16679</v>
      </c>
      <c r="E137" s="32">
        <v>11737</v>
      </c>
      <c r="F137" s="32">
        <v>7331</v>
      </c>
      <c r="G137" s="32">
        <v>4406</v>
      </c>
      <c r="H137" s="32">
        <v>38874</v>
      </c>
      <c r="I137" s="32">
        <v>26601</v>
      </c>
      <c r="J137" s="32">
        <v>12273</v>
      </c>
      <c r="K137" s="40">
        <v>0.6</v>
      </c>
      <c r="L137" s="40">
        <v>0.4</v>
      </c>
      <c r="M137" s="43" t="s">
        <v>197</v>
      </c>
      <c r="N137" s="44">
        <v>0.7</v>
      </c>
      <c r="O137" s="44">
        <v>0</v>
      </c>
      <c r="P137" s="44">
        <v>0.3</v>
      </c>
      <c r="Q137" s="51">
        <v>1062</v>
      </c>
      <c r="R137" s="51">
        <v>371</v>
      </c>
      <c r="S137" s="51">
        <v>484</v>
      </c>
      <c r="T137" s="51">
        <v>0</v>
      </c>
      <c r="U137" s="51">
        <v>207</v>
      </c>
      <c r="V137" s="49">
        <f t="shared" si="4"/>
        <v>812</v>
      </c>
      <c r="W137" s="51">
        <v>371</v>
      </c>
      <c r="X137" s="51">
        <v>441</v>
      </c>
      <c r="Y137" s="49">
        <f t="shared" si="5"/>
        <v>43</v>
      </c>
    </row>
    <row r="138" ht="13.5" spans="1:25">
      <c r="A138" s="33" t="s">
        <v>133</v>
      </c>
      <c r="B138" s="32">
        <v>82335</v>
      </c>
      <c r="C138" s="32">
        <v>51821</v>
      </c>
      <c r="D138" s="32">
        <v>30514</v>
      </c>
      <c r="E138" s="32">
        <v>82335</v>
      </c>
      <c r="F138" s="32">
        <v>51821</v>
      </c>
      <c r="G138" s="32">
        <v>30514</v>
      </c>
      <c r="H138" s="32">
        <v>0</v>
      </c>
      <c r="I138" s="32">
        <v>0</v>
      </c>
      <c r="J138" s="32">
        <v>0</v>
      </c>
      <c r="K138" s="40">
        <v>0.6</v>
      </c>
      <c r="L138" s="40">
        <v>0.4</v>
      </c>
      <c r="M138" s="43" t="s">
        <v>196</v>
      </c>
      <c r="N138" s="44">
        <v>0.8</v>
      </c>
      <c r="O138" s="44">
        <v>0</v>
      </c>
      <c r="P138" s="44">
        <v>0.2</v>
      </c>
      <c r="Q138" s="51">
        <v>1913</v>
      </c>
      <c r="R138" s="51">
        <v>1406</v>
      </c>
      <c r="S138" s="51">
        <v>406</v>
      </c>
      <c r="T138" s="51">
        <v>0</v>
      </c>
      <c r="U138" s="51">
        <v>101</v>
      </c>
      <c r="V138" s="49">
        <f t="shared" si="4"/>
        <v>1789</v>
      </c>
      <c r="W138" s="51">
        <v>1406</v>
      </c>
      <c r="X138" s="51">
        <v>383</v>
      </c>
      <c r="Y138" s="49">
        <f t="shared" si="5"/>
        <v>23</v>
      </c>
    </row>
    <row r="139" ht="13.5" spans="1:25">
      <c r="A139" s="33" t="s">
        <v>134</v>
      </c>
      <c r="B139" s="32">
        <v>187189</v>
      </c>
      <c r="C139" s="32">
        <v>124369</v>
      </c>
      <c r="D139" s="32">
        <v>62820</v>
      </c>
      <c r="E139" s="32">
        <v>187189</v>
      </c>
      <c r="F139" s="32">
        <v>124369</v>
      </c>
      <c r="G139" s="32">
        <v>62820</v>
      </c>
      <c r="H139" s="32">
        <v>0</v>
      </c>
      <c r="I139" s="32">
        <v>0</v>
      </c>
      <c r="J139" s="32">
        <v>0</v>
      </c>
      <c r="K139" s="40">
        <v>0.6</v>
      </c>
      <c r="L139" s="40">
        <v>0.4</v>
      </c>
      <c r="M139" s="43" t="s">
        <v>196</v>
      </c>
      <c r="N139" s="44">
        <v>0.8</v>
      </c>
      <c r="O139" s="44">
        <v>0</v>
      </c>
      <c r="P139" s="44">
        <v>0.2</v>
      </c>
      <c r="Q139" s="51">
        <v>4304</v>
      </c>
      <c r="R139" s="51">
        <v>3163</v>
      </c>
      <c r="S139" s="51">
        <v>913</v>
      </c>
      <c r="T139" s="51">
        <v>0</v>
      </c>
      <c r="U139" s="51">
        <v>228</v>
      </c>
      <c r="V139" s="49">
        <f t="shared" si="4"/>
        <v>3996</v>
      </c>
      <c r="W139" s="51">
        <v>3163</v>
      </c>
      <c r="X139" s="51">
        <v>833</v>
      </c>
      <c r="Y139" s="49">
        <f t="shared" si="5"/>
        <v>80</v>
      </c>
    </row>
    <row r="140" ht="13.5" spans="1:25">
      <c r="A140" s="29" t="s">
        <v>135</v>
      </c>
      <c r="B140" s="30">
        <v>568446</v>
      </c>
      <c r="C140" s="30">
        <v>378531</v>
      </c>
      <c r="D140" s="30">
        <v>189915</v>
      </c>
      <c r="E140" s="30">
        <v>444533</v>
      </c>
      <c r="F140" s="30">
        <v>294661</v>
      </c>
      <c r="G140" s="30">
        <v>149872</v>
      </c>
      <c r="H140" s="30">
        <v>123913</v>
      </c>
      <c r="I140" s="30">
        <v>83870</v>
      </c>
      <c r="J140" s="30">
        <v>40043</v>
      </c>
      <c r="K140" s="41"/>
      <c r="L140" s="41"/>
      <c r="M140" s="30"/>
      <c r="N140" s="41"/>
      <c r="O140" s="41"/>
      <c r="P140" s="41"/>
      <c r="Q140" s="50">
        <v>12745</v>
      </c>
      <c r="R140" s="50">
        <v>8059</v>
      </c>
      <c r="S140" s="50">
        <v>3410</v>
      </c>
      <c r="T140" s="50">
        <v>678</v>
      </c>
      <c r="U140" s="50">
        <v>598</v>
      </c>
      <c r="V140" s="49">
        <f t="shared" si="4"/>
        <v>11129</v>
      </c>
      <c r="W140" s="50">
        <v>8059</v>
      </c>
      <c r="X140" s="50">
        <v>3070</v>
      </c>
      <c r="Y140" s="49">
        <f t="shared" si="5"/>
        <v>340</v>
      </c>
    </row>
    <row r="141" ht="24" spans="1:25">
      <c r="A141" s="29" t="s">
        <v>15</v>
      </c>
      <c r="B141" s="30">
        <v>110935</v>
      </c>
      <c r="C141" s="30">
        <v>75878</v>
      </c>
      <c r="D141" s="30">
        <v>35057</v>
      </c>
      <c r="E141" s="30">
        <v>7120</v>
      </c>
      <c r="F141" s="30">
        <v>5578</v>
      </c>
      <c r="G141" s="30">
        <v>1542</v>
      </c>
      <c r="H141" s="30">
        <v>103815</v>
      </c>
      <c r="I141" s="30">
        <v>70300</v>
      </c>
      <c r="J141" s="30">
        <v>33515</v>
      </c>
      <c r="K141" s="41"/>
      <c r="L141" s="41"/>
      <c r="M141" s="30"/>
      <c r="N141" s="41"/>
      <c r="O141" s="41"/>
      <c r="P141" s="41"/>
      <c r="Q141" s="50">
        <v>2267</v>
      </c>
      <c r="R141" s="50">
        <v>571</v>
      </c>
      <c r="S141" s="50">
        <v>1018</v>
      </c>
      <c r="T141" s="50">
        <v>678</v>
      </c>
      <c r="U141" s="50">
        <v>0</v>
      </c>
      <c r="V141" s="49">
        <f t="shared" si="4"/>
        <v>1446</v>
      </c>
      <c r="W141" s="50">
        <v>571</v>
      </c>
      <c r="X141" s="50">
        <v>875</v>
      </c>
      <c r="Y141" s="49">
        <f t="shared" si="5"/>
        <v>143</v>
      </c>
    </row>
    <row r="142" ht="13.5" spans="1:25">
      <c r="A142" s="34" t="s">
        <v>136</v>
      </c>
      <c r="B142" s="32">
        <v>110935</v>
      </c>
      <c r="C142" s="32">
        <v>75878</v>
      </c>
      <c r="D142" s="32">
        <v>35057</v>
      </c>
      <c r="E142" s="32">
        <v>7120</v>
      </c>
      <c r="F142" s="32">
        <v>5578</v>
      </c>
      <c r="G142" s="32">
        <v>1542</v>
      </c>
      <c r="H142" s="32">
        <v>103815</v>
      </c>
      <c r="I142" s="32">
        <v>70300</v>
      </c>
      <c r="J142" s="32">
        <v>33515</v>
      </c>
      <c r="K142" s="40">
        <v>0.6</v>
      </c>
      <c r="L142" s="40">
        <v>0.4</v>
      </c>
      <c r="M142" s="43" t="s">
        <v>196</v>
      </c>
      <c r="N142" s="44">
        <v>0.6</v>
      </c>
      <c r="O142" s="44">
        <v>0.4</v>
      </c>
      <c r="P142" s="44">
        <v>0</v>
      </c>
      <c r="Q142" s="51">
        <v>2267</v>
      </c>
      <c r="R142" s="51">
        <v>571</v>
      </c>
      <c r="S142" s="51">
        <v>1018</v>
      </c>
      <c r="T142" s="51">
        <v>678</v>
      </c>
      <c r="U142" s="51">
        <v>0</v>
      </c>
      <c r="V142" s="49">
        <f t="shared" si="4"/>
        <v>1446</v>
      </c>
      <c r="W142" s="51">
        <v>571</v>
      </c>
      <c r="X142" s="51">
        <v>875</v>
      </c>
      <c r="Y142" s="49">
        <f t="shared" si="5"/>
        <v>143</v>
      </c>
    </row>
    <row r="143" ht="13.5" spans="1:25">
      <c r="A143" s="35" t="s">
        <v>137</v>
      </c>
      <c r="B143" s="32">
        <v>54718</v>
      </c>
      <c r="C143" s="32">
        <v>35421</v>
      </c>
      <c r="D143" s="32">
        <v>19297</v>
      </c>
      <c r="E143" s="32">
        <v>54718</v>
      </c>
      <c r="F143" s="32">
        <v>35421</v>
      </c>
      <c r="G143" s="32">
        <v>19297</v>
      </c>
      <c r="H143" s="32">
        <v>0</v>
      </c>
      <c r="I143" s="32">
        <v>0</v>
      </c>
      <c r="J143" s="32">
        <v>0</v>
      </c>
      <c r="K143" s="40">
        <v>0.6</v>
      </c>
      <c r="L143" s="40">
        <v>0.4</v>
      </c>
      <c r="M143" s="43" t="s">
        <v>196</v>
      </c>
      <c r="N143" s="44">
        <v>0.8</v>
      </c>
      <c r="O143" s="44">
        <v>0</v>
      </c>
      <c r="P143" s="44">
        <v>0.2</v>
      </c>
      <c r="Q143" s="51">
        <v>1264</v>
      </c>
      <c r="R143" s="51">
        <v>929</v>
      </c>
      <c r="S143" s="51">
        <v>268</v>
      </c>
      <c r="T143" s="51">
        <v>0</v>
      </c>
      <c r="U143" s="51">
        <v>67</v>
      </c>
      <c r="V143" s="49">
        <f t="shared" si="4"/>
        <v>1178</v>
      </c>
      <c r="W143" s="51">
        <v>929</v>
      </c>
      <c r="X143" s="51">
        <v>249</v>
      </c>
      <c r="Y143" s="49">
        <f t="shared" si="5"/>
        <v>19</v>
      </c>
    </row>
    <row r="144" ht="13.5" spans="1:25">
      <c r="A144" s="35" t="s">
        <v>138</v>
      </c>
      <c r="B144" s="32">
        <v>47061</v>
      </c>
      <c r="C144" s="32">
        <v>31429</v>
      </c>
      <c r="D144" s="32">
        <v>15632</v>
      </c>
      <c r="E144" s="32">
        <v>47061</v>
      </c>
      <c r="F144" s="32">
        <v>31429</v>
      </c>
      <c r="G144" s="32">
        <v>15632</v>
      </c>
      <c r="H144" s="32">
        <v>0</v>
      </c>
      <c r="I144" s="32">
        <v>0</v>
      </c>
      <c r="J144" s="32">
        <v>0</v>
      </c>
      <c r="K144" s="40">
        <v>0.6</v>
      </c>
      <c r="L144" s="40">
        <v>0.4</v>
      </c>
      <c r="M144" s="43" t="s">
        <v>196</v>
      </c>
      <c r="N144" s="44">
        <v>0.8</v>
      </c>
      <c r="O144" s="44">
        <v>0</v>
      </c>
      <c r="P144" s="44">
        <v>0.2</v>
      </c>
      <c r="Q144" s="51">
        <v>1081</v>
      </c>
      <c r="R144" s="51">
        <v>795</v>
      </c>
      <c r="S144" s="51">
        <v>229</v>
      </c>
      <c r="T144" s="51">
        <v>0</v>
      </c>
      <c r="U144" s="51">
        <v>57</v>
      </c>
      <c r="V144" s="49">
        <f t="shared" si="4"/>
        <v>1006</v>
      </c>
      <c r="W144" s="51">
        <v>795</v>
      </c>
      <c r="X144" s="51">
        <v>211</v>
      </c>
      <c r="Y144" s="49">
        <f t="shared" si="5"/>
        <v>18</v>
      </c>
    </row>
    <row r="145" ht="13.5" spans="1:25">
      <c r="A145" s="35" t="s">
        <v>139</v>
      </c>
      <c r="B145" s="32">
        <v>101943</v>
      </c>
      <c r="C145" s="32">
        <v>67582</v>
      </c>
      <c r="D145" s="32">
        <v>34361</v>
      </c>
      <c r="E145" s="32">
        <v>101943</v>
      </c>
      <c r="F145" s="32">
        <v>67582</v>
      </c>
      <c r="G145" s="32">
        <v>34361</v>
      </c>
      <c r="H145" s="32">
        <v>0</v>
      </c>
      <c r="I145" s="32">
        <v>0</v>
      </c>
      <c r="J145" s="32">
        <v>0</v>
      </c>
      <c r="K145" s="40">
        <v>0.6</v>
      </c>
      <c r="L145" s="40">
        <v>0.4</v>
      </c>
      <c r="M145" s="43" t="s">
        <v>196</v>
      </c>
      <c r="N145" s="44">
        <v>0.8</v>
      </c>
      <c r="O145" s="44">
        <v>0</v>
      </c>
      <c r="P145" s="44">
        <v>0.2</v>
      </c>
      <c r="Q145" s="51">
        <v>2346</v>
      </c>
      <c r="R145" s="51">
        <v>1724</v>
      </c>
      <c r="S145" s="51">
        <v>497</v>
      </c>
      <c r="T145" s="51">
        <v>0</v>
      </c>
      <c r="U145" s="51">
        <v>125</v>
      </c>
      <c r="V145" s="49">
        <f t="shared" si="4"/>
        <v>2186</v>
      </c>
      <c r="W145" s="51">
        <v>1724</v>
      </c>
      <c r="X145" s="51">
        <v>462</v>
      </c>
      <c r="Y145" s="49">
        <f t="shared" si="5"/>
        <v>35</v>
      </c>
    </row>
    <row r="146" ht="13.5" spans="1:25">
      <c r="A146" s="35" t="s">
        <v>140</v>
      </c>
      <c r="B146" s="32">
        <v>41405</v>
      </c>
      <c r="C146" s="32">
        <v>27351</v>
      </c>
      <c r="D146" s="32">
        <v>14054</v>
      </c>
      <c r="E146" s="32">
        <v>41405</v>
      </c>
      <c r="F146" s="32">
        <v>27351</v>
      </c>
      <c r="G146" s="32">
        <v>14054</v>
      </c>
      <c r="H146" s="32">
        <v>0</v>
      </c>
      <c r="I146" s="32">
        <v>0</v>
      </c>
      <c r="J146" s="32">
        <v>0</v>
      </c>
      <c r="K146" s="40">
        <v>0.6</v>
      </c>
      <c r="L146" s="40">
        <v>0.4</v>
      </c>
      <c r="M146" s="43" t="s">
        <v>196</v>
      </c>
      <c r="N146" s="44">
        <v>0.8</v>
      </c>
      <c r="O146" s="44">
        <v>0</v>
      </c>
      <c r="P146" s="44">
        <v>0.2</v>
      </c>
      <c r="Q146" s="51">
        <v>953</v>
      </c>
      <c r="R146" s="51">
        <v>701</v>
      </c>
      <c r="S146" s="51">
        <v>202</v>
      </c>
      <c r="T146" s="51">
        <v>0</v>
      </c>
      <c r="U146" s="51">
        <v>50</v>
      </c>
      <c r="V146" s="49">
        <f t="shared" si="4"/>
        <v>885</v>
      </c>
      <c r="W146" s="51">
        <v>701</v>
      </c>
      <c r="X146" s="51">
        <v>184</v>
      </c>
      <c r="Y146" s="49">
        <f t="shared" si="5"/>
        <v>18</v>
      </c>
    </row>
    <row r="147" ht="13.5" spans="1:25">
      <c r="A147" s="35" t="s">
        <v>141</v>
      </c>
      <c r="B147" s="32">
        <v>26844</v>
      </c>
      <c r="C147" s="32">
        <v>17374</v>
      </c>
      <c r="D147" s="32">
        <v>9470</v>
      </c>
      <c r="E147" s="32">
        <v>26844</v>
      </c>
      <c r="F147" s="32">
        <v>17374</v>
      </c>
      <c r="G147" s="32">
        <v>9470</v>
      </c>
      <c r="H147" s="32">
        <v>0</v>
      </c>
      <c r="I147" s="32">
        <v>0</v>
      </c>
      <c r="J147" s="32">
        <v>0</v>
      </c>
      <c r="K147" s="40">
        <v>0.6</v>
      </c>
      <c r="L147" s="40">
        <v>0.4</v>
      </c>
      <c r="M147" s="43" t="s">
        <v>196</v>
      </c>
      <c r="N147" s="44">
        <v>0.8</v>
      </c>
      <c r="O147" s="44">
        <v>0</v>
      </c>
      <c r="P147" s="44">
        <v>0.2</v>
      </c>
      <c r="Q147" s="51">
        <v>621</v>
      </c>
      <c r="R147" s="51">
        <v>456</v>
      </c>
      <c r="S147" s="51">
        <v>132</v>
      </c>
      <c r="T147" s="51">
        <v>0</v>
      </c>
      <c r="U147" s="51">
        <v>33</v>
      </c>
      <c r="V147" s="49">
        <f t="shared" si="4"/>
        <v>576</v>
      </c>
      <c r="W147" s="51">
        <v>456</v>
      </c>
      <c r="X147" s="51">
        <v>120</v>
      </c>
      <c r="Y147" s="49">
        <f t="shared" si="5"/>
        <v>12</v>
      </c>
    </row>
    <row r="148" ht="13.5" spans="1:25">
      <c r="A148" s="33" t="s">
        <v>142</v>
      </c>
      <c r="B148" s="32">
        <v>33214</v>
      </c>
      <c r="C148" s="32">
        <v>21420</v>
      </c>
      <c r="D148" s="32">
        <v>11794</v>
      </c>
      <c r="E148" s="32">
        <v>33214</v>
      </c>
      <c r="F148" s="32">
        <v>21420</v>
      </c>
      <c r="G148" s="32">
        <v>11794</v>
      </c>
      <c r="H148" s="32">
        <v>0</v>
      </c>
      <c r="I148" s="32">
        <v>0</v>
      </c>
      <c r="J148" s="32">
        <v>0</v>
      </c>
      <c r="K148" s="40">
        <v>0.6</v>
      </c>
      <c r="L148" s="40">
        <v>0.4</v>
      </c>
      <c r="M148" s="43" t="s">
        <v>196</v>
      </c>
      <c r="N148" s="44">
        <v>0.8</v>
      </c>
      <c r="O148" s="44">
        <v>0</v>
      </c>
      <c r="P148" s="44">
        <v>0.2</v>
      </c>
      <c r="Q148" s="51">
        <v>769</v>
      </c>
      <c r="R148" s="51">
        <v>565</v>
      </c>
      <c r="S148" s="51">
        <v>163</v>
      </c>
      <c r="T148" s="51">
        <v>0</v>
      </c>
      <c r="U148" s="51">
        <v>41</v>
      </c>
      <c r="V148" s="49">
        <f t="shared" si="4"/>
        <v>716</v>
      </c>
      <c r="W148" s="51">
        <v>565</v>
      </c>
      <c r="X148" s="51">
        <v>151</v>
      </c>
      <c r="Y148" s="49">
        <f t="shared" si="5"/>
        <v>12</v>
      </c>
    </row>
    <row r="149" ht="13.5" spans="1:25">
      <c r="A149" s="33" t="s">
        <v>143</v>
      </c>
      <c r="B149" s="32">
        <v>23536</v>
      </c>
      <c r="C149" s="32">
        <v>16157</v>
      </c>
      <c r="D149" s="32">
        <v>7379</v>
      </c>
      <c r="E149" s="32">
        <v>23536</v>
      </c>
      <c r="F149" s="32">
        <v>16157</v>
      </c>
      <c r="G149" s="32">
        <v>7379</v>
      </c>
      <c r="H149" s="32">
        <v>0</v>
      </c>
      <c r="I149" s="32">
        <v>0</v>
      </c>
      <c r="J149" s="32">
        <v>0</v>
      </c>
      <c r="K149" s="40">
        <v>0.6</v>
      </c>
      <c r="L149" s="40">
        <v>0.4</v>
      </c>
      <c r="M149" s="43" t="s">
        <v>196</v>
      </c>
      <c r="N149" s="44">
        <v>0.8</v>
      </c>
      <c r="O149" s="44">
        <v>0</v>
      </c>
      <c r="P149" s="44">
        <v>0.2</v>
      </c>
      <c r="Q149" s="51">
        <v>537</v>
      </c>
      <c r="R149" s="51">
        <v>395</v>
      </c>
      <c r="S149" s="51">
        <v>114</v>
      </c>
      <c r="T149" s="51">
        <v>0</v>
      </c>
      <c r="U149" s="51">
        <v>28</v>
      </c>
      <c r="V149" s="49">
        <f t="shared" si="4"/>
        <v>499</v>
      </c>
      <c r="W149" s="51">
        <v>395</v>
      </c>
      <c r="X149" s="51">
        <v>104</v>
      </c>
      <c r="Y149" s="49">
        <f t="shared" si="5"/>
        <v>10</v>
      </c>
    </row>
    <row r="150" ht="13.5" spans="1:25">
      <c r="A150" s="35" t="s">
        <v>144</v>
      </c>
      <c r="B150" s="32">
        <v>33258</v>
      </c>
      <c r="C150" s="32">
        <v>22408</v>
      </c>
      <c r="D150" s="32">
        <v>10850</v>
      </c>
      <c r="E150" s="32">
        <v>13160</v>
      </c>
      <c r="F150" s="32">
        <v>8838</v>
      </c>
      <c r="G150" s="32">
        <v>4322</v>
      </c>
      <c r="H150" s="32">
        <v>20098</v>
      </c>
      <c r="I150" s="32">
        <v>13570</v>
      </c>
      <c r="J150" s="32">
        <v>6528</v>
      </c>
      <c r="K150" s="40">
        <v>0.6</v>
      </c>
      <c r="L150" s="40">
        <v>0.4</v>
      </c>
      <c r="M150" s="43" t="s">
        <v>196</v>
      </c>
      <c r="N150" s="44">
        <v>0.8</v>
      </c>
      <c r="O150" s="44">
        <v>0</v>
      </c>
      <c r="P150" s="44">
        <v>0.2</v>
      </c>
      <c r="Q150" s="51">
        <v>711</v>
      </c>
      <c r="R150" s="51">
        <v>310</v>
      </c>
      <c r="S150" s="51">
        <v>321</v>
      </c>
      <c r="T150" s="51">
        <v>0</v>
      </c>
      <c r="U150" s="51">
        <v>80</v>
      </c>
      <c r="V150" s="49">
        <f t="shared" si="4"/>
        <v>597</v>
      </c>
      <c r="W150" s="51">
        <v>310</v>
      </c>
      <c r="X150" s="51">
        <v>287</v>
      </c>
      <c r="Y150" s="49">
        <f t="shared" si="5"/>
        <v>34</v>
      </c>
    </row>
    <row r="151" ht="13.5" spans="1:25">
      <c r="A151" s="35" t="s">
        <v>145</v>
      </c>
      <c r="B151" s="32">
        <v>3786</v>
      </c>
      <c r="C151" s="32">
        <v>2673</v>
      </c>
      <c r="D151" s="32">
        <v>1113</v>
      </c>
      <c r="E151" s="32">
        <v>3786</v>
      </c>
      <c r="F151" s="32">
        <v>2673</v>
      </c>
      <c r="G151" s="32">
        <v>1113</v>
      </c>
      <c r="H151" s="32">
        <v>0</v>
      </c>
      <c r="I151" s="32">
        <v>0</v>
      </c>
      <c r="J151" s="32">
        <v>0</v>
      </c>
      <c r="K151" s="40">
        <v>0.6</v>
      </c>
      <c r="L151" s="40">
        <v>0.4</v>
      </c>
      <c r="M151" s="43" t="s">
        <v>196</v>
      </c>
      <c r="N151" s="44">
        <v>0.8</v>
      </c>
      <c r="O151" s="44">
        <v>0</v>
      </c>
      <c r="P151" s="44">
        <v>0.2</v>
      </c>
      <c r="Q151" s="51">
        <v>86</v>
      </c>
      <c r="R151" s="51">
        <v>63</v>
      </c>
      <c r="S151" s="51">
        <v>18</v>
      </c>
      <c r="T151" s="51">
        <v>0</v>
      </c>
      <c r="U151" s="51">
        <v>5</v>
      </c>
      <c r="V151" s="49">
        <f t="shared" si="4"/>
        <v>80</v>
      </c>
      <c r="W151" s="51">
        <v>63</v>
      </c>
      <c r="X151" s="51">
        <v>17</v>
      </c>
      <c r="Y151" s="49">
        <f t="shared" si="5"/>
        <v>1</v>
      </c>
    </row>
    <row r="152" ht="13.5" spans="1:25">
      <c r="A152" s="33" t="s">
        <v>146</v>
      </c>
      <c r="B152" s="32">
        <v>36823</v>
      </c>
      <c r="C152" s="32">
        <v>24203</v>
      </c>
      <c r="D152" s="32">
        <v>12620</v>
      </c>
      <c r="E152" s="32">
        <v>36823</v>
      </c>
      <c r="F152" s="32">
        <v>24203</v>
      </c>
      <c r="G152" s="32">
        <v>12620</v>
      </c>
      <c r="H152" s="32">
        <v>0</v>
      </c>
      <c r="I152" s="32">
        <v>0</v>
      </c>
      <c r="J152" s="32">
        <v>0</v>
      </c>
      <c r="K152" s="40">
        <v>0.6</v>
      </c>
      <c r="L152" s="40">
        <v>0.4</v>
      </c>
      <c r="M152" s="43" t="s">
        <v>196</v>
      </c>
      <c r="N152" s="44">
        <v>0.8</v>
      </c>
      <c r="O152" s="44">
        <v>0</v>
      </c>
      <c r="P152" s="44">
        <v>0.2</v>
      </c>
      <c r="Q152" s="51">
        <v>848</v>
      </c>
      <c r="R152" s="51">
        <v>623</v>
      </c>
      <c r="S152" s="51">
        <v>180</v>
      </c>
      <c r="T152" s="51">
        <v>0</v>
      </c>
      <c r="U152" s="51">
        <v>45</v>
      </c>
      <c r="V152" s="49">
        <f t="shared" si="4"/>
        <v>787</v>
      </c>
      <c r="W152" s="51">
        <v>623</v>
      </c>
      <c r="X152" s="51">
        <v>164</v>
      </c>
      <c r="Y152" s="49">
        <f t="shared" si="5"/>
        <v>16</v>
      </c>
    </row>
    <row r="153" ht="13.5" spans="1:25">
      <c r="A153" s="35" t="s">
        <v>147</v>
      </c>
      <c r="B153" s="32">
        <v>29522</v>
      </c>
      <c r="C153" s="32">
        <v>19891</v>
      </c>
      <c r="D153" s="32">
        <v>9631</v>
      </c>
      <c r="E153" s="32">
        <v>29522</v>
      </c>
      <c r="F153" s="32">
        <v>19891</v>
      </c>
      <c r="G153" s="32">
        <v>9631</v>
      </c>
      <c r="H153" s="32">
        <v>0</v>
      </c>
      <c r="I153" s="32">
        <v>0</v>
      </c>
      <c r="J153" s="32">
        <v>0</v>
      </c>
      <c r="K153" s="40">
        <v>0.6</v>
      </c>
      <c r="L153" s="40">
        <v>0.4</v>
      </c>
      <c r="M153" s="43" t="s">
        <v>196</v>
      </c>
      <c r="N153" s="44">
        <v>0.8</v>
      </c>
      <c r="O153" s="44">
        <v>0</v>
      </c>
      <c r="P153" s="44">
        <v>0.2</v>
      </c>
      <c r="Q153" s="51">
        <v>677</v>
      </c>
      <c r="R153" s="51">
        <v>497</v>
      </c>
      <c r="S153" s="51">
        <v>144</v>
      </c>
      <c r="T153" s="51">
        <v>0</v>
      </c>
      <c r="U153" s="51">
        <v>36</v>
      </c>
      <c r="V153" s="49">
        <f t="shared" si="4"/>
        <v>628</v>
      </c>
      <c r="W153" s="51">
        <v>497</v>
      </c>
      <c r="X153" s="51">
        <v>131</v>
      </c>
      <c r="Y153" s="49">
        <f t="shared" si="5"/>
        <v>13</v>
      </c>
    </row>
    <row r="154" ht="13.5" spans="1:25">
      <c r="A154" s="35" t="s">
        <v>148</v>
      </c>
      <c r="B154" s="32">
        <v>25401</v>
      </c>
      <c r="C154" s="32">
        <v>16744</v>
      </c>
      <c r="D154" s="32">
        <v>8657</v>
      </c>
      <c r="E154" s="32">
        <v>25401</v>
      </c>
      <c r="F154" s="32">
        <v>16744</v>
      </c>
      <c r="G154" s="32">
        <v>8657</v>
      </c>
      <c r="H154" s="32">
        <v>0</v>
      </c>
      <c r="I154" s="32">
        <v>0</v>
      </c>
      <c r="J154" s="32">
        <v>0</v>
      </c>
      <c r="K154" s="40">
        <v>0.6</v>
      </c>
      <c r="L154" s="40">
        <v>0.4</v>
      </c>
      <c r="M154" s="43" t="s">
        <v>196</v>
      </c>
      <c r="N154" s="44">
        <v>0.8</v>
      </c>
      <c r="O154" s="44">
        <v>0</v>
      </c>
      <c r="P154" s="44">
        <v>0.2</v>
      </c>
      <c r="Q154" s="51">
        <v>585</v>
      </c>
      <c r="R154" s="51">
        <v>430</v>
      </c>
      <c r="S154" s="51">
        <v>124</v>
      </c>
      <c r="T154" s="51">
        <v>0</v>
      </c>
      <c r="U154" s="51">
        <v>31</v>
      </c>
      <c r="V154" s="49">
        <f t="shared" si="4"/>
        <v>545</v>
      </c>
      <c r="W154" s="51">
        <v>430</v>
      </c>
      <c r="X154" s="51">
        <v>115</v>
      </c>
      <c r="Y154" s="49">
        <f t="shared" si="5"/>
        <v>9</v>
      </c>
    </row>
    <row r="155" ht="24" spans="1:25">
      <c r="A155" s="29" t="s">
        <v>149</v>
      </c>
      <c r="B155" s="30">
        <v>339405</v>
      </c>
      <c r="C155" s="30">
        <v>224956</v>
      </c>
      <c r="D155" s="30">
        <v>114449</v>
      </c>
      <c r="E155" s="30">
        <v>287157</v>
      </c>
      <c r="F155" s="30">
        <v>190017</v>
      </c>
      <c r="G155" s="30">
        <v>97140</v>
      </c>
      <c r="H155" s="30">
        <v>52248</v>
      </c>
      <c r="I155" s="30">
        <v>34939</v>
      </c>
      <c r="J155" s="30">
        <v>17309</v>
      </c>
      <c r="K155" s="57"/>
      <c r="L155" s="57"/>
      <c r="M155" s="30"/>
      <c r="N155" s="41"/>
      <c r="O155" s="41"/>
      <c r="P155" s="41"/>
      <c r="Q155" s="50">
        <v>7672</v>
      </c>
      <c r="R155" s="50">
        <v>5350</v>
      </c>
      <c r="S155" s="50">
        <v>1805</v>
      </c>
      <c r="T155" s="50">
        <v>0</v>
      </c>
      <c r="U155" s="50">
        <v>517</v>
      </c>
      <c r="V155" s="49">
        <f t="shared" si="4"/>
        <v>7209</v>
      </c>
      <c r="W155" s="50">
        <v>5350</v>
      </c>
      <c r="X155" s="50">
        <v>1859</v>
      </c>
      <c r="Y155" s="49">
        <f t="shared" si="5"/>
        <v>-54</v>
      </c>
    </row>
    <row r="156" ht="13.5" spans="1:25">
      <c r="A156" s="31" t="s">
        <v>150</v>
      </c>
      <c r="B156" s="32">
        <v>59746</v>
      </c>
      <c r="C156" s="32">
        <v>41307</v>
      </c>
      <c r="D156" s="32">
        <v>18439</v>
      </c>
      <c r="E156" s="32">
        <v>7498</v>
      </c>
      <c r="F156" s="32">
        <v>6368</v>
      </c>
      <c r="G156" s="32">
        <v>1130</v>
      </c>
      <c r="H156" s="32">
        <v>52248</v>
      </c>
      <c r="I156" s="32">
        <v>34939</v>
      </c>
      <c r="J156" s="32">
        <v>17309</v>
      </c>
      <c r="K156" s="40">
        <v>0.6</v>
      </c>
      <c r="L156" s="40">
        <v>0.4</v>
      </c>
      <c r="M156" s="43" t="s">
        <v>196</v>
      </c>
      <c r="N156" s="44">
        <v>0.8</v>
      </c>
      <c r="O156" s="44">
        <v>0</v>
      </c>
      <c r="P156" s="44">
        <v>0.2</v>
      </c>
      <c r="Q156" s="51">
        <v>1227</v>
      </c>
      <c r="R156" s="51">
        <v>379</v>
      </c>
      <c r="S156" s="51">
        <v>672</v>
      </c>
      <c r="T156" s="51">
        <v>0</v>
      </c>
      <c r="U156" s="51">
        <v>176</v>
      </c>
      <c r="V156" s="49">
        <f t="shared" si="4"/>
        <v>985</v>
      </c>
      <c r="W156" s="51">
        <v>379</v>
      </c>
      <c r="X156" s="51">
        <v>606</v>
      </c>
      <c r="Y156" s="49">
        <f t="shared" si="5"/>
        <v>66</v>
      </c>
    </row>
    <row r="157" ht="13.5" spans="1:25">
      <c r="A157" s="34" t="s">
        <v>151</v>
      </c>
      <c r="B157" s="32">
        <v>31576</v>
      </c>
      <c r="C157" s="32">
        <v>21007</v>
      </c>
      <c r="D157" s="32">
        <v>10569</v>
      </c>
      <c r="E157" s="32">
        <v>31576</v>
      </c>
      <c r="F157" s="32">
        <v>21007</v>
      </c>
      <c r="G157" s="32">
        <v>10569</v>
      </c>
      <c r="H157" s="32">
        <v>0</v>
      </c>
      <c r="I157" s="32">
        <v>0</v>
      </c>
      <c r="J157" s="32">
        <v>0</v>
      </c>
      <c r="K157" s="40">
        <v>0.6</v>
      </c>
      <c r="L157" s="40">
        <v>0.4</v>
      </c>
      <c r="M157" s="43" t="s">
        <v>196</v>
      </c>
      <c r="N157" s="44">
        <v>0.8</v>
      </c>
      <c r="O157" s="44">
        <v>0</v>
      </c>
      <c r="P157" s="44">
        <v>0.2</v>
      </c>
      <c r="Q157" s="51">
        <v>726</v>
      </c>
      <c r="R157" s="51">
        <v>568</v>
      </c>
      <c r="S157" s="51">
        <v>120</v>
      </c>
      <c r="T157" s="51">
        <v>0</v>
      </c>
      <c r="U157" s="51">
        <v>38</v>
      </c>
      <c r="V157" s="49">
        <f t="shared" si="4"/>
        <v>709</v>
      </c>
      <c r="W157" s="51">
        <v>568</v>
      </c>
      <c r="X157" s="51">
        <v>141</v>
      </c>
      <c r="Y157" s="49">
        <f t="shared" si="5"/>
        <v>-21</v>
      </c>
    </row>
    <row r="158" ht="13.5" spans="1:25">
      <c r="A158" s="34" t="s">
        <v>152</v>
      </c>
      <c r="B158" s="32">
        <v>47767</v>
      </c>
      <c r="C158" s="32">
        <v>31773</v>
      </c>
      <c r="D158" s="32">
        <v>15994</v>
      </c>
      <c r="E158" s="32">
        <v>47767</v>
      </c>
      <c r="F158" s="32">
        <v>31773</v>
      </c>
      <c r="G158" s="32">
        <v>15994</v>
      </c>
      <c r="H158" s="32">
        <v>0</v>
      </c>
      <c r="I158" s="32">
        <v>0</v>
      </c>
      <c r="J158" s="32">
        <v>0</v>
      </c>
      <c r="K158" s="40">
        <v>0.6</v>
      </c>
      <c r="L158" s="40">
        <v>0.4</v>
      </c>
      <c r="M158" s="43" t="s">
        <v>196</v>
      </c>
      <c r="N158" s="44">
        <v>0.8</v>
      </c>
      <c r="O158" s="44">
        <v>0</v>
      </c>
      <c r="P158" s="44">
        <v>0.2</v>
      </c>
      <c r="Q158" s="51">
        <v>1098</v>
      </c>
      <c r="R158" s="51">
        <v>841</v>
      </c>
      <c r="S158" s="51">
        <v>199</v>
      </c>
      <c r="T158" s="51">
        <v>0</v>
      </c>
      <c r="U158" s="51">
        <v>58</v>
      </c>
      <c r="V158" s="49">
        <f t="shared" si="4"/>
        <v>1054</v>
      </c>
      <c r="W158" s="51">
        <v>841</v>
      </c>
      <c r="X158" s="51">
        <v>213</v>
      </c>
      <c r="Y158" s="49">
        <f t="shared" si="5"/>
        <v>-14</v>
      </c>
    </row>
    <row r="159" ht="13.5" spans="1:25">
      <c r="A159" s="31" t="s">
        <v>153</v>
      </c>
      <c r="B159" s="32">
        <v>38135</v>
      </c>
      <c r="C159" s="32">
        <v>24341</v>
      </c>
      <c r="D159" s="32">
        <v>13794</v>
      </c>
      <c r="E159" s="32">
        <v>38135</v>
      </c>
      <c r="F159" s="32">
        <v>24341</v>
      </c>
      <c r="G159" s="32">
        <v>13794</v>
      </c>
      <c r="H159" s="32">
        <v>0</v>
      </c>
      <c r="I159" s="32">
        <v>0</v>
      </c>
      <c r="J159" s="32">
        <v>0</v>
      </c>
      <c r="K159" s="40">
        <v>0.6</v>
      </c>
      <c r="L159" s="40">
        <v>0.4</v>
      </c>
      <c r="M159" s="43" t="s">
        <v>196</v>
      </c>
      <c r="N159" s="44">
        <v>0.8</v>
      </c>
      <c r="O159" s="44">
        <v>0</v>
      </c>
      <c r="P159" s="44">
        <v>0.2</v>
      </c>
      <c r="Q159" s="51">
        <v>884</v>
      </c>
      <c r="R159" s="51">
        <v>683</v>
      </c>
      <c r="S159" s="51">
        <v>154</v>
      </c>
      <c r="T159" s="51">
        <v>0</v>
      </c>
      <c r="U159" s="51">
        <v>47</v>
      </c>
      <c r="V159" s="49">
        <f t="shared" si="4"/>
        <v>856</v>
      </c>
      <c r="W159" s="51">
        <v>683</v>
      </c>
      <c r="X159" s="51">
        <v>173</v>
      </c>
      <c r="Y159" s="49">
        <f t="shared" si="5"/>
        <v>-19</v>
      </c>
    </row>
    <row r="160" ht="13.5" spans="1:25">
      <c r="A160" s="31" t="s">
        <v>154</v>
      </c>
      <c r="B160" s="32">
        <v>25673</v>
      </c>
      <c r="C160" s="32">
        <v>16362</v>
      </c>
      <c r="D160" s="32">
        <v>9311</v>
      </c>
      <c r="E160" s="32">
        <v>25673</v>
      </c>
      <c r="F160" s="32">
        <v>16362</v>
      </c>
      <c r="G160" s="32">
        <v>9311</v>
      </c>
      <c r="H160" s="32">
        <v>0</v>
      </c>
      <c r="I160" s="32">
        <v>0</v>
      </c>
      <c r="J160" s="32">
        <v>0</v>
      </c>
      <c r="K160" s="40">
        <v>0.6</v>
      </c>
      <c r="L160" s="40">
        <v>0.4</v>
      </c>
      <c r="M160" s="43" t="s">
        <v>196</v>
      </c>
      <c r="N160" s="44">
        <v>0.8</v>
      </c>
      <c r="O160" s="44">
        <v>0</v>
      </c>
      <c r="P160" s="44">
        <v>0.2</v>
      </c>
      <c r="Q160" s="51">
        <v>595</v>
      </c>
      <c r="R160" s="51">
        <v>471</v>
      </c>
      <c r="S160" s="51">
        <v>93</v>
      </c>
      <c r="T160" s="51">
        <v>0</v>
      </c>
      <c r="U160" s="51">
        <v>31</v>
      </c>
      <c r="V160" s="49">
        <f t="shared" si="4"/>
        <v>588</v>
      </c>
      <c r="W160" s="51">
        <v>471</v>
      </c>
      <c r="X160" s="51">
        <v>117</v>
      </c>
      <c r="Y160" s="49">
        <f t="shared" si="5"/>
        <v>-24</v>
      </c>
    </row>
    <row r="161" ht="13.5" spans="1:25">
      <c r="A161" s="34" t="s">
        <v>155</v>
      </c>
      <c r="B161" s="32">
        <v>11272</v>
      </c>
      <c r="C161" s="32">
        <v>7268</v>
      </c>
      <c r="D161" s="32">
        <v>4004</v>
      </c>
      <c r="E161" s="32">
        <v>11272</v>
      </c>
      <c r="F161" s="32">
        <v>7268</v>
      </c>
      <c r="G161" s="32">
        <v>4004</v>
      </c>
      <c r="H161" s="32">
        <v>0</v>
      </c>
      <c r="I161" s="32">
        <v>0</v>
      </c>
      <c r="J161" s="32">
        <v>0</v>
      </c>
      <c r="K161" s="40">
        <v>0.6</v>
      </c>
      <c r="L161" s="40">
        <v>0.4</v>
      </c>
      <c r="M161" s="43" t="s">
        <v>196</v>
      </c>
      <c r="N161" s="44">
        <v>0.8</v>
      </c>
      <c r="O161" s="44">
        <v>0</v>
      </c>
      <c r="P161" s="44">
        <v>0.2</v>
      </c>
      <c r="Q161" s="51">
        <v>261</v>
      </c>
      <c r="R161" s="51">
        <v>225</v>
      </c>
      <c r="S161" s="51">
        <v>22</v>
      </c>
      <c r="T161" s="51">
        <v>0</v>
      </c>
      <c r="U161" s="51">
        <v>14</v>
      </c>
      <c r="V161" s="49">
        <f t="shared" si="4"/>
        <v>275</v>
      </c>
      <c r="W161" s="51">
        <v>225</v>
      </c>
      <c r="X161" s="51">
        <v>50</v>
      </c>
      <c r="Y161" s="49">
        <f t="shared" si="5"/>
        <v>-28</v>
      </c>
    </row>
    <row r="162" ht="13.5" spans="1:25">
      <c r="A162" s="34" t="s">
        <v>156</v>
      </c>
      <c r="B162" s="32">
        <v>56525</v>
      </c>
      <c r="C162" s="32">
        <v>37558</v>
      </c>
      <c r="D162" s="32">
        <v>18967</v>
      </c>
      <c r="E162" s="32">
        <v>56525</v>
      </c>
      <c r="F162" s="32">
        <v>37558</v>
      </c>
      <c r="G162" s="32">
        <v>18967</v>
      </c>
      <c r="H162" s="32">
        <v>0</v>
      </c>
      <c r="I162" s="32">
        <v>0</v>
      </c>
      <c r="J162" s="32">
        <v>0</v>
      </c>
      <c r="K162" s="40">
        <v>0.6</v>
      </c>
      <c r="L162" s="40">
        <v>0.4</v>
      </c>
      <c r="M162" s="43" t="s">
        <v>196</v>
      </c>
      <c r="N162" s="44">
        <v>0.8</v>
      </c>
      <c r="O162" s="44">
        <v>0</v>
      </c>
      <c r="P162" s="44">
        <v>0.2</v>
      </c>
      <c r="Q162" s="51">
        <v>1299</v>
      </c>
      <c r="R162" s="51">
        <v>988</v>
      </c>
      <c r="S162" s="51">
        <v>242</v>
      </c>
      <c r="T162" s="51">
        <v>0</v>
      </c>
      <c r="U162" s="51">
        <v>69</v>
      </c>
      <c r="V162" s="49">
        <f t="shared" si="4"/>
        <v>1241</v>
      </c>
      <c r="W162" s="51">
        <v>988</v>
      </c>
      <c r="X162" s="51">
        <v>253</v>
      </c>
      <c r="Y162" s="49">
        <f t="shared" si="5"/>
        <v>-11</v>
      </c>
    </row>
    <row r="163" ht="13.5" spans="1:25">
      <c r="A163" s="34" t="s">
        <v>157</v>
      </c>
      <c r="B163" s="32">
        <v>68711</v>
      </c>
      <c r="C163" s="32">
        <v>45340</v>
      </c>
      <c r="D163" s="32">
        <v>23371</v>
      </c>
      <c r="E163" s="32">
        <v>68711</v>
      </c>
      <c r="F163" s="32">
        <v>45340</v>
      </c>
      <c r="G163" s="32">
        <v>23371</v>
      </c>
      <c r="H163" s="32">
        <v>0</v>
      </c>
      <c r="I163" s="32">
        <v>0</v>
      </c>
      <c r="J163" s="32">
        <v>0</v>
      </c>
      <c r="K163" s="40">
        <v>0.6</v>
      </c>
      <c r="L163" s="40">
        <v>0.4</v>
      </c>
      <c r="M163" s="43" t="s">
        <v>196</v>
      </c>
      <c r="N163" s="44">
        <v>0.8</v>
      </c>
      <c r="O163" s="44">
        <v>0</v>
      </c>
      <c r="P163" s="44">
        <v>0.2</v>
      </c>
      <c r="Q163" s="51">
        <v>1582</v>
      </c>
      <c r="R163" s="51">
        <v>1195</v>
      </c>
      <c r="S163" s="51">
        <v>303</v>
      </c>
      <c r="T163" s="51">
        <v>0</v>
      </c>
      <c r="U163" s="51">
        <v>84</v>
      </c>
      <c r="V163" s="49">
        <f t="shared" si="4"/>
        <v>1501</v>
      </c>
      <c r="W163" s="51">
        <v>1195</v>
      </c>
      <c r="X163" s="51">
        <v>306</v>
      </c>
      <c r="Y163" s="49">
        <f t="shared" si="5"/>
        <v>-3</v>
      </c>
    </row>
    <row r="165" customHeight="true" spans="2:19"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</row>
  </sheetData>
  <autoFilter ref="A9:Y163">
    <extLst/>
  </autoFilter>
  <mergeCells count="13">
    <mergeCell ref="A2:Y2"/>
    <mergeCell ref="W3:Y3"/>
    <mergeCell ref="B4:J4"/>
    <mergeCell ref="K4:P4"/>
    <mergeCell ref="B5:D5"/>
    <mergeCell ref="E5:G5"/>
    <mergeCell ref="H5:J5"/>
    <mergeCell ref="K5:L5"/>
    <mergeCell ref="M5:P5"/>
    <mergeCell ref="A4:A6"/>
    <mergeCell ref="Y4:Y5"/>
    <mergeCell ref="Q4:U5"/>
    <mergeCell ref="V4:X5"/>
  </mergeCells>
  <printOptions horizontalCentered="true"/>
  <pageMargins left="0.354330708661417" right="0.354330708661417" top="0.590551181102362" bottom="0.590551181102362" header="0.511811023622047" footer="0.511811023622047"/>
  <pageSetup paperSize="8" fitToHeight="0" orientation="landscape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9"/>
  <sheetViews>
    <sheetView tabSelected="1" workbookViewId="0">
      <selection activeCell="F30" sqref="F30"/>
    </sheetView>
  </sheetViews>
  <sheetFormatPr defaultColWidth="9" defaultRowHeight="14.25"/>
  <cols>
    <col min="1" max="1" width="14.375" style="1" customWidth="true"/>
    <col min="2" max="2" width="13.125" style="1" customWidth="true"/>
    <col min="3" max="3" width="8.75" style="1" customWidth="true"/>
    <col min="4" max="4" width="11.75" style="1" customWidth="true"/>
    <col min="5" max="5" width="16.625" style="1" customWidth="true"/>
    <col min="6" max="6" width="11.125" style="1" customWidth="true"/>
    <col min="7" max="7" width="15.5" style="1" customWidth="true"/>
    <col min="8" max="8" width="15.25" style="1" customWidth="true"/>
    <col min="9" max="9" width="12.125" style="1" customWidth="true"/>
    <col min="10" max="256" width="9" style="1"/>
    <col min="257" max="257" width="14.375" style="1" customWidth="true"/>
    <col min="258" max="258" width="13.125" style="1" customWidth="true"/>
    <col min="259" max="259" width="8.75" style="1" customWidth="true"/>
    <col min="260" max="260" width="11.75" style="1" customWidth="true"/>
    <col min="261" max="261" width="16.625" style="1" customWidth="true"/>
    <col min="262" max="262" width="11.125" style="1" customWidth="true"/>
    <col min="263" max="263" width="15.5" style="1" customWidth="true"/>
    <col min="264" max="264" width="15.25" style="1" customWidth="true"/>
    <col min="265" max="265" width="12.125" style="1" customWidth="true"/>
    <col min="266" max="512" width="9" style="1"/>
    <col min="513" max="513" width="14.375" style="1" customWidth="true"/>
    <col min="514" max="514" width="13.125" style="1" customWidth="true"/>
    <col min="515" max="515" width="8.75" style="1" customWidth="true"/>
    <col min="516" max="516" width="11.75" style="1" customWidth="true"/>
    <col min="517" max="517" width="16.625" style="1" customWidth="true"/>
    <col min="518" max="518" width="11.125" style="1" customWidth="true"/>
    <col min="519" max="519" width="15.5" style="1" customWidth="true"/>
    <col min="520" max="520" width="15.25" style="1" customWidth="true"/>
    <col min="521" max="521" width="12.125" style="1" customWidth="true"/>
    <col min="522" max="768" width="9" style="1"/>
    <col min="769" max="769" width="14.375" style="1" customWidth="true"/>
    <col min="770" max="770" width="13.125" style="1" customWidth="true"/>
    <col min="771" max="771" width="8.75" style="1" customWidth="true"/>
    <col min="772" max="772" width="11.75" style="1" customWidth="true"/>
    <col min="773" max="773" width="16.625" style="1" customWidth="true"/>
    <col min="774" max="774" width="11.125" style="1" customWidth="true"/>
    <col min="775" max="775" width="15.5" style="1" customWidth="true"/>
    <col min="776" max="776" width="15.25" style="1" customWidth="true"/>
    <col min="777" max="777" width="12.125" style="1" customWidth="true"/>
    <col min="778" max="1024" width="9" style="1"/>
    <col min="1025" max="1025" width="14.375" style="1" customWidth="true"/>
    <col min="1026" max="1026" width="13.125" style="1" customWidth="true"/>
    <col min="1027" max="1027" width="8.75" style="1" customWidth="true"/>
    <col min="1028" max="1028" width="11.75" style="1" customWidth="true"/>
    <col min="1029" max="1029" width="16.625" style="1" customWidth="true"/>
    <col min="1030" max="1030" width="11.125" style="1" customWidth="true"/>
    <col min="1031" max="1031" width="15.5" style="1" customWidth="true"/>
    <col min="1032" max="1032" width="15.25" style="1" customWidth="true"/>
    <col min="1033" max="1033" width="12.125" style="1" customWidth="true"/>
    <col min="1034" max="1280" width="9" style="1"/>
    <col min="1281" max="1281" width="14.375" style="1" customWidth="true"/>
    <col min="1282" max="1282" width="13.125" style="1" customWidth="true"/>
    <col min="1283" max="1283" width="8.75" style="1" customWidth="true"/>
    <col min="1284" max="1284" width="11.75" style="1" customWidth="true"/>
    <col min="1285" max="1285" width="16.625" style="1" customWidth="true"/>
    <col min="1286" max="1286" width="11.125" style="1" customWidth="true"/>
    <col min="1287" max="1287" width="15.5" style="1" customWidth="true"/>
    <col min="1288" max="1288" width="15.25" style="1" customWidth="true"/>
    <col min="1289" max="1289" width="12.125" style="1" customWidth="true"/>
    <col min="1290" max="1536" width="9" style="1"/>
    <col min="1537" max="1537" width="14.375" style="1" customWidth="true"/>
    <col min="1538" max="1538" width="13.125" style="1" customWidth="true"/>
    <col min="1539" max="1539" width="8.75" style="1" customWidth="true"/>
    <col min="1540" max="1540" width="11.75" style="1" customWidth="true"/>
    <col min="1541" max="1541" width="16.625" style="1" customWidth="true"/>
    <col min="1542" max="1542" width="11.125" style="1" customWidth="true"/>
    <col min="1543" max="1543" width="15.5" style="1" customWidth="true"/>
    <col min="1544" max="1544" width="15.25" style="1" customWidth="true"/>
    <col min="1545" max="1545" width="12.125" style="1" customWidth="true"/>
    <col min="1546" max="1792" width="9" style="1"/>
    <col min="1793" max="1793" width="14.375" style="1" customWidth="true"/>
    <col min="1794" max="1794" width="13.125" style="1" customWidth="true"/>
    <col min="1795" max="1795" width="8.75" style="1" customWidth="true"/>
    <col min="1796" max="1796" width="11.75" style="1" customWidth="true"/>
    <col min="1797" max="1797" width="16.625" style="1" customWidth="true"/>
    <col min="1798" max="1798" width="11.125" style="1" customWidth="true"/>
    <col min="1799" max="1799" width="15.5" style="1" customWidth="true"/>
    <col min="1800" max="1800" width="15.25" style="1" customWidth="true"/>
    <col min="1801" max="1801" width="12.125" style="1" customWidth="true"/>
    <col min="1802" max="2048" width="9" style="1"/>
    <col min="2049" max="2049" width="14.375" style="1" customWidth="true"/>
    <col min="2050" max="2050" width="13.125" style="1" customWidth="true"/>
    <col min="2051" max="2051" width="8.75" style="1" customWidth="true"/>
    <col min="2052" max="2052" width="11.75" style="1" customWidth="true"/>
    <col min="2053" max="2053" width="16.625" style="1" customWidth="true"/>
    <col min="2054" max="2054" width="11.125" style="1" customWidth="true"/>
    <col min="2055" max="2055" width="15.5" style="1" customWidth="true"/>
    <col min="2056" max="2056" width="15.25" style="1" customWidth="true"/>
    <col min="2057" max="2057" width="12.125" style="1" customWidth="true"/>
    <col min="2058" max="2304" width="9" style="1"/>
    <col min="2305" max="2305" width="14.375" style="1" customWidth="true"/>
    <col min="2306" max="2306" width="13.125" style="1" customWidth="true"/>
    <col min="2307" max="2307" width="8.75" style="1" customWidth="true"/>
    <col min="2308" max="2308" width="11.75" style="1" customWidth="true"/>
    <col min="2309" max="2309" width="16.625" style="1" customWidth="true"/>
    <col min="2310" max="2310" width="11.125" style="1" customWidth="true"/>
    <col min="2311" max="2311" width="15.5" style="1" customWidth="true"/>
    <col min="2312" max="2312" width="15.25" style="1" customWidth="true"/>
    <col min="2313" max="2313" width="12.125" style="1" customWidth="true"/>
    <col min="2314" max="2560" width="9" style="1"/>
    <col min="2561" max="2561" width="14.375" style="1" customWidth="true"/>
    <col min="2562" max="2562" width="13.125" style="1" customWidth="true"/>
    <col min="2563" max="2563" width="8.75" style="1" customWidth="true"/>
    <col min="2564" max="2564" width="11.75" style="1" customWidth="true"/>
    <col min="2565" max="2565" width="16.625" style="1" customWidth="true"/>
    <col min="2566" max="2566" width="11.125" style="1" customWidth="true"/>
    <col min="2567" max="2567" width="15.5" style="1" customWidth="true"/>
    <col min="2568" max="2568" width="15.25" style="1" customWidth="true"/>
    <col min="2569" max="2569" width="12.125" style="1" customWidth="true"/>
    <col min="2570" max="2816" width="9" style="1"/>
    <col min="2817" max="2817" width="14.375" style="1" customWidth="true"/>
    <col min="2818" max="2818" width="13.125" style="1" customWidth="true"/>
    <col min="2819" max="2819" width="8.75" style="1" customWidth="true"/>
    <col min="2820" max="2820" width="11.75" style="1" customWidth="true"/>
    <col min="2821" max="2821" width="16.625" style="1" customWidth="true"/>
    <col min="2822" max="2822" width="11.125" style="1" customWidth="true"/>
    <col min="2823" max="2823" width="15.5" style="1" customWidth="true"/>
    <col min="2824" max="2824" width="15.25" style="1" customWidth="true"/>
    <col min="2825" max="2825" width="12.125" style="1" customWidth="true"/>
    <col min="2826" max="3072" width="9" style="1"/>
    <col min="3073" max="3073" width="14.375" style="1" customWidth="true"/>
    <col min="3074" max="3074" width="13.125" style="1" customWidth="true"/>
    <col min="3075" max="3075" width="8.75" style="1" customWidth="true"/>
    <col min="3076" max="3076" width="11.75" style="1" customWidth="true"/>
    <col min="3077" max="3077" width="16.625" style="1" customWidth="true"/>
    <col min="3078" max="3078" width="11.125" style="1" customWidth="true"/>
    <col min="3079" max="3079" width="15.5" style="1" customWidth="true"/>
    <col min="3080" max="3080" width="15.25" style="1" customWidth="true"/>
    <col min="3081" max="3081" width="12.125" style="1" customWidth="true"/>
    <col min="3082" max="3328" width="9" style="1"/>
    <col min="3329" max="3329" width="14.375" style="1" customWidth="true"/>
    <col min="3330" max="3330" width="13.125" style="1" customWidth="true"/>
    <col min="3331" max="3331" width="8.75" style="1" customWidth="true"/>
    <col min="3332" max="3332" width="11.75" style="1" customWidth="true"/>
    <col min="3333" max="3333" width="16.625" style="1" customWidth="true"/>
    <col min="3334" max="3334" width="11.125" style="1" customWidth="true"/>
    <col min="3335" max="3335" width="15.5" style="1" customWidth="true"/>
    <col min="3336" max="3336" width="15.25" style="1" customWidth="true"/>
    <col min="3337" max="3337" width="12.125" style="1" customWidth="true"/>
    <col min="3338" max="3584" width="9" style="1"/>
    <col min="3585" max="3585" width="14.375" style="1" customWidth="true"/>
    <col min="3586" max="3586" width="13.125" style="1" customWidth="true"/>
    <col min="3587" max="3587" width="8.75" style="1" customWidth="true"/>
    <col min="3588" max="3588" width="11.75" style="1" customWidth="true"/>
    <col min="3589" max="3589" width="16.625" style="1" customWidth="true"/>
    <col min="3590" max="3590" width="11.125" style="1" customWidth="true"/>
    <col min="3591" max="3591" width="15.5" style="1" customWidth="true"/>
    <col min="3592" max="3592" width="15.25" style="1" customWidth="true"/>
    <col min="3593" max="3593" width="12.125" style="1" customWidth="true"/>
    <col min="3594" max="3840" width="9" style="1"/>
    <col min="3841" max="3841" width="14.375" style="1" customWidth="true"/>
    <col min="3842" max="3842" width="13.125" style="1" customWidth="true"/>
    <col min="3843" max="3843" width="8.75" style="1" customWidth="true"/>
    <col min="3844" max="3844" width="11.75" style="1" customWidth="true"/>
    <col min="3845" max="3845" width="16.625" style="1" customWidth="true"/>
    <col min="3846" max="3846" width="11.125" style="1" customWidth="true"/>
    <col min="3847" max="3847" width="15.5" style="1" customWidth="true"/>
    <col min="3848" max="3848" width="15.25" style="1" customWidth="true"/>
    <col min="3849" max="3849" width="12.125" style="1" customWidth="true"/>
    <col min="3850" max="4096" width="9" style="1"/>
    <col min="4097" max="4097" width="14.375" style="1" customWidth="true"/>
    <col min="4098" max="4098" width="13.125" style="1" customWidth="true"/>
    <col min="4099" max="4099" width="8.75" style="1" customWidth="true"/>
    <col min="4100" max="4100" width="11.75" style="1" customWidth="true"/>
    <col min="4101" max="4101" width="16.625" style="1" customWidth="true"/>
    <col min="4102" max="4102" width="11.125" style="1" customWidth="true"/>
    <col min="4103" max="4103" width="15.5" style="1" customWidth="true"/>
    <col min="4104" max="4104" width="15.25" style="1" customWidth="true"/>
    <col min="4105" max="4105" width="12.125" style="1" customWidth="true"/>
    <col min="4106" max="4352" width="9" style="1"/>
    <col min="4353" max="4353" width="14.375" style="1" customWidth="true"/>
    <col min="4354" max="4354" width="13.125" style="1" customWidth="true"/>
    <col min="4355" max="4355" width="8.75" style="1" customWidth="true"/>
    <col min="4356" max="4356" width="11.75" style="1" customWidth="true"/>
    <col min="4357" max="4357" width="16.625" style="1" customWidth="true"/>
    <col min="4358" max="4358" width="11.125" style="1" customWidth="true"/>
    <col min="4359" max="4359" width="15.5" style="1" customWidth="true"/>
    <col min="4360" max="4360" width="15.25" style="1" customWidth="true"/>
    <col min="4361" max="4361" width="12.125" style="1" customWidth="true"/>
    <col min="4362" max="4608" width="9" style="1"/>
    <col min="4609" max="4609" width="14.375" style="1" customWidth="true"/>
    <col min="4610" max="4610" width="13.125" style="1" customWidth="true"/>
    <col min="4611" max="4611" width="8.75" style="1" customWidth="true"/>
    <col min="4612" max="4612" width="11.75" style="1" customWidth="true"/>
    <col min="4613" max="4613" width="16.625" style="1" customWidth="true"/>
    <col min="4614" max="4614" width="11.125" style="1" customWidth="true"/>
    <col min="4615" max="4615" width="15.5" style="1" customWidth="true"/>
    <col min="4616" max="4616" width="15.25" style="1" customWidth="true"/>
    <col min="4617" max="4617" width="12.125" style="1" customWidth="true"/>
    <col min="4618" max="4864" width="9" style="1"/>
    <col min="4865" max="4865" width="14.375" style="1" customWidth="true"/>
    <col min="4866" max="4866" width="13.125" style="1" customWidth="true"/>
    <col min="4867" max="4867" width="8.75" style="1" customWidth="true"/>
    <col min="4868" max="4868" width="11.75" style="1" customWidth="true"/>
    <col min="4869" max="4869" width="16.625" style="1" customWidth="true"/>
    <col min="4870" max="4870" width="11.125" style="1" customWidth="true"/>
    <col min="4871" max="4871" width="15.5" style="1" customWidth="true"/>
    <col min="4872" max="4872" width="15.25" style="1" customWidth="true"/>
    <col min="4873" max="4873" width="12.125" style="1" customWidth="true"/>
    <col min="4874" max="5120" width="9" style="1"/>
    <col min="5121" max="5121" width="14.375" style="1" customWidth="true"/>
    <col min="5122" max="5122" width="13.125" style="1" customWidth="true"/>
    <col min="5123" max="5123" width="8.75" style="1" customWidth="true"/>
    <col min="5124" max="5124" width="11.75" style="1" customWidth="true"/>
    <col min="5125" max="5125" width="16.625" style="1" customWidth="true"/>
    <col min="5126" max="5126" width="11.125" style="1" customWidth="true"/>
    <col min="5127" max="5127" width="15.5" style="1" customWidth="true"/>
    <col min="5128" max="5128" width="15.25" style="1" customWidth="true"/>
    <col min="5129" max="5129" width="12.125" style="1" customWidth="true"/>
    <col min="5130" max="5376" width="9" style="1"/>
    <col min="5377" max="5377" width="14.375" style="1" customWidth="true"/>
    <col min="5378" max="5378" width="13.125" style="1" customWidth="true"/>
    <col min="5379" max="5379" width="8.75" style="1" customWidth="true"/>
    <col min="5380" max="5380" width="11.75" style="1" customWidth="true"/>
    <col min="5381" max="5381" width="16.625" style="1" customWidth="true"/>
    <col min="5382" max="5382" width="11.125" style="1" customWidth="true"/>
    <col min="5383" max="5383" width="15.5" style="1" customWidth="true"/>
    <col min="5384" max="5384" width="15.25" style="1" customWidth="true"/>
    <col min="5385" max="5385" width="12.125" style="1" customWidth="true"/>
    <col min="5386" max="5632" width="9" style="1"/>
    <col min="5633" max="5633" width="14.375" style="1" customWidth="true"/>
    <col min="5634" max="5634" width="13.125" style="1" customWidth="true"/>
    <col min="5635" max="5635" width="8.75" style="1" customWidth="true"/>
    <col min="5636" max="5636" width="11.75" style="1" customWidth="true"/>
    <col min="5637" max="5637" width="16.625" style="1" customWidth="true"/>
    <col min="5638" max="5638" width="11.125" style="1" customWidth="true"/>
    <col min="5639" max="5639" width="15.5" style="1" customWidth="true"/>
    <col min="5640" max="5640" width="15.25" style="1" customWidth="true"/>
    <col min="5641" max="5641" width="12.125" style="1" customWidth="true"/>
    <col min="5642" max="5888" width="9" style="1"/>
    <col min="5889" max="5889" width="14.375" style="1" customWidth="true"/>
    <col min="5890" max="5890" width="13.125" style="1" customWidth="true"/>
    <col min="5891" max="5891" width="8.75" style="1" customWidth="true"/>
    <col min="5892" max="5892" width="11.75" style="1" customWidth="true"/>
    <col min="5893" max="5893" width="16.625" style="1" customWidth="true"/>
    <col min="5894" max="5894" width="11.125" style="1" customWidth="true"/>
    <col min="5895" max="5895" width="15.5" style="1" customWidth="true"/>
    <col min="5896" max="5896" width="15.25" style="1" customWidth="true"/>
    <col min="5897" max="5897" width="12.125" style="1" customWidth="true"/>
    <col min="5898" max="6144" width="9" style="1"/>
    <col min="6145" max="6145" width="14.375" style="1" customWidth="true"/>
    <col min="6146" max="6146" width="13.125" style="1" customWidth="true"/>
    <col min="6147" max="6147" width="8.75" style="1" customWidth="true"/>
    <col min="6148" max="6148" width="11.75" style="1" customWidth="true"/>
    <col min="6149" max="6149" width="16.625" style="1" customWidth="true"/>
    <col min="6150" max="6150" width="11.125" style="1" customWidth="true"/>
    <col min="6151" max="6151" width="15.5" style="1" customWidth="true"/>
    <col min="6152" max="6152" width="15.25" style="1" customWidth="true"/>
    <col min="6153" max="6153" width="12.125" style="1" customWidth="true"/>
    <col min="6154" max="6400" width="9" style="1"/>
    <col min="6401" max="6401" width="14.375" style="1" customWidth="true"/>
    <col min="6402" max="6402" width="13.125" style="1" customWidth="true"/>
    <col min="6403" max="6403" width="8.75" style="1" customWidth="true"/>
    <col min="6404" max="6404" width="11.75" style="1" customWidth="true"/>
    <col min="6405" max="6405" width="16.625" style="1" customWidth="true"/>
    <col min="6406" max="6406" width="11.125" style="1" customWidth="true"/>
    <col min="6407" max="6407" width="15.5" style="1" customWidth="true"/>
    <col min="6408" max="6408" width="15.25" style="1" customWidth="true"/>
    <col min="6409" max="6409" width="12.125" style="1" customWidth="true"/>
    <col min="6410" max="6656" width="9" style="1"/>
    <col min="6657" max="6657" width="14.375" style="1" customWidth="true"/>
    <col min="6658" max="6658" width="13.125" style="1" customWidth="true"/>
    <col min="6659" max="6659" width="8.75" style="1" customWidth="true"/>
    <col min="6660" max="6660" width="11.75" style="1" customWidth="true"/>
    <col min="6661" max="6661" width="16.625" style="1" customWidth="true"/>
    <col min="6662" max="6662" width="11.125" style="1" customWidth="true"/>
    <col min="6663" max="6663" width="15.5" style="1" customWidth="true"/>
    <col min="6664" max="6664" width="15.25" style="1" customWidth="true"/>
    <col min="6665" max="6665" width="12.125" style="1" customWidth="true"/>
    <col min="6666" max="6912" width="9" style="1"/>
    <col min="6913" max="6913" width="14.375" style="1" customWidth="true"/>
    <col min="6914" max="6914" width="13.125" style="1" customWidth="true"/>
    <col min="6915" max="6915" width="8.75" style="1" customWidth="true"/>
    <col min="6916" max="6916" width="11.75" style="1" customWidth="true"/>
    <col min="6917" max="6917" width="16.625" style="1" customWidth="true"/>
    <col min="6918" max="6918" width="11.125" style="1" customWidth="true"/>
    <col min="6919" max="6919" width="15.5" style="1" customWidth="true"/>
    <col min="6920" max="6920" width="15.25" style="1" customWidth="true"/>
    <col min="6921" max="6921" width="12.125" style="1" customWidth="true"/>
    <col min="6922" max="7168" width="9" style="1"/>
    <col min="7169" max="7169" width="14.375" style="1" customWidth="true"/>
    <col min="7170" max="7170" width="13.125" style="1" customWidth="true"/>
    <col min="7171" max="7171" width="8.75" style="1" customWidth="true"/>
    <col min="7172" max="7172" width="11.75" style="1" customWidth="true"/>
    <col min="7173" max="7173" width="16.625" style="1" customWidth="true"/>
    <col min="7174" max="7174" width="11.125" style="1" customWidth="true"/>
    <col min="7175" max="7175" width="15.5" style="1" customWidth="true"/>
    <col min="7176" max="7176" width="15.25" style="1" customWidth="true"/>
    <col min="7177" max="7177" width="12.125" style="1" customWidth="true"/>
    <col min="7178" max="7424" width="9" style="1"/>
    <col min="7425" max="7425" width="14.375" style="1" customWidth="true"/>
    <col min="7426" max="7426" width="13.125" style="1" customWidth="true"/>
    <col min="7427" max="7427" width="8.75" style="1" customWidth="true"/>
    <col min="7428" max="7428" width="11.75" style="1" customWidth="true"/>
    <col min="7429" max="7429" width="16.625" style="1" customWidth="true"/>
    <col min="7430" max="7430" width="11.125" style="1" customWidth="true"/>
    <col min="7431" max="7431" width="15.5" style="1" customWidth="true"/>
    <col min="7432" max="7432" width="15.25" style="1" customWidth="true"/>
    <col min="7433" max="7433" width="12.125" style="1" customWidth="true"/>
    <col min="7434" max="7680" width="9" style="1"/>
    <col min="7681" max="7681" width="14.375" style="1" customWidth="true"/>
    <col min="7682" max="7682" width="13.125" style="1" customWidth="true"/>
    <col min="7683" max="7683" width="8.75" style="1" customWidth="true"/>
    <col min="7684" max="7684" width="11.75" style="1" customWidth="true"/>
    <col min="7685" max="7685" width="16.625" style="1" customWidth="true"/>
    <col min="7686" max="7686" width="11.125" style="1" customWidth="true"/>
    <col min="7687" max="7687" width="15.5" style="1" customWidth="true"/>
    <col min="7688" max="7688" width="15.25" style="1" customWidth="true"/>
    <col min="7689" max="7689" width="12.125" style="1" customWidth="true"/>
    <col min="7690" max="7936" width="9" style="1"/>
    <col min="7937" max="7937" width="14.375" style="1" customWidth="true"/>
    <col min="7938" max="7938" width="13.125" style="1" customWidth="true"/>
    <col min="7939" max="7939" width="8.75" style="1" customWidth="true"/>
    <col min="7940" max="7940" width="11.75" style="1" customWidth="true"/>
    <col min="7941" max="7941" width="16.625" style="1" customWidth="true"/>
    <col min="7942" max="7942" width="11.125" style="1" customWidth="true"/>
    <col min="7943" max="7943" width="15.5" style="1" customWidth="true"/>
    <col min="7944" max="7944" width="15.25" style="1" customWidth="true"/>
    <col min="7945" max="7945" width="12.125" style="1" customWidth="true"/>
    <col min="7946" max="8192" width="9" style="1"/>
    <col min="8193" max="8193" width="14.375" style="1" customWidth="true"/>
    <col min="8194" max="8194" width="13.125" style="1" customWidth="true"/>
    <col min="8195" max="8195" width="8.75" style="1" customWidth="true"/>
    <col min="8196" max="8196" width="11.75" style="1" customWidth="true"/>
    <col min="8197" max="8197" width="16.625" style="1" customWidth="true"/>
    <col min="8198" max="8198" width="11.125" style="1" customWidth="true"/>
    <col min="8199" max="8199" width="15.5" style="1" customWidth="true"/>
    <col min="8200" max="8200" width="15.25" style="1" customWidth="true"/>
    <col min="8201" max="8201" width="12.125" style="1" customWidth="true"/>
    <col min="8202" max="8448" width="9" style="1"/>
    <col min="8449" max="8449" width="14.375" style="1" customWidth="true"/>
    <col min="8450" max="8450" width="13.125" style="1" customWidth="true"/>
    <col min="8451" max="8451" width="8.75" style="1" customWidth="true"/>
    <col min="8452" max="8452" width="11.75" style="1" customWidth="true"/>
    <col min="8453" max="8453" width="16.625" style="1" customWidth="true"/>
    <col min="8454" max="8454" width="11.125" style="1" customWidth="true"/>
    <col min="8455" max="8455" width="15.5" style="1" customWidth="true"/>
    <col min="8456" max="8456" width="15.25" style="1" customWidth="true"/>
    <col min="8457" max="8457" width="12.125" style="1" customWidth="true"/>
    <col min="8458" max="8704" width="9" style="1"/>
    <col min="8705" max="8705" width="14.375" style="1" customWidth="true"/>
    <col min="8706" max="8706" width="13.125" style="1" customWidth="true"/>
    <col min="8707" max="8707" width="8.75" style="1" customWidth="true"/>
    <col min="8708" max="8708" width="11.75" style="1" customWidth="true"/>
    <col min="8709" max="8709" width="16.625" style="1" customWidth="true"/>
    <col min="8710" max="8710" width="11.125" style="1" customWidth="true"/>
    <col min="8711" max="8711" width="15.5" style="1" customWidth="true"/>
    <col min="8712" max="8712" width="15.25" style="1" customWidth="true"/>
    <col min="8713" max="8713" width="12.125" style="1" customWidth="true"/>
    <col min="8714" max="8960" width="9" style="1"/>
    <col min="8961" max="8961" width="14.375" style="1" customWidth="true"/>
    <col min="8962" max="8962" width="13.125" style="1" customWidth="true"/>
    <col min="8963" max="8963" width="8.75" style="1" customWidth="true"/>
    <col min="8964" max="8964" width="11.75" style="1" customWidth="true"/>
    <col min="8965" max="8965" width="16.625" style="1" customWidth="true"/>
    <col min="8966" max="8966" width="11.125" style="1" customWidth="true"/>
    <col min="8967" max="8967" width="15.5" style="1" customWidth="true"/>
    <col min="8968" max="8968" width="15.25" style="1" customWidth="true"/>
    <col min="8969" max="8969" width="12.125" style="1" customWidth="true"/>
    <col min="8970" max="9216" width="9" style="1"/>
    <col min="9217" max="9217" width="14.375" style="1" customWidth="true"/>
    <col min="9218" max="9218" width="13.125" style="1" customWidth="true"/>
    <col min="9219" max="9219" width="8.75" style="1" customWidth="true"/>
    <col min="9220" max="9220" width="11.75" style="1" customWidth="true"/>
    <col min="9221" max="9221" width="16.625" style="1" customWidth="true"/>
    <col min="9222" max="9222" width="11.125" style="1" customWidth="true"/>
    <col min="9223" max="9223" width="15.5" style="1" customWidth="true"/>
    <col min="9224" max="9224" width="15.25" style="1" customWidth="true"/>
    <col min="9225" max="9225" width="12.125" style="1" customWidth="true"/>
    <col min="9226" max="9472" width="9" style="1"/>
    <col min="9473" max="9473" width="14.375" style="1" customWidth="true"/>
    <col min="9474" max="9474" width="13.125" style="1" customWidth="true"/>
    <col min="9475" max="9475" width="8.75" style="1" customWidth="true"/>
    <col min="9476" max="9476" width="11.75" style="1" customWidth="true"/>
    <col min="9477" max="9477" width="16.625" style="1" customWidth="true"/>
    <col min="9478" max="9478" width="11.125" style="1" customWidth="true"/>
    <col min="9479" max="9479" width="15.5" style="1" customWidth="true"/>
    <col min="9480" max="9480" width="15.25" style="1" customWidth="true"/>
    <col min="9481" max="9481" width="12.125" style="1" customWidth="true"/>
    <col min="9482" max="9728" width="9" style="1"/>
    <col min="9729" max="9729" width="14.375" style="1" customWidth="true"/>
    <col min="9730" max="9730" width="13.125" style="1" customWidth="true"/>
    <col min="9731" max="9731" width="8.75" style="1" customWidth="true"/>
    <col min="9732" max="9732" width="11.75" style="1" customWidth="true"/>
    <col min="9733" max="9733" width="16.625" style="1" customWidth="true"/>
    <col min="9734" max="9734" width="11.125" style="1" customWidth="true"/>
    <col min="9735" max="9735" width="15.5" style="1" customWidth="true"/>
    <col min="9736" max="9736" width="15.25" style="1" customWidth="true"/>
    <col min="9737" max="9737" width="12.125" style="1" customWidth="true"/>
    <col min="9738" max="9984" width="9" style="1"/>
    <col min="9985" max="9985" width="14.375" style="1" customWidth="true"/>
    <col min="9986" max="9986" width="13.125" style="1" customWidth="true"/>
    <col min="9987" max="9987" width="8.75" style="1" customWidth="true"/>
    <col min="9988" max="9988" width="11.75" style="1" customWidth="true"/>
    <col min="9989" max="9989" width="16.625" style="1" customWidth="true"/>
    <col min="9990" max="9990" width="11.125" style="1" customWidth="true"/>
    <col min="9991" max="9991" width="15.5" style="1" customWidth="true"/>
    <col min="9992" max="9992" width="15.25" style="1" customWidth="true"/>
    <col min="9993" max="9993" width="12.125" style="1" customWidth="true"/>
    <col min="9994" max="10240" width="9" style="1"/>
    <col min="10241" max="10241" width="14.375" style="1" customWidth="true"/>
    <col min="10242" max="10242" width="13.125" style="1" customWidth="true"/>
    <col min="10243" max="10243" width="8.75" style="1" customWidth="true"/>
    <col min="10244" max="10244" width="11.75" style="1" customWidth="true"/>
    <col min="10245" max="10245" width="16.625" style="1" customWidth="true"/>
    <col min="10246" max="10246" width="11.125" style="1" customWidth="true"/>
    <col min="10247" max="10247" width="15.5" style="1" customWidth="true"/>
    <col min="10248" max="10248" width="15.25" style="1" customWidth="true"/>
    <col min="10249" max="10249" width="12.125" style="1" customWidth="true"/>
    <col min="10250" max="10496" width="9" style="1"/>
    <col min="10497" max="10497" width="14.375" style="1" customWidth="true"/>
    <col min="10498" max="10498" width="13.125" style="1" customWidth="true"/>
    <col min="10499" max="10499" width="8.75" style="1" customWidth="true"/>
    <col min="10500" max="10500" width="11.75" style="1" customWidth="true"/>
    <col min="10501" max="10501" width="16.625" style="1" customWidth="true"/>
    <col min="10502" max="10502" width="11.125" style="1" customWidth="true"/>
    <col min="10503" max="10503" width="15.5" style="1" customWidth="true"/>
    <col min="10504" max="10504" width="15.25" style="1" customWidth="true"/>
    <col min="10505" max="10505" width="12.125" style="1" customWidth="true"/>
    <col min="10506" max="10752" width="9" style="1"/>
    <col min="10753" max="10753" width="14.375" style="1" customWidth="true"/>
    <col min="10754" max="10754" width="13.125" style="1" customWidth="true"/>
    <col min="10755" max="10755" width="8.75" style="1" customWidth="true"/>
    <col min="10756" max="10756" width="11.75" style="1" customWidth="true"/>
    <col min="10757" max="10757" width="16.625" style="1" customWidth="true"/>
    <col min="10758" max="10758" width="11.125" style="1" customWidth="true"/>
    <col min="10759" max="10759" width="15.5" style="1" customWidth="true"/>
    <col min="10760" max="10760" width="15.25" style="1" customWidth="true"/>
    <col min="10761" max="10761" width="12.125" style="1" customWidth="true"/>
    <col min="10762" max="11008" width="9" style="1"/>
    <col min="11009" max="11009" width="14.375" style="1" customWidth="true"/>
    <col min="11010" max="11010" width="13.125" style="1" customWidth="true"/>
    <col min="11011" max="11011" width="8.75" style="1" customWidth="true"/>
    <col min="11012" max="11012" width="11.75" style="1" customWidth="true"/>
    <col min="11013" max="11013" width="16.625" style="1" customWidth="true"/>
    <col min="11014" max="11014" width="11.125" style="1" customWidth="true"/>
    <col min="11015" max="11015" width="15.5" style="1" customWidth="true"/>
    <col min="11016" max="11016" width="15.25" style="1" customWidth="true"/>
    <col min="11017" max="11017" width="12.125" style="1" customWidth="true"/>
    <col min="11018" max="11264" width="9" style="1"/>
    <col min="11265" max="11265" width="14.375" style="1" customWidth="true"/>
    <col min="11266" max="11266" width="13.125" style="1" customWidth="true"/>
    <col min="11267" max="11267" width="8.75" style="1" customWidth="true"/>
    <col min="11268" max="11268" width="11.75" style="1" customWidth="true"/>
    <col min="11269" max="11269" width="16.625" style="1" customWidth="true"/>
    <col min="11270" max="11270" width="11.125" style="1" customWidth="true"/>
    <col min="11271" max="11271" width="15.5" style="1" customWidth="true"/>
    <col min="11272" max="11272" width="15.25" style="1" customWidth="true"/>
    <col min="11273" max="11273" width="12.125" style="1" customWidth="true"/>
    <col min="11274" max="11520" width="9" style="1"/>
    <col min="11521" max="11521" width="14.375" style="1" customWidth="true"/>
    <col min="11522" max="11522" width="13.125" style="1" customWidth="true"/>
    <col min="11523" max="11523" width="8.75" style="1" customWidth="true"/>
    <col min="11524" max="11524" width="11.75" style="1" customWidth="true"/>
    <col min="11525" max="11525" width="16.625" style="1" customWidth="true"/>
    <col min="11526" max="11526" width="11.125" style="1" customWidth="true"/>
    <col min="11527" max="11527" width="15.5" style="1" customWidth="true"/>
    <col min="11528" max="11528" width="15.25" style="1" customWidth="true"/>
    <col min="11529" max="11529" width="12.125" style="1" customWidth="true"/>
    <col min="11530" max="11776" width="9" style="1"/>
    <col min="11777" max="11777" width="14.375" style="1" customWidth="true"/>
    <col min="11778" max="11778" width="13.125" style="1" customWidth="true"/>
    <col min="11779" max="11779" width="8.75" style="1" customWidth="true"/>
    <col min="11780" max="11780" width="11.75" style="1" customWidth="true"/>
    <col min="11781" max="11781" width="16.625" style="1" customWidth="true"/>
    <col min="11782" max="11782" width="11.125" style="1" customWidth="true"/>
    <col min="11783" max="11783" width="15.5" style="1" customWidth="true"/>
    <col min="11784" max="11784" width="15.25" style="1" customWidth="true"/>
    <col min="11785" max="11785" width="12.125" style="1" customWidth="true"/>
    <col min="11786" max="12032" width="9" style="1"/>
    <col min="12033" max="12033" width="14.375" style="1" customWidth="true"/>
    <col min="12034" max="12034" width="13.125" style="1" customWidth="true"/>
    <col min="12035" max="12035" width="8.75" style="1" customWidth="true"/>
    <col min="12036" max="12036" width="11.75" style="1" customWidth="true"/>
    <col min="12037" max="12037" width="16.625" style="1" customWidth="true"/>
    <col min="12038" max="12038" width="11.125" style="1" customWidth="true"/>
    <col min="12039" max="12039" width="15.5" style="1" customWidth="true"/>
    <col min="12040" max="12040" width="15.25" style="1" customWidth="true"/>
    <col min="12041" max="12041" width="12.125" style="1" customWidth="true"/>
    <col min="12042" max="12288" width="9" style="1"/>
    <col min="12289" max="12289" width="14.375" style="1" customWidth="true"/>
    <col min="12290" max="12290" width="13.125" style="1" customWidth="true"/>
    <col min="12291" max="12291" width="8.75" style="1" customWidth="true"/>
    <col min="12292" max="12292" width="11.75" style="1" customWidth="true"/>
    <col min="12293" max="12293" width="16.625" style="1" customWidth="true"/>
    <col min="12294" max="12294" width="11.125" style="1" customWidth="true"/>
    <col min="12295" max="12295" width="15.5" style="1" customWidth="true"/>
    <col min="12296" max="12296" width="15.25" style="1" customWidth="true"/>
    <col min="12297" max="12297" width="12.125" style="1" customWidth="true"/>
    <col min="12298" max="12544" width="9" style="1"/>
    <col min="12545" max="12545" width="14.375" style="1" customWidth="true"/>
    <col min="12546" max="12546" width="13.125" style="1" customWidth="true"/>
    <col min="12547" max="12547" width="8.75" style="1" customWidth="true"/>
    <col min="12548" max="12548" width="11.75" style="1" customWidth="true"/>
    <col min="12549" max="12549" width="16.625" style="1" customWidth="true"/>
    <col min="12550" max="12550" width="11.125" style="1" customWidth="true"/>
    <col min="12551" max="12551" width="15.5" style="1" customWidth="true"/>
    <col min="12552" max="12552" width="15.25" style="1" customWidth="true"/>
    <col min="12553" max="12553" width="12.125" style="1" customWidth="true"/>
    <col min="12554" max="12800" width="9" style="1"/>
    <col min="12801" max="12801" width="14.375" style="1" customWidth="true"/>
    <col min="12802" max="12802" width="13.125" style="1" customWidth="true"/>
    <col min="12803" max="12803" width="8.75" style="1" customWidth="true"/>
    <col min="12804" max="12804" width="11.75" style="1" customWidth="true"/>
    <col min="12805" max="12805" width="16.625" style="1" customWidth="true"/>
    <col min="12806" max="12806" width="11.125" style="1" customWidth="true"/>
    <col min="12807" max="12807" width="15.5" style="1" customWidth="true"/>
    <col min="12808" max="12808" width="15.25" style="1" customWidth="true"/>
    <col min="12809" max="12809" width="12.125" style="1" customWidth="true"/>
    <col min="12810" max="13056" width="9" style="1"/>
    <col min="13057" max="13057" width="14.375" style="1" customWidth="true"/>
    <col min="13058" max="13058" width="13.125" style="1" customWidth="true"/>
    <col min="13059" max="13059" width="8.75" style="1" customWidth="true"/>
    <col min="13060" max="13060" width="11.75" style="1" customWidth="true"/>
    <col min="13061" max="13061" width="16.625" style="1" customWidth="true"/>
    <col min="13062" max="13062" width="11.125" style="1" customWidth="true"/>
    <col min="13063" max="13063" width="15.5" style="1" customWidth="true"/>
    <col min="13064" max="13064" width="15.25" style="1" customWidth="true"/>
    <col min="13065" max="13065" width="12.125" style="1" customWidth="true"/>
    <col min="13066" max="13312" width="9" style="1"/>
    <col min="13313" max="13313" width="14.375" style="1" customWidth="true"/>
    <col min="13314" max="13314" width="13.125" style="1" customWidth="true"/>
    <col min="13315" max="13315" width="8.75" style="1" customWidth="true"/>
    <col min="13316" max="13316" width="11.75" style="1" customWidth="true"/>
    <col min="13317" max="13317" width="16.625" style="1" customWidth="true"/>
    <col min="13318" max="13318" width="11.125" style="1" customWidth="true"/>
    <col min="13319" max="13319" width="15.5" style="1" customWidth="true"/>
    <col min="13320" max="13320" width="15.25" style="1" customWidth="true"/>
    <col min="13321" max="13321" width="12.125" style="1" customWidth="true"/>
    <col min="13322" max="13568" width="9" style="1"/>
    <col min="13569" max="13569" width="14.375" style="1" customWidth="true"/>
    <col min="13570" max="13570" width="13.125" style="1" customWidth="true"/>
    <col min="13571" max="13571" width="8.75" style="1" customWidth="true"/>
    <col min="13572" max="13572" width="11.75" style="1" customWidth="true"/>
    <col min="13573" max="13573" width="16.625" style="1" customWidth="true"/>
    <col min="13574" max="13574" width="11.125" style="1" customWidth="true"/>
    <col min="13575" max="13575" width="15.5" style="1" customWidth="true"/>
    <col min="13576" max="13576" width="15.25" style="1" customWidth="true"/>
    <col min="13577" max="13577" width="12.125" style="1" customWidth="true"/>
    <col min="13578" max="13824" width="9" style="1"/>
    <col min="13825" max="13825" width="14.375" style="1" customWidth="true"/>
    <col min="13826" max="13826" width="13.125" style="1" customWidth="true"/>
    <col min="13827" max="13827" width="8.75" style="1" customWidth="true"/>
    <col min="13828" max="13828" width="11.75" style="1" customWidth="true"/>
    <col min="13829" max="13829" width="16.625" style="1" customWidth="true"/>
    <col min="13830" max="13830" width="11.125" style="1" customWidth="true"/>
    <col min="13831" max="13831" width="15.5" style="1" customWidth="true"/>
    <col min="13832" max="13832" width="15.25" style="1" customWidth="true"/>
    <col min="13833" max="13833" width="12.125" style="1" customWidth="true"/>
    <col min="13834" max="14080" width="9" style="1"/>
    <col min="14081" max="14081" width="14.375" style="1" customWidth="true"/>
    <col min="14082" max="14082" width="13.125" style="1" customWidth="true"/>
    <col min="14083" max="14083" width="8.75" style="1" customWidth="true"/>
    <col min="14084" max="14084" width="11.75" style="1" customWidth="true"/>
    <col min="14085" max="14085" width="16.625" style="1" customWidth="true"/>
    <col min="14086" max="14086" width="11.125" style="1" customWidth="true"/>
    <col min="14087" max="14087" width="15.5" style="1" customWidth="true"/>
    <col min="14088" max="14088" width="15.25" style="1" customWidth="true"/>
    <col min="14089" max="14089" width="12.125" style="1" customWidth="true"/>
    <col min="14090" max="14336" width="9" style="1"/>
    <col min="14337" max="14337" width="14.375" style="1" customWidth="true"/>
    <col min="14338" max="14338" width="13.125" style="1" customWidth="true"/>
    <col min="14339" max="14339" width="8.75" style="1" customWidth="true"/>
    <col min="14340" max="14340" width="11.75" style="1" customWidth="true"/>
    <col min="14341" max="14341" width="16.625" style="1" customWidth="true"/>
    <col min="14342" max="14342" width="11.125" style="1" customWidth="true"/>
    <col min="14343" max="14343" width="15.5" style="1" customWidth="true"/>
    <col min="14344" max="14344" width="15.25" style="1" customWidth="true"/>
    <col min="14345" max="14345" width="12.125" style="1" customWidth="true"/>
    <col min="14346" max="14592" width="9" style="1"/>
    <col min="14593" max="14593" width="14.375" style="1" customWidth="true"/>
    <col min="14594" max="14594" width="13.125" style="1" customWidth="true"/>
    <col min="14595" max="14595" width="8.75" style="1" customWidth="true"/>
    <col min="14596" max="14596" width="11.75" style="1" customWidth="true"/>
    <col min="14597" max="14597" width="16.625" style="1" customWidth="true"/>
    <col min="14598" max="14598" width="11.125" style="1" customWidth="true"/>
    <col min="14599" max="14599" width="15.5" style="1" customWidth="true"/>
    <col min="14600" max="14600" width="15.25" style="1" customWidth="true"/>
    <col min="14601" max="14601" width="12.125" style="1" customWidth="true"/>
    <col min="14602" max="14848" width="9" style="1"/>
    <col min="14849" max="14849" width="14.375" style="1" customWidth="true"/>
    <col min="14850" max="14850" width="13.125" style="1" customWidth="true"/>
    <col min="14851" max="14851" width="8.75" style="1" customWidth="true"/>
    <col min="14852" max="14852" width="11.75" style="1" customWidth="true"/>
    <col min="14853" max="14853" width="16.625" style="1" customWidth="true"/>
    <col min="14854" max="14854" width="11.125" style="1" customWidth="true"/>
    <col min="14855" max="14855" width="15.5" style="1" customWidth="true"/>
    <col min="14856" max="14856" width="15.25" style="1" customWidth="true"/>
    <col min="14857" max="14857" width="12.125" style="1" customWidth="true"/>
    <col min="14858" max="15104" width="9" style="1"/>
    <col min="15105" max="15105" width="14.375" style="1" customWidth="true"/>
    <col min="15106" max="15106" width="13.125" style="1" customWidth="true"/>
    <col min="15107" max="15107" width="8.75" style="1" customWidth="true"/>
    <col min="15108" max="15108" width="11.75" style="1" customWidth="true"/>
    <col min="15109" max="15109" width="16.625" style="1" customWidth="true"/>
    <col min="15110" max="15110" width="11.125" style="1" customWidth="true"/>
    <col min="15111" max="15111" width="15.5" style="1" customWidth="true"/>
    <col min="15112" max="15112" width="15.25" style="1" customWidth="true"/>
    <col min="15113" max="15113" width="12.125" style="1" customWidth="true"/>
    <col min="15114" max="15360" width="9" style="1"/>
    <col min="15361" max="15361" width="14.375" style="1" customWidth="true"/>
    <col min="15362" max="15362" width="13.125" style="1" customWidth="true"/>
    <col min="15363" max="15363" width="8.75" style="1" customWidth="true"/>
    <col min="15364" max="15364" width="11.75" style="1" customWidth="true"/>
    <col min="15365" max="15365" width="16.625" style="1" customWidth="true"/>
    <col min="15366" max="15366" width="11.125" style="1" customWidth="true"/>
    <col min="15367" max="15367" width="15.5" style="1" customWidth="true"/>
    <col min="15368" max="15368" width="15.25" style="1" customWidth="true"/>
    <col min="15369" max="15369" width="12.125" style="1" customWidth="true"/>
    <col min="15370" max="15616" width="9" style="1"/>
    <col min="15617" max="15617" width="14.375" style="1" customWidth="true"/>
    <col min="15618" max="15618" width="13.125" style="1" customWidth="true"/>
    <col min="15619" max="15619" width="8.75" style="1" customWidth="true"/>
    <col min="15620" max="15620" width="11.75" style="1" customWidth="true"/>
    <col min="15621" max="15621" width="16.625" style="1" customWidth="true"/>
    <col min="15622" max="15622" width="11.125" style="1" customWidth="true"/>
    <col min="15623" max="15623" width="15.5" style="1" customWidth="true"/>
    <col min="15624" max="15624" width="15.25" style="1" customWidth="true"/>
    <col min="15625" max="15625" width="12.125" style="1" customWidth="true"/>
    <col min="15626" max="15872" width="9" style="1"/>
    <col min="15873" max="15873" width="14.375" style="1" customWidth="true"/>
    <col min="15874" max="15874" width="13.125" style="1" customWidth="true"/>
    <col min="15875" max="15875" width="8.75" style="1" customWidth="true"/>
    <col min="15876" max="15876" width="11.75" style="1" customWidth="true"/>
    <col min="15877" max="15877" width="16.625" style="1" customWidth="true"/>
    <col min="15878" max="15878" width="11.125" style="1" customWidth="true"/>
    <col min="15879" max="15879" width="15.5" style="1" customWidth="true"/>
    <col min="15880" max="15880" width="15.25" style="1" customWidth="true"/>
    <col min="15881" max="15881" width="12.125" style="1" customWidth="true"/>
    <col min="15882" max="16128" width="9" style="1"/>
    <col min="16129" max="16129" width="14.375" style="1" customWidth="true"/>
    <col min="16130" max="16130" width="13.125" style="1" customWidth="true"/>
    <col min="16131" max="16131" width="8.75" style="1" customWidth="true"/>
    <col min="16132" max="16132" width="11.75" style="1" customWidth="true"/>
    <col min="16133" max="16133" width="16.625" style="1" customWidth="true"/>
    <col min="16134" max="16134" width="11.125" style="1" customWidth="true"/>
    <col min="16135" max="16135" width="15.5" style="1" customWidth="true"/>
    <col min="16136" max="16136" width="15.25" style="1" customWidth="true"/>
    <col min="16137" max="16137" width="12.125" style="1" customWidth="true"/>
    <col min="16138" max="16384" width="9" style="1"/>
  </cols>
  <sheetData>
    <row r="1" ht="20.25" spans="1:9">
      <c r="A1" s="2" t="s">
        <v>225</v>
      </c>
      <c r="B1" s="3"/>
      <c r="C1" s="3"/>
      <c r="D1" s="3"/>
      <c r="E1" s="3"/>
      <c r="F1" s="3"/>
      <c r="G1" s="3"/>
      <c r="H1" s="3"/>
      <c r="I1" s="13"/>
    </row>
    <row r="2" ht="24" customHeight="true" spans="1:9">
      <c r="A2" s="4" t="s">
        <v>226</v>
      </c>
      <c r="B2" s="4"/>
      <c r="C2" s="4"/>
      <c r="D2" s="4"/>
      <c r="E2" s="4"/>
      <c r="F2" s="4"/>
      <c r="G2" s="4"/>
      <c r="H2" s="4"/>
      <c r="I2" s="4"/>
    </row>
    <row r="3" customHeight="true" spans="1:9">
      <c r="A3" s="5" t="s">
        <v>227</v>
      </c>
      <c r="B3" s="5"/>
      <c r="C3" s="5"/>
      <c r="D3" s="5"/>
      <c r="E3" s="14"/>
      <c r="F3" s="5" t="s">
        <v>228</v>
      </c>
      <c r="G3" s="5"/>
      <c r="H3" s="15"/>
      <c r="I3" s="17"/>
    </row>
    <row r="4" ht="13.5" spans="1:9">
      <c r="A4" s="6" t="s">
        <v>229</v>
      </c>
      <c r="B4" s="6" t="s">
        <v>230</v>
      </c>
      <c r="C4" s="6" t="s">
        <v>231</v>
      </c>
      <c r="D4" s="6" t="s">
        <v>232</v>
      </c>
      <c r="E4" s="6" t="s">
        <v>233</v>
      </c>
      <c r="F4" s="6" t="s">
        <v>234</v>
      </c>
      <c r="G4" s="6"/>
      <c r="H4" s="6"/>
      <c r="I4" s="6"/>
    </row>
    <row r="5" ht="13.5" spans="1:9">
      <c r="A5" s="6"/>
      <c r="B5" s="6"/>
      <c r="C5" s="6"/>
      <c r="D5" s="6"/>
      <c r="E5" s="6"/>
      <c r="F5" s="16" t="s">
        <v>7</v>
      </c>
      <c r="G5" s="6" t="s">
        <v>235</v>
      </c>
      <c r="H5" s="16" t="s">
        <v>236</v>
      </c>
      <c r="I5" s="6" t="s">
        <v>237</v>
      </c>
    </row>
    <row r="6" spans="1:9">
      <c r="A6" s="7" t="s">
        <v>238</v>
      </c>
      <c r="B6" s="8"/>
      <c r="C6" s="8"/>
      <c r="D6" s="8"/>
      <c r="E6" s="8"/>
      <c r="F6" s="8"/>
      <c r="G6" s="8"/>
      <c r="H6" s="8"/>
      <c r="I6" s="8"/>
    </row>
    <row r="7" spans="1:9">
      <c r="A7" s="7" t="s">
        <v>239</v>
      </c>
      <c r="B7" s="8"/>
      <c r="C7" s="8"/>
      <c r="D7" s="8"/>
      <c r="E7" s="8"/>
      <c r="F7" s="8"/>
      <c r="G7" s="8"/>
      <c r="H7" s="8"/>
      <c r="I7" s="8"/>
    </row>
    <row r="8" spans="1:9">
      <c r="A8" s="9" t="s">
        <v>240</v>
      </c>
      <c r="B8" s="8"/>
      <c r="C8" s="8"/>
      <c r="D8" s="8"/>
      <c r="E8" s="8"/>
      <c r="F8" s="8"/>
      <c r="G8" s="8"/>
      <c r="H8" s="8"/>
      <c r="I8" s="8"/>
    </row>
    <row r="9" spans="1:9">
      <c r="A9" s="9" t="s">
        <v>240</v>
      </c>
      <c r="B9" s="8"/>
      <c r="C9" s="8"/>
      <c r="D9" s="8"/>
      <c r="E9" s="8"/>
      <c r="F9" s="8"/>
      <c r="G9" s="8"/>
      <c r="H9" s="8"/>
      <c r="I9" s="8"/>
    </row>
    <row r="10" spans="1:9">
      <c r="A10" s="10" t="s">
        <v>241</v>
      </c>
      <c r="B10" s="8"/>
      <c r="C10" s="8"/>
      <c r="D10" s="8"/>
      <c r="E10" s="8"/>
      <c r="F10" s="8"/>
      <c r="G10" s="8"/>
      <c r="H10" s="8"/>
      <c r="I10" s="8"/>
    </row>
    <row r="11" spans="1:9">
      <c r="A11" s="10"/>
      <c r="B11" s="8"/>
      <c r="C11" s="8"/>
      <c r="D11" s="8"/>
      <c r="E11" s="8"/>
      <c r="F11" s="8"/>
      <c r="G11" s="8"/>
      <c r="H11" s="8"/>
      <c r="I11" s="8"/>
    </row>
    <row r="12" spans="1:9">
      <c r="A12" s="7" t="s">
        <v>238</v>
      </c>
      <c r="B12" s="8"/>
      <c r="C12" s="8"/>
      <c r="D12" s="8"/>
      <c r="E12" s="8"/>
      <c r="F12" s="8"/>
      <c r="G12" s="8"/>
      <c r="H12" s="8"/>
      <c r="I12" s="8"/>
    </row>
    <row r="13" spans="1:9">
      <c r="A13" s="7" t="s">
        <v>239</v>
      </c>
      <c r="B13" s="8"/>
      <c r="C13" s="8"/>
      <c r="D13" s="8"/>
      <c r="E13" s="8"/>
      <c r="F13" s="8"/>
      <c r="G13" s="8"/>
      <c r="H13" s="8"/>
      <c r="I13" s="8"/>
    </row>
    <row r="14" spans="1:9">
      <c r="A14" s="9" t="s">
        <v>240</v>
      </c>
      <c r="B14" s="8"/>
      <c r="C14" s="8"/>
      <c r="D14" s="8"/>
      <c r="E14" s="8"/>
      <c r="F14" s="8"/>
      <c r="G14" s="8"/>
      <c r="H14" s="8"/>
      <c r="I14" s="8"/>
    </row>
    <row r="15" spans="1:9">
      <c r="A15" s="9" t="s">
        <v>240</v>
      </c>
      <c r="B15" s="8"/>
      <c r="C15" s="8"/>
      <c r="D15" s="8"/>
      <c r="E15" s="8"/>
      <c r="F15" s="8"/>
      <c r="G15" s="8"/>
      <c r="H15" s="8"/>
      <c r="I15" s="8"/>
    </row>
    <row r="16" spans="1:9">
      <c r="A16" s="10" t="s">
        <v>241</v>
      </c>
      <c r="B16" s="8"/>
      <c r="C16" s="8"/>
      <c r="D16" s="8"/>
      <c r="E16" s="8"/>
      <c r="F16" s="8"/>
      <c r="G16" s="8"/>
      <c r="H16" s="8"/>
      <c r="I16" s="8"/>
    </row>
    <row r="17" spans="1:9">
      <c r="A17" s="11"/>
      <c r="B17" s="8"/>
      <c r="C17" s="8"/>
      <c r="D17" s="8"/>
      <c r="E17" s="8"/>
      <c r="F17" s="8"/>
      <c r="G17" s="8"/>
      <c r="H17" s="8"/>
      <c r="I17" s="8"/>
    </row>
    <row r="18" spans="1:9">
      <c r="A18" s="8"/>
      <c r="B18" s="8"/>
      <c r="C18" s="8"/>
      <c r="D18" s="8"/>
      <c r="E18" s="8"/>
      <c r="F18" s="8"/>
      <c r="G18" s="8"/>
      <c r="H18" s="8"/>
      <c r="I18" s="8"/>
    </row>
    <row r="19" spans="1:9">
      <c r="A19" s="12" t="s">
        <v>242</v>
      </c>
      <c r="B19" s="13"/>
      <c r="C19" s="13"/>
      <c r="D19" s="13"/>
      <c r="E19" s="13"/>
      <c r="F19" s="13"/>
      <c r="G19" s="13"/>
      <c r="H19" s="13"/>
      <c r="I19" s="13"/>
    </row>
  </sheetData>
  <mergeCells count="9">
    <mergeCell ref="A2:I2"/>
    <mergeCell ref="A3:D3"/>
    <mergeCell ref="F3:G3"/>
    <mergeCell ref="F4:I4"/>
    <mergeCell ref="A4:A5"/>
    <mergeCell ref="B4:B5"/>
    <mergeCell ref="C4:C5"/>
    <mergeCell ref="D4:D5"/>
    <mergeCell ref="E4:E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分配表</vt:lpstr>
      <vt:lpstr>总表</vt:lpstr>
      <vt:lpstr>公用经费总表</vt:lpstr>
      <vt:lpstr>一补总表</vt:lpstr>
      <vt:lpstr>校舍维修总表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2024-03-06T11:33:54Z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