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465"/>
  </bookViews>
  <sheets>
    <sheet name="Sheet1" sheetId="1" r:id="rId1"/>
    <sheet name="Sheet2" sheetId="2" r:id="rId2"/>
    <sheet name="Sheet3" sheetId="3" r:id="rId3"/>
  </sheets>
  <definedNames>
    <definedName name="_xlnm.Print_Titles" localSheetId="0">Sheet1!$3:$5</definedName>
  </definedNames>
  <calcPr calcId="145621"/>
</workbook>
</file>

<file path=xl/calcChain.xml><?xml version="1.0" encoding="utf-8"?>
<calcChain xmlns="http://schemas.openxmlformats.org/spreadsheetml/2006/main">
  <c r="C175" i="1" l="1"/>
  <c r="B175" i="1"/>
  <c r="C174" i="1"/>
  <c r="B174" i="1"/>
  <c r="C173" i="1"/>
  <c r="B173" i="1"/>
  <c r="C172" i="1"/>
  <c r="B172" i="1"/>
  <c r="C171" i="1"/>
  <c r="B171" i="1"/>
  <c r="C170" i="1"/>
  <c r="B170" i="1"/>
  <c r="C169" i="1"/>
  <c r="B169" i="1"/>
  <c r="C168" i="1"/>
  <c r="B168" i="1"/>
  <c r="C167" i="1"/>
  <c r="B167" i="1"/>
  <c r="C166" i="1"/>
  <c r="B166" i="1"/>
  <c r="C165" i="1"/>
  <c r="B165" i="1"/>
  <c r="C164" i="1"/>
  <c r="B164" i="1"/>
  <c r="C163" i="1"/>
  <c r="B163" i="1"/>
  <c r="C162" i="1"/>
  <c r="B162" i="1"/>
  <c r="C161" i="1"/>
  <c r="B161" i="1"/>
  <c r="C160" i="1"/>
  <c r="B160" i="1"/>
  <c r="C159" i="1"/>
  <c r="B159" i="1"/>
  <c r="C158" i="1"/>
  <c r="B158" i="1"/>
  <c r="C157" i="1"/>
  <c r="B157" i="1"/>
  <c r="C156" i="1"/>
  <c r="B156" i="1"/>
  <c r="C155" i="1"/>
  <c r="B155" i="1"/>
  <c r="C154" i="1"/>
  <c r="B154" i="1"/>
  <c r="C153" i="1"/>
  <c r="B153" i="1"/>
  <c r="C152" i="1"/>
  <c r="B152" i="1"/>
  <c r="C151" i="1"/>
  <c r="B151" i="1"/>
  <c r="C150" i="1"/>
  <c r="B150" i="1"/>
  <c r="C149" i="1"/>
  <c r="B149" i="1"/>
  <c r="C148" i="1"/>
  <c r="B148" i="1"/>
  <c r="C147" i="1"/>
  <c r="B147" i="1"/>
  <c r="C146" i="1"/>
  <c r="B146" i="1"/>
  <c r="C145" i="1"/>
  <c r="B145" i="1"/>
  <c r="C144" i="1"/>
  <c r="B144" i="1"/>
  <c r="C143" i="1"/>
  <c r="B143" i="1"/>
  <c r="C142" i="1"/>
  <c r="B142" i="1"/>
  <c r="C141" i="1"/>
  <c r="B141" i="1"/>
  <c r="C140" i="1"/>
  <c r="B140" i="1"/>
  <c r="C139" i="1"/>
  <c r="B139" i="1"/>
  <c r="C138" i="1"/>
  <c r="B138" i="1"/>
  <c r="C137" i="1"/>
  <c r="B137" i="1"/>
  <c r="C136" i="1"/>
  <c r="B136" i="1"/>
  <c r="C135" i="1"/>
  <c r="B135" i="1"/>
  <c r="C134" i="1"/>
  <c r="B134" i="1"/>
  <c r="C133" i="1"/>
  <c r="B133" i="1"/>
  <c r="C132" i="1"/>
  <c r="B132" i="1"/>
  <c r="C131" i="1"/>
  <c r="B131" i="1"/>
  <c r="C130" i="1"/>
  <c r="B130" i="1"/>
  <c r="C129" i="1"/>
  <c r="B129" i="1"/>
  <c r="C128" i="1"/>
  <c r="B128" i="1"/>
  <c r="C127" i="1"/>
  <c r="B127" i="1"/>
  <c r="C126" i="1"/>
  <c r="B126" i="1"/>
  <c r="C125" i="1"/>
  <c r="B125" i="1"/>
  <c r="C124" i="1"/>
  <c r="B124" i="1"/>
  <c r="C123" i="1"/>
  <c r="B123" i="1"/>
  <c r="C122" i="1"/>
  <c r="B122" i="1"/>
  <c r="C121" i="1"/>
  <c r="B121" i="1"/>
  <c r="C120" i="1"/>
  <c r="B120" i="1"/>
  <c r="C119" i="1"/>
  <c r="B119" i="1"/>
  <c r="C118" i="1"/>
  <c r="B118" i="1"/>
  <c r="C117" i="1"/>
  <c r="B117" i="1"/>
  <c r="C116" i="1"/>
  <c r="B116" i="1"/>
  <c r="C115" i="1"/>
  <c r="B115" i="1"/>
  <c r="C114" i="1"/>
  <c r="B114" i="1"/>
  <c r="C113" i="1"/>
  <c r="B113" i="1"/>
  <c r="C112" i="1"/>
  <c r="B112" i="1"/>
  <c r="C111" i="1"/>
  <c r="B111" i="1"/>
  <c r="C110" i="1"/>
  <c r="B110" i="1"/>
  <c r="C109" i="1"/>
  <c r="B109" i="1"/>
  <c r="C108" i="1"/>
  <c r="B108" i="1"/>
  <c r="C107" i="1"/>
  <c r="B107" i="1"/>
  <c r="C106" i="1"/>
  <c r="B106" i="1"/>
  <c r="C105" i="1"/>
  <c r="B105" i="1"/>
  <c r="C104" i="1"/>
  <c r="B104" i="1"/>
  <c r="C103" i="1"/>
  <c r="B103" i="1"/>
  <c r="C102" i="1"/>
  <c r="B102" i="1"/>
  <c r="C101" i="1"/>
  <c r="B101" i="1"/>
  <c r="C100" i="1"/>
  <c r="B100" i="1"/>
  <c r="C99" i="1"/>
  <c r="B99" i="1"/>
  <c r="C98" i="1"/>
  <c r="B98" i="1"/>
  <c r="C97" i="1"/>
  <c r="B97" i="1"/>
  <c r="C96" i="1"/>
  <c r="B96" i="1"/>
  <c r="C95" i="1"/>
  <c r="B95" i="1"/>
  <c r="C94" i="1"/>
  <c r="B94" i="1"/>
  <c r="C93" i="1"/>
  <c r="B93" i="1"/>
  <c r="C92" i="1"/>
  <c r="B92" i="1"/>
  <c r="C91" i="1"/>
  <c r="B91" i="1"/>
  <c r="C90" i="1"/>
  <c r="B90" i="1"/>
  <c r="C89" i="1"/>
  <c r="B89" i="1"/>
  <c r="C88" i="1"/>
  <c r="B88" i="1"/>
  <c r="C87" i="1"/>
  <c r="B87" i="1"/>
  <c r="C86" i="1"/>
  <c r="B86" i="1"/>
  <c r="C85" i="1"/>
  <c r="B85" i="1"/>
  <c r="C84" i="1"/>
  <c r="B84" i="1"/>
  <c r="C83" i="1"/>
  <c r="B83" i="1"/>
  <c r="C82" i="1"/>
  <c r="B82" i="1"/>
  <c r="C81" i="1"/>
  <c r="B81" i="1"/>
  <c r="C80" i="1"/>
  <c r="B80" i="1"/>
  <c r="C79" i="1"/>
  <c r="B79" i="1"/>
  <c r="C78" i="1"/>
  <c r="B78" i="1"/>
  <c r="C77" i="1"/>
  <c r="B77" i="1"/>
  <c r="C76" i="1"/>
  <c r="B76" i="1"/>
  <c r="C75" i="1"/>
  <c r="B75" i="1"/>
  <c r="C74" i="1"/>
  <c r="B74" i="1"/>
  <c r="C73" i="1"/>
  <c r="B73" i="1"/>
  <c r="C72" i="1"/>
  <c r="B72" i="1"/>
  <c r="C71" i="1"/>
  <c r="B71" i="1"/>
  <c r="C70" i="1"/>
  <c r="B70" i="1"/>
  <c r="C69" i="1"/>
  <c r="B69" i="1"/>
  <c r="C68" i="1"/>
  <c r="B68" i="1"/>
  <c r="C67" i="1"/>
  <c r="B67" i="1"/>
  <c r="C66" i="1"/>
  <c r="B66" i="1"/>
  <c r="C65" i="1"/>
  <c r="B65" i="1"/>
  <c r="C64" i="1"/>
  <c r="B64" i="1"/>
  <c r="C63" i="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B6" i="1" s="1"/>
  <c r="C9" i="1"/>
  <c r="C6" i="1" s="1"/>
  <c r="B9" i="1"/>
  <c r="C8" i="1"/>
  <c r="B8" i="1"/>
  <c r="B7" i="1" s="1"/>
  <c r="C7" i="1" l="1"/>
</calcChain>
</file>

<file path=xl/sharedStrings.xml><?xml version="1.0" encoding="utf-8"?>
<sst xmlns="http://schemas.openxmlformats.org/spreadsheetml/2006/main" count="1264" uniqueCount="239">
  <si>
    <t>附件5</t>
  </si>
  <si>
    <t>单位名称</t>
  </si>
  <si>
    <t>绩效指标分解</t>
  </si>
  <si>
    <t>备注</t>
  </si>
  <si>
    <t>数量指标</t>
  </si>
  <si>
    <t>质量指标</t>
  </si>
  <si>
    <t>时效指标</t>
  </si>
  <si>
    <t>成本指标</t>
  </si>
  <si>
    <t>效益指标</t>
  </si>
  <si>
    <t>服务对象满意度指标</t>
  </si>
  <si>
    <t>指标1：资助人数（万人）</t>
  </si>
  <si>
    <t>指标2：资助金额（万元）</t>
  </si>
  <si>
    <t>指标1：资助标准（元/生/年）</t>
  </si>
  <si>
    <t>指标2：资助面（%）</t>
  </si>
  <si>
    <t>指标：是否及时足额发放到受助幼儿</t>
  </si>
  <si>
    <t>指标：预决算偏离度（%）</t>
  </si>
  <si>
    <t>指标1：是否降低了受助幼儿家庭经济负担</t>
  </si>
  <si>
    <t>指标2：是否存在“漏助”现象</t>
  </si>
  <si>
    <t>指标1：受助幼儿家长满意度（%）</t>
  </si>
  <si>
    <t>指标2：社会满意度（%）</t>
  </si>
  <si>
    <t>长沙市小计</t>
  </si>
  <si>
    <t>长沙市本级及所辖区小计</t>
  </si>
  <si>
    <t>长沙市本级</t>
  </si>
  <si>
    <t>1000元/生/年</t>
  </si>
  <si>
    <t>是</t>
  </si>
  <si>
    <t>无</t>
  </si>
  <si>
    <t>否</t>
  </si>
  <si>
    <t>长沙县</t>
  </si>
  <si>
    <t>望城区</t>
  </si>
  <si>
    <t>雨花区</t>
  </si>
  <si>
    <t>芙蓉区</t>
  </si>
  <si>
    <t>天心区</t>
  </si>
  <si>
    <t>岳麓区</t>
  </si>
  <si>
    <t>开福区</t>
  </si>
  <si>
    <t>浏阳市</t>
  </si>
  <si>
    <t>宁乡市</t>
  </si>
  <si>
    <t>株洲市小计</t>
  </si>
  <si>
    <t>株洲市本级及所辖区小计</t>
  </si>
  <si>
    <t>株洲市本级</t>
  </si>
  <si>
    <t>天元区</t>
  </si>
  <si>
    <t>芦淞区</t>
  </si>
  <si>
    <t>荷塘区</t>
  </si>
  <si>
    <t>石峰区</t>
  </si>
  <si>
    <t>渌口区</t>
  </si>
  <si>
    <t>醴陵市</t>
  </si>
  <si>
    <t>攸县</t>
  </si>
  <si>
    <t>茶陵县</t>
  </si>
  <si>
    <t>炎陵县</t>
  </si>
  <si>
    <t>湘潭市小计</t>
  </si>
  <si>
    <t>湘潭市本级及所辖区小计</t>
  </si>
  <si>
    <t>湘潭市本级</t>
  </si>
  <si>
    <t>雨湖区</t>
  </si>
  <si>
    <t>岳塘区</t>
  </si>
  <si>
    <t>湘潭县</t>
  </si>
  <si>
    <t>湘乡市</t>
  </si>
  <si>
    <t>韶山市</t>
  </si>
  <si>
    <t>衡阳市小计</t>
  </si>
  <si>
    <t>衡阳市本级及所辖区小计</t>
  </si>
  <si>
    <t>衡阳市本级</t>
  </si>
  <si>
    <t>南岳区</t>
  </si>
  <si>
    <t>珠晖区</t>
  </si>
  <si>
    <t>雁峰区</t>
  </si>
  <si>
    <t>石鼓区</t>
  </si>
  <si>
    <t>蒸湘区</t>
  </si>
  <si>
    <t>衡南县</t>
  </si>
  <si>
    <t>衡阳县</t>
  </si>
  <si>
    <t>衡山县</t>
  </si>
  <si>
    <t>衡东县</t>
  </si>
  <si>
    <t>常宁市</t>
  </si>
  <si>
    <t>祁东县</t>
  </si>
  <si>
    <t>耒阳市</t>
  </si>
  <si>
    <t>邵阳市小计</t>
  </si>
  <si>
    <t>邵阳市本级及所辖区小计</t>
  </si>
  <si>
    <t>邵阳市本级</t>
  </si>
  <si>
    <t>双清区</t>
  </si>
  <si>
    <t>大祥区</t>
  </si>
  <si>
    <t>北塔区</t>
  </si>
  <si>
    <t>邵东市</t>
  </si>
  <si>
    <t>新邵县</t>
  </si>
  <si>
    <t>隆回县</t>
  </si>
  <si>
    <t>武冈市</t>
  </si>
  <si>
    <t>洞口县</t>
  </si>
  <si>
    <t>新宁县</t>
  </si>
  <si>
    <t>邵阳县</t>
  </si>
  <si>
    <t>城步县</t>
  </si>
  <si>
    <t>绥宁县</t>
  </si>
  <si>
    <t>岳阳市小计</t>
  </si>
  <si>
    <t>岳阳市本级及所辖区小计</t>
  </si>
  <si>
    <t>岳阳市本级</t>
  </si>
  <si>
    <t>君山区</t>
  </si>
  <si>
    <t>云溪区</t>
  </si>
  <si>
    <t>屈原管理区</t>
  </si>
  <si>
    <t>岳阳楼区</t>
  </si>
  <si>
    <t>汨罗市</t>
  </si>
  <si>
    <t>平江县</t>
  </si>
  <si>
    <t>湘阴县</t>
  </si>
  <si>
    <t>临湘市</t>
  </si>
  <si>
    <t>华容县</t>
  </si>
  <si>
    <t>岳阳县</t>
  </si>
  <si>
    <t>常德市小计</t>
  </si>
  <si>
    <t>常德市本级及所辖区小计</t>
  </si>
  <si>
    <t>常德市本级</t>
  </si>
  <si>
    <t>武陵区</t>
  </si>
  <si>
    <t>西湖管理区</t>
  </si>
  <si>
    <t>西洞庭管理区</t>
  </si>
  <si>
    <t>鼎城区</t>
  </si>
  <si>
    <t>津市市</t>
  </si>
  <si>
    <t>安乡县</t>
  </si>
  <si>
    <t>汉寿县</t>
  </si>
  <si>
    <t>澧县</t>
  </si>
  <si>
    <t>临澧县</t>
  </si>
  <si>
    <t>桃源县</t>
  </si>
  <si>
    <t>石门县</t>
  </si>
  <si>
    <t>张家界市小计</t>
  </si>
  <si>
    <t>张家界市本级及所辖区小计</t>
  </si>
  <si>
    <t>张家界市本级</t>
  </si>
  <si>
    <t>永定区</t>
  </si>
  <si>
    <t>武陵源区</t>
  </si>
  <si>
    <t>慈利县</t>
  </si>
  <si>
    <t>桑植县</t>
  </si>
  <si>
    <t>益阳市小计</t>
  </si>
  <si>
    <t>益阳市本级及所辖区小计</t>
  </si>
  <si>
    <t>益阳市本级</t>
  </si>
  <si>
    <t>资阳区</t>
  </si>
  <si>
    <t>大通湖管理区</t>
  </si>
  <si>
    <t>赫山区</t>
  </si>
  <si>
    <t>沅江市</t>
  </si>
  <si>
    <t>南县</t>
  </si>
  <si>
    <t>桃江县</t>
  </si>
  <si>
    <t>安化县</t>
  </si>
  <si>
    <t>永州市小计</t>
  </si>
  <si>
    <t>永州市本级及所辖区小计</t>
  </si>
  <si>
    <t>永州市本级</t>
  </si>
  <si>
    <t>零陵区</t>
  </si>
  <si>
    <t>金洞管理区</t>
  </si>
  <si>
    <t>回龙圩管理区</t>
  </si>
  <si>
    <t>冷水滩区</t>
  </si>
  <si>
    <t>东安县</t>
  </si>
  <si>
    <t>道县</t>
  </si>
  <si>
    <t>宁远县</t>
  </si>
  <si>
    <t>江永县</t>
  </si>
  <si>
    <t>江华县</t>
  </si>
  <si>
    <t>蓝山县</t>
  </si>
  <si>
    <t>新田县</t>
  </si>
  <si>
    <t>双牌县</t>
  </si>
  <si>
    <t>祁阳市</t>
  </si>
  <si>
    <t>郴州市小计</t>
  </si>
  <si>
    <t>郴州市本级及所辖区小计</t>
  </si>
  <si>
    <t>郴州市本级</t>
  </si>
  <si>
    <t>北湖区</t>
  </si>
  <si>
    <t>苏仙区</t>
  </si>
  <si>
    <t>资兴市</t>
  </si>
  <si>
    <t>桂阳县</t>
  </si>
  <si>
    <t>永兴县</t>
  </si>
  <si>
    <t>宜章县</t>
  </si>
  <si>
    <t>嘉禾县</t>
  </si>
  <si>
    <t>临武县</t>
  </si>
  <si>
    <t>汝城县</t>
  </si>
  <si>
    <t>桂东县</t>
  </si>
  <si>
    <t>安仁县</t>
  </si>
  <si>
    <t>娄底市小计</t>
  </si>
  <si>
    <t>娄底市本级及所辖区小计</t>
  </si>
  <si>
    <t>娄底市本级</t>
  </si>
  <si>
    <t>娄星区</t>
  </si>
  <si>
    <t>涟源市</t>
  </si>
  <si>
    <t>冷水江市</t>
  </si>
  <si>
    <t>双峰县</t>
  </si>
  <si>
    <t>新化县</t>
  </si>
  <si>
    <t>怀化市小计</t>
  </si>
  <si>
    <t>怀化市本级及所辖区小计</t>
  </si>
  <si>
    <t>怀化市本级</t>
  </si>
  <si>
    <t>鹤城区</t>
  </si>
  <si>
    <t>沅陵县</t>
  </si>
  <si>
    <t>辰溪县</t>
  </si>
  <si>
    <t>溆浦县</t>
  </si>
  <si>
    <t>麻阳县</t>
  </si>
  <si>
    <t>新晃县</t>
  </si>
  <si>
    <t>芷江县</t>
  </si>
  <si>
    <t>中方县</t>
  </si>
  <si>
    <t>洪江市</t>
  </si>
  <si>
    <t>洪江区</t>
  </si>
  <si>
    <t>会同县</t>
  </si>
  <si>
    <t>靖州县</t>
  </si>
  <si>
    <t>通道县</t>
  </si>
  <si>
    <t>湘西州小计</t>
  </si>
  <si>
    <t>湘西州本级</t>
  </si>
  <si>
    <t>吉首市</t>
  </si>
  <si>
    <t>泸溪县</t>
  </si>
  <si>
    <t>凤凰县</t>
  </si>
  <si>
    <t>花垣县</t>
  </si>
  <si>
    <t>保靖县</t>
  </si>
  <si>
    <t>古丈县</t>
  </si>
  <si>
    <t>永顺县</t>
  </si>
  <si>
    <t>龙山县</t>
  </si>
  <si>
    <r>
      <rPr>
        <sz val="12"/>
        <color theme="1"/>
        <rFont val="宋体"/>
        <family val="3"/>
        <charset val="134"/>
        <scheme val="minor"/>
      </rPr>
      <t xml:space="preserve">填表说明：
1.2023年绩效目标申报表根据下达的中央直达资金实际可产生效益进行填报，可综合考虑2023年度项目预计完成情况和清算资金规模情况。
2.相关指标解释：
①数量指标：资助学生人数和金额，是否达到国家规定资助面，是否执行到位。
②质量指标：是否严格按照学生资助资金管理办法落实资助标准。资助面=实际受助学生人数/应享受政策学生人数*100%。
③时效指标：2023年资助资金是否按照有关文件规定全部足额、及时发放到位。
④成本指标：2023年是否按测算人数、金额执行，预决算偏离度=实际资助人数（金额）/年初计划人数（金额）*100%
⑤效益指标：根据项目实际产生效益填报。
</t>
    </r>
    <r>
      <rPr>
        <sz val="12"/>
        <color theme="1"/>
        <rFont val="宋体"/>
        <family val="3"/>
        <charset val="134"/>
      </rPr>
      <t>⑥</t>
    </r>
    <r>
      <rPr>
        <sz val="12"/>
        <color theme="1"/>
        <rFont val="宋体"/>
        <family val="3"/>
        <charset val="134"/>
        <scheme val="minor"/>
      </rPr>
      <t>服务对象满意度指标：按照各地各校实际调查情况，填写满意度。</t>
    </r>
  </si>
  <si>
    <t>2024年家庭经济困难幼儿入园补助资金测算表</t>
  </si>
  <si>
    <t>市州</t>
  </si>
  <si>
    <t>县市区</t>
  </si>
  <si>
    <t>2023年
在园幼儿人数（人）</t>
  </si>
  <si>
    <t>资助比例</t>
  </si>
  <si>
    <t>资助名额（人）</t>
  </si>
  <si>
    <t>调整后资助名额（人）</t>
  </si>
  <si>
    <t>地方各级资金分担比例</t>
  </si>
  <si>
    <t>各级应安排资金（万元）</t>
  </si>
  <si>
    <t>调整后各级应安排资金（万元）</t>
  </si>
  <si>
    <t>中央资金倾斜支持51个脱贫县</t>
  </si>
  <si>
    <t>湘财预（2023）390号 湘财教指〔2023〕98号已下达资金</t>
  </si>
  <si>
    <t>此次下达资金</t>
  </si>
  <si>
    <t>中央</t>
  </si>
  <si>
    <t>地方</t>
  </si>
  <si>
    <t>省级</t>
  </si>
  <si>
    <t>市级</t>
  </si>
  <si>
    <t>县级</t>
  </si>
  <si>
    <t>合计</t>
  </si>
  <si>
    <t>合计  （验证）</t>
  </si>
  <si>
    <t>系数</t>
  </si>
  <si>
    <t>全省合计</t>
  </si>
  <si>
    <t>省直属</t>
  </si>
  <si>
    <t>省直属小计</t>
  </si>
  <si>
    <t>湖南农业大学幼儿园</t>
  </si>
  <si>
    <t>根据湖南农业大学幼儿园的实际申请，向其11名需要资助的幼儿全额拨付资助资金1.1万元</t>
  </si>
  <si>
    <t>市州合计</t>
  </si>
  <si>
    <t>长沙市</t>
  </si>
  <si>
    <t>根据长沙市申请降低资助比例</t>
  </si>
  <si>
    <t>株洲市</t>
  </si>
  <si>
    <t>湘潭市</t>
  </si>
  <si>
    <t>衡阳市</t>
  </si>
  <si>
    <t>邵阳市</t>
  </si>
  <si>
    <t>岳阳市</t>
  </si>
  <si>
    <t>常德市</t>
  </si>
  <si>
    <t>张家界市</t>
  </si>
  <si>
    <t>益阳市</t>
  </si>
  <si>
    <t>郴州市</t>
  </si>
  <si>
    <t>永州市</t>
  </si>
  <si>
    <t>怀化市</t>
  </si>
  <si>
    <t>娄底市</t>
  </si>
  <si>
    <t>湘西土家族苗族自治州</t>
  </si>
  <si>
    <t>湘西土家族苗族自治州小计</t>
  </si>
  <si>
    <t>2024年家庭经济困难幼儿入园补助绩效目标分解下达表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</si>
</sst>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0" x14ac:knownFonts="1">
    <font>
      <sz val="11"/>
      <color theme="1"/>
      <name val="宋体"/>
      <charset val="134"/>
      <scheme val="minor"/>
    </font>
    <font>
      <sz val="12"/>
      <color theme="1"/>
      <name val="宋体"/>
      <family val="3"/>
      <charset val="134"/>
      <scheme val="minor"/>
    </font>
    <font>
      <sz val="11"/>
      <color theme="1"/>
      <name val="宋体"/>
      <family val="3"/>
      <charset val="134"/>
      <scheme val="minor"/>
    </font>
    <font>
      <sz val="14"/>
      <color theme="1"/>
      <name val="黑体"/>
      <family val="3"/>
      <charset val="134"/>
    </font>
    <font>
      <sz val="20"/>
      <color theme="1"/>
      <name val="方正小标宋_GBK"/>
      <family val="4"/>
      <charset val="134"/>
    </font>
    <font>
      <sz val="11"/>
      <color theme="1"/>
      <name val="黑体"/>
      <family val="3"/>
      <charset val="134"/>
    </font>
    <font>
      <sz val="10"/>
      <color theme="1"/>
      <name val="仿宋_GB2312"/>
      <family val="3"/>
      <charset val="134"/>
    </font>
    <font>
      <b/>
      <sz val="10"/>
      <color theme="1"/>
      <name val="宋体"/>
      <family val="3"/>
      <charset val="134"/>
      <scheme val="minor"/>
    </font>
    <font>
      <sz val="12"/>
      <color theme="1"/>
      <name val="宋体"/>
      <family val="3"/>
      <charset val="134"/>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9" fontId="6" fillId="0" borderId="6" xfId="0" applyNumberFormat="1" applyFont="1" applyFill="1" applyBorder="1" applyAlignment="1">
      <alignment horizontal="center" vertical="center" wrapText="1"/>
    </xf>
    <xf numFmtId="0" fontId="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6"/>
  <sheetViews>
    <sheetView tabSelected="1" workbookViewId="0">
      <selection activeCell="H15" sqref="H15"/>
    </sheetView>
  </sheetViews>
  <sheetFormatPr defaultColWidth="9" defaultRowHeight="13.5" x14ac:dyDescent="0.15"/>
  <cols>
    <col min="1" max="1" width="13.125" style="2" customWidth="1"/>
    <col min="2" max="2" width="11.5" style="2" customWidth="1"/>
    <col min="3" max="3" width="12.625" style="2" customWidth="1"/>
    <col min="4" max="4" width="12.375" style="2" customWidth="1"/>
    <col min="5" max="5" width="11.5" style="2" customWidth="1"/>
    <col min="6" max="6" width="13.875" style="3" customWidth="1"/>
    <col min="7" max="7" width="12.375" style="3" customWidth="1"/>
    <col min="8" max="8" width="15.375" style="3" customWidth="1"/>
    <col min="9" max="9" width="15.125" style="3" customWidth="1"/>
    <col min="10" max="10" width="13.375" style="3" customWidth="1"/>
    <col min="11" max="11" width="12.5" style="3" customWidth="1"/>
    <col min="12" max="12" width="7.125" style="2" customWidth="1"/>
    <col min="13" max="16384" width="9" style="2"/>
  </cols>
  <sheetData>
    <row r="1" spans="1:12" ht="17.25" customHeight="1" x14ac:dyDescent="0.25">
      <c r="A1" s="4" t="s">
        <v>0</v>
      </c>
      <c r="B1" s="4"/>
      <c r="C1" s="4"/>
    </row>
    <row r="2" spans="1:12" ht="32.25" customHeight="1" x14ac:dyDescent="0.15">
      <c r="A2" s="18" t="s">
        <v>238</v>
      </c>
      <c r="B2" s="18"/>
      <c r="C2" s="18"/>
      <c r="D2" s="18"/>
      <c r="E2" s="18"/>
      <c r="F2" s="18"/>
      <c r="G2" s="18"/>
      <c r="H2" s="18"/>
      <c r="I2" s="18"/>
      <c r="J2" s="18"/>
      <c r="K2" s="18"/>
      <c r="L2" s="18"/>
    </row>
    <row r="3" spans="1:12" s="1" customFormat="1" ht="22.5" customHeight="1" x14ac:dyDescent="0.15">
      <c r="A3" s="15" t="s">
        <v>1</v>
      </c>
      <c r="B3" s="19" t="s">
        <v>2</v>
      </c>
      <c r="C3" s="20"/>
      <c r="D3" s="20"/>
      <c r="E3" s="20"/>
      <c r="F3" s="20"/>
      <c r="G3" s="20"/>
      <c r="H3" s="20"/>
      <c r="I3" s="20"/>
      <c r="J3" s="20"/>
      <c r="K3" s="20"/>
      <c r="L3" s="15" t="s">
        <v>3</v>
      </c>
    </row>
    <row r="4" spans="1:12" s="1" customFormat="1" ht="26.25" customHeight="1" x14ac:dyDescent="0.15">
      <c r="A4" s="16"/>
      <c r="B4" s="19" t="s">
        <v>4</v>
      </c>
      <c r="C4" s="20"/>
      <c r="D4" s="19" t="s">
        <v>5</v>
      </c>
      <c r="E4" s="20"/>
      <c r="F4" s="5" t="s">
        <v>6</v>
      </c>
      <c r="G4" s="5" t="s">
        <v>7</v>
      </c>
      <c r="H4" s="19" t="s">
        <v>8</v>
      </c>
      <c r="I4" s="20"/>
      <c r="J4" s="19" t="s">
        <v>9</v>
      </c>
      <c r="K4" s="20"/>
      <c r="L4" s="16"/>
    </row>
    <row r="5" spans="1:12" s="1" customFormat="1" ht="52.5" customHeight="1" x14ac:dyDescent="0.15">
      <c r="A5" s="17"/>
      <c r="B5" s="7" t="s">
        <v>10</v>
      </c>
      <c r="C5" s="7" t="s">
        <v>11</v>
      </c>
      <c r="D5" s="7" t="s">
        <v>12</v>
      </c>
      <c r="E5" s="7" t="s">
        <v>13</v>
      </c>
      <c r="F5" s="5" t="s">
        <v>14</v>
      </c>
      <c r="G5" s="5" t="s">
        <v>15</v>
      </c>
      <c r="H5" s="7" t="s">
        <v>16</v>
      </c>
      <c r="I5" s="7" t="s">
        <v>17</v>
      </c>
      <c r="J5" s="7" t="s">
        <v>18</v>
      </c>
      <c r="K5" s="7" t="s">
        <v>19</v>
      </c>
      <c r="L5" s="17"/>
    </row>
    <row r="6" spans="1:12" s="1" customFormat="1" ht="24.75" customHeight="1" x14ac:dyDescent="0.15">
      <c r="A6" s="8" t="s">
        <v>20</v>
      </c>
      <c r="B6" s="9">
        <f>SUM(B8:B17)</f>
        <v>17018</v>
      </c>
      <c r="C6" s="9">
        <f>SUM(C8:C17)</f>
        <v>1701.8</v>
      </c>
      <c r="D6" s="7"/>
      <c r="E6" s="7"/>
      <c r="F6" s="5"/>
      <c r="G6" s="5"/>
      <c r="H6" s="7"/>
      <c r="I6" s="7"/>
      <c r="J6" s="7"/>
      <c r="K6" s="7"/>
      <c r="L6" s="6"/>
    </row>
    <row r="7" spans="1:12" s="1" customFormat="1" ht="29.25" customHeight="1" x14ac:dyDescent="0.15">
      <c r="A7" s="8" t="s">
        <v>21</v>
      </c>
      <c r="B7" s="9">
        <f>SUM(B8:B15)</f>
        <v>10783</v>
      </c>
      <c r="C7" s="9">
        <f>SUM(C8:C15)</f>
        <v>1078.3</v>
      </c>
      <c r="D7" s="7"/>
      <c r="E7" s="7"/>
      <c r="F7" s="5"/>
      <c r="G7" s="5"/>
      <c r="H7" s="7"/>
      <c r="I7" s="7"/>
      <c r="J7" s="7"/>
      <c r="K7" s="7"/>
      <c r="L7" s="6"/>
    </row>
    <row r="8" spans="1:12" s="1" customFormat="1" ht="14.25" x14ac:dyDescent="0.15">
      <c r="A8" s="8" t="s">
        <v>22</v>
      </c>
      <c r="B8" s="9">
        <f>VLOOKUP(A8,Sheet2!$B$12:$L$178,5,0)</f>
        <v>53</v>
      </c>
      <c r="C8" s="9">
        <f>VLOOKUP(A8,Sheet2!$B$10:$L$178,11,0)</f>
        <v>5.3</v>
      </c>
      <c r="D8" s="9" t="s">
        <v>23</v>
      </c>
      <c r="E8" s="10">
        <v>1.4999999999999999E-2</v>
      </c>
      <c r="F8" s="11" t="s">
        <v>24</v>
      </c>
      <c r="G8" s="11" t="s">
        <v>25</v>
      </c>
      <c r="H8" s="9" t="s">
        <v>24</v>
      </c>
      <c r="I8" s="9" t="s">
        <v>26</v>
      </c>
      <c r="J8" s="12">
        <v>0.9</v>
      </c>
      <c r="K8" s="12">
        <v>0.9</v>
      </c>
      <c r="L8" s="9"/>
    </row>
    <row r="9" spans="1:12" s="1" customFormat="1" ht="14.25" x14ac:dyDescent="0.15">
      <c r="A9" s="8" t="s">
        <v>27</v>
      </c>
      <c r="B9" s="9">
        <f>VLOOKUP(A9,Sheet2!$B$12:$L$178,5,0)</f>
        <v>4258</v>
      </c>
      <c r="C9" s="9">
        <f>VLOOKUP(A9,Sheet2!$B$10:$L$178,11,0)</f>
        <v>425.8</v>
      </c>
      <c r="D9" s="9" t="s">
        <v>23</v>
      </c>
      <c r="E9" s="10">
        <v>7.4999999999999997E-2</v>
      </c>
      <c r="F9" s="11" t="s">
        <v>24</v>
      </c>
      <c r="G9" s="11" t="s">
        <v>25</v>
      </c>
      <c r="H9" s="9" t="s">
        <v>24</v>
      </c>
      <c r="I9" s="9" t="s">
        <v>26</v>
      </c>
      <c r="J9" s="12">
        <v>0.9</v>
      </c>
      <c r="K9" s="12">
        <v>0.9</v>
      </c>
      <c r="L9" s="9"/>
    </row>
    <row r="10" spans="1:12" s="1" customFormat="1" ht="14.25" x14ac:dyDescent="0.15">
      <c r="A10" s="8" t="s">
        <v>28</v>
      </c>
      <c r="B10" s="9">
        <f>VLOOKUP(A10,Sheet2!$B$12:$L$178,5,0)</f>
        <v>2656</v>
      </c>
      <c r="C10" s="9">
        <f>VLOOKUP(A10,Sheet2!$B$10:$L$178,11,0)</f>
        <v>265.60000000000002</v>
      </c>
      <c r="D10" s="9" t="s">
        <v>23</v>
      </c>
      <c r="E10" s="10">
        <v>7.4999999999999997E-2</v>
      </c>
      <c r="F10" s="11" t="s">
        <v>24</v>
      </c>
      <c r="G10" s="11" t="s">
        <v>25</v>
      </c>
      <c r="H10" s="9" t="s">
        <v>24</v>
      </c>
      <c r="I10" s="9" t="s">
        <v>26</v>
      </c>
      <c r="J10" s="12">
        <v>0.9</v>
      </c>
      <c r="K10" s="12">
        <v>0.9</v>
      </c>
      <c r="L10" s="9"/>
    </row>
    <row r="11" spans="1:12" s="1" customFormat="1" ht="14.25" x14ac:dyDescent="0.15">
      <c r="A11" s="8" t="s">
        <v>29</v>
      </c>
      <c r="B11" s="9">
        <f>VLOOKUP(A11,Sheet2!$B$12:$L$178,5,0)</f>
        <v>698</v>
      </c>
      <c r="C11" s="9">
        <f>VLOOKUP(A11,Sheet2!$B$10:$L$178,11,0)</f>
        <v>69.8</v>
      </c>
      <c r="D11" s="9" t="s">
        <v>23</v>
      </c>
      <c r="E11" s="10">
        <v>1.2E-2</v>
      </c>
      <c r="F11" s="11" t="s">
        <v>24</v>
      </c>
      <c r="G11" s="11" t="s">
        <v>25</v>
      </c>
      <c r="H11" s="9" t="s">
        <v>24</v>
      </c>
      <c r="I11" s="9" t="s">
        <v>26</v>
      </c>
      <c r="J11" s="12">
        <v>0.9</v>
      </c>
      <c r="K11" s="12">
        <v>0.9</v>
      </c>
      <c r="L11" s="9"/>
    </row>
    <row r="12" spans="1:12" s="1" customFormat="1" ht="14.25" x14ac:dyDescent="0.15">
      <c r="A12" s="8" t="s">
        <v>30</v>
      </c>
      <c r="B12" s="9">
        <f>VLOOKUP(A12,Sheet2!$B$12:$L$178,5,0)</f>
        <v>1619</v>
      </c>
      <c r="C12" s="9">
        <f>VLOOKUP(A12,Sheet2!$B$10:$L$178,11,0)</f>
        <v>161.9</v>
      </c>
      <c r="D12" s="9" t="s">
        <v>23</v>
      </c>
      <c r="E12" s="10">
        <v>7.4999999999999997E-2</v>
      </c>
      <c r="F12" s="11" t="s">
        <v>24</v>
      </c>
      <c r="G12" s="11" t="s">
        <v>25</v>
      </c>
      <c r="H12" s="9" t="s">
        <v>24</v>
      </c>
      <c r="I12" s="9" t="s">
        <v>26</v>
      </c>
      <c r="J12" s="12">
        <v>0.9</v>
      </c>
      <c r="K12" s="12">
        <v>0.9</v>
      </c>
      <c r="L12" s="9"/>
    </row>
    <row r="13" spans="1:12" s="1" customFormat="1" ht="14.25" x14ac:dyDescent="0.15">
      <c r="A13" s="8" t="s">
        <v>31</v>
      </c>
      <c r="B13" s="9">
        <f>VLOOKUP(A13,Sheet2!$B$12:$L$178,5,0)</f>
        <v>368</v>
      </c>
      <c r="C13" s="9">
        <f>VLOOKUP(A13,Sheet2!$B$10:$L$178,11,0)</f>
        <v>36.799999999999997</v>
      </c>
      <c r="D13" s="9" t="s">
        <v>23</v>
      </c>
      <c r="E13" s="10">
        <v>1.2E-2</v>
      </c>
      <c r="F13" s="11" t="s">
        <v>24</v>
      </c>
      <c r="G13" s="11" t="s">
        <v>25</v>
      </c>
      <c r="H13" s="9" t="s">
        <v>24</v>
      </c>
      <c r="I13" s="9" t="s">
        <v>26</v>
      </c>
      <c r="J13" s="12">
        <v>0.9</v>
      </c>
      <c r="K13" s="12">
        <v>0.9</v>
      </c>
      <c r="L13" s="9"/>
    </row>
    <row r="14" spans="1:12" s="1" customFormat="1" ht="14.25" x14ac:dyDescent="0.15">
      <c r="A14" s="8" t="s">
        <v>32</v>
      </c>
      <c r="B14" s="9">
        <f>VLOOKUP(A14,Sheet2!$B$12:$L$178,5,0)</f>
        <v>786</v>
      </c>
      <c r="C14" s="9">
        <f>VLOOKUP(A14,Sheet2!$B$10:$L$178,11,0)</f>
        <v>78.599999999999994</v>
      </c>
      <c r="D14" s="9" t="s">
        <v>23</v>
      </c>
      <c r="E14" s="10">
        <v>0.01</v>
      </c>
      <c r="F14" s="11" t="s">
        <v>24</v>
      </c>
      <c r="G14" s="11" t="s">
        <v>25</v>
      </c>
      <c r="H14" s="9" t="s">
        <v>24</v>
      </c>
      <c r="I14" s="9" t="s">
        <v>26</v>
      </c>
      <c r="J14" s="12">
        <v>0.9</v>
      </c>
      <c r="K14" s="12">
        <v>0.9</v>
      </c>
      <c r="L14" s="9"/>
    </row>
    <row r="15" spans="1:12" s="1" customFormat="1" ht="14.25" x14ac:dyDescent="0.15">
      <c r="A15" s="8" t="s">
        <v>33</v>
      </c>
      <c r="B15" s="9">
        <f>VLOOKUP(A15,Sheet2!$B$12:$L$178,5,0)</f>
        <v>345</v>
      </c>
      <c r="C15" s="9">
        <f>VLOOKUP(A15,Sheet2!$B$10:$L$178,11,0)</f>
        <v>34.5</v>
      </c>
      <c r="D15" s="9" t="s">
        <v>23</v>
      </c>
      <c r="E15" s="10">
        <v>0.01</v>
      </c>
      <c r="F15" s="11" t="s">
        <v>24</v>
      </c>
      <c r="G15" s="11" t="s">
        <v>25</v>
      </c>
      <c r="H15" s="9" t="s">
        <v>24</v>
      </c>
      <c r="I15" s="9" t="s">
        <v>26</v>
      </c>
      <c r="J15" s="12">
        <v>0.9</v>
      </c>
      <c r="K15" s="12">
        <v>0.9</v>
      </c>
      <c r="L15" s="9"/>
    </row>
    <row r="16" spans="1:12" s="1" customFormat="1" ht="14.25" x14ac:dyDescent="0.15">
      <c r="A16" s="8" t="s">
        <v>34</v>
      </c>
      <c r="B16" s="9">
        <f>VLOOKUP(A16,Sheet2!$B$12:$L$178,5,0)</f>
        <v>3668</v>
      </c>
      <c r="C16" s="9">
        <f>VLOOKUP(A16,Sheet2!$B$10:$L$178,11,0)</f>
        <v>366.8</v>
      </c>
      <c r="D16" s="9" t="s">
        <v>23</v>
      </c>
      <c r="E16" s="10">
        <v>7.4999999999999997E-2</v>
      </c>
      <c r="F16" s="11" t="s">
        <v>24</v>
      </c>
      <c r="G16" s="11" t="s">
        <v>25</v>
      </c>
      <c r="H16" s="9" t="s">
        <v>24</v>
      </c>
      <c r="I16" s="9" t="s">
        <v>26</v>
      </c>
      <c r="J16" s="12">
        <v>0.9</v>
      </c>
      <c r="K16" s="12">
        <v>0.9</v>
      </c>
      <c r="L16" s="9"/>
    </row>
    <row r="17" spans="1:12" s="1" customFormat="1" ht="14.25" x14ac:dyDescent="0.15">
      <c r="A17" s="8" t="s">
        <v>35</v>
      </c>
      <c r="B17" s="9">
        <f>VLOOKUP(A17,Sheet2!$B$12:$L$178,5,0)</f>
        <v>2567</v>
      </c>
      <c r="C17" s="9">
        <f>VLOOKUP(A17,Sheet2!$B$10:$L$178,11,0)</f>
        <v>256.7</v>
      </c>
      <c r="D17" s="9" t="s">
        <v>23</v>
      </c>
      <c r="E17" s="10">
        <v>7.4999999999999997E-2</v>
      </c>
      <c r="F17" s="11" t="s">
        <v>24</v>
      </c>
      <c r="G17" s="11" t="s">
        <v>25</v>
      </c>
      <c r="H17" s="9" t="s">
        <v>24</v>
      </c>
      <c r="I17" s="9" t="s">
        <v>26</v>
      </c>
      <c r="J17" s="12">
        <v>0.9</v>
      </c>
      <c r="K17" s="12">
        <v>0.9</v>
      </c>
      <c r="L17" s="9"/>
    </row>
    <row r="18" spans="1:12" s="1" customFormat="1" ht="14.25" x14ac:dyDescent="0.15">
      <c r="A18" s="8" t="s">
        <v>36</v>
      </c>
      <c r="B18" s="9">
        <f>VLOOKUP(A18,Sheet2!$B$12:$L$178,5,0)</f>
        <v>9971</v>
      </c>
      <c r="C18" s="9">
        <f>VLOOKUP(A18,Sheet2!$B$10:$L$178,11,0)</f>
        <v>997.1</v>
      </c>
      <c r="D18" s="9" t="s">
        <v>23</v>
      </c>
      <c r="E18" s="10"/>
      <c r="F18" s="11" t="s">
        <v>24</v>
      </c>
      <c r="G18" s="11" t="s">
        <v>25</v>
      </c>
      <c r="H18" s="9" t="s">
        <v>24</v>
      </c>
      <c r="I18" s="9" t="s">
        <v>26</v>
      </c>
      <c r="J18" s="12">
        <v>0.9</v>
      </c>
      <c r="K18" s="12">
        <v>0.9</v>
      </c>
      <c r="L18" s="9"/>
    </row>
    <row r="19" spans="1:12" s="1" customFormat="1" ht="24" x14ac:dyDescent="0.15">
      <c r="A19" s="8" t="s">
        <v>37</v>
      </c>
      <c r="B19" s="9">
        <f>VLOOKUP(A19,Sheet2!$B$12:$L$178,5,0)</f>
        <v>4147</v>
      </c>
      <c r="C19" s="9">
        <f>VLOOKUP(A19,Sheet2!$B$10:$L$178,11,0)</f>
        <v>414.7</v>
      </c>
      <c r="D19" s="9" t="s">
        <v>23</v>
      </c>
      <c r="E19" s="10"/>
      <c r="F19" s="11" t="s">
        <v>24</v>
      </c>
      <c r="G19" s="11" t="s">
        <v>25</v>
      </c>
      <c r="H19" s="9" t="s">
        <v>24</v>
      </c>
      <c r="I19" s="9" t="s">
        <v>26</v>
      </c>
      <c r="J19" s="12">
        <v>0.9</v>
      </c>
      <c r="K19" s="12">
        <v>0.9</v>
      </c>
      <c r="L19" s="9"/>
    </row>
    <row r="20" spans="1:12" s="1" customFormat="1" ht="14.25" x14ac:dyDescent="0.15">
      <c r="A20" s="8" t="s">
        <v>38</v>
      </c>
      <c r="B20" s="9">
        <f>VLOOKUP(A20,Sheet2!$B$12:$L$178,5,0)</f>
        <v>50</v>
      </c>
      <c r="C20" s="9">
        <f>VLOOKUP(A20,Sheet2!$B$10:$L$178,11,0)</f>
        <v>5</v>
      </c>
      <c r="D20" s="9" t="s">
        <v>23</v>
      </c>
      <c r="E20" s="10">
        <v>7.4999999999999997E-2</v>
      </c>
      <c r="F20" s="11" t="s">
        <v>24</v>
      </c>
      <c r="G20" s="11" t="s">
        <v>25</v>
      </c>
      <c r="H20" s="9" t="s">
        <v>24</v>
      </c>
      <c r="I20" s="9" t="s">
        <v>26</v>
      </c>
      <c r="J20" s="12">
        <v>0.9</v>
      </c>
      <c r="K20" s="12">
        <v>0.9</v>
      </c>
      <c r="L20" s="9"/>
    </row>
    <row r="21" spans="1:12" s="1" customFormat="1" ht="14.25" x14ac:dyDescent="0.15">
      <c r="A21" s="8" t="s">
        <v>39</v>
      </c>
      <c r="B21" s="9">
        <f>VLOOKUP(A21,Sheet2!$B$12:$L$178,5,0)</f>
        <v>1654</v>
      </c>
      <c r="C21" s="9">
        <f>VLOOKUP(A21,Sheet2!$B$10:$L$178,11,0)</f>
        <v>165.4</v>
      </c>
      <c r="D21" s="9" t="s">
        <v>23</v>
      </c>
      <c r="E21" s="10">
        <v>7.4999999999999997E-2</v>
      </c>
      <c r="F21" s="11" t="s">
        <v>24</v>
      </c>
      <c r="G21" s="11" t="s">
        <v>25</v>
      </c>
      <c r="H21" s="9" t="s">
        <v>24</v>
      </c>
      <c r="I21" s="9" t="s">
        <v>26</v>
      </c>
      <c r="J21" s="12">
        <v>0.9</v>
      </c>
      <c r="K21" s="12">
        <v>0.9</v>
      </c>
      <c r="L21" s="9"/>
    </row>
    <row r="22" spans="1:12" s="1" customFormat="1" ht="14.25" x14ac:dyDescent="0.15">
      <c r="A22" s="8" t="s">
        <v>40</v>
      </c>
      <c r="B22" s="9">
        <f>VLOOKUP(A22,Sheet2!$B$12:$L$178,5,0)</f>
        <v>725</v>
      </c>
      <c r="C22" s="9">
        <f>VLOOKUP(A22,Sheet2!$B$10:$L$178,11,0)</f>
        <v>72.5</v>
      </c>
      <c r="D22" s="9" t="s">
        <v>23</v>
      </c>
      <c r="E22" s="10">
        <v>7.4999999999999997E-2</v>
      </c>
      <c r="F22" s="11" t="s">
        <v>24</v>
      </c>
      <c r="G22" s="11" t="s">
        <v>25</v>
      </c>
      <c r="H22" s="9" t="s">
        <v>24</v>
      </c>
      <c r="I22" s="9" t="s">
        <v>26</v>
      </c>
      <c r="J22" s="12">
        <v>0.9</v>
      </c>
      <c r="K22" s="12">
        <v>0.9</v>
      </c>
      <c r="L22" s="9"/>
    </row>
    <row r="23" spans="1:12" s="1" customFormat="1" ht="14.25" x14ac:dyDescent="0.15">
      <c r="A23" s="8" t="s">
        <v>41</v>
      </c>
      <c r="B23" s="9">
        <f>VLOOKUP(A23,Sheet2!$B$12:$L$178,5,0)</f>
        <v>966</v>
      </c>
      <c r="C23" s="9">
        <f>VLOOKUP(A23,Sheet2!$B$10:$L$178,11,0)</f>
        <v>96.6</v>
      </c>
      <c r="D23" s="9" t="s">
        <v>23</v>
      </c>
      <c r="E23" s="10">
        <v>7.4999999999999997E-2</v>
      </c>
      <c r="F23" s="11" t="s">
        <v>24</v>
      </c>
      <c r="G23" s="11" t="s">
        <v>25</v>
      </c>
      <c r="H23" s="9" t="s">
        <v>24</v>
      </c>
      <c r="I23" s="9" t="s">
        <v>26</v>
      </c>
      <c r="J23" s="12">
        <v>0.9</v>
      </c>
      <c r="K23" s="12">
        <v>0.9</v>
      </c>
      <c r="L23" s="9"/>
    </row>
    <row r="24" spans="1:12" s="1" customFormat="1" ht="14.25" x14ac:dyDescent="0.15">
      <c r="A24" s="8" t="s">
        <v>42</v>
      </c>
      <c r="B24" s="9">
        <f>VLOOKUP(A24,Sheet2!$B$12:$L$178,5,0)</f>
        <v>752</v>
      </c>
      <c r="C24" s="9">
        <f>VLOOKUP(A24,Sheet2!$B$10:$L$178,11,0)</f>
        <v>75.2</v>
      </c>
      <c r="D24" s="9" t="s">
        <v>23</v>
      </c>
      <c r="E24" s="10">
        <v>7.4999999999999997E-2</v>
      </c>
      <c r="F24" s="11" t="s">
        <v>24</v>
      </c>
      <c r="G24" s="11" t="s">
        <v>25</v>
      </c>
      <c r="H24" s="9" t="s">
        <v>24</v>
      </c>
      <c r="I24" s="9" t="s">
        <v>26</v>
      </c>
      <c r="J24" s="12">
        <v>0.9</v>
      </c>
      <c r="K24" s="12">
        <v>0.9</v>
      </c>
      <c r="L24" s="9"/>
    </row>
    <row r="25" spans="1:12" s="1" customFormat="1" ht="14.25" x14ac:dyDescent="0.15">
      <c r="A25" s="8" t="s">
        <v>43</v>
      </c>
      <c r="B25" s="9">
        <f>VLOOKUP(A25,Sheet2!$B$12:$L$178,5,0)</f>
        <v>375</v>
      </c>
      <c r="C25" s="9">
        <f>VLOOKUP(A25,Sheet2!$B$10:$L$178,11,0)</f>
        <v>37.5</v>
      </c>
      <c r="D25" s="9" t="s">
        <v>23</v>
      </c>
      <c r="E25" s="10">
        <v>7.4999999999999997E-2</v>
      </c>
      <c r="F25" s="11" t="s">
        <v>24</v>
      </c>
      <c r="G25" s="11" t="s">
        <v>25</v>
      </c>
      <c r="H25" s="9" t="s">
        <v>24</v>
      </c>
      <c r="I25" s="9" t="s">
        <v>26</v>
      </c>
      <c r="J25" s="12">
        <v>0.9</v>
      </c>
      <c r="K25" s="12">
        <v>0.9</v>
      </c>
      <c r="L25" s="9"/>
    </row>
    <row r="26" spans="1:12" s="1" customFormat="1" ht="14.25" x14ac:dyDescent="0.15">
      <c r="A26" s="8" t="s">
        <v>44</v>
      </c>
      <c r="B26" s="9">
        <f>VLOOKUP(A26,Sheet2!$B$12:$L$178,5,0)</f>
        <v>2068</v>
      </c>
      <c r="C26" s="9">
        <f>VLOOKUP(A26,Sheet2!$B$10:$L$178,11,0)</f>
        <v>206.8</v>
      </c>
      <c r="D26" s="9" t="s">
        <v>23</v>
      </c>
      <c r="E26" s="10">
        <v>7.4999999999999997E-2</v>
      </c>
      <c r="F26" s="11" t="s">
        <v>24</v>
      </c>
      <c r="G26" s="11" t="s">
        <v>25</v>
      </c>
      <c r="H26" s="9" t="s">
        <v>24</v>
      </c>
      <c r="I26" s="9" t="s">
        <v>26</v>
      </c>
      <c r="J26" s="12">
        <v>0.9</v>
      </c>
      <c r="K26" s="12">
        <v>0.9</v>
      </c>
      <c r="L26" s="9"/>
    </row>
    <row r="27" spans="1:12" s="1" customFormat="1" ht="14.25" x14ac:dyDescent="0.15">
      <c r="A27" s="8" t="s">
        <v>45</v>
      </c>
      <c r="B27" s="9">
        <f>VLOOKUP(A27,Sheet2!$B$12:$L$178,5,0)</f>
        <v>1029</v>
      </c>
      <c r="C27" s="9">
        <f>VLOOKUP(A27,Sheet2!$B$10:$L$178,11,0)</f>
        <v>102.9</v>
      </c>
      <c r="D27" s="9" t="s">
        <v>23</v>
      </c>
      <c r="E27" s="10">
        <v>7.4999999999999997E-2</v>
      </c>
      <c r="F27" s="11" t="s">
        <v>24</v>
      </c>
      <c r="G27" s="11" t="s">
        <v>25</v>
      </c>
      <c r="H27" s="9" t="s">
        <v>24</v>
      </c>
      <c r="I27" s="9" t="s">
        <v>26</v>
      </c>
      <c r="J27" s="12">
        <v>0.9</v>
      </c>
      <c r="K27" s="12">
        <v>0.9</v>
      </c>
      <c r="L27" s="9"/>
    </row>
    <row r="28" spans="1:12" s="1" customFormat="1" ht="14.25" x14ac:dyDescent="0.15">
      <c r="A28" s="8" t="s">
        <v>46</v>
      </c>
      <c r="B28" s="9">
        <f>VLOOKUP(A28,Sheet2!$B$12:$L$178,5,0)</f>
        <v>1818</v>
      </c>
      <c r="C28" s="9">
        <f>VLOOKUP(A28,Sheet2!$B$10:$L$178,11,0)</f>
        <v>181.8</v>
      </c>
      <c r="D28" s="9" t="s">
        <v>23</v>
      </c>
      <c r="E28" s="10">
        <v>0.15</v>
      </c>
      <c r="F28" s="11" t="s">
        <v>24</v>
      </c>
      <c r="G28" s="11" t="s">
        <v>25</v>
      </c>
      <c r="H28" s="9" t="s">
        <v>24</v>
      </c>
      <c r="I28" s="9" t="s">
        <v>26</v>
      </c>
      <c r="J28" s="12">
        <v>0.9</v>
      </c>
      <c r="K28" s="12">
        <v>0.9</v>
      </c>
      <c r="L28" s="9"/>
    </row>
    <row r="29" spans="1:12" s="1" customFormat="1" ht="14.25" x14ac:dyDescent="0.15">
      <c r="A29" s="8" t="s">
        <v>47</v>
      </c>
      <c r="B29" s="9">
        <f>VLOOKUP(A29,Sheet2!$B$12:$L$178,5,0)</f>
        <v>534</v>
      </c>
      <c r="C29" s="9">
        <f>VLOOKUP(A29,Sheet2!$B$10:$L$178,11,0)</f>
        <v>53.4</v>
      </c>
      <c r="D29" s="9" t="s">
        <v>23</v>
      </c>
      <c r="E29" s="10">
        <v>0.15</v>
      </c>
      <c r="F29" s="11" t="s">
        <v>24</v>
      </c>
      <c r="G29" s="11" t="s">
        <v>25</v>
      </c>
      <c r="H29" s="9" t="s">
        <v>24</v>
      </c>
      <c r="I29" s="9" t="s">
        <v>26</v>
      </c>
      <c r="J29" s="12">
        <v>0.9</v>
      </c>
      <c r="K29" s="12">
        <v>0.9</v>
      </c>
      <c r="L29" s="9"/>
    </row>
    <row r="30" spans="1:12" s="1" customFormat="1" ht="14.25" x14ac:dyDescent="0.15">
      <c r="A30" s="8" t="s">
        <v>48</v>
      </c>
      <c r="B30" s="9">
        <f>VLOOKUP(A30,Sheet2!$B$12:$L$178,5,0)</f>
        <v>5234</v>
      </c>
      <c r="C30" s="9">
        <f>VLOOKUP(A30,Sheet2!$B$10:$L$178,11,0)</f>
        <v>523.4</v>
      </c>
      <c r="D30" s="9" t="s">
        <v>23</v>
      </c>
      <c r="E30" s="10"/>
      <c r="F30" s="11" t="s">
        <v>24</v>
      </c>
      <c r="G30" s="11" t="s">
        <v>25</v>
      </c>
      <c r="H30" s="9" t="s">
        <v>24</v>
      </c>
      <c r="I30" s="9" t="s">
        <v>26</v>
      </c>
      <c r="J30" s="12">
        <v>0.9</v>
      </c>
      <c r="K30" s="12">
        <v>0.9</v>
      </c>
      <c r="L30" s="9"/>
    </row>
    <row r="31" spans="1:12" s="1" customFormat="1" ht="24" x14ac:dyDescent="0.15">
      <c r="A31" s="8" t="s">
        <v>49</v>
      </c>
      <c r="B31" s="9">
        <f>VLOOKUP(A31,Sheet2!$B$12:$L$178,5,0)</f>
        <v>2431</v>
      </c>
      <c r="C31" s="9">
        <f>VLOOKUP(A31,Sheet2!$B$10:$L$178,11,0)</f>
        <v>243.1</v>
      </c>
      <c r="D31" s="9" t="s">
        <v>23</v>
      </c>
      <c r="E31" s="10"/>
      <c r="F31" s="11" t="s">
        <v>24</v>
      </c>
      <c r="G31" s="11" t="s">
        <v>25</v>
      </c>
      <c r="H31" s="9" t="s">
        <v>24</v>
      </c>
      <c r="I31" s="9" t="s">
        <v>26</v>
      </c>
      <c r="J31" s="12">
        <v>0.9</v>
      </c>
      <c r="K31" s="12">
        <v>0.9</v>
      </c>
      <c r="L31" s="9"/>
    </row>
    <row r="32" spans="1:12" s="1" customFormat="1" ht="14.25" x14ac:dyDescent="0.15">
      <c r="A32" s="8" t="s">
        <v>50</v>
      </c>
      <c r="B32" s="9">
        <f>VLOOKUP(A32,Sheet2!$B$12:$L$178,5,0)</f>
        <v>582</v>
      </c>
      <c r="C32" s="9">
        <f>VLOOKUP(A32,Sheet2!$B$10:$L$178,11,0)</f>
        <v>58.2</v>
      </c>
      <c r="D32" s="9" t="s">
        <v>23</v>
      </c>
      <c r="E32" s="10">
        <v>7.4999999999999997E-2</v>
      </c>
      <c r="F32" s="11" t="s">
        <v>24</v>
      </c>
      <c r="G32" s="11" t="s">
        <v>25</v>
      </c>
      <c r="H32" s="9" t="s">
        <v>24</v>
      </c>
      <c r="I32" s="9" t="s">
        <v>26</v>
      </c>
      <c r="J32" s="12">
        <v>0.9</v>
      </c>
      <c r="K32" s="12">
        <v>0.9</v>
      </c>
      <c r="L32" s="9"/>
    </row>
    <row r="33" spans="1:12" s="1" customFormat="1" ht="14.25" x14ac:dyDescent="0.15">
      <c r="A33" s="8" t="s">
        <v>51</v>
      </c>
      <c r="B33" s="9">
        <f>VLOOKUP(A33,Sheet2!$B$12:$L$178,5,0)</f>
        <v>736</v>
      </c>
      <c r="C33" s="9">
        <f>VLOOKUP(A33,Sheet2!$B$10:$L$178,11,0)</f>
        <v>73.599999999999994</v>
      </c>
      <c r="D33" s="9" t="s">
        <v>23</v>
      </c>
      <c r="E33" s="10">
        <v>7.4999999999999997E-2</v>
      </c>
      <c r="F33" s="11" t="s">
        <v>24</v>
      </c>
      <c r="G33" s="11" t="s">
        <v>25</v>
      </c>
      <c r="H33" s="9" t="s">
        <v>24</v>
      </c>
      <c r="I33" s="9" t="s">
        <v>26</v>
      </c>
      <c r="J33" s="12">
        <v>0.9</v>
      </c>
      <c r="K33" s="12">
        <v>0.9</v>
      </c>
      <c r="L33" s="9"/>
    </row>
    <row r="34" spans="1:12" s="1" customFormat="1" ht="14.25" x14ac:dyDescent="0.15">
      <c r="A34" s="8" t="s">
        <v>52</v>
      </c>
      <c r="B34" s="9">
        <f>VLOOKUP(A34,Sheet2!$B$12:$L$178,5,0)</f>
        <v>1113</v>
      </c>
      <c r="C34" s="9">
        <f>VLOOKUP(A34,Sheet2!$B$10:$L$178,11,0)</f>
        <v>111.3</v>
      </c>
      <c r="D34" s="9" t="s">
        <v>23</v>
      </c>
      <c r="E34" s="10">
        <v>7.4999999999999997E-2</v>
      </c>
      <c r="F34" s="11" t="s">
        <v>24</v>
      </c>
      <c r="G34" s="11" t="s">
        <v>25</v>
      </c>
      <c r="H34" s="9" t="s">
        <v>24</v>
      </c>
      <c r="I34" s="9" t="s">
        <v>26</v>
      </c>
      <c r="J34" s="12">
        <v>0.9</v>
      </c>
      <c r="K34" s="12">
        <v>0.9</v>
      </c>
      <c r="L34" s="9"/>
    </row>
    <row r="35" spans="1:12" s="1" customFormat="1" ht="14.25" x14ac:dyDescent="0.15">
      <c r="A35" s="8" t="s">
        <v>53</v>
      </c>
      <c r="B35" s="9">
        <f>VLOOKUP(A35,Sheet2!$B$12:$L$178,5,0)</f>
        <v>1407</v>
      </c>
      <c r="C35" s="9">
        <f>VLOOKUP(A35,Sheet2!$B$10:$L$178,11,0)</f>
        <v>140.69999999999999</v>
      </c>
      <c r="D35" s="9" t="s">
        <v>23</v>
      </c>
      <c r="E35" s="10">
        <v>7.4999999999999997E-2</v>
      </c>
      <c r="F35" s="11" t="s">
        <v>24</v>
      </c>
      <c r="G35" s="11" t="s">
        <v>25</v>
      </c>
      <c r="H35" s="9" t="s">
        <v>24</v>
      </c>
      <c r="I35" s="9" t="s">
        <v>26</v>
      </c>
      <c r="J35" s="12">
        <v>0.9</v>
      </c>
      <c r="K35" s="12">
        <v>0.9</v>
      </c>
      <c r="L35" s="9"/>
    </row>
    <row r="36" spans="1:12" s="1" customFormat="1" ht="14.25" x14ac:dyDescent="0.15">
      <c r="A36" s="8" t="s">
        <v>54</v>
      </c>
      <c r="B36" s="9">
        <f>VLOOKUP(A36,Sheet2!$B$12:$L$178,5,0)</f>
        <v>1148</v>
      </c>
      <c r="C36" s="9">
        <f>VLOOKUP(A36,Sheet2!$B$10:$L$178,11,0)</f>
        <v>114.8</v>
      </c>
      <c r="D36" s="9" t="s">
        <v>23</v>
      </c>
      <c r="E36" s="10">
        <v>7.4999999999999997E-2</v>
      </c>
      <c r="F36" s="11" t="s">
        <v>24</v>
      </c>
      <c r="G36" s="11" t="s">
        <v>25</v>
      </c>
      <c r="H36" s="9" t="s">
        <v>24</v>
      </c>
      <c r="I36" s="9" t="s">
        <v>26</v>
      </c>
      <c r="J36" s="12">
        <v>0.9</v>
      </c>
      <c r="K36" s="12">
        <v>0.9</v>
      </c>
      <c r="L36" s="9"/>
    </row>
    <row r="37" spans="1:12" s="1" customFormat="1" ht="14.25" x14ac:dyDescent="0.15">
      <c r="A37" s="8" t="s">
        <v>55</v>
      </c>
      <c r="B37" s="9">
        <f>VLOOKUP(A37,Sheet2!$B$12:$L$178,5,0)</f>
        <v>248</v>
      </c>
      <c r="C37" s="9">
        <f>VLOOKUP(A37,Sheet2!$B$10:$L$178,11,0)</f>
        <v>24.8</v>
      </c>
      <c r="D37" s="9" t="s">
        <v>23</v>
      </c>
      <c r="E37" s="10">
        <v>7.4999999999999997E-2</v>
      </c>
      <c r="F37" s="11" t="s">
        <v>24</v>
      </c>
      <c r="G37" s="11" t="s">
        <v>25</v>
      </c>
      <c r="H37" s="9" t="s">
        <v>24</v>
      </c>
      <c r="I37" s="9" t="s">
        <v>26</v>
      </c>
      <c r="J37" s="12">
        <v>0.9</v>
      </c>
      <c r="K37" s="12">
        <v>0.9</v>
      </c>
      <c r="L37" s="9"/>
    </row>
    <row r="38" spans="1:12" s="1" customFormat="1" ht="14.25" x14ac:dyDescent="0.15">
      <c r="A38" s="8" t="s">
        <v>56</v>
      </c>
      <c r="B38" s="9">
        <f>VLOOKUP(A38,Sheet2!$B$12:$L$178,5,0)</f>
        <v>15080</v>
      </c>
      <c r="C38" s="9">
        <f>VLOOKUP(A38,Sheet2!$B$10:$L$178,11,0)</f>
        <v>1508</v>
      </c>
      <c r="D38" s="9" t="s">
        <v>23</v>
      </c>
      <c r="E38" s="10"/>
      <c r="F38" s="11" t="s">
        <v>24</v>
      </c>
      <c r="G38" s="11" t="s">
        <v>25</v>
      </c>
      <c r="H38" s="9" t="s">
        <v>24</v>
      </c>
      <c r="I38" s="9" t="s">
        <v>26</v>
      </c>
      <c r="J38" s="12">
        <v>0.9</v>
      </c>
      <c r="K38" s="12">
        <v>0.9</v>
      </c>
      <c r="L38" s="9"/>
    </row>
    <row r="39" spans="1:12" s="1" customFormat="1" ht="24" x14ac:dyDescent="0.15">
      <c r="A39" s="8" t="s">
        <v>57</v>
      </c>
      <c r="B39" s="9">
        <f>VLOOKUP(A39,Sheet2!$B$12:$L$178,5,0)</f>
        <v>3576</v>
      </c>
      <c r="C39" s="9">
        <f>VLOOKUP(A39,Sheet2!$B$10:$L$178,11,0)</f>
        <v>357.6</v>
      </c>
      <c r="D39" s="9" t="s">
        <v>23</v>
      </c>
      <c r="E39" s="10"/>
      <c r="F39" s="11" t="s">
        <v>24</v>
      </c>
      <c r="G39" s="11" t="s">
        <v>25</v>
      </c>
      <c r="H39" s="9" t="s">
        <v>24</v>
      </c>
      <c r="I39" s="9" t="s">
        <v>26</v>
      </c>
      <c r="J39" s="12">
        <v>0.9</v>
      </c>
      <c r="K39" s="12">
        <v>0.9</v>
      </c>
      <c r="L39" s="9"/>
    </row>
    <row r="40" spans="1:12" s="1" customFormat="1" ht="14.25" x14ac:dyDescent="0.15">
      <c r="A40" s="8" t="s">
        <v>58</v>
      </c>
      <c r="B40" s="9">
        <f>VLOOKUP(A40,Sheet2!$B$12:$L$178,5,0)</f>
        <v>0</v>
      </c>
      <c r="C40" s="9">
        <f>VLOOKUP(A40,Sheet2!$B$10:$L$178,11,0)</f>
        <v>0</v>
      </c>
      <c r="D40" s="9" t="s">
        <v>23</v>
      </c>
      <c r="E40" s="10">
        <v>7.4999999999999997E-2</v>
      </c>
      <c r="F40" s="11" t="s">
        <v>24</v>
      </c>
      <c r="G40" s="11" t="s">
        <v>25</v>
      </c>
      <c r="H40" s="9" t="s">
        <v>24</v>
      </c>
      <c r="I40" s="9" t="s">
        <v>26</v>
      </c>
      <c r="J40" s="12">
        <v>0.9</v>
      </c>
      <c r="K40" s="12">
        <v>0.9</v>
      </c>
      <c r="L40" s="9"/>
    </row>
    <row r="41" spans="1:12" s="1" customFormat="1" ht="14.25" x14ac:dyDescent="0.15">
      <c r="A41" s="8" t="s">
        <v>59</v>
      </c>
      <c r="B41" s="9">
        <f>VLOOKUP(A41,Sheet2!$B$12:$L$178,5,0)</f>
        <v>192</v>
      </c>
      <c r="C41" s="9">
        <f>VLOOKUP(A41,Sheet2!$B$10:$L$178,11,0)</f>
        <v>19.2</v>
      </c>
      <c r="D41" s="9" t="s">
        <v>23</v>
      </c>
      <c r="E41" s="10">
        <v>7.4999999999999997E-2</v>
      </c>
      <c r="F41" s="11" t="s">
        <v>24</v>
      </c>
      <c r="G41" s="11" t="s">
        <v>25</v>
      </c>
      <c r="H41" s="9" t="s">
        <v>24</v>
      </c>
      <c r="I41" s="9" t="s">
        <v>26</v>
      </c>
      <c r="J41" s="12">
        <v>0.9</v>
      </c>
      <c r="K41" s="12">
        <v>0.9</v>
      </c>
      <c r="L41" s="9"/>
    </row>
    <row r="42" spans="1:12" s="1" customFormat="1" ht="14.25" x14ac:dyDescent="0.15">
      <c r="A42" s="8" t="s">
        <v>60</v>
      </c>
      <c r="B42" s="9">
        <f>VLOOKUP(A42,Sheet2!$B$12:$L$178,5,0)</f>
        <v>661</v>
      </c>
      <c r="C42" s="9">
        <f>VLOOKUP(A42,Sheet2!$B$10:$L$178,11,0)</f>
        <v>66.099999999999994</v>
      </c>
      <c r="D42" s="9" t="s">
        <v>23</v>
      </c>
      <c r="E42" s="10">
        <v>7.4999999999999997E-2</v>
      </c>
      <c r="F42" s="11" t="s">
        <v>24</v>
      </c>
      <c r="G42" s="11" t="s">
        <v>25</v>
      </c>
      <c r="H42" s="9" t="s">
        <v>24</v>
      </c>
      <c r="I42" s="9" t="s">
        <v>26</v>
      </c>
      <c r="J42" s="12">
        <v>0.9</v>
      </c>
      <c r="K42" s="12">
        <v>0.9</v>
      </c>
      <c r="L42" s="9"/>
    </row>
    <row r="43" spans="1:12" s="1" customFormat="1" ht="14.25" x14ac:dyDescent="0.15">
      <c r="A43" s="8" t="s">
        <v>61</v>
      </c>
      <c r="B43" s="9">
        <f>VLOOKUP(A43,Sheet2!$B$12:$L$178,5,0)</f>
        <v>592</v>
      </c>
      <c r="C43" s="9">
        <f>VLOOKUP(A43,Sheet2!$B$10:$L$178,11,0)</f>
        <v>59.2</v>
      </c>
      <c r="D43" s="9" t="s">
        <v>23</v>
      </c>
      <c r="E43" s="10">
        <v>7.4999999999999997E-2</v>
      </c>
      <c r="F43" s="11" t="s">
        <v>24</v>
      </c>
      <c r="G43" s="11" t="s">
        <v>25</v>
      </c>
      <c r="H43" s="9" t="s">
        <v>24</v>
      </c>
      <c r="I43" s="9" t="s">
        <v>26</v>
      </c>
      <c r="J43" s="12">
        <v>0.9</v>
      </c>
      <c r="K43" s="12">
        <v>0.9</v>
      </c>
      <c r="L43" s="9"/>
    </row>
    <row r="44" spans="1:12" s="1" customFormat="1" ht="14.25" x14ac:dyDescent="0.15">
      <c r="A44" s="8" t="s">
        <v>62</v>
      </c>
      <c r="B44" s="9">
        <f>VLOOKUP(A44,Sheet2!$B$12:$L$178,5,0)</f>
        <v>525</v>
      </c>
      <c r="C44" s="9">
        <f>VLOOKUP(A44,Sheet2!$B$10:$L$178,11,0)</f>
        <v>52.5</v>
      </c>
      <c r="D44" s="9" t="s">
        <v>23</v>
      </c>
      <c r="E44" s="10">
        <v>7.4999999999999997E-2</v>
      </c>
      <c r="F44" s="11" t="s">
        <v>24</v>
      </c>
      <c r="G44" s="11" t="s">
        <v>25</v>
      </c>
      <c r="H44" s="9" t="s">
        <v>24</v>
      </c>
      <c r="I44" s="9" t="s">
        <v>26</v>
      </c>
      <c r="J44" s="12">
        <v>0.9</v>
      </c>
      <c r="K44" s="12">
        <v>0.9</v>
      </c>
      <c r="L44" s="9"/>
    </row>
    <row r="45" spans="1:12" s="1" customFormat="1" ht="14.25" x14ac:dyDescent="0.15">
      <c r="A45" s="8" t="s">
        <v>63</v>
      </c>
      <c r="B45" s="9">
        <f>VLOOKUP(A45,Sheet2!$B$12:$L$178,5,0)</f>
        <v>1606</v>
      </c>
      <c r="C45" s="9">
        <f>VLOOKUP(A45,Sheet2!$B$10:$L$178,11,0)</f>
        <v>160.6</v>
      </c>
      <c r="D45" s="9" t="s">
        <v>23</v>
      </c>
      <c r="E45" s="10">
        <v>7.4999999999999997E-2</v>
      </c>
      <c r="F45" s="11" t="s">
        <v>24</v>
      </c>
      <c r="G45" s="11" t="s">
        <v>25</v>
      </c>
      <c r="H45" s="9" t="s">
        <v>24</v>
      </c>
      <c r="I45" s="9" t="s">
        <v>26</v>
      </c>
      <c r="J45" s="12">
        <v>0.9</v>
      </c>
      <c r="K45" s="12">
        <v>0.9</v>
      </c>
      <c r="L45" s="9"/>
    </row>
    <row r="46" spans="1:12" s="1" customFormat="1" ht="14.25" x14ac:dyDescent="0.15">
      <c r="A46" s="8" t="s">
        <v>64</v>
      </c>
      <c r="B46" s="9">
        <f>VLOOKUP(A46,Sheet2!$B$12:$L$178,5,0)</f>
        <v>1570</v>
      </c>
      <c r="C46" s="9">
        <f>VLOOKUP(A46,Sheet2!$B$10:$L$178,11,0)</f>
        <v>157</v>
      </c>
      <c r="D46" s="9" t="s">
        <v>23</v>
      </c>
      <c r="E46" s="10">
        <v>7.4999999999999997E-2</v>
      </c>
      <c r="F46" s="11" t="s">
        <v>24</v>
      </c>
      <c r="G46" s="11" t="s">
        <v>25</v>
      </c>
      <c r="H46" s="9" t="s">
        <v>24</v>
      </c>
      <c r="I46" s="9" t="s">
        <v>26</v>
      </c>
      <c r="J46" s="12">
        <v>0.9</v>
      </c>
      <c r="K46" s="12">
        <v>0.9</v>
      </c>
      <c r="L46" s="9"/>
    </row>
    <row r="47" spans="1:12" s="1" customFormat="1" ht="14.25" x14ac:dyDescent="0.15">
      <c r="A47" s="8" t="s">
        <v>65</v>
      </c>
      <c r="B47" s="9">
        <f>VLOOKUP(A47,Sheet2!$B$12:$L$178,5,0)</f>
        <v>1500</v>
      </c>
      <c r="C47" s="9">
        <f>VLOOKUP(A47,Sheet2!$B$10:$L$178,11,0)</f>
        <v>150</v>
      </c>
      <c r="D47" s="9" t="s">
        <v>23</v>
      </c>
      <c r="E47" s="10">
        <v>7.4999999999999997E-2</v>
      </c>
      <c r="F47" s="11" t="s">
        <v>24</v>
      </c>
      <c r="G47" s="11" t="s">
        <v>25</v>
      </c>
      <c r="H47" s="9" t="s">
        <v>24</v>
      </c>
      <c r="I47" s="9" t="s">
        <v>26</v>
      </c>
      <c r="J47" s="12">
        <v>0.9</v>
      </c>
      <c r="K47" s="12">
        <v>0.9</v>
      </c>
      <c r="L47" s="9"/>
    </row>
    <row r="48" spans="1:12" s="1" customFormat="1" ht="14.25" x14ac:dyDescent="0.15">
      <c r="A48" s="8" t="s">
        <v>66</v>
      </c>
      <c r="B48" s="9">
        <f>VLOOKUP(A48,Sheet2!$B$12:$L$178,5,0)</f>
        <v>536</v>
      </c>
      <c r="C48" s="9">
        <f>VLOOKUP(A48,Sheet2!$B$10:$L$178,11,0)</f>
        <v>53.6</v>
      </c>
      <c r="D48" s="9" t="s">
        <v>23</v>
      </c>
      <c r="E48" s="10">
        <v>7.4999999999999997E-2</v>
      </c>
      <c r="F48" s="11" t="s">
        <v>24</v>
      </c>
      <c r="G48" s="11" t="s">
        <v>25</v>
      </c>
      <c r="H48" s="9" t="s">
        <v>24</v>
      </c>
      <c r="I48" s="9" t="s">
        <v>26</v>
      </c>
      <c r="J48" s="12">
        <v>0.9</v>
      </c>
      <c r="K48" s="12">
        <v>0.9</v>
      </c>
      <c r="L48" s="9"/>
    </row>
    <row r="49" spans="1:12" s="1" customFormat="1" ht="14.25" x14ac:dyDescent="0.15">
      <c r="A49" s="8" t="s">
        <v>67</v>
      </c>
      <c r="B49" s="9">
        <f>VLOOKUP(A49,Sheet2!$B$12:$L$178,5,0)</f>
        <v>960</v>
      </c>
      <c r="C49" s="9">
        <f>VLOOKUP(A49,Sheet2!$B$10:$L$178,11,0)</f>
        <v>96</v>
      </c>
      <c r="D49" s="9" t="s">
        <v>23</v>
      </c>
      <c r="E49" s="10">
        <v>7.4999999999999997E-2</v>
      </c>
      <c r="F49" s="11" t="s">
        <v>24</v>
      </c>
      <c r="G49" s="11" t="s">
        <v>25</v>
      </c>
      <c r="H49" s="9" t="s">
        <v>24</v>
      </c>
      <c r="I49" s="9" t="s">
        <v>26</v>
      </c>
      <c r="J49" s="12">
        <v>0.9</v>
      </c>
      <c r="K49" s="12">
        <v>0.9</v>
      </c>
      <c r="L49" s="9"/>
    </row>
    <row r="50" spans="1:12" s="1" customFormat="1" ht="14.25" x14ac:dyDescent="0.15">
      <c r="A50" s="8" t="s">
        <v>68</v>
      </c>
      <c r="B50" s="9">
        <f>VLOOKUP(A50,Sheet2!$B$12:$L$178,5,0)</f>
        <v>1543</v>
      </c>
      <c r="C50" s="9">
        <f>VLOOKUP(A50,Sheet2!$B$10:$L$178,11,0)</f>
        <v>154.30000000000001</v>
      </c>
      <c r="D50" s="9" t="s">
        <v>23</v>
      </c>
      <c r="E50" s="10">
        <v>7.4999999999999997E-2</v>
      </c>
      <c r="F50" s="11" t="s">
        <v>24</v>
      </c>
      <c r="G50" s="11" t="s">
        <v>25</v>
      </c>
      <c r="H50" s="9" t="s">
        <v>24</v>
      </c>
      <c r="I50" s="9" t="s">
        <v>26</v>
      </c>
      <c r="J50" s="12">
        <v>0.9</v>
      </c>
      <c r="K50" s="12">
        <v>0.9</v>
      </c>
      <c r="L50" s="9"/>
    </row>
    <row r="51" spans="1:12" s="1" customFormat="1" ht="14.25" x14ac:dyDescent="0.15">
      <c r="A51" s="8" t="s">
        <v>69</v>
      </c>
      <c r="B51" s="9">
        <f>VLOOKUP(A51,Sheet2!$B$12:$L$178,5,0)</f>
        <v>2943</v>
      </c>
      <c r="C51" s="9">
        <f>VLOOKUP(A51,Sheet2!$B$10:$L$178,11,0)</f>
        <v>294.3</v>
      </c>
      <c r="D51" s="9" t="s">
        <v>23</v>
      </c>
      <c r="E51" s="10">
        <v>0.15</v>
      </c>
      <c r="F51" s="11" t="s">
        <v>24</v>
      </c>
      <c r="G51" s="11" t="s">
        <v>25</v>
      </c>
      <c r="H51" s="9" t="s">
        <v>24</v>
      </c>
      <c r="I51" s="9" t="s">
        <v>26</v>
      </c>
      <c r="J51" s="12">
        <v>0.9</v>
      </c>
      <c r="K51" s="12">
        <v>0.9</v>
      </c>
      <c r="L51" s="9"/>
    </row>
    <row r="52" spans="1:12" s="1" customFormat="1" ht="14.25" x14ac:dyDescent="0.15">
      <c r="A52" s="8" t="s">
        <v>70</v>
      </c>
      <c r="B52" s="9">
        <f>VLOOKUP(A52,Sheet2!$B$12:$L$178,5,0)</f>
        <v>2452</v>
      </c>
      <c r="C52" s="9">
        <f>VLOOKUP(A52,Sheet2!$B$10:$L$178,11,0)</f>
        <v>245.2</v>
      </c>
      <c r="D52" s="9" t="s">
        <v>23</v>
      </c>
      <c r="E52" s="10">
        <v>7.4999999999999997E-2</v>
      </c>
      <c r="F52" s="11" t="s">
        <v>24</v>
      </c>
      <c r="G52" s="11" t="s">
        <v>25</v>
      </c>
      <c r="H52" s="9" t="s">
        <v>24</v>
      </c>
      <c r="I52" s="9" t="s">
        <v>26</v>
      </c>
      <c r="J52" s="12">
        <v>0.9</v>
      </c>
      <c r="K52" s="12">
        <v>0.9</v>
      </c>
      <c r="L52" s="9"/>
    </row>
    <row r="53" spans="1:12" s="1" customFormat="1" ht="14.25" x14ac:dyDescent="0.15">
      <c r="A53" s="8" t="s">
        <v>71</v>
      </c>
      <c r="B53" s="9">
        <f>VLOOKUP(A53,Sheet2!$B$12:$L$178,5,0)</f>
        <v>20946</v>
      </c>
      <c r="C53" s="9">
        <f>VLOOKUP(A53,Sheet2!$B$10:$L$178,11,0)</f>
        <v>2094.6</v>
      </c>
      <c r="D53" s="9" t="s">
        <v>23</v>
      </c>
      <c r="E53" s="10"/>
      <c r="F53" s="11" t="s">
        <v>24</v>
      </c>
      <c r="G53" s="11" t="s">
        <v>25</v>
      </c>
      <c r="H53" s="9" t="s">
        <v>24</v>
      </c>
      <c r="I53" s="9" t="s">
        <v>26</v>
      </c>
      <c r="J53" s="12">
        <v>0.9</v>
      </c>
      <c r="K53" s="12">
        <v>0.9</v>
      </c>
      <c r="L53" s="9"/>
    </row>
    <row r="54" spans="1:12" s="1" customFormat="1" ht="24" x14ac:dyDescent="0.15">
      <c r="A54" s="8" t="s">
        <v>72</v>
      </c>
      <c r="B54" s="9">
        <f>VLOOKUP(A54,Sheet2!$B$12:$L$178,5,0)</f>
        <v>1924</v>
      </c>
      <c r="C54" s="9">
        <f>VLOOKUP(A54,Sheet2!$B$10:$L$178,11,0)</f>
        <v>192.4</v>
      </c>
      <c r="D54" s="9" t="s">
        <v>23</v>
      </c>
      <c r="E54" s="10"/>
      <c r="F54" s="11" t="s">
        <v>24</v>
      </c>
      <c r="G54" s="11" t="s">
        <v>25</v>
      </c>
      <c r="H54" s="9" t="s">
        <v>24</v>
      </c>
      <c r="I54" s="9" t="s">
        <v>26</v>
      </c>
      <c r="J54" s="12">
        <v>0.9</v>
      </c>
      <c r="K54" s="12">
        <v>0.9</v>
      </c>
      <c r="L54" s="9"/>
    </row>
    <row r="55" spans="1:12" s="1" customFormat="1" ht="14.25" x14ac:dyDescent="0.15">
      <c r="A55" s="8" t="s">
        <v>73</v>
      </c>
      <c r="B55" s="9">
        <f>VLOOKUP(A55,Sheet2!$B$12:$L$178,5,0)</f>
        <v>65</v>
      </c>
      <c r="C55" s="9">
        <f>VLOOKUP(A55,Sheet2!$B$10:$L$178,11,0)</f>
        <v>6.5</v>
      </c>
      <c r="D55" s="9" t="s">
        <v>23</v>
      </c>
      <c r="E55" s="10">
        <v>7.4999999999999997E-2</v>
      </c>
      <c r="F55" s="11" t="s">
        <v>24</v>
      </c>
      <c r="G55" s="11" t="s">
        <v>25</v>
      </c>
      <c r="H55" s="9" t="s">
        <v>24</v>
      </c>
      <c r="I55" s="9" t="s">
        <v>26</v>
      </c>
      <c r="J55" s="12">
        <v>0.9</v>
      </c>
      <c r="K55" s="12">
        <v>0.9</v>
      </c>
      <c r="L55" s="9"/>
    </row>
    <row r="56" spans="1:12" s="1" customFormat="1" ht="14.25" x14ac:dyDescent="0.15">
      <c r="A56" s="8" t="s">
        <v>74</v>
      </c>
      <c r="B56" s="9">
        <f>VLOOKUP(A56,Sheet2!$B$12:$L$178,5,0)</f>
        <v>721</v>
      </c>
      <c r="C56" s="9">
        <f>VLOOKUP(A56,Sheet2!$B$10:$L$178,11,0)</f>
        <v>72.099999999999994</v>
      </c>
      <c r="D56" s="9" t="s">
        <v>23</v>
      </c>
      <c r="E56" s="10">
        <v>7.4999999999999997E-2</v>
      </c>
      <c r="F56" s="11" t="s">
        <v>24</v>
      </c>
      <c r="G56" s="11" t="s">
        <v>25</v>
      </c>
      <c r="H56" s="9" t="s">
        <v>24</v>
      </c>
      <c r="I56" s="9" t="s">
        <v>26</v>
      </c>
      <c r="J56" s="12">
        <v>0.9</v>
      </c>
      <c r="K56" s="12">
        <v>0.9</v>
      </c>
      <c r="L56" s="9"/>
    </row>
    <row r="57" spans="1:12" s="1" customFormat="1" ht="14.25" x14ac:dyDescent="0.15">
      <c r="A57" s="8" t="s">
        <v>75</v>
      </c>
      <c r="B57" s="9">
        <f>VLOOKUP(A57,Sheet2!$B$12:$L$178,5,0)</f>
        <v>742</v>
      </c>
      <c r="C57" s="9">
        <f>VLOOKUP(A57,Sheet2!$B$10:$L$178,11,0)</f>
        <v>74.2</v>
      </c>
      <c r="D57" s="9" t="s">
        <v>23</v>
      </c>
      <c r="E57" s="10">
        <v>7.4999999999999997E-2</v>
      </c>
      <c r="F57" s="11" t="s">
        <v>24</v>
      </c>
      <c r="G57" s="11" t="s">
        <v>25</v>
      </c>
      <c r="H57" s="9" t="s">
        <v>24</v>
      </c>
      <c r="I57" s="9" t="s">
        <v>26</v>
      </c>
      <c r="J57" s="12">
        <v>0.9</v>
      </c>
      <c r="K57" s="12">
        <v>0.9</v>
      </c>
      <c r="L57" s="9"/>
    </row>
    <row r="58" spans="1:12" s="1" customFormat="1" ht="14.25" x14ac:dyDescent="0.15">
      <c r="A58" s="8" t="s">
        <v>76</v>
      </c>
      <c r="B58" s="9">
        <f>VLOOKUP(A58,Sheet2!$B$12:$L$178,5,0)</f>
        <v>396</v>
      </c>
      <c r="C58" s="9">
        <f>VLOOKUP(A58,Sheet2!$B$10:$L$178,11,0)</f>
        <v>39.6</v>
      </c>
      <c r="D58" s="9" t="s">
        <v>23</v>
      </c>
      <c r="E58" s="10">
        <v>7.4999999999999997E-2</v>
      </c>
      <c r="F58" s="11" t="s">
        <v>24</v>
      </c>
      <c r="G58" s="11" t="s">
        <v>25</v>
      </c>
      <c r="H58" s="9" t="s">
        <v>24</v>
      </c>
      <c r="I58" s="9" t="s">
        <v>26</v>
      </c>
      <c r="J58" s="12">
        <v>0.9</v>
      </c>
      <c r="K58" s="12">
        <v>0.9</v>
      </c>
      <c r="L58" s="9"/>
    </row>
    <row r="59" spans="1:12" s="1" customFormat="1" ht="14.25" x14ac:dyDescent="0.15">
      <c r="A59" s="8" t="s">
        <v>77</v>
      </c>
      <c r="B59" s="9">
        <f>VLOOKUP(A59,Sheet2!$B$12:$L$178,5,0)</f>
        <v>1529</v>
      </c>
      <c r="C59" s="9">
        <f>VLOOKUP(A59,Sheet2!$B$10:$L$178,11,0)</f>
        <v>152.9</v>
      </c>
      <c r="D59" s="9" t="s">
        <v>23</v>
      </c>
      <c r="E59" s="10">
        <v>7.4999999999999997E-2</v>
      </c>
      <c r="F59" s="11" t="s">
        <v>24</v>
      </c>
      <c r="G59" s="11" t="s">
        <v>25</v>
      </c>
      <c r="H59" s="9" t="s">
        <v>24</v>
      </c>
      <c r="I59" s="9" t="s">
        <v>26</v>
      </c>
      <c r="J59" s="12">
        <v>0.9</v>
      </c>
      <c r="K59" s="12">
        <v>0.9</v>
      </c>
      <c r="L59" s="9"/>
    </row>
    <row r="60" spans="1:12" s="1" customFormat="1" ht="14.25" x14ac:dyDescent="0.15">
      <c r="A60" s="8" t="s">
        <v>78</v>
      </c>
      <c r="B60" s="9">
        <f>VLOOKUP(A60,Sheet2!$B$12:$L$178,5,0)</f>
        <v>2146</v>
      </c>
      <c r="C60" s="9">
        <f>VLOOKUP(A60,Sheet2!$B$10:$L$178,11,0)</f>
        <v>214.6</v>
      </c>
      <c r="D60" s="9" t="s">
        <v>23</v>
      </c>
      <c r="E60" s="10">
        <v>0.15</v>
      </c>
      <c r="F60" s="11" t="s">
        <v>24</v>
      </c>
      <c r="G60" s="11" t="s">
        <v>25</v>
      </c>
      <c r="H60" s="9" t="s">
        <v>24</v>
      </c>
      <c r="I60" s="9" t="s">
        <v>26</v>
      </c>
      <c r="J60" s="12">
        <v>0.9</v>
      </c>
      <c r="K60" s="12">
        <v>0.9</v>
      </c>
      <c r="L60" s="9"/>
    </row>
    <row r="61" spans="1:12" s="1" customFormat="1" ht="14.25" x14ac:dyDescent="0.15">
      <c r="A61" s="8" t="s">
        <v>79</v>
      </c>
      <c r="B61" s="9">
        <f>VLOOKUP(A61,Sheet2!$B$12:$L$178,5,0)</f>
        <v>3878</v>
      </c>
      <c r="C61" s="9">
        <f>VLOOKUP(A61,Sheet2!$B$10:$L$178,11,0)</f>
        <v>387.8</v>
      </c>
      <c r="D61" s="9" t="s">
        <v>23</v>
      </c>
      <c r="E61" s="10">
        <v>0.15</v>
      </c>
      <c r="F61" s="11" t="s">
        <v>24</v>
      </c>
      <c r="G61" s="11" t="s">
        <v>25</v>
      </c>
      <c r="H61" s="9" t="s">
        <v>24</v>
      </c>
      <c r="I61" s="9" t="s">
        <v>26</v>
      </c>
      <c r="J61" s="12">
        <v>0.9</v>
      </c>
      <c r="K61" s="12">
        <v>0.9</v>
      </c>
      <c r="L61" s="9"/>
    </row>
    <row r="62" spans="1:12" s="1" customFormat="1" ht="14.25" x14ac:dyDescent="0.15">
      <c r="A62" s="8" t="s">
        <v>80</v>
      </c>
      <c r="B62" s="9">
        <f>VLOOKUP(A62,Sheet2!$B$12:$L$178,5,0)</f>
        <v>2682</v>
      </c>
      <c r="C62" s="9">
        <f>VLOOKUP(A62,Sheet2!$B$10:$L$178,11,0)</f>
        <v>268.2</v>
      </c>
      <c r="D62" s="9" t="s">
        <v>23</v>
      </c>
      <c r="E62" s="10">
        <v>0.15</v>
      </c>
      <c r="F62" s="11" t="s">
        <v>24</v>
      </c>
      <c r="G62" s="11" t="s">
        <v>25</v>
      </c>
      <c r="H62" s="9" t="s">
        <v>24</v>
      </c>
      <c r="I62" s="9" t="s">
        <v>26</v>
      </c>
      <c r="J62" s="12">
        <v>0.9</v>
      </c>
      <c r="K62" s="12">
        <v>0.9</v>
      </c>
      <c r="L62" s="9"/>
    </row>
    <row r="63" spans="1:12" s="1" customFormat="1" ht="14.25" x14ac:dyDescent="0.15">
      <c r="A63" s="8" t="s">
        <v>81</v>
      </c>
      <c r="B63" s="9">
        <f>VLOOKUP(A63,Sheet2!$B$12:$L$178,5,0)</f>
        <v>2925</v>
      </c>
      <c r="C63" s="9">
        <f>VLOOKUP(A63,Sheet2!$B$10:$L$178,11,0)</f>
        <v>292.5</v>
      </c>
      <c r="D63" s="9" t="s">
        <v>23</v>
      </c>
      <c r="E63" s="10">
        <v>0.15</v>
      </c>
      <c r="F63" s="11" t="s">
        <v>24</v>
      </c>
      <c r="G63" s="11" t="s">
        <v>25</v>
      </c>
      <c r="H63" s="9" t="s">
        <v>24</v>
      </c>
      <c r="I63" s="9" t="s">
        <v>26</v>
      </c>
      <c r="J63" s="12">
        <v>0.9</v>
      </c>
      <c r="K63" s="12">
        <v>0.9</v>
      </c>
      <c r="L63" s="9"/>
    </row>
    <row r="64" spans="1:12" s="1" customFormat="1" ht="14.25" x14ac:dyDescent="0.15">
      <c r="A64" s="8" t="s">
        <v>82</v>
      </c>
      <c r="B64" s="9">
        <f>VLOOKUP(A64,Sheet2!$B$12:$L$178,5,0)</f>
        <v>1855</v>
      </c>
      <c r="C64" s="9">
        <f>VLOOKUP(A64,Sheet2!$B$10:$L$178,11,0)</f>
        <v>185.5</v>
      </c>
      <c r="D64" s="9" t="s">
        <v>23</v>
      </c>
      <c r="E64" s="10">
        <v>0.15</v>
      </c>
      <c r="F64" s="11" t="s">
        <v>24</v>
      </c>
      <c r="G64" s="11" t="s">
        <v>25</v>
      </c>
      <c r="H64" s="9" t="s">
        <v>24</v>
      </c>
      <c r="I64" s="9" t="s">
        <v>26</v>
      </c>
      <c r="J64" s="12">
        <v>0.9</v>
      </c>
      <c r="K64" s="12">
        <v>0.9</v>
      </c>
      <c r="L64" s="9"/>
    </row>
    <row r="65" spans="1:12" s="1" customFormat="1" ht="14.25" x14ac:dyDescent="0.15">
      <c r="A65" s="8" t="s">
        <v>83</v>
      </c>
      <c r="B65" s="9">
        <f>VLOOKUP(A65,Sheet2!$B$12:$L$178,5,0)</f>
        <v>2111</v>
      </c>
      <c r="C65" s="9">
        <f>VLOOKUP(A65,Sheet2!$B$10:$L$178,11,0)</f>
        <v>211.1</v>
      </c>
      <c r="D65" s="9" t="s">
        <v>23</v>
      </c>
      <c r="E65" s="10">
        <v>0.15</v>
      </c>
      <c r="F65" s="11" t="s">
        <v>24</v>
      </c>
      <c r="G65" s="11" t="s">
        <v>25</v>
      </c>
      <c r="H65" s="9" t="s">
        <v>24</v>
      </c>
      <c r="I65" s="9" t="s">
        <v>26</v>
      </c>
      <c r="J65" s="12">
        <v>0.9</v>
      </c>
      <c r="K65" s="12">
        <v>0.9</v>
      </c>
      <c r="L65" s="9"/>
    </row>
    <row r="66" spans="1:12" s="1" customFormat="1" ht="14.25" x14ac:dyDescent="0.15">
      <c r="A66" s="8" t="s">
        <v>84</v>
      </c>
      <c r="B66" s="9">
        <f>VLOOKUP(A66,Sheet2!$B$12:$L$178,5,0)</f>
        <v>882</v>
      </c>
      <c r="C66" s="9">
        <f>VLOOKUP(A66,Sheet2!$B$10:$L$178,11,0)</f>
        <v>88.2</v>
      </c>
      <c r="D66" s="9" t="s">
        <v>23</v>
      </c>
      <c r="E66" s="10">
        <v>0.15</v>
      </c>
      <c r="F66" s="11" t="s">
        <v>24</v>
      </c>
      <c r="G66" s="11" t="s">
        <v>25</v>
      </c>
      <c r="H66" s="9" t="s">
        <v>24</v>
      </c>
      <c r="I66" s="9" t="s">
        <v>26</v>
      </c>
      <c r="J66" s="12">
        <v>0.9</v>
      </c>
      <c r="K66" s="12">
        <v>0.9</v>
      </c>
      <c r="L66" s="9"/>
    </row>
    <row r="67" spans="1:12" s="1" customFormat="1" ht="14.25" x14ac:dyDescent="0.15">
      <c r="A67" s="8" t="s">
        <v>85</v>
      </c>
      <c r="B67" s="9">
        <f>VLOOKUP(A67,Sheet2!$B$12:$L$178,5,0)</f>
        <v>1014</v>
      </c>
      <c r="C67" s="9">
        <f>VLOOKUP(A67,Sheet2!$B$10:$L$178,11,0)</f>
        <v>101.4</v>
      </c>
      <c r="D67" s="9" t="s">
        <v>23</v>
      </c>
      <c r="E67" s="10">
        <v>0.15</v>
      </c>
      <c r="F67" s="11" t="s">
        <v>24</v>
      </c>
      <c r="G67" s="11" t="s">
        <v>25</v>
      </c>
      <c r="H67" s="9" t="s">
        <v>24</v>
      </c>
      <c r="I67" s="9" t="s">
        <v>26</v>
      </c>
      <c r="J67" s="12">
        <v>0.9</v>
      </c>
      <c r="K67" s="12">
        <v>0.9</v>
      </c>
      <c r="L67" s="9"/>
    </row>
    <row r="68" spans="1:12" s="1" customFormat="1" ht="14.25" x14ac:dyDescent="0.15">
      <c r="A68" s="8" t="s">
        <v>86</v>
      </c>
      <c r="B68" s="9">
        <f>VLOOKUP(A68,Sheet2!$B$12:$L$178,5,0)</f>
        <v>13449</v>
      </c>
      <c r="C68" s="9">
        <f>VLOOKUP(A68,Sheet2!$B$10:$L$178,11,0)</f>
        <v>1344.9</v>
      </c>
      <c r="D68" s="9" t="s">
        <v>23</v>
      </c>
      <c r="E68" s="10"/>
      <c r="F68" s="11" t="s">
        <v>24</v>
      </c>
      <c r="G68" s="11" t="s">
        <v>25</v>
      </c>
      <c r="H68" s="9" t="s">
        <v>24</v>
      </c>
      <c r="I68" s="9" t="s">
        <v>26</v>
      </c>
      <c r="J68" s="12">
        <v>0.9</v>
      </c>
      <c r="K68" s="12">
        <v>0.9</v>
      </c>
      <c r="L68" s="9"/>
    </row>
    <row r="69" spans="1:12" s="1" customFormat="1" ht="24" x14ac:dyDescent="0.15">
      <c r="A69" s="8" t="s">
        <v>87</v>
      </c>
      <c r="B69" s="9">
        <f>VLOOKUP(A69,Sheet2!$B$12:$L$178,5,0)</f>
        <v>3914</v>
      </c>
      <c r="C69" s="9">
        <f>VLOOKUP(A69,Sheet2!$B$10:$L$178,11,0)</f>
        <v>391.4</v>
      </c>
      <c r="D69" s="9" t="s">
        <v>23</v>
      </c>
      <c r="E69" s="10"/>
      <c r="F69" s="11" t="s">
        <v>24</v>
      </c>
      <c r="G69" s="11" t="s">
        <v>25</v>
      </c>
      <c r="H69" s="9" t="s">
        <v>24</v>
      </c>
      <c r="I69" s="9" t="s">
        <v>26</v>
      </c>
      <c r="J69" s="12">
        <v>0.9</v>
      </c>
      <c r="K69" s="12">
        <v>0.9</v>
      </c>
      <c r="L69" s="9"/>
    </row>
    <row r="70" spans="1:12" s="1" customFormat="1" ht="14.25" x14ac:dyDescent="0.15">
      <c r="A70" s="8" t="s">
        <v>88</v>
      </c>
      <c r="B70" s="9">
        <f>VLOOKUP(A70,Sheet2!$B$12:$L$178,5,0)</f>
        <v>0</v>
      </c>
      <c r="C70" s="9">
        <f>VLOOKUP(A70,Sheet2!$B$10:$L$178,11,0)</f>
        <v>0</v>
      </c>
      <c r="D70" s="9" t="s">
        <v>23</v>
      </c>
      <c r="E70" s="10">
        <v>7.4999999999999997E-2</v>
      </c>
      <c r="F70" s="11" t="s">
        <v>24</v>
      </c>
      <c r="G70" s="11" t="s">
        <v>25</v>
      </c>
      <c r="H70" s="9" t="s">
        <v>24</v>
      </c>
      <c r="I70" s="9" t="s">
        <v>26</v>
      </c>
      <c r="J70" s="12">
        <v>0.9</v>
      </c>
      <c r="K70" s="12">
        <v>0.9</v>
      </c>
      <c r="L70" s="9"/>
    </row>
    <row r="71" spans="1:12" s="1" customFormat="1" ht="14.25" x14ac:dyDescent="0.15">
      <c r="A71" s="8" t="s">
        <v>89</v>
      </c>
      <c r="B71" s="9">
        <f>VLOOKUP(A71,Sheet2!$B$12:$L$178,5,0)</f>
        <v>383</v>
      </c>
      <c r="C71" s="9">
        <f>VLOOKUP(A71,Sheet2!$B$10:$L$178,11,0)</f>
        <v>38.299999999999997</v>
      </c>
      <c r="D71" s="9" t="s">
        <v>23</v>
      </c>
      <c r="E71" s="10">
        <v>7.4999999999999997E-2</v>
      </c>
      <c r="F71" s="11" t="s">
        <v>24</v>
      </c>
      <c r="G71" s="11" t="s">
        <v>25</v>
      </c>
      <c r="H71" s="9" t="s">
        <v>24</v>
      </c>
      <c r="I71" s="9" t="s">
        <v>26</v>
      </c>
      <c r="J71" s="12">
        <v>0.9</v>
      </c>
      <c r="K71" s="12">
        <v>0.9</v>
      </c>
      <c r="L71" s="9"/>
    </row>
    <row r="72" spans="1:12" s="1" customFormat="1" ht="14.25" x14ac:dyDescent="0.15">
      <c r="A72" s="8" t="s">
        <v>90</v>
      </c>
      <c r="B72" s="9">
        <f>VLOOKUP(A72,Sheet2!$B$12:$L$178,5,0)</f>
        <v>367</v>
      </c>
      <c r="C72" s="9">
        <f>VLOOKUP(A72,Sheet2!$B$10:$L$178,11,0)</f>
        <v>36.700000000000003</v>
      </c>
      <c r="D72" s="9" t="s">
        <v>23</v>
      </c>
      <c r="E72" s="10">
        <v>7.4999999999999997E-2</v>
      </c>
      <c r="F72" s="11" t="s">
        <v>24</v>
      </c>
      <c r="G72" s="11" t="s">
        <v>25</v>
      </c>
      <c r="H72" s="9" t="s">
        <v>24</v>
      </c>
      <c r="I72" s="9" t="s">
        <v>26</v>
      </c>
      <c r="J72" s="12">
        <v>0.9</v>
      </c>
      <c r="K72" s="12">
        <v>0.9</v>
      </c>
      <c r="L72" s="9"/>
    </row>
    <row r="73" spans="1:12" s="1" customFormat="1" ht="14.25" x14ac:dyDescent="0.15">
      <c r="A73" s="8" t="s">
        <v>91</v>
      </c>
      <c r="B73" s="9">
        <f>VLOOKUP(A73,Sheet2!$B$12:$L$178,5,0)</f>
        <v>185</v>
      </c>
      <c r="C73" s="9">
        <f>VLOOKUP(A73,Sheet2!$B$10:$L$178,11,0)</f>
        <v>18.5</v>
      </c>
      <c r="D73" s="9" t="s">
        <v>23</v>
      </c>
      <c r="E73" s="10">
        <v>7.4999999999999997E-2</v>
      </c>
      <c r="F73" s="11" t="s">
        <v>24</v>
      </c>
      <c r="G73" s="11" t="s">
        <v>25</v>
      </c>
      <c r="H73" s="9" t="s">
        <v>24</v>
      </c>
      <c r="I73" s="9" t="s">
        <v>26</v>
      </c>
      <c r="J73" s="12">
        <v>0.9</v>
      </c>
      <c r="K73" s="12">
        <v>0.9</v>
      </c>
      <c r="L73" s="9"/>
    </row>
    <row r="74" spans="1:12" s="1" customFormat="1" ht="14.25" x14ac:dyDescent="0.15">
      <c r="A74" s="8" t="s">
        <v>92</v>
      </c>
      <c r="B74" s="9">
        <f>VLOOKUP(A74,Sheet2!$B$12:$L$178,5,0)</f>
        <v>2979</v>
      </c>
      <c r="C74" s="9">
        <f>VLOOKUP(A74,Sheet2!$B$10:$L$178,11,0)</f>
        <v>297.89999999999998</v>
      </c>
      <c r="D74" s="9" t="s">
        <v>23</v>
      </c>
      <c r="E74" s="10">
        <v>7.4999999999999997E-2</v>
      </c>
      <c r="F74" s="11" t="s">
        <v>24</v>
      </c>
      <c r="G74" s="11" t="s">
        <v>25</v>
      </c>
      <c r="H74" s="9" t="s">
        <v>24</v>
      </c>
      <c r="I74" s="9" t="s">
        <v>26</v>
      </c>
      <c r="J74" s="12">
        <v>0.9</v>
      </c>
      <c r="K74" s="12">
        <v>0.9</v>
      </c>
      <c r="L74" s="9"/>
    </row>
    <row r="75" spans="1:12" s="1" customFormat="1" ht="14.25" x14ac:dyDescent="0.15">
      <c r="A75" s="8" t="s">
        <v>93</v>
      </c>
      <c r="B75" s="9">
        <f>VLOOKUP(A75,Sheet2!$B$12:$L$178,5,0)</f>
        <v>1149</v>
      </c>
      <c r="C75" s="9">
        <f>VLOOKUP(A75,Sheet2!$B$10:$L$178,11,0)</f>
        <v>114.9</v>
      </c>
      <c r="D75" s="9" t="s">
        <v>23</v>
      </c>
      <c r="E75" s="10">
        <v>7.4999999999999997E-2</v>
      </c>
      <c r="F75" s="11" t="s">
        <v>24</v>
      </c>
      <c r="G75" s="11" t="s">
        <v>25</v>
      </c>
      <c r="H75" s="9" t="s">
        <v>24</v>
      </c>
      <c r="I75" s="9" t="s">
        <v>26</v>
      </c>
      <c r="J75" s="12">
        <v>0.9</v>
      </c>
      <c r="K75" s="12">
        <v>0.9</v>
      </c>
      <c r="L75" s="9"/>
    </row>
    <row r="76" spans="1:12" s="1" customFormat="1" ht="14.25" x14ac:dyDescent="0.15">
      <c r="A76" s="8" t="s">
        <v>94</v>
      </c>
      <c r="B76" s="9">
        <f>VLOOKUP(A76,Sheet2!$B$12:$L$178,5,0)</f>
        <v>4100</v>
      </c>
      <c r="C76" s="9">
        <f>VLOOKUP(A76,Sheet2!$B$10:$L$178,11,0)</f>
        <v>410</v>
      </c>
      <c r="D76" s="9" t="s">
        <v>23</v>
      </c>
      <c r="E76" s="10">
        <v>0.15</v>
      </c>
      <c r="F76" s="11" t="s">
        <v>24</v>
      </c>
      <c r="G76" s="11" t="s">
        <v>25</v>
      </c>
      <c r="H76" s="9" t="s">
        <v>24</v>
      </c>
      <c r="I76" s="9" t="s">
        <v>26</v>
      </c>
      <c r="J76" s="12">
        <v>0.9</v>
      </c>
      <c r="K76" s="12">
        <v>0.9</v>
      </c>
      <c r="L76" s="9"/>
    </row>
    <row r="77" spans="1:12" s="1" customFormat="1" ht="14.25" x14ac:dyDescent="0.15">
      <c r="A77" s="8" t="s">
        <v>95</v>
      </c>
      <c r="B77" s="9">
        <f>VLOOKUP(A77,Sheet2!$B$12:$L$178,5,0)</f>
        <v>1067</v>
      </c>
      <c r="C77" s="9">
        <f>VLOOKUP(A77,Sheet2!$B$10:$L$178,11,0)</f>
        <v>106.7</v>
      </c>
      <c r="D77" s="9" t="s">
        <v>23</v>
      </c>
      <c r="E77" s="10">
        <v>7.4999999999999997E-2</v>
      </c>
      <c r="F77" s="11" t="s">
        <v>24</v>
      </c>
      <c r="G77" s="11" t="s">
        <v>25</v>
      </c>
      <c r="H77" s="9" t="s">
        <v>24</v>
      </c>
      <c r="I77" s="9" t="s">
        <v>26</v>
      </c>
      <c r="J77" s="12">
        <v>0.9</v>
      </c>
      <c r="K77" s="12">
        <v>0.9</v>
      </c>
      <c r="L77" s="9"/>
    </row>
    <row r="78" spans="1:12" s="1" customFormat="1" ht="14.25" x14ac:dyDescent="0.15">
      <c r="A78" s="8" t="s">
        <v>96</v>
      </c>
      <c r="B78" s="9">
        <f>VLOOKUP(A78,Sheet2!$B$12:$L$178,5,0)</f>
        <v>1017</v>
      </c>
      <c r="C78" s="9">
        <f>VLOOKUP(A78,Sheet2!$B$10:$L$178,11,0)</f>
        <v>101.7</v>
      </c>
      <c r="D78" s="9" t="s">
        <v>23</v>
      </c>
      <c r="E78" s="10">
        <v>7.4999999999999997E-2</v>
      </c>
      <c r="F78" s="11" t="s">
        <v>24</v>
      </c>
      <c r="G78" s="11" t="s">
        <v>25</v>
      </c>
      <c r="H78" s="9" t="s">
        <v>24</v>
      </c>
      <c r="I78" s="9" t="s">
        <v>26</v>
      </c>
      <c r="J78" s="12">
        <v>0.9</v>
      </c>
      <c r="K78" s="12">
        <v>0.9</v>
      </c>
      <c r="L78" s="9"/>
    </row>
    <row r="79" spans="1:12" s="1" customFormat="1" ht="14.25" x14ac:dyDescent="0.15">
      <c r="A79" s="8" t="s">
        <v>97</v>
      </c>
      <c r="B79" s="9">
        <f>VLOOKUP(A79,Sheet2!$B$12:$L$178,5,0)</f>
        <v>921</v>
      </c>
      <c r="C79" s="9">
        <f>VLOOKUP(A79,Sheet2!$B$10:$L$178,11,0)</f>
        <v>92.1</v>
      </c>
      <c r="D79" s="9" t="s">
        <v>23</v>
      </c>
      <c r="E79" s="10">
        <v>7.4999999999999997E-2</v>
      </c>
      <c r="F79" s="11" t="s">
        <v>24</v>
      </c>
      <c r="G79" s="11" t="s">
        <v>25</v>
      </c>
      <c r="H79" s="9" t="s">
        <v>24</v>
      </c>
      <c r="I79" s="9" t="s">
        <v>26</v>
      </c>
      <c r="J79" s="12">
        <v>0.9</v>
      </c>
      <c r="K79" s="12">
        <v>0.9</v>
      </c>
      <c r="L79" s="9"/>
    </row>
    <row r="80" spans="1:12" s="1" customFormat="1" ht="14.25" x14ac:dyDescent="0.15">
      <c r="A80" s="8" t="s">
        <v>98</v>
      </c>
      <c r="B80" s="9">
        <f>VLOOKUP(A80,Sheet2!$B$12:$L$178,5,0)</f>
        <v>1281</v>
      </c>
      <c r="C80" s="9">
        <f>VLOOKUP(A80,Sheet2!$B$10:$L$178,11,0)</f>
        <v>128.1</v>
      </c>
      <c r="D80" s="9" t="s">
        <v>23</v>
      </c>
      <c r="E80" s="10">
        <v>7.4999999999999997E-2</v>
      </c>
      <c r="F80" s="11" t="s">
        <v>24</v>
      </c>
      <c r="G80" s="11" t="s">
        <v>25</v>
      </c>
      <c r="H80" s="9" t="s">
        <v>24</v>
      </c>
      <c r="I80" s="9" t="s">
        <v>26</v>
      </c>
      <c r="J80" s="12">
        <v>0.9</v>
      </c>
      <c r="K80" s="12">
        <v>0.9</v>
      </c>
      <c r="L80" s="9"/>
    </row>
    <row r="81" spans="1:12" s="1" customFormat="1" ht="14.25" x14ac:dyDescent="0.15">
      <c r="A81" s="8" t="s">
        <v>99</v>
      </c>
      <c r="B81" s="9">
        <f>VLOOKUP(A81,Sheet2!$B$12:$L$178,5,0)</f>
        <v>10052</v>
      </c>
      <c r="C81" s="9">
        <f>VLOOKUP(A81,Sheet2!$B$10:$L$178,11,0)</f>
        <v>1005.2</v>
      </c>
      <c r="D81" s="9" t="s">
        <v>23</v>
      </c>
      <c r="E81" s="10"/>
      <c r="F81" s="11" t="s">
        <v>24</v>
      </c>
      <c r="G81" s="11" t="s">
        <v>25</v>
      </c>
      <c r="H81" s="9" t="s">
        <v>24</v>
      </c>
      <c r="I81" s="9" t="s">
        <v>26</v>
      </c>
      <c r="J81" s="12">
        <v>0.9</v>
      </c>
      <c r="K81" s="12">
        <v>0.9</v>
      </c>
      <c r="L81" s="9"/>
    </row>
    <row r="82" spans="1:12" s="1" customFormat="1" ht="24" x14ac:dyDescent="0.15">
      <c r="A82" s="8" t="s">
        <v>100</v>
      </c>
      <c r="B82" s="9">
        <f>VLOOKUP(A82,Sheet2!$B$12:$L$178,5,0)</f>
        <v>3037</v>
      </c>
      <c r="C82" s="9">
        <f>VLOOKUP(A82,Sheet2!$B$10:$L$178,11,0)</f>
        <v>303.7</v>
      </c>
      <c r="D82" s="9" t="s">
        <v>23</v>
      </c>
      <c r="E82" s="10"/>
      <c r="F82" s="11" t="s">
        <v>24</v>
      </c>
      <c r="G82" s="11" t="s">
        <v>25</v>
      </c>
      <c r="H82" s="9" t="s">
        <v>24</v>
      </c>
      <c r="I82" s="9" t="s">
        <v>26</v>
      </c>
      <c r="J82" s="12">
        <v>0.9</v>
      </c>
      <c r="K82" s="12">
        <v>0.9</v>
      </c>
      <c r="L82" s="9"/>
    </row>
    <row r="83" spans="1:12" s="1" customFormat="1" ht="14.25" x14ac:dyDescent="0.15">
      <c r="A83" s="8" t="s">
        <v>101</v>
      </c>
      <c r="B83" s="9">
        <f>VLOOKUP(A83,Sheet2!$B$12:$L$178,5,0)</f>
        <v>144</v>
      </c>
      <c r="C83" s="9">
        <f>VLOOKUP(A83,Sheet2!$B$10:$L$178,11,0)</f>
        <v>14.4</v>
      </c>
      <c r="D83" s="9" t="s">
        <v>23</v>
      </c>
      <c r="E83" s="10">
        <v>7.4999999999999997E-2</v>
      </c>
      <c r="F83" s="11" t="s">
        <v>24</v>
      </c>
      <c r="G83" s="11" t="s">
        <v>25</v>
      </c>
      <c r="H83" s="9" t="s">
        <v>24</v>
      </c>
      <c r="I83" s="9" t="s">
        <v>26</v>
      </c>
      <c r="J83" s="12">
        <v>0.9</v>
      </c>
      <c r="K83" s="12">
        <v>0.9</v>
      </c>
      <c r="L83" s="9"/>
    </row>
    <row r="84" spans="1:12" s="1" customFormat="1" ht="14.25" x14ac:dyDescent="0.15">
      <c r="A84" s="8" t="s">
        <v>102</v>
      </c>
      <c r="B84" s="9">
        <f>VLOOKUP(A84,Sheet2!$B$12:$L$178,5,0)</f>
        <v>1607</v>
      </c>
      <c r="C84" s="9">
        <f>VLOOKUP(A84,Sheet2!$B$10:$L$178,11,0)</f>
        <v>160.69999999999999</v>
      </c>
      <c r="D84" s="9" t="s">
        <v>23</v>
      </c>
      <c r="E84" s="10">
        <v>7.4999999999999997E-2</v>
      </c>
      <c r="F84" s="11" t="s">
        <v>24</v>
      </c>
      <c r="G84" s="11" t="s">
        <v>25</v>
      </c>
      <c r="H84" s="9" t="s">
        <v>24</v>
      </c>
      <c r="I84" s="9" t="s">
        <v>26</v>
      </c>
      <c r="J84" s="12">
        <v>0.9</v>
      </c>
      <c r="K84" s="12">
        <v>0.9</v>
      </c>
      <c r="L84" s="9"/>
    </row>
    <row r="85" spans="1:12" s="1" customFormat="1" ht="14.25" x14ac:dyDescent="0.15">
      <c r="A85" s="8" t="s">
        <v>103</v>
      </c>
      <c r="B85" s="9">
        <f>VLOOKUP(A85,Sheet2!$B$12:$L$178,5,0)</f>
        <v>64</v>
      </c>
      <c r="C85" s="9">
        <f>VLOOKUP(A85,Sheet2!$B$10:$L$178,11,0)</f>
        <v>6.4</v>
      </c>
      <c r="D85" s="9" t="s">
        <v>23</v>
      </c>
      <c r="E85" s="10">
        <v>7.4999999999999997E-2</v>
      </c>
      <c r="F85" s="11" t="s">
        <v>24</v>
      </c>
      <c r="G85" s="11" t="s">
        <v>25</v>
      </c>
      <c r="H85" s="9" t="s">
        <v>24</v>
      </c>
      <c r="I85" s="9" t="s">
        <v>26</v>
      </c>
      <c r="J85" s="12">
        <v>0.9</v>
      </c>
      <c r="K85" s="12">
        <v>0.9</v>
      </c>
      <c r="L85" s="9"/>
    </row>
    <row r="86" spans="1:12" s="1" customFormat="1" ht="14.25" x14ac:dyDescent="0.15">
      <c r="A86" s="8" t="s">
        <v>104</v>
      </c>
      <c r="B86" s="9">
        <f>VLOOKUP(A86,Sheet2!$B$12:$L$178,5,0)</f>
        <v>63</v>
      </c>
      <c r="C86" s="9">
        <f>VLOOKUP(A86,Sheet2!$B$10:$L$178,11,0)</f>
        <v>6.3</v>
      </c>
      <c r="D86" s="9" t="s">
        <v>23</v>
      </c>
      <c r="E86" s="10">
        <v>7.4999999999999997E-2</v>
      </c>
      <c r="F86" s="11" t="s">
        <v>24</v>
      </c>
      <c r="G86" s="11" t="s">
        <v>25</v>
      </c>
      <c r="H86" s="9" t="s">
        <v>24</v>
      </c>
      <c r="I86" s="9" t="s">
        <v>26</v>
      </c>
      <c r="J86" s="12">
        <v>0.9</v>
      </c>
      <c r="K86" s="12">
        <v>0.9</v>
      </c>
      <c r="L86" s="9"/>
    </row>
    <row r="87" spans="1:12" s="1" customFormat="1" ht="14.25" x14ac:dyDescent="0.15">
      <c r="A87" s="8" t="s">
        <v>105</v>
      </c>
      <c r="B87" s="9">
        <f>VLOOKUP(A87,Sheet2!$B$12:$L$178,5,0)</f>
        <v>1159</v>
      </c>
      <c r="C87" s="9">
        <f>VLOOKUP(A87,Sheet2!$B$10:$L$178,11,0)</f>
        <v>115.9</v>
      </c>
      <c r="D87" s="9" t="s">
        <v>23</v>
      </c>
      <c r="E87" s="10">
        <v>7.4999999999999997E-2</v>
      </c>
      <c r="F87" s="11" t="s">
        <v>24</v>
      </c>
      <c r="G87" s="11" t="s">
        <v>25</v>
      </c>
      <c r="H87" s="9" t="s">
        <v>24</v>
      </c>
      <c r="I87" s="9" t="s">
        <v>26</v>
      </c>
      <c r="J87" s="12">
        <v>0.9</v>
      </c>
      <c r="K87" s="12">
        <v>0.9</v>
      </c>
      <c r="L87" s="9"/>
    </row>
    <row r="88" spans="1:12" s="1" customFormat="1" ht="14.25" x14ac:dyDescent="0.15">
      <c r="A88" s="8" t="s">
        <v>106</v>
      </c>
      <c r="B88" s="9">
        <f>VLOOKUP(A88,Sheet2!$B$12:$L$178,5,0)</f>
        <v>288</v>
      </c>
      <c r="C88" s="9">
        <f>VLOOKUP(A88,Sheet2!$B$10:$L$178,11,0)</f>
        <v>28.8</v>
      </c>
      <c r="D88" s="9" t="s">
        <v>23</v>
      </c>
      <c r="E88" s="10">
        <v>7.4999999999999997E-2</v>
      </c>
      <c r="F88" s="11" t="s">
        <v>24</v>
      </c>
      <c r="G88" s="11" t="s">
        <v>25</v>
      </c>
      <c r="H88" s="9" t="s">
        <v>24</v>
      </c>
      <c r="I88" s="9" t="s">
        <v>26</v>
      </c>
      <c r="J88" s="12">
        <v>0.9</v>
      </c>
      <c r="K88" s="12">
        <v>0.9</v>
      </c>
      <c r="L88" s="9"/>
    </row>
    <row r="89" spans="1:12" s="1" customFormat="1" ht="14.25" x14ac:dyDescent="0.15">
      <c r="A89" s="8" t="s">
        <v>107</v>
      </c>
      <c r="B89" s="9">
        <f>VLOOKUP(A89,Sheet2!$B$12:$L$178,5,0)</f>
        <v>556</v>
      </c>
      <c r="C89" s="9">
        <f>VLOOKUP(A89,Sheet2!$B$10:$L$178,11,0)</f>
        <v>55.6</v>
      </c>
      <c r="D89" s="9" t="s">
        <v>23</v>
      </c>
      <c r="E89" s="10">
        <v>7.4999999999999997E-2</v>
      </c>
      <c r="F89" s="11" t="s">
        <v>24</v>
      </c>
      <c r="G89" s="11" t="s">
        <v>25</v>
      </c>
      <c r="H89" s="9" t="s">
        <v>24</v>
      </c>
      <c r="I89" s="9" t="s">
        <v>26</v>
      </c>
      <c r="J89" s="12">
        <v>0.9</v>
      </c>
      <c r="K89" s="12">
        <v>0.9</v>
      </c>
      <c r="L89" s="9"/>
    </row>
    <row r="90" spans="1:12" s="1" customFormat="1" ht="14.25" x14ac:dyDescent="0.15">
      <c r="A90" s="8" t="s">
        <v>108</v>
      </c>
      <c r="B90" s="9">
        <f>VLOOKUP(A90,Sheet2!$B$12:$L$178,5,0)</f>
        <v>1206</v>
      </c>
      <c r="C90" s="9">
        <f>VLOOKUP(A90,Sheet2!$B$10:$L$178,11,0)</f>
        <v>120.6</v>
      </c>
      <c r="D90" s="9" t="s">
        <v>23</v>
      </c>
      <c r="E90" s="10">
        <v>7.4999999999999997E-2</v>
      </c>
      <c r="F90" s="11" t="s">
        <v>24</v>
      </c>
      <c r="G90" s="11" t="s">
        <v>25</v>
      </c>
      <c r="H90" s="9" t="s">
        <v>24</v>
      </c>
      <c r="I90" s="9" t="s">
        <v>26</v>
      </c>
      <c r="J90" s="12">
        <v>0.9</v>
      </c>
      <c r="K90" s="12">
        <v>0.9</v>
      </c>
      <c r="L90" s="9"/>
    </row>
    <row r="91" spans="1:12" s="1" customFormat="1" ht="14.25" x14ac:dyDescent="0.15">
      <c r="A91" s="8" t="s">
        <v>109</v>
      </c>
      <c r="B91" s="9">
        <f>VLOOKUP(A91,Sheet2!$B$12:$L$178,5,0)</f>
        <v>1176</v>
      </c>
      <c r="C91" s="9">
        <f>VLOOKUP(A91,Sheet2!$B$10:$L$178,11,0)</f>
        <v>117.6</v>
      </c>
      <c r="D91" s="9" t="s">
        <v>23</v>
      </c>
      <c r="E91" s="10">
        <v>7.4999999999999997E-2</v>
      </c>
      <c r="F91" s="11" t="s">
        <v>24</v>
      </c>
      <c r="G91" s="11" t="s">
        <v>25</v>
      </c>
      <c r="H91" s="9" t="s">
        <v>24</v>
      </c>
      <c r="I91" s="9" t="s">
        <v>26</v>
      </c>
      <c r="J91" s="12">
        <v>0.9</v>
      </c>
      <c r="K91" s="12">
        <v>0.9</v>
      </c>
      <c r="L91" s="9"/>
    </row>
    <row r="92" spans="1:12" s="1" customFormat="1" ht="14.25" x14ac:dyDescent="0.15">
      <c r="A92" s="8" t="s">
        <v>110</v>
      </c>
      <c r="B92" s="9">
        <f>VLOOKUP(A92,Sheet2!$B$12:$L$178,5,0)</f>
        <v>575</v>
      </c>
      <c r="C92" s="9">
        <f>VLOOKUP(A92,Sheet2!$B$10:$L$178,11,0)</f>
        <v>57.5</v>
      </c>
      <c r="D92" s="9" t="s">
        <v>23</v>
      </c>
      <c r="E92" s="10">
        <v>7.4999999999999997E-2</v>
      </c>
      <c r="F92" s="11" t="s">
        <v>24</v>
      </c>
      <c r="G92" s="11" t="s">
        <v>25</v>
      </c>
      <c r="H92" s="9" t="s">
        <v>24</v>
      </c>
      <c r="I92" s="9" t="s">
        <v>26</v>
      </c>
      <c r="J92" s="12">
        <v>0.9</v>
      </c>
      <c r="K92" s="12">
        <v>0.9</v>
      </c>
      <c r="L92" s="9"/>
    </row>
    <row r="93" spans="1:12" s="1" customFormat="1" ht="14.25" x14ac:dyDescent="0.15">
      <c r="A93" s="8" t="s">
        <v>111</v>
      </c>
      <c r="B93" s="9">
        <f>VLOOKUP(A93,Sheet2!$B$12:$L$178,5,0)</f>
        <v>1359</v>
      </c>
      <c r="C93" s="9">
        <f>VLOOKUP(A93,Sheet2!$B$10:$L$178,11,0)</f>
        <v>135.9</v>
      </c>
      <c r="D93" s="9" t="s">
        <v>23</v>
      </c>
      <c r="E93" s="10">
        <v>7.4999999999999997E-2</v>
      </c>
      <c r="F93" s="11" t="s">
        <v>24</v>
      </c>
      <c r="G93" s="11" t="s">
        <v>25</v>
      </c>
      <c r="H93" s="9" t="s">
        <v>24</v>
      </c>
      <c r="I93" s="9" t="s">
        <v>26</v>
      </c>
      <c r="J93" s="12">
        <v>0.9</v>
      </c>
      <c r="K93" s="12">
        <v>0.9</v>
      </c>
      <c r="L93" s="9"/>
    </row>
    <row r="94" spans="1:12" s="1" customFormat="1" ht="14.25" x14ac:dyDescent="0.15">
      <c r="A94" s="8" t="s">
        <v>112</v>
      </c>
      <c r="B94" s="9">
        <f>VLOOKUP(A94,Sheet2!$B$12:$L$178,5,0)</f>
        <v>1855</v>
      </c>
      <c r="C94" s="9">
        <f>VLOOKUP(A94,Sheet2!$B$10:$L$178,11,0)</f>
        <v>185.5</v>
      </c>
      <c r="D94" s="9" t="s">
        <v>23</v>
      </c>
      <c r="E94" s="10">
        <v>0.15</v>
      </c>
      <c r="F94" s="11" t="s">
        <v>24</v>
      </c>
      <c r="G94" s="11" t="s">
        <v>25</v>
      </c>
      <c r="H94" s="9" t="s">
        <v>24</v>
      </c>
      <c r="I94" s="9" t="s">
        <v>26</v>
      </c>
      <c r="J94" s="12">
        <v>0.9</v>
      </c>
      <c r="K94" s="12">
        <v>0.9</v>
      </c>
      <c r="L94" s="9"/>
    </row>
    <row r="95" spans="1:12" s="1" customFormat="1" ht="14.25" x14ac:dyDescent="0.15">
      <c r="A95" s="8" t="s">
        <v>113</v>
      </c>
      <c r="B95" s="9">
        <f>VLOOKUP(A95,Sheet2!$B$12:$L$178,5,0)</f>
        <v>6555</v>
      </c>
      <c r="C95" s="9">
        <f>VLOOKUP(A95,Sheet2!$B$10:$L$178,11,0)</f>
        <v>655.5</v>
      </c>
      <c r="D95" s="9" t="s">
        <v>23</v>
      </c>
      <c r="E95" s="10"/>
      <c r="F95" s="11" t="s">
        <v>24</v>
      </c>
      <c r="G95" s="11" t="s">
        <v>25</v>
      </c>
      <c r="H95" s="9" t="s">
        <v>24</v>
      </c>
      <c r="I95" s="9" t="s">
        <v>26</v>
      </c>
      <c r="J95" s="12">
        <v>0.9</v>
      </c>
      <c r="K95" s="12">
        <v>0.9</v>
      </c>
      <c r="L95" s="9"/>
    </row>
    <row r="96" spans="1:12" s="1" customFormat="1" ht="24" x14ac:dyDescent="0.15">
      <c r="A96" s="8" t="s">
        <v>114</v>
      </c>
      <c r="B96" s="9">
        <f>VLOOKUP(A96,Sheet2!$B$12:$L$178,5,0)</f>
        <v>3066</v>
      </c>
      <c r="C96" s="9">
        <f>VLOOKUP(A96,Sheet2!$B$10:$L$178,11,0)</f>
        <v>306.60000000000002</v>
      </c>
      <c r="D96" s="9" t="s">
        <v>23</v>
      </c>
      <c r="E96" s="10"/>
      <c r="F96" s="11" t="s">
        <v>24</v>
      </c>
      <c r="G96" s="11" t="s">
        <v>25</v>
      </c>
      <c r="H96" s="9" t="s">
        <v>24</v>
      </c>
      <c r="I96" s="9" t="s">
        <v>26</v>
      </c>
      <c r="J96" s="12">
        <v>0.9</v>
      </c>
      <c r="K96" s="12">
        <v>0.9</v>
      </c>
      <c r="L96" s="9"/>
    </row>
    <row r="97" spans="1:12" s="1" customFormat="1" ht="14.25" x14ac:dyDescent="0.15">
      <c r="A97" s="8" t="s">
        <v>115</v>
      </c>
      <c r="B97" s="9">
        <f>VLOOKUP(A97,Sheet2!$B$12:$L$178,5,0)</f>
        <v>0</v>
      </c>
      <c r="C97" s="9">
        <f>VLOOKUP(A97,Sheet2!$B$10:$L$178,11,0)</f>
        <v>0</v>
      </c>
      <c r="D97" s="9" t="s">
        <v>23</v>
      </c>
      <c r="E97" s="10">
        <v>7.4999999999999997E-2</v>
      </c>
      <c r="F97" s="11" t="s">
        <v>24</v>
      </c>
      <c r="G97" s="11" t="s">
        <v>25</v>
      </c>
      <c r="H97" s="9" t="s">
        <v>24</v>
      </c>
      <c r="I97" s="9" t="s">
        <v>26</v>
      </c>
      <c r="J97" s="12">
        <v>0.9</v>
      </c>
      <c r="K97" s="12">
        <v>0.9</v>
      </c>
      <c r="L97" s="9"/>
    </row>
    <row r="98" spans="1:12" s="1" customFormat="1" ht="14.25" x14ac:dyDescent="0.15">
      <c r="A98" s="8" t="s">
        <v>116</v>
      </c>
      <c r="B98" s="9">
        <f>VLOOKUP(A98,Sheet2!$B$12:$L$178,5,0)</f>
        <v>2792</v>
      </c>
      <c r="C98" s="9">
        <f>VLOOKUP(A98,Sheet2!$B$10:$L$178,11,0)</f>
        <v>279.2</v>
      </c>
      <c r="D98" s="9" t="s">
        <v>23</v>
      </c>
      <c r="E98" s="10">
        <v>0.15</v>
      </c>
      <c r="F98" s="11" t="s">
        <v>24</v>
      </c>
      <c r="G98" s="11" t="s">
        <v>25</v>
      </c>
      <c r="H98" s="9" t="s">
        <v>24</v>
      </c>
      <c r="I98" s="9" t="s">
        <v>26</v>
      </c>
      <c r="J98" s="12">
        <v>0.9</v>
      </c>
      <c r="K98" s="12">
        <v>0.9</v>
      </c>
      <c r="L98" s="9"/>
    </row>
    <row r="99" spans="1:12" s="1" customFormat="1" ht="14.25" x14ac:dyDescent="0.15">
      <c r="A99" s="8" t="s">
        <v>117</v>
      </c>
      <c r="B99" s="9">
        <f>VLOOKUP(A99,Sheet2!$B$12:$L$178,5,0)</f>
        <v>274</v>
      </c>
      <c r="C99" s="9">
        <f>VLOOKUP(A99,Sheet2!$B$10:$L$178,11,0)</f>
        <v>27.4</v>
      </c>
      <c r="D99" s="9" t="s">
        <v>23</v>
      </c>
      <c r="E99" s="10">
        <v>0.15</v>
      </c>
      <c r="F99" s="11" t="s">
        <v>24</v>
      </c>
      <c r="G99" s="11" t="s">
        <v>25</v>
      </c>
      <c r="H99" s="9" t="s">
        <v>24</v>
      </c>
      <c r="I99" s="9" t="s">
        <v>26</v>
      </c>
      <c r="J99" s="12">
        <v>0.9</v>
      </c>
      <c r="K99" s="12">
        <v>0.9</v>
      </c>
      <c r="L99" s="9"/>
    </row>
    <row r="100" spans="1:12" s="1" customFormat="1" ht="14.25" x14ac:dyDescent="0.15">
      <c r="A100" s="8" t="s">
        <v>118</v>
      </c>
      <c r="B100" s="9">
        <f>VLOOKUP(A100,Sheet2!$B$12:$L$178,5,0)</f>
        <v>2075</v>
      </c>
      <c r="C100" s="9">
        <f>VLOOKUP(A100,Sheet2!$B$10:$L$178,11,0)</f>
        <v>207.5</v>
      </c>
      <c r="D100" s="9" t="s">
        <v>23</v>
      </c>
      <c r="E100" s="10">
        <v>0.15</v>
      </c>
      <c r="F100" s="11" t="s">
        <v>24</v>
      </c>
      <c r="G100" s="11" t="s">
        <v>25</v>
      </c>
      <c r="H100" s="9" t="s">
        <v>24</v>
      </c>
      <c r="I100" s="9" t="s">
        <v>26</v>
      </c>
      <c r="J100" s="12">
        <v>0.9</v>
      </c>
      <c r="K100" s="12">
        <v>0.9</v>
      </c>
      <c r="L100" s="9"/>
    </row>
    <row r="101" spans="1:12" s="1" customFormat="1" ht="14.25" x14ac:dyDescent="0.15">
      <c r="A101" s="8" t="s">
        <v>119</v>
      </c>
      <c r="B101" s="9">
        <f>VLOOKUP(A101,Sheet2!$B$12:$L$178,5,0)</f>
        <v>1414</v>
      </c>
      <c r="C101" s="9">
        <f>VLOOKUP(A101,Sheet2!$B$10:$L$178,11,0)</f>
        <v>141.4</v>
      </c>
      <c r="D101" s="9" t="s">
        <v>23</v>
      </c>
      <c r="E101" s="10">
        <v>0.15</v>
      </c>
      <c r="F101" s="11" t="s">
        <v>24</v>
      </c>
      <c r="G101" s="11" t="s">
        <v>25</v>
      </c>
      <c r="H101" s="9" t="s">
        <v>24</v>
      </c>
      <c r="I101" s="9" t="s">
        <v>26</v>
      </c>
      <c r="J101" s="12">
        <v>0.9</v>
      </c>
      <c r="K101" s="12">
        <v>0.9</v>
      </c>
      <c r="L101" s="9"/>
    </row>
    <row r="102" spans="1:12" s="1" customFormat="1" ht="14.25" x14ac:dyDescent="0.15">
      <c r="A102" s="8" t="s">
        <v>120</v>
      </c>
      <c r="B102" s="9">
        <f>VLOOKUP(A102,Sheet2!$B$12:$L$178,5,0)</f>
        <v>8707</v>
      </c>
      <c r="C102" s="9">
        <f>VLOOKUP(A102,Sheet2!$B$10:$L$178,11,0)</f>
        <v>870.7</v>
      </c>
      <c r="D102" s="9" t="s">
        <v>23</v>
      </c>
      <c r="E102" s="10"/>
      <c r="F102" s="11" t="s">
        <v>24</v>
      </c>
      <c r="G102" s="11" t="s">
        <v>25</v>
      </c>
      <c r="H102" s="9" t="s">
        <v>24</v>
      </c>
      <c r="I102" s="9" t="s">
        <v>26</v>
      </c>
      <c r="J102" s="12">
        <v>0.9</v>
      </c>
      <c r="K102" s="12">
        <v>0.9</v>
      </c>
      <c r="L102" s="9"/>
    </row>
    <row r="103" spans="1:12" s="1" customFormat="1" ht="24" x14ac:dyDescent="0.15">
      <c r="A103" s="8" t="s">
        <v>121</v>
      </c>
      <c r="B103" s="9">
        <f>VLOOKUP(A103,Sheet2!$B$12:$L$178,5,0)</f>
        <v>2941</v>
      </c>
      <c r="C103" s="9">
        <f>VLOOKUP(A103,Sheet2!$B$10:$L$178,11,0)</f>
        <v>294.10000000000002</v>
      </c>
      <c r="D103" s="9" t="s">
        <v>23</v>
      </c>
      <c r="E103" s="10"/>
      <c r="F103" s="11" t="s">
        <v>24</v>
      </c>
      <c r="G103" s="11" t="s">
        <v>25</v>
      </c>
      <c r="H103" s="9" t="s">
        <v>24</v>
      </c>
      <c r="I103" s="9" t="s">
        <v>26</v>
      </c>
      <c r="J103" s="12">
        <v>0.9</v>
      </c>
      <c r="K103" s="12">
        <v>0.9</v>
      </c>
      <c r="L103" s="9"/>
    </row>
    <row r="104" spans="1:12" s="1" customFormat="1" ht="14.25" x14ac:dyDescent="0.15">
      <c r="A104" s="8" t="s">
        <v>122</v>
      </c>
      <c r="B104" s="9">
        <f>VLOOKUP(A104,Sheet2!$B$12:$L$178,5,0)</f>
        <v>36</v>
      </c>
      <c r="C104" s="9">
        <f>VLOOKUP(A104,Sheet2!$B$10:$L$178,11,0)</f>
        <v>3.6</v>
      </c>
      <c r="D104" s="9" t="s">
        <v>23</v>
      </c>
      <c r="E104" s="10">
        <v>7.4999999999999997E-2</v>
      </c>
      <c r="F104" s="11" t="s">
        <v>24</v>
      </c>
      <c r="G104" s="11" t="s">
        <v>25</v>
      </c>
      <c r="H104" s="9" t="s">
        <v>24</v>
      </c>
      <c r="I104" s="9" t="s">
        <v>26</v>
      </c>
      <c r="J104" s="12">
        <v>0.9</v>
      </c>
      <c r="K104" s="12">
        <v>0.9</v>
      </c>
      <c r="L104" s="9"/>
    </row>
    <row r="105" spans="1:12" s="1" customFormat="1" ht="14.25" x14ac:dyDescent="0.15">
      <c r="A105" s="8" t="s">
        <v>123</v>
      </c>
      <c r="B105" s="9">
        <f>VLOOKUP(A105,Sheet2!$B$12:$L$178,5,0)</f>
        <v>669</v>
      </c>
      <c r="C105" s="9">
        <f>VLOOKUP(A105,Sheet2!$B$10:$L$178,11,0)</f>
        <v>66.900000000000006</v>
      </c>
      <c r="D105" s="9" t="s">
        <v>23</v>
      </c>
      <c r="E105" s="10">
        <v>7.4999999999999997E-2</v>
      </c>
      <c r="F105" s="11" t="s">
        <v>24</v>
      </c>
      <c r="G105" s="11" t="s">
        <v>25</v>
      </c>
      <c r="H105" s="9" t="s">
        <v>24</v>
      </c>
      <c r="I105" s="9" t="s">
        <v>26</v>
      </c>
      <c r="J105" s="12">
        <v>0.9</v>
      </c>
      <c r="K105" s="12">
        <v>0.9</v>
      </c>
      <c r="L105" s="9"/>
    </row>
    <row r="106" spans="1:12" s="1" customFormat="1" ht="14.25" x14ac:dyDescent="0.15">
      <c r="A106" s="8" t="s">
        <v>124</v>
      </c>
      <c r="B106" s="9">
        <f>VLOOKUP(A106,Sheet2!$B$12:$L$178,5,0)</f>
        <v>151</v>
      </c>
      <c r="C106" s="9">
        <f>VLOOKUP(A106,Sheet2!$B$10:$L$178,11,0)</f>
        <v>15.1</v>
      </c>
      <c r="D106" s="9" t="s">
        <v>23</v>
      </c>
      <c r="E106" s="10">
        <v>7.4999999999999997E-2</v>
      </c>
      <c r="F106" s="11" t="s">
        <v>24</v>
      </c>
      <c r="G106" s="11" t="s">
        <v>25</v>
      </c>
      <c r="H106" s="9" t="s">
        <v>24</v>
      </c>
      <c r="I106" s="9" t="s">
        <v>26</v>
      </c>
      <c r="J106" s="12">
        <v>0.9</v>
      </c>
      <c r="K106" s="12">
        <v>0.9</v>
      </c>
      <c r="L106" s="9"/>
    </row>
    <row r="107" spans="1:12" s="1" customFormat="1" ht="14.25" x14ac:dyDescent="0.15">
      <c r="A107" s="8" t="s">
        <v>125</v>
      </c>
      <c r="B107" s="9">
        <f>VLOOKUP(A107,Sheet2!$B$12:$L$178,5,0)</f>
        <v>2085</v>
      </c>
      <c r="C107" s="9">
        <f>VLOOKUP(A107,Sheet2!$B$10:$L$178,11,0)</f>
        <v>208.5</v>
      </c>
      <c r="D107" s="9" t="s">
        <v>23</v>
      </c>
      <c r="E107" s="10">
        <v>7.4999999999999997E-2</v>
      </c>
      <c r="F107" s="11" t="s">
        <v>24</v>
      </c>
      <c r="G107" s="11" t="s">
        <v>25</v>
      </c>
      <c r="H107" s="9" t="s">
        <v>24</v>
      </c>
      <c r="I107" s="9" t="s">
        <v>26</v>
      </c>
      <c r="J107" s="12">
        <v>0.9</v>
      </c>
      <c r="K107" s="12">
        <v>0.9</v>
      </c>
      <c r="L107" s="9"/>
    </row>
    <row r="108" spans="1:12" s="1" customFormat="1" ht="14.25" x14ac:dyDescent="0.15">
      <c r="A108" s="8" t="s">
        <v>126</v>
      </c>
      <c r="B108" s="9">
        <f>VLOOKUP(A108,Sheet2!$B$12:$L$178,5,0)</f>
        <v>1023</v>
      </c>
      <c r="C108" s="9">
        <f>VLOOKUP(A108,Sheet2!$B$10:$L$178,11,0)</f>
        <v>102.3</v>
      </c>
      <c r="D108" s="9" t="s">
        <v>23</v>
      </c>
      <c r="E108" s="10">
        <v>7.4999999999999997E-2</v>
      </c>
      <c r="F108" s="11" t="s">
        <v>24</v>
      </c>
      <c r="G108" s="11" t="s">
        <v>25</v>
      </c>
      <c r="H108" s="9" t="s">
        <v>24</v>
      </c>
      <c r="I108" s="9" t="s">
        <v>26</v>
      </c>
      <c r="J108" s="12">
        <v>0.9</v>
      </c>
      <c r="K108" s="12">
        <v>0.9</v>
      </c>
      <c r="L108" s="9"/>
    </row>
    <row r="109" spans="1:12" s="1" customFormat="1" ht="14.25" x14ac:dyDescent="0.15">
      <c r="A109" s="8" t="s">
        <v>127</v>
      </c>
      <c r="B109" s="9">
        <f>VLOOKUP(A109,Sheet2!$B$12:$L$178,5,0)</f>
        <v>726</v>
      </c>
      <c r="C109" s="9">
        <f>VLOOKUP(A109,Sheet2!$B$10:$L$178,11,0)</f>
        <v>72.599999999999994</v>
      </c>
      <c r="D109" s="9" t="s">
        <v>23</v>
      </c>
      <c r="E109" s="10">
        <v>7.4999999999999997E-2</v>
      </c>
      <c r="F109" s="11" t="s">
        <v>24</v>
      </c>
      <c r="G109" s="11" t="s">
        <v>25</v>
      </c>
      <c r="H109" s="9" t="s">
        <v>24</v>
      </c>
      <c r="I109" s="9" t="s">
        <v>26</v>
      </c>
      <c r="J109" s="12">
        <v>0.9</v>
      </c>
      <c r="K109" s="12">
        <v>0.9</v>
      </c>
      <c r="L109" s="9"/>
    </row>
    <row r="110" spans="1:12" s="1" customFormat="1" ht="14.25" x14ac:dyDescent="0.15">
      <c r="A110" s="8" t="s">
        <v>128</v>
      </c>
      <c r="B110" s="9">
        <f>VLOOKUP(A110,Sheet2!$B$12:$L$178,5,0)</f>
        <v>1275</v>
      </c>
      <c r="C110" s="9">
        <f>VLOOKUP(A110,Sheet2!$B$10:$L$178,11,0)</f>
        <v>127.5</v>
      </c>
      <c r="D110" s="9" t="s">
        <v>23</v>
      </c>
      <c r="E110" s="10">
        <v>7.4999999999999997E-2</v>
      </c>
      <c r="F110" s="11" t="s">
        <v>24</v>
      </c>
      <c r="G110" s="11" t="s">
        <v>25</v>
      </c>
      <c r="H110" s="9" t="s">
        <v>24</v>
      </c>
      <c r="I110" s="9" t="s">
        <v>26</v>
      </c>
      <c r="J110" s="12">
        <v>0.9</v>
      </c>
      <c r="K110" s="12">
        <v>0.9</v>
      </c>
      <c r="L110" s="9"/>
    </row>
    <row r="111" spans="1:12" s="1" customFormat="1" ht="14.25" x14ac:dyDescent="0.15">
      <c r="A111" s="8" t="s">
        <v>129</v>
      </c>
      <c r="B111" s="9">
        <f>VLOOKUP(A111,Sheet2!$B$12:$L$178,5,0)</f>
        <v>2742</v>
      </c>
      <c r="C111" s="9">
        <f>VLOOKUP(A111,Sheet2!$B$10:$L$178,11,0)</f>
        <v>274.2</v>
      </c>
      <c r="D111" s="9" t="s">
        <v>23</v>
      </c>
      <c r="E111" s="10">
        <v>0.15</v>
      </c>
      <c r="F111" s="11" t="s">
        <v>24</v>
      </c>
      <c r="G111" s="11" t="s">
        <v>25</v>
      </c>
      <c r="H111" s="9" t="s">
        <v>24</v>
      </c>
      <c r="I111" s="9" t="s">
        <v>26</v>
      </c>
      <c r="J111" s="12">
        <v>0.9</v>
      </c>
      <c r="K111" s="12">
        <v>0.9</v>
      </c>
      <c r="L111" s="9"/>
    </row>
    <row r="112" spans="1:12" s="1" customFormat="1" ht="14.25" x14ac:dyDescent="0.15">
      <c r="A112" s="8" t="s">
        <v>130</v>
      </c>
      <c r="B112" s="9">
        <f>VLOOKUP(A112,Sheet2!$B$12:$L$178,5,0)</f>
        <v>16158</v>
      </c>
      <c r="C112" s="9">
        <f>VLOOKUP(A112,Sheet2!$B$10:$L$178,11,0)</f>
        <v>1615.8</v>
      </c>
      <c r="D112" s="9" t="s">
        <v>23</v>
      </c>
      <c r="E112" s="10"/>
      <c r="F112" s="11" t="s">
        <v>24</v>
      </c>
      <c r="G112" s="11" t="s">
        <v>25</v>
      </c>
      <c r="H112" s="9" t="s">
        <v>24</v>
      </c>
      <c r="I112" s="9" t="s">
        <v>26</v>
      </c>
      <c r="J112" s="12">
        <v>0.9</v>
      </c>
      <c r="K112" s="12">
        <v>0.9</v>
      </c>
      <c r="L112" s="9"/>
    </row>
    <row r="113" spans="1:12" s="1" customFormat="1" ht="24" x14ac:dyDescent="0.15">
      <c r="A113" s="8" t="s">
        <v>131</v>
      </c>
      <c r="B113" s="9">
        <f>VLOOKUP(A113,Sheet2!$B$12:$L$178,5,0)</f>
        <v>3045</v>
      </c>
      <c r="C113" s="9">
        <f>VLOOKUP(A113,Sheet2!$B$10:$L$178,11,0)</f>
        <v>304.5</v>
      </c>
      <c r="D113" s="9" t="s">
        <v>23</v>
      </c>
      <c r="E113" s="10"/>
      <c r="F113" s="11" t="s">
        <v>24</v>
      </c>
      <c r="G113" s="11" t="s">
        <v>25</v>
      </c>
      <c r="H113" s="9" t="s">
        <v>24</v>
      </c>
      <c r="I113" s="9" t="s">
        <v>26</v>
      </c>
      <c r="J113" s="12">
        <v>0.9</v>
      </c>
      <c r="K113" s="12">
        <v>0.9</v>
      </c>
      <c r="L113" s="9"/>
    </row>
    <row r="114" spans="1:12" s="1" customFormat="1" ht="14.25" x14ac:dyDescent="0.15">
      <c r="A114" s="8" t="s">
        <v>132</v>
      </c>
      <c r="B114" s="9">
        <f>VLOOKUP(A114,Sheet2!$B$12:$L$178,5,0)</f>
        <v>0</v>
      </c>
      <c r="C114" s="9">
        <f>VLOOKUP(A114,Sheet2!$B$10:$L$178,11,0)</f>
        <v>0</v>
      </c>
      <c r="D114" s="9" t="s">
        <v>23</v>
      </c>
      <c r="E114" s="10">
        <v>7.4999999999999997E-2</v>
      </c>
      <c r="F114" s="11" t="s">
        <v>24</v>
      </c>
      <c r="G114" s="11" t="s">
        <v>25</v>
      </c>
      <c r="H114" s="9" t="s">
        <v>24</v>
      </c>
      <c r="I114" s="9" t="s">
        <v>26</v>
      </c>
      <c r="J114" s="12">
        <v>0.9</v>
      </c>
      <c r="K114" s="12">
        <v>0.9</v>
      </c>
      <c r="L114" s="9"/>
    </row>
    <row r="115" spans="1:12" s="1" customFormat="1" ht="14.25" x14ac:dyDescent="0.15">
      <c r="A115" s="8" t="s">
        <v>133</v>
      </c>
      <c r="B115" s="9">
        <f>VLOOKUP(A115,Sheet2!$B$12:$L$178,5,0)</f>
        <v>1090</v>
      </c>
      <c r="C115" s="9">
        <f>VLOOKUP(A115,Sheet2!$B$10:$L$178,11,0)</f>
        <v>109</v>
      </c>
      <c r="D115" s="9" t="s">
        <v>23</v>
      </c>
      <c r="E115" s="10">
        <v>7.4999999999999997E-2</v>
      </c>
      <c r="F115" s="11" t="s">
        <v>24</v>
      </c>
      <c r="G115" s="11" t="s">
        <v>25</v>
      </c>
      <c r="H115" s="9" t="s">
        <v>24</v>
      </c>
      <c r="I115" s="9" t="s">
        <v>26</v>
      </c>
      <c r="J115" s="12">
        <v>0.9</v>
      </c>
      <c r="K115" s="12">
        <v>0.9</v>
      </c>
      <c r="L115" s="9"/>
    </row>
    <row r="116" spans="1:12" s="1" customFormat="1" ht="14.25" x14ac:dyDescent="0.15">
      <c r="A116" s="8" t="s">
        <v>134</v>
      </c>
      <c r="B116" s="9">
        <f>VLOOKUP(A116,Sheet2!$B$12:$L$178,5,0)</f>
        <v>67</v>
      </c>
      <c r="C116" s="9">
        <f>VLOOKUP(A116,Sheet2!$B$10:$L$178,11,0)</f>
        <v>6.7</v>
      </c>
      <c r="D116" s="9" t="s">
        <v>23</v>
      </c>
      <c r="E116" s="10">
        <v>7.4999999999999997E-2</v>
      </c>
      <c r="F116" s="11" t="s">
        <v>24</v>
      </c>
      <c r="G116" s="11" t="s">
        <v>25</v>
      </c>
      <c r="H116" s="9" t="s">
        <v>24</v>
      </c>
      <c r="I116" s="9" t="s">
        <v>26</v>
      </c>
      <c r="J116" s="12">
        <v>0.9</v>
      </c>
      <c r="K116" s="12">
        <v>0.9</v>
      </c>
      <c r="L116" s="9"/>
    </row>
    <row r="117" spans="1:12" s="1" customFormat="1" ht="14.25" x14ac:dyDescent="0.15">
      <c r="A117" s="8" t="s">
        <v>135</v>
      </c>
      <c r="B117" s="9">
        <f>VLOOKUP(A117,Sheet2!$B$12:$L$178,5,0)</f>
        <v>47</v>
      </c>
      <c r="C117" s="9">
        <f>VLOOKUP(A117,Sheet2!$B$10:$L$178,11,0)</f>
        <v>4.7</v>
      </c>
      <c r="D117" s="9" t="s">
        <v>23</v>
      </c>
      <c r="E117" s="10">
        <v>0.15</v>
      </c>
      <c r="F117" s="11" t="s">
        <v>24</v>
      </c>
      <c r="G117" s="11" t="s">
        <v>25</v>
      </c>
      <c r="H117" s="9" t="s">
        <v>24</v>
      </c>
      <c r="I117" s="9" t="s">
        <v>26</v>
      </c>
      <c r="J117" s="12">
        <v>0.9</v>
      </c>
      <c r="K117" s="12">
        <v>0.9</v>
      </c>
      <c r="L117" s="9"/>
    </row>
    <row r="118" spans="1:12" s="1" customFormat="1" ht="14.25" x14ac:dyDescent="0.15">
      <c r="A118" s="8" t="s">
        <v>136</v>
      </c>
      <c r="B118" s="9">
        <f>VLOOKUP(A118,Sheet2!$B$12:$L$178,5,0)</f>
        <v>1841</v>
      </c>
      <c r="C118" s="9">
        <f>VLOOKUP(A118,Sheet2!$B$10:$L$178,11,0)</f>
        <v>184.1</v>
      </c>
      <c r="D118" s="9" t="s">
        <v>23</v>
      </c>
      <c r="E118" s="10">
        <v>7.4999999999999997E-2</v>
      </c>
      <c r="F118" s="11" t="s">
        <v>24</v>
      </c>
      <c r="G118" s="11" t="s">
        <v>25</v>
      </c>
      <c r="H118" s="9" t="s">
        <v>24</v>
      </c>
      <c r="I118" s="9" t="s">
        <v>26</v>
      </c>
      <c r="J118" s="12">
        <v>0.9</v>
      </c>
      <c r="K118" s="12">
        <v>0.9</v>
      </c>
      <c r="L118" s="9"/>
    </row>
    <row r="119" spans="1:12" s="1" customFormat="1" ht="14.25" x14ac:dyDescent="0.15">
      <c r="A119" s="8" t="s">
        <v>137</v>
      </c>
      <c r="B119" s="9">
        <f>VLOOKUP(A119,Sheet2!$B$12:$L$178,5,0)</f>
        <v>1079</v>
      </c>
      <c r="C119" s="9">
        <f>VLOOKUP(A119,Sheet2!$B$10:$L$178,11,0)</f>
        <v>107.9</v>
      </c>
      <c r="D119" s="9" t="s">
        <v>23</v>
      </c>
      <c r="E119" s="10">
        <v>7.4999999999999997E-2</v>
      </c>
      <c r="F119" s="11" t="s">
        <v>24</v>
      </c>
      <c r="G119" s="11" t="s">
        <v>25</v>
      </c>
      <c r="H119" s="9" t="s">
        <v>24</v>
      </c>
      <c r="I119" s="9" t="s">
        <v>26</v>
      </c>
      <c r="J119" s="12">
        <v>0.9</v>
      </c>
      <c r="K119" s="12">
        <v>0.9</v>
      </c>
      <c r="L119" s="9"/>
    </row>
    <row r="120" spans="1:12" s="1" customFormat="1" ht="14.25" x14ac:dyDescent="0.15">
      <c r="A120" s="8" t="s">
        <v>138</v>
      </c>
      <c r="B120" s="9">
        <f>VLOOKUP(A120,Sheet2!$B$12:$L$178,5,0)</f>
        <v>1469</v>
      </c>
      <c r="C120" s="9">
        <f>VLOOKUP(A120,Sheet2!$B$10:$L$178,11,0)</f>
        <v>146.9</v>
      </c>
      <c r="D120" s="9" t="s">
        <v>23</v>
      </c>
      <c r="E120" s="10">
        <v>7.4999999999999997E-2</v>
      </c>
      <c r="F120" s="11" t="s">
        <v>24</v>
      </c>
      <c r="G120" s="11" t="s">
        <v>25</v>
      </c>
      <c r="H120" s="9" t="s">
        <v>24</v>
      </c>
      <c r="I120" s="9" t="s">
        <v>26</v>
      </c>
      <c r="J120" s="12">
        <v>0.9</v>
      </c>
      <c r="K120" s="12">
        <v>0.9</v>
      </c>
      <c r="L120" s="9"/>
    </row>
    <row r="121" spans="1:12" s="1" customFormat="1" ht="14.25" x14ac:dyDescent="0.15">
      <c r="A121" s="8" t="s">
        <v>139</v>
      </c>
      <c r="B121" s="9">
        <f>VLOOKUP(A121,Sheet2!$B$12:$L$178,5,0)</f>
        <v>2986</v>
      </c>
      <c r="C121" s="9">
        <f>VLOOKUP(A121,Sheet2!$B$10:$L$178,11,0)</f>
        <v>298.60000000000002</v>
      </c>
      <c r="D121" s="9" t="s">
        <v>23</v>
      </c>
      <c r="E121" s="10">
        <v>0.15</v>
      </c>
      <c r="F121" s="11" t="s">
        <v>24</v>
      </c>
      <c r="G121" s="11" t="s">
        <v>25</v>
      </c>
      <c r="H121" s="9" t="s">
        <v>24</v>
      </c>
      <c r="I121" s="9" t="s">
        <v>26</v>
      </c>
      <c r="J121" s="12">
        <v>0.9</v>
      </c>
      <c r="K121" s="12">
        <v>0.9</v>
      </c>
      <c r="L121" s="9"/>
    </row>
    <row r="122" spans="1:12" s="1" customFormat="1" ht="14.25" x14ac:dyDescent="0.15">
      <c r="A122" s="8" t="s">
        <v>140</v>
      </c>
      <c r="B122" s="9">
        <f>VLOOKUP(A122,Sheet2!$B$12:$L$178,5,0)</f>
        <v>1083</v>
      </c>
      <c r="C122" s="9">
        <f>VLOOKUP(A122,Sheet2!$B$10:$L$178,11,0)</f>
        <v>108.3</v>
      </c>
      <c r="D122" s="9" t="s">
        <v>23</v>
      </c>
      <c r="E122" s="10">
        <v>0.15</v>
      </c>
      <c r="F122" s="11" t="s">
        <v>24</v>
      </c>
      <c r="G122" s="11" t="s">
        <v>25</v>
      </c>
      <c r="H122" s="9" t="s">
        <v>24</v>
      </c>
      <c r="I122" s="9" t="s">
        <v>26</v>
      </c>
      <c r="J122" s="12">
        <v>0.9</v>
      </c>
      <c r="K122" s="12">
        <v>0.9</v>
      </c>
      <c r="L122" s="9"/>
    </row>
    <row r="123" spans="1:12" s="1" customFormat="1" ht="14.25" x14ac:dyDescent="0.15">
      <c r="A123" s="8" t="s">
        <v>141</v>
      </c>
      <c r="B123" s="9">
        <f>VLOOKUP(A123,Sheet2!$B$12:$L$178,5,0)</f>
        <v>2258</v>
      </c>
      <c r="C123" s="9">
        <f>VLOOKUP(A123,Sheet2!$B$10:$L$178,11,0)</f>
        <v>225.8</v>
      </c>
      <c r="D123" s="9" t="s">
        <v>23</v>
      </c>
      <c r="E123" s="10">
        <v>0.15</v>
      </c>
      <c r="F123" s="11" t="s">
        <v>24</v>
      </c>
      <c r="G123" s="11" t="s">
        <v>25</v>
      </c>
      <c r="H123" s="9" t="s">
        <v>24</v>
      </c>
      <c r="I123" s="9" t="s">
        <v>26</v>
      </c>
      <c r="J123" s="12">
        <v>0.9</v>
      </c>
      <c r="K123" s="12">
        <v>0.9</v>
      </c>
      <c r="L123" s="9"/>
    </row>
    <row r="124" spans="1:12" s="1" customFormat="1" ht="14.25" x14ac:dyDescent="0.15">
      <c r="A124" s="8" t="s">
        <v>142</v>
      </c>
      <c r="B124" s="9">
        <f>VLOOKUP(A124,Sheet2!$B$12:$L$178,5,0)</f>
        <v>782</v>
      </c>
      <c r="C124" s="9">
        <f>VLOOKUP(A124,Sheet2!$B$10:$L$178,11,0)</f>
        <v>78.2</v>
      </c>
      <c r="D124" s="9" t="s">
        <v>23</v>
      </c>
      <c r="E124" s="10">
        <v>7.4999999999999997E-2</v>
      </c>
      <c r="F124" s="11" t="s">
        <v>24</v>
      </c>
      <c r="G124" s="11" t="s">
        <v>25</v>
      </c>
      <c r="H124" s="9" t="s">
        <v>24</v>
      </c>
      <c r="I124" s="9" t="s">
        <v>26</v>
      </c>
      <c r="J124" s="12">
        <v>0.9</v>
      </c>
      <c r="K124" s="12">
        <v>0.9</v>
      </c>
      <c r="L124" s="9"/>
    </row>
    <row r="125" spans="1:12" s="1" customFormat="1" ht="14.25" x14ac:dyDescent="0.15">
      <c r="A125" s="8" t="s">
        <v>143</v>
      </c>
      <c r="B125" s="9">
        <f>VLOOKUP(A125,Sheet2!$B$12:$L$178,5,0)</f>
        <v>1590</v>
      </c>
      <c r="C125" s="9">
        <f>VLOOKUP(A125,Sheet2!$B$10:$L$178,11,0)</f>
        <v>159</v>
      </c>
      <c r="D125" s="9" t="s">
        <v>23</v>
      </c>
      <c r="E125" s="10">
        <v>0.15</v>
      </c>
      <c r="F125" s="11" t="s">
        <v>24</v>
      </c>
      <c r="G125" s="11" t="s">
        <v>25</v>
      </c>
      <c r="H125" s="9" t="s">
        <v>24</v>
      </c>
      <c r="I125" s="9" t="s">
        <v>26</v>
      </c>
      <c r="J125" s="12">
        <v>0.9</v>
      </c>
      <c r="K125" s="12">
        <v>0.9</v>
      </c>
      <c r="L125" s="9"/>
    </row>
    <row r="126" spans="1:12" s="1" customFormat="1" ht="14.25" x14ac:dyDescent="0.15">
      <c r="A126" s="8" t="s">
        <v>144</v>
      </c>
      <c r="B126" s="9">
        <f>VLOOKUP(A126,Sheet2!$B$12:$L$178,5,0)</f>
        <v>519</v>
      </c>
      <c r="C126" s="9">
        <f>VLOOKUP(A126,Sheet2!$B$10:$L$178,11,0)</f>
        <v>51.9</v>
      </c>
      <c r="D126" s="9" t="s">
        <v>23</v>
      </c>
      <c r="E126" s="10">
        <v>0.15</v>
      </c>
      <c r="F126" s="11" t="s">
        <v>24</v>
      </c>
      <c r="G126" s="11" t="s">
        <v>25</v>
      </c>
      <c r="H126" s="9" t="s">
        <v>24</v>
      </c>
      <c r="I126" s="9" t="s">
        <v>26</v>
      </c>
      <c r="J126" s="12">
        <v>0.9</v>
      </c>
      <c r="K126" s="12">
        <v>0.9</v>
      </c>
      <c r="L126" s="9"/>
    </row>
    <row r="127" spans="1:12" s="1" customFormat="1" ht="14.25" x14ac:dyDescent="0.15">
      <c r="A127" s="8" t="s">
        <v>145</v>
      </c>
      <c r="B127" s="9">
        <f>VLOOKUP(A127,Sheet2!$B$12:$L$178,5,0)</f>
        <v>1347</v>
      </c>
      <c r="C127" s="9">
        <f>VLOOKUP(A127,Sheet2!$B$10:$L$178,11,0)</f>
        <v>134.69999999999999</v>
      </c>
      <c r="D127" s="9" t="s">
        <v>23</v>
      </c>
      <c r="E127" s="10">
        <v>7.4999999999999997E-2</v>
      </c>
      <c r="F127" s="11" t="s">
        <v>24</v>
      </c>
      <c r="G127" s="11" t="s">
        <v>25</v>
      </c>
      <c r="H127" s="9" t="s">
        <v>24</v>
      </c>
      <c r="I127" s="9" t="s">
        <v>26</v>
      </c>
      <c r="J127" s="12">
        <v>0.9</v>
      </c>
      <c r="K127" s="12">
        <v>0.9</v>
      </c>
      <c r="L127" s="9"/>
    </row>
    <row r="128" spans="1:12" s="1" customFormat="1" ht="14.25" x14ac:dyDescent="0.15">
      <c r="A128" s="8" t="s">
        <v>146</v>
      </c>
      <c r="B128" s="9">
        <f>VLOOKUP(A128,Sheet2!$B$12:$L$178,5,0)</f>
        <v>12807</v>
      </c>
      <c r="C128" s="9">
        <f>VLOOKUP(A128,Sheet2!$B$10:$L$178,11,0)</f>
        <v>1280.7</v>
      </c>
      <c r="D128" s="9" t="s">
        <v>23</v>
      </c>
      <c r="E128" s="10"/>
      <c r="F128" s="11" t="s">
        <v>24</v>
      </c>
      <c r="G128" s="11" t="s">
        <v>25</v>
      </c>
      <c r="H128" s="9" t="s">
        <v>24</v>
      </c>
      <c r="I128" s="9" t="s">
        <v>26</v>
      </c>
      <c r="J128" s="12">
        <v>0.9</v>
      </c>
      <c r="K128" s="12">
        <v>0.9</v>
      </c>
      <c r="L128" s="9"/>
    </row>
    <row r="129" spans="1:12" s="1" customFormat="1" ht="24" x14ac:dyDescent="0.15">
      <c r="A129" s="8" t="s">
        <v>147</v>
      </c>
      <c r="B129" s="9">
        <f>VLOOKUP(A129,Sheet2!$B$12:$L$178,5,0)</f>
        <v>3036</v>
      </c>
      <c r="C129" s="9">
        <f>VLOOKUP(A129,Sheet2!$B$10:$L$178,11,0)</f>
        <v>303.60000000000002</v>
      </c>
      <c r="D129" s="9" t="s">
        <v>23</v>
      </c>
      <c r="E129" s="10"/>
      <c r="F129" s="11" t="s">
        <v>24</v>
      </c>
      <c r="G129" s="11" t="s">
        <v>25</v>
      </c>
      <c r="H129" s="9" t="s">
        <v>24</v>
      </c>
      <c r="I129" s="9" t="s">
        <v>26</v>
      </c>
      <c r="J129" s="12">
        <v>0.9</v>
      </c>
      <c r="K129" s="12">
        <v>0.9</v>
      </c>
      <c r="L129" s="9"/>
    </row>
    <row r="130" spans="1:12" s="1" customFormat="1" ht="14.25" x14ac:dyDescent="0.15">
      <c r="A130" s="8" t="s">
        <v>148</v>
      </c>
      <c r="B130" s="9">
        <f>VLOOKUP(A130,Sheet2!$B$12:$L$178,5,0)</f>
        <v>53</v>
      </c>
      <c r="C130" s="9">
        <f>VLOOKUP(A130,Sheet2!$B$10:$L$178,11,0)</f>
        <v>5.3</v>
      </c>
      <c r="D130" s="9" t="s">
        <v>23</v>
      </c>
      <c r="E130" s="10">
        <v>7.4999999999999997E-2</v>
      </c>
      <c r="F130" s="11" t="s">
        <v>24</v>
      </c>
      <c r="G130" s="11" t="s">
        <v>25</v>
      </c>
      <c r="H130" s="9" t="s">
        <v>24</v>
      </c>
      <c r="I130" s="9" t="s">
        <v>26</v>
      </c>
      <c r="J130" s="12">
        <v>0.9</v>
      </c>
      <c r="K130" s="12">
        <v>0.9</v>
      </c>
      <c r="L130" s="9"/>
    </row>
    <row r="131" spans="1:12" s="1" customFormat="1" ht="14.25" x14ac:dyDescent="0.15">
      <c r="A131" s="8" t="s">
        <v>149</v>
      </c>
      <c r="B131" s="9">
        <f>VLOOKUP(A131,Sheet2!$B$12:$L$178,5,0)</f>
        <v>1840</v>
      </c>
      <c r="C131" s="9">
        <f>VLOOKUP(A131,Sheet2!$B$10:$L$178,11,0)</f>
        <v>184</v>
      </c>
      <c r="D131" s="9" t="s">
        <v>23</v>
      </c>
      <c r="E131" s="10">
        <v>7.4999999999999997E-2</v>
      </c>
      <c r="F131" s="11" t="s">
        <v>24</v>
      </c>
      <c r="G131" s="11" t="s">
        <v>25</v>
      </c>
      <c r="H131" s="9" t="s">
        <v>24</v>
      </c>
      <c r="I131" s="9" t="s">
        <v>26</v>
      </c>
      <c r="J131" s="12">
        <v>0.9</v>
      </c>
      <c r="K131" s="12">
        <v>0.9</v>
      </c>
      <c r="L131" s="9"/>
    </row>
    <row r="132" spans="1:12" s="1" customFormat="1" ht="14.25" x14ac:dyDescent="0.15">
      <c r="A132" s="8" t="s">
        <v>150</v>
      </c>
      <c r="B132" s="9">
        <f>VLOOKUP(A132,Sheet2!$B$12:$L$178,5,0)</f>
        <v>1143</v>
      </c>
      <c r="C132" s="9">
        <f>VLOOKUP(A132,Sheet2!$B$10:$L$178,11,0)</f>
        <v>114.3</v>
      </c>
      <c r="D132" s="9" t="s">
        <v>23</v>
      </c>
      <c r="E132" s="10">
        <v>7.4999999999999997E-2</v>
      </c>
      <c r="F132" s="11" t="s">
        <v>24</v>
      </c>
      <c r="G132" s="11" t="s">
        <v>25</v>
      </c>
      <c r="H132" s="9" t="s">
        <v>24</v>
      </c>
      <c r="I132" s="9" t="s">
        <v>26</v>
      </c>
      <c r="J132" s="12">
        <v>0.9</v>
      </c>
      <c r="K132" s="12">
        <v>0.9</v>
      </c>
      <c r="L132" s="9"/>
    </row>
    <row r="133" spans="1:12" s="1" customFormat="1" ht="14.25" x14ac:dyDescent="0.15">
      <c r="A133" s="8" t="s">
        <v>151</v>
      </c>
      <c r="B133" s="9">
        <f>VLOOKUP(A133,Sheet2!$B$12:$L$178,5,0)</f>
        <v>604</v>
      </c>
      <c r="C133" s="9">
        <f>VLOOKUP(A133,Sheet2!$B$10:$L$178,11,0)</f>
        <v>60.4</v>
      </c>
      <c r="D133" s="9" t="s">
        <v>23</v>
      </c>
      <c r="E133" s="10">
        <v>7.4999999999999997E-2</v>
      </c>
      <c r="F133" s="11" t="s">
        <v>24</v>
      </c>
      <c r="G133" s="11" t="s">
        <v>25</v>
      </c>
      <c r="H133" s="9" t="s">
        <v>24</v>
      </c>
      <c r="I133" s="9" t="s">
        <v>26</v>
      </c>
      <c r="J133" s="12">
        <v>0.9</v>
      </c>
      <c r="K133" s="12">
        <v>0.9</v>
      </c>
      <c r="L133" s="9"/>
    </row>
    <row r="134" spans="1:12" s="1" customFormat="1" ht="14.25" x14ac:dyDescent="0.15">
      <c r="A134" s="8" t="s">
        <v>152</v>
      </c>
      <c r="B134" s="9">
        <f>VLOOKUP(A134,Sheet2!$B$12:$L$178,5,0)</f>
        <v>1119</v>
      </c>
      <c r="C134" s="9">
        <f>VLOOKUP(A134,Sheet2!$B$10:$L$178,11,0)</f>
        <v>111.9</v>
      </c>
      <c r="D134" s="9" t="s">
        <v>23</v>
      </c>
      <c r="E134" s="10">
        <v>7.4999999999999997E-2</v>
      </c>
      <c r="F134" s="11" t="s">
        <v>24</v>
      </c>
      <c r="G134" s="11" t="s">
        <v>25</v>
      </c>
      <c r="H134" s="9" t="s">
        <v>24</v>
      </c>
      <c r="I134" s="9" t="s">
        <v>26</v>
      </c>
      <c r="J134" s="12">
        <v>0.9</v>
      </c>
      <c r="K134" s="12">
        <v>0.9</v>
      </c>
      <c r="L134" s="9"/>
    </row>
    <row r="135" spans="1:12" s="1" customFormat="1" ht="14.25" x14ac:dyDescent="0.15">
      <c r="A135" s="8" t="s">
        <v>153</v>
      </c>
      <c r="B135" s="9">
        <f>VLOOKUP(A135,Sheet2!$B$12:$L$178,5,0)</f>
        <v>900</v>
      </c>
      <c r="C135" s="9">
        <f>VLOOKUP(A135,Sheet2!$B$10:$L$178,11,0)</f>
        <v>90</v>
      </c>
      <c r="D135" s="9" t="s">
        <v>23</v>
      </c>
      <c r="E135" s="10">
        <v>7.4999999999999997E-2</v>
      </c>
      <c r="F135" s="11" t="s">
        <v>24</v>
      </c>
      <c r="G135" s="11" t="s">
        <v>25</v>
      </c>
      <c r="H135" s="9" t="s">
        <v>24</v>
      </c>
      <c r="I135" s="9" t="s">
        <v>26</v>
      </c>
      <c r="J135" s="12">
        <v>0.9</v>
      </c>
      <c r="K135" s="12">
        <v>0.9</v>
      </c>
      <c r="L135" s="9"/>
    </row>
    <row r="136" spans="1:12" s="1" customFormat="1" ht="14.25" x14ac:dyDescent="0.15">
      <c r="A136" s="8" t="s">
        <v>154</v>
      </c>
      <c r="B136" s="9">
        <f>VLOOKUP(A136,Sheet2!$B$12:$L$178,5,0)</f>
        <v>2335</v>
      </c>
      <c r="C136" s="9">
        <f>VLOOKUP(A136,Sheet2!$B$10:$L$178,11,0)</f>
        <v>233.5</v>
      </c>
      <c r="D136" s="9" t="s">
        <v>23</v>
      </c>
      <c r="E136" s="10">
        <v>0.15</v>
      </c>
      <c r="F136" s="11" t="s">
        <v>24</v>
      </c>
      <c r="G136" s="11" t="s">
        <v>25</v>
      </c>
      <c r="H136" s="9" t="s">
        <v>24</v>
      </c>
      <c r="I136" s="9" t="s">
        <v>26</v>
      </c>
      <c r="J136" s="12">
        <v>0.9</v>
      </c>
      <c r="K136" s="12">
        <v>0.9</v>
      </c>
      <c r="L136" s="9"/>
    </row>
    <row r="137" spans="1:12" s="1" customFormat="1" ht="14.25" x14ac:dyDescent="0.15">
      <c r="A137" s="8" t="s">
        <v>155</v>
      </c>
      <c r="B137" s="9">
        <f>VLOOKUP(A137,Sheet2!$B$12:$L$178,5,0)</f>
        <v>616</v>
      </c>
      <c r="C137" s="9">
        <f>VLOOKUP(A137,Sheet2!$B$10:$L$178,11,0)</f>
        <v>61.6</v>
      </c>
      <c r="D137" s="9" t="s">
        <v>23</v>
      </c>
      <c r="E137" s="10">
        <v>7.4999999999999997E-2</v>
      </c>
      <c r="F137" s="11" t="s">
        <v>24</v>
      </c>
      <c r="G137" s="11" t="s">
        <v>25</v>
      </c>
      <c r="H137" s="9" t="s">
        <v>24</v>
      </c>
      <c r="I137" s="9" t="s">
        <v>26</v>
      </c>
      <c r="J137" s="12">
        <v>0.9</v>
      </c>
      <c r="K137" s="12">
        <v>0.9</v>
      </c>
      <c r="L137" s="9"/>
    </row>
    <row r="138" spans="1:12" s="1" customFormat="1" ht="14.25" x14ac:dyDescent="0.15">
      <c r="A138" s="8" t="s">
        <v>156</v>
      </c>
      <c r="B138" s="9">
        <f>VLOOKUP(A138,Sheet2!$B$12:$L$178,5,0)</f>
        <v>641</v>
      </c>
      <c r="C138" s="9">
        <f>VLOOKUP(A138,Sheet2!$B$10:$L$178,11,0)</f>
        <v>64.099999999999994</v>
      </c>
      <c r="D138" s="9" t="s">
        <v>23</v>
      </c>
      <c r="E138" s="10">
        <v>7.4999999999999997E-2</v>
      </c>
      <c r="F138" s="11" t="s">
        <v>24</v>
      </c>
      <c r="G138" s="11" t="s">
        <v>25</v>
      </c>
      <c r="H138" s="9" t="s">
        <v>24</v>
      </c>
      <c r="I138" s="9" t="s">
        <v>26</v>
      </c>
      <c r="J138" s="12">
        <v>0.9</v>
      </c>
      <c r="K138" s="12">
        <v>0.9</v>
      </c>
      <c r="L138" s="9"/>
    </row>
    <row r="139" spans="1:12" s="1" customFormat="1" ht="14.25" x14ac:dyDescent="0.15">
      <c r="A139" s="8" t="s">
        <v>157</v>
      </c>
      <c r="B139" s="9">
        <f>VLOOKUP(A139,Sheet2!$B$12:$L$178,5,0)</f>
        <v>1538</v>
      </c>
      <c r="C139" s="9">
        <f>VLOOKUP(A139,Sheet2!$B$10:$L$178,11,0)</f>
        <v>153.80000000000001</v>
      </c>
      <c r="D139" s="9" t="s">
        <v>23</v>
      </c>
      <c r="E139" s="10">
        <v>0.15</v>
      </c>
      <c r="F139" s="11" t="s">
        <v>24</v>
      </c>
      <c r="G139" s="11" t="s">
        <v>25</v>
      </c>
      <c r="H139" s="9" t="s">
        <v>24</v>
      </c>
      <c r="I139" s="9" t="s">
        <v>26</v>
      </c>
      <c r="J139" s="12">
        <v>0.9</v>
      </c>
      <c r="K139" s="12">
        <v>0.9</v>
      </c>
      <c r="L139" s="9"/>
    </row>
    <row r="140" spans="1:12" s="1" customFormat="1" ht="14.25" x14ac:dyDescent="0.15">
      <c r="A140" s="8" t="s">
        <v>158</v>
      </c>
      <c r="B140" s="9">
        <f>VLOOKUP(A140,Sheet2!$B$12:$L$178,5,0)</f>
        <v>731</v>
      </c>
      <c r="C140" s="9">
        <f>VLOOKUP(A140,Sheet2!$B$10:$L$178,11,0)</f>
        <v>73.099999999999994</v>
      </c>
      <c r="D140" s="9" t="s">
        <v>23</v>
      </c>
      <c r="E140" s="10">
        <v>0.15</v>
      </c>
      <c r="F140" s="11" t="s">
        <v>24</v>
      </c>
      <c r="G140" s="11" t="s">
        <v>25</v>
      </c>
      <c r="H140" s="9" t="s">
        <v>24</v>
      </c>
      <c r="I140" s="9" t="s">
        <v>26</v>
      </c>
      <c r="J140" s="12">
        <v>0.9</v>
      </c>
      <c r="K140" s="12">
        <v>0.9</v>
      </c>
      <c r="L140" s="9"/>
    </row>
    <row r="141" spans="1:12" s="1" customFormat="1" ht="14.25" x14ac:dyDescent="0.15">
      <c r="A141" s="8" t="s">
        <v>159</v>
      </c>
      <c r="B141" s="9">
        <f>VLOOKUP(A141,Sheet2!$B$12:$L$178,5,0)</f>
        <v>1287</v>
      </c>
      <c r="C141" s="9">
        <f>VLOOKUP(A141,Sheet2!$B$10:$L$178,11,0)</f>
        <v>128.69999999999999</v>
      </c>
      <c r="D141" s="9" t="s">
        <v>23</v>
      </c>
      <c r="E141" s="10">
        <v>0.15</v>
      </c>
      <c r="F141" s="11" t="s">
        <v>24</v>
      </c>
      <c r="G141" s="11" t="s">
        <v>25</v>
      </c>
      <c r="H141" s="9" t="s">
        <v>24</v>
      </c>
      <c r="I141" s="9" t="s">
        <v>26</v>
      </c>
      <c r="J141" s="12">
        <v>0.9</v>
      </c>
      <c r="K141" s="12">
        <v>0.9</v>
      </c>
      <c r="L141" s="9"/>
    </row>
    <row r="142" spans="1:12" s="1" customFormat="1" ht="14.25" x14ac:dyDescent="0.15">
      <c r="A142" s="8" t="s">
        <v>160</v>
      </c>
      <c r="B142" s="9">
        <f>VLOOKUP(A142,Sheet2!$B$12:$L$178,5,0)</f>
        <v>13214</v>
      </c>
      <c r="C142" s="9">
        <f>VLOOKUP(A142,Sheet2!$B$10:$L$178,11,0)</f>
        <v>1321.4</v>
      </c>
      <c r="D142" s="9" t="s">
        <v>23</v>
      </c>
      <c r="E142" s="10"/>
      <c r="F142" s="11" t="s">
        <v>24</v>
      </c>
      <c r="G142" s="11" t="s">
        <v>25</v>
      </c>
      <c r="H142" s="9" t="s">
        <v>24</v>
      </c>
      <c r="I142" s="9" t="s">
        <v>26</v>
      </c>
      <c r="J142" s="12">
        <v>0.9</v>
      </c>
      <c r="K142" s="12">
        <v>0.9</v>
      </c>
      <c r="L142" s="9"/>
    </row>
    <row r="143" spans="1:12" s="1" customFormat="1" ht="24" x14ac:dyDescent="0.15">
      <c r="A143" s="8" t="s">
        <v>161</v>
      </c>
      <c r="B143" s="9">
        <f>VLOOKUP(A143,Sheet2!$B$12:$L$178,5,0)</f>
        <v>2426</v>
      </c>
      <c r="C143" s="9">
        <f>VLOOKUP(A143,Sheet2!$B$10:$L$178,11,0)</f>
        <v>242.6</v>
      </c>
      <c r="D143" s="9" t="s">
        <v>23</v>
      </c>
      <c r="E143" s="10"/>
      <c r="F143" s="11" t="s">
        <v>24</v>
      </c>
      <c r="G143" s="11" t="s">
        <v>25</v>
      </c>
      <c r="H143" s="9" t="s">
        <v>24</v>
      </c>
      <c r="I143" s="9" t="s">
        <v>26</v>
      </c>
      <c r="J143" s="12">
        <v>0.9</v>
      </c>
      <c r="K143" s="12">
        <v>0.9</v>
      </c>
      <c r="L143" s="9"/>
    </row>
    <row r="144" spans="1:12" s="1" customFormat="1" ht="14.25" x14ac:dyDescent="0.15">
      <c r="A144" s="8" t="s">
        <v>162</v>
      </c>
      <c r="B144" s="9">
        <f>VLOOKUP(A144,Sheet2!$B$12:$L$178,5,0)</f>
        <v>135</v>
      </c>
      <c r="C144" s="9">
        <f>VLOOKUP(A144,Sheet2!$B$10:$L$178,11,0)</f>
        <v>13.5</v>
      </c>
      <c r="D144" s="9" t="s">
        <v>23</v>
      </c>
      <c r="E144" s="10">
        <v>7.4999999999999997E-2</v>
      </c>
      <c r="F144" s="11" t="s">
        <v>24</v>
      </c>
      <c r="G144" s="11" t="s">
        <v>25</v>
      </c>
      <c r="H144" s="9" t="s">
        <v>24</v>
      </c>
      <c r="I144" s="9" t="s">
        <v>26</v>
      </c>
      <c r="J144" s="12">
        <v>0.9</v>
      </c>
      <c r="K144" s="12">
        <v>0.9</v>
      </c>
      <c r="L144" s="9"/>
    </row>
    <row r="145" spans="1:12" s="1" customFormat="1" ht="14.25" x14ac:dyDescent="0.15">
      <c r="A145" s="8" t="s">
        <v>163</v>
      </c>
      <c r="B145" s="9">
        <f>VLOOKUP(A145,Sheet2!$B$12:$L$178,5,0)</f>
        <v>2291</v>
      </c>
      <c r="C145" s="9">
        <f>VLOOKUP(A145,Sheet2!$B$10:$L$178,11,0)</f>
        <v>229.1</v>
      </c>
      <c r="D145" s="9" t="s">
        <v>23</v>
      </c>
      <c r="E145" s="10">
        <v>7.4999999999999997E-2</v>
      </c>
      <c r="F145" s="11" t="s">
        <v>24</v>
      </c>
      <c r="G145" s="11" t="s">
        <v>25</v>
      </c>
      <c r="H145" s="9" t="s">
        <v>24</v>
      </c>
      <c r="I145" s="9" t="s">
        <v>26</v>
      </c>
      <c r="J145" s="12">
        <v>0.9</v>
      </c>
      <c r="K145" s="12">
        <v>0.9</v>
      </c>
      <c r="L145" s="9"/>
    </row>
    <row r="146" spans="1:12" s="1" customFormat="1" ht="14.25" x14ac:dyDescent="0.15">
      <c r="A146" s="8" t="s">
        <v>164</v>
      </c>
      <c r="B146" s="9">
        <f>VLOOKUP(A146,Sheet2!$B$12:$L$178,5,0)</f>
        <v>2760</v>
      </c>
      <c r="C146" s="9">
        <f>VLOOKUP(A146,Sheet2!$B$10:$L$178,11,0)</f>
        <v>276</v>
      </c>
      <c r="D146" s="9" t="s">
        <v>23</v>
      </c>
      <c r="E146" s="10">
        <v>0.15</v>
      </c>
      <c r="F146" s="11" t="s">
        <v>24</v>
      </c>
      <c r="G146" s="11" t="s">
        <v>25</v>
      </c>
      <c r="H146" s="9" t="s">
        <v>24</v>
      </c>
      <c r="I146" s="9" t="s">
        <v>26</v>
      </c>
      <c r="J146" s="12">
        <v>0.9</v>
      </c>
      <c r="K146" s="12">
        <v>0.9</v>
      </c>
      <c r="L146" s="9"/>
    </row>
    <row r="147" spans="1:12" s="1" customFormat="1" ht="14.25" x14ac:dyDescent="0.15">
      <c r="A147" s="8" t="s">
        <v>165</v>
      </c>
      <c r="B147" s="9">
        <f>VLOOKUP(A147,Sheet2!$B$12:$L$178,5,0)</f>
        <v>648</v>
      </c>
      <c r="C147" s="9">
        <f>VLOOKUP(A147,Sheet2!$B$10:$L$178,11,0)</f>
        <v>64.8</v>
      </c>
      <c r="D147" s="9" t="s">
        <v>23</v>
      </c>
      <c r="E147" s="10">
        <v>7.4999999999999997E-2</v>
      </c>
      <c r="F147" s="11" t="s">
        <v>24</v>
      </c>
      <c r="G147" s="11" t="s">
        <v>25</v>
      </c>
      <c r="H147" s="9" t="s">
        <v>24</v>
      </c>
      <c r="I147" s="9" t="s">
        <v>26</v>
      </c>
      <c r="J147" s="12">
        <v>0.9</v>
      </c>
      <c r="K147" s="12">
        <v>0.9</v>
      </c>
      <c r="L147" s="9"/>
    </row>
    <row r="148" spans="1:12" s="1" customFormat="1" ht="14.25" x14ac:dyDescent="0.15">
      <c r="A148" s="8" t="s">
        <v>166</v>
      </c>
      <c r="B148" s="9">
        <f>VLOOKUP(A148,Sheet2!$B$12:$L$178,5,0)</f>
        <v>2509</v>
      </c>
      <c r="C148" s="9">
        <f>VLOOKUP(A148,Sheet2!$B$10:$L$178,11,0)</f>
        <v>250.9</v>
      </c>
      <c r="D148" s="9" t="s">
        <v>23</v>
      </c>
      <c r="E148" s="10">
        <v>0.15</v>
      </c>
      <c r="F148" s="11" t="s">
        <v>24</v>
      </c>
      <c r="G148" s="11" t="s">
        <v>25</v>
      </c>
      <c r="H148" s="9" t="s">
        <v>24</v>
      </c>
      <c r="I148" s="9" t="s">
        <v>26</v>
      </c>
      <c r="J148" s="12">
        <v>0.9</v>
      </c>
      <c r="K148" s="12">
        <v>0.9</v>
      </c>
      <c r="L148" s="9"/>
    </row>
    <row r="149" spans="1:12" s="1" customFormat="1" ht="14.25" x14ac:dyDescent="0.15">
      <c r="A149" s="8" t="s">
        <v>167</v>
      </c>
      <c r="B149" s="9">
        <f>VLOOKUP(A149,Sheet2!$B$12:$L$178,5,0)</f>
        <v>4871</v>
      </c>
      <c r="C149" s="9">
        <f>VLOOKUP(A149,Sheet2!$B$10:$L$178,11,0)</f>
        <v>487.1</v>
      </c>
      <c r="D149" s="9" t="s">
        <v>23</v>
      </c>
      <c r="E149" s="10">
        <v>0.15</v>
      </c>
      <c r="F149" s="11" t="s">
        <v>24</v>
      </c>
      <c r="G149" s="11" t="s">
        <v>25</v>
      </c>
      <c r="H149" s="9" t="s">
        <v>24</v>
      </c>
      <c r="I149" s="9" t="s">
        <v>26</v>
      </c>
      <c r="J149" s="12">
        <v>0.9</v>
      </c>
      <c r="K149" s="12">
        <v>0.9</v>
      </c>
      <c r="L149" s="9"/>
    </row>
    <row r="150" spans="1:12" s="1" customFormat="1" ht="14.25" x14ac:dyDescent="0.15">
      <c r="A150" s="8" t="s">
        <v>168</v>
      </c>
      <c r="B150" s="9">
        <f>VLOOKUP(A150,Sheet2!$B$12:$L$178,5,0)</f>
        <v>21301</v>
      </c>
      <c r="C150" s="9">
        <f>VLOOKUP(A150,Sheet2!$B$10:$L$178,11,0)</f>
        <v>2130.1</v>
      </c>
      <c r="D150" s="9" t="s">
        <v>23</v>
      </c>
      <c r="E150" s="10"/>
      <c r="F150" s="11" t="s">
        <v>24</v>
      </c>
      <c r="G150" s="11" t="s">
        <v>25</v>
      </c>
      <c r="H150" s="9" t="s">
        <v>24</v>
      </c>
      <c r="I150" s="9" t="s">
        <v>26</v>
      </c>
      <c r="J150" s="12">
        <v>0.9</v>
      </c>
      <c r="K150" s="12">
        <v>0.9</v>
      </c>
      <c r="L150" s="9"/>
    </row>
    <row r="151" spans="1:12" s="1" customFormat="1" ht="24" x14ac:dyDescent="0.15">
      <c r="A151" s="8" t="s">
        <v>169</v>
      </c>
      <c r="B151" s="9">
        <f>VLOOKUP(A151,Sheet2!$B$12:$L$178,5,0)</f>
        <v>5228</v>
      </c>
      <c r="C151" s="9">
        <f>VLOOKUP(A151,Sheet2!$B$10:$L$178,11,0)</f>
        <v>522.79999999999995</v>
      </c>
      <c r="D151" s="9" t="s">
        <v>23</v>
      </c>
      <c r="E151" s="10"/>
      <c r="F151" s="11" t="s">
        <v>24</v>
      </c>
      <c r="G151" s="11" t="s">
        <v>25</v>
      </c>
      <c r="H151" s="9" t="s">
        <v>24</v>
      </c>
      <c r="I151" s="9" t="s">
        <v>26</v>
      </c>
      <c r="J151" s="12">
        <v>0.9</v>
      </c>
      <c r="K151" s="12">
        <v>0.9</v>
      </c>
      <c r="L151" s="9"/>
    </row>
    <row r="152" spans="1:12" s="1" customFormat="1" ht="14.25" x14ac:dyDescent="0.15">
      <c r="A152" s="8" t="s">
        <v>170</v>
      </c>
      <c r="B152" s="9">
        <f>VLOOKUP(A152,Sheet2!$B$12:$L$178,5,0)</f>
        <v>102</v>
      </c>
      <c r="C152" s="9">
        <f>VLOOKUP(A152,Sheet2!$B$10:$L$178,11,0)</f>
        <v>10.199999999999999</v>
      </c>
      <c r="D152" s="9" t="s">
        <v>23</v>
      </c>
      <c r="E152" s="10">
        <v>7.4999999999999997E-2</v>
      </c>
      <c r="F152" s="11" t="s">
        <v>24</v>
      </c>
      <c r="G152" s="11" t="s">
        <v>25</v>
      </c>
      <c r="H152" s="9" t="s">
        <v>24</v>
      </c>
      <c r="I152" s="9" t="s">
        <v>26</v>
      </c>
      <c r="J152" s="12">
        <v>0.9</v>
      </c>
      <c r="K152" s="12">
        <v>0.9</v>
      </c>
      <c r="L152" s="9"/>
    </row>
    <row r="153" spans="1:12" s="1" customFormat="1" ht="14.25" x14ac:dyDescent="0.15">
      <c r="A153" s="8" t="s">
        <v>171</v>
      </c>
      <c r="B153" s="9">
        <f>VLOOKUP(A153,Sheet2!$B$12:$L$178,5,0)</f>
        <v>5126</v>
      </c>
      <c r="C153" s="9">
        <f>VLOOKUP(A153,Sheet2!$B$10:$L$178,11,0)</f>
        <v>512.6</v>
      </c>
      <c r="D153" s="9" t="s">
        <v>23</v>
      </c>
      <c r="E153" s="10">
        <v>0.15</v>
      </c>
      <c r="F153" s="11" t="s">
        <v>24</v>
      </c>
      <c r="G153" s="11" t="s">
        <v>25</v>
      </c>
      <c r="H153" s="9" t="s">
        <v>24</v>
      </c>
      <c r="I153" s="9" t="s">
        <v>26</v>
      </c>
      <c r="J153" s="12">
        <v>0.9</v>
      </c>
      <c r="K153" s="12">
        <v>0.9</v>
      </c>
      <c r="L153" s="9"/>
    </row>
    <row r="154" spans="1:12" s="1" customFormat="1" ht="14.25" x14ac:dyDescent="0.15">
      <c r="A154" s="8" t="s">
        <v>172</v>
      </c>
      <c r="B154" s="9">
        <f>VLOOKUP(A154,Sheet2!$B$12:$L$178,5,0)</f>
        <v>1987</v>
      </c>
      <c r="C154" s="9">
        <f>VLOOKUP(A154,Sheet2!$B$10:$L$178,11,0)</f>
        <v>198.7</v>
      </c>
      <c r="D154" s="9" t="s">
        <v>23</v>
      </c>
      <c r="E154" s="10">
        <v>0.15</v>
      </c>
      <c r="F154" s="11" t="s">
        <v>24</v>
      </c>
      <c r="G154" s="11" t="s">
        <v>25</v>
      </c>
      <c r="H154" s="9" t="s">
        <v>24</v>
      </c>
      <c r="I154" s="9" t="s">
        <v>26</v>
      </c>
      <c r="J154" s="12">
        <v>0.9</v>
      </c>
      <c r="K154" s="12">
        <v>0.9</v>
      </c>
      <c r="L154" s="9"/>
    </row>
    <row r="155" spans="1:12" s="1" customFormat="1" ht="14.25" x14ac:dyDescent="0.15">
      <c r="A155" s="8" t="s">
        <v>173</v>
      </c>
      <c r="B155" s="9">
        <f>VLOOKUP(A155,Sheet2!$B$12:$L$178,5,0)</f>
        <v>1686</v>
      </c>
      <c r="C155" s="9">
        <f>VLOOKUP(A155,Sheet2!$B$10:$L$178,11,0)</f>
        <v>168.6</v>
      </c>
      <c r="D155" s="9" t="s">
        <v>23</v>
      </c>
      <c r="E155" s="10">
        <v>0.15</v>
      </c>
      <c r="F155" s="11" t="s">
        <v>24</v>
      </c>
      <c r="G155" s="11" t="s">
        <v>25</v>
      </c>
      <c r="H155" s="9" t="s">
        <v>24</v>
      </c>
      <c r="I155" s="9" t="s">
        <v>26</v>
      </c>
      <c r="J155" s="12">
        <v>0.9</v>
      </c>
      <c r="K155" s="12">
        <v>0.9</v>
      </c>
      <c r="L155" s="9"/>
    </row>
    <row r="156" spans="1:12" s="1" customFormat="1" ht="14.25" x14ac:dyDescent="0.15">
      <c r="A156" s="8" t="s">
        <v>174</v>
      </c>
      <c r="B156" s="9">
        <f>VLOOKUP(A156,Sheet2!$B$12:$L$178,5,0)</f>
        <v>3165</v>
      </c>
      <c r="C156" s="9">
        <f>VLOOKUP(A156,Sheet2!$B$10:$L$178,11,0)</f>
        <v>316.5</v>
      </c>
      <c r="D156" s="9" t="s">
        <v>23</v>
      </c>
      <c r="E156" s="10">
        <v>0.15</v>
      </c>
      <c r="F156" s="11" t="s">
        <v>24</v>
      </c>
      <c r="G156" s="11" t="s">
        <v>25</v>
      </c>
      <c r="H156" s="9" t="s">
        <v>24</v>
      </c>
      <c r="I156" s="9" t="s">
        <v>26</v>
      </c>
      <c r="J156" s="12">
        <v>0.9</v>
      </c>
      <c r="K156" s="12">
        <v>0.9</v>
      </c>
      <c r="L156" s="9"/>
    </row>
    <row r="157" spans="1:12" s="1" customFormat="1" ht="14.25" x14ac:dyDescent="0.15">
      <c r="A157" s="8" t="s">
        <v>175</v>
      </c>
      <c r="B157" s="9">
        <f>VLOOKUP(A157,Sheet2!$B$12:$L$178,5,0)</f>
        <v>1523</v>
      </c>
      <c r="C157" s="9">
        <f>VLOOKUP(A157,Sheet2!$B$10:$L$178,11,0)</f>
        <v>152.30000000000001</v>
      </c>
      <c r="D157" s="9" t="s">
        <v>23</v>
      </c>
      <c r="E157" s="10">
        <v>0.15</v>
      </c>
      <c r="F157" s="11" t="s">
        <v>24</v>
      </c>
      <c r="G157" s="11" t="s">
        <v>25</v>
      </c>
      <c r="H157" s="9" t="s">
        <v>24</v>
      </c>
      <c r="I157" s="9" t="s">
        <v>26</v>
      </c>
      <c r="J157" s="12">
        <v>0.9</v>
      </c>
      <c r="K157" s="12">
        <v>0.9</v>
      </c>
      <c r="L157" s="9"/>
    </row>
    <row r="158" spans="1:12" s="1" customFormat="1" ht="14.25" x14ac:dyDescent="0.15">
      <c r="A158" s="8" t="s">
        <v>176</v>
      </c>
      <c r="B158" s="9">
        <f>VLOOKUP(A158,Sheet2!$B$12:$L$178,5,0)</f>
        <v>812</v>
      </c>
      <c r="C158" s="9">
        <f>VLOOKUP(A158,Sheet2!$B$10:$L$178,11,0)</f>
        <v>81.2</v>
      </c>
      <c r="D158" s="9" t="s">
        <v>23</v>
      </c>
      <c r="E158" s="10">
        <v>0.15</v>
      </c>
      <c r="F158" s="11" t="s">
        <v>24</v>
      </c>
      <c r="G158" s="11" t="s">
        <v>25</v>
      </c>
      <c r="H158" s="9" t="s">
        <v>24</v>
      </c>
      <c r="I158" s="9" t="s">
        <v>26</v>
      </c>
      <c r="J158" s="12">
        <v>0.9</v>
      </c>
      <c r="K158" s="12">
        <v>0.9</v>
      </c>
      <c r="L158" s="9"/>
    </row>
    <row r="159" spans="1:12" s="1" customFormat="1" ht="14.25" x14ac:dyDescent="0.15">
      <c r="A159" s="8" t="s">
        <v>177</v>
      </c>
      <c r="B159" s="9">
        <f>VLOOKUP(A159,Sheet2!$B$12:$L$178,5,0)</f>
        <v>1390</v>
      </c>
      <c r="C159" s="9">
        <f>VLOOKUP(A159,Sheet2!$B$10:$L$178,11,0)</f>
        <v>139</v>
      </c>
      <c r="D159" s="9" t="s">
        <v>23</v>
      </c>
      <c r="E159" s="10">
        <v>0.15</v>
      </c>
      <c r="F159" s="11" t="s">
        <v>24</v>
      </c>
      <c r="G159" s="11" t="s">
        <v>25</v>
      </c>
      <c r="H159" s="9" t="s">
        <v>24</v>
      </c>
      <c r="I159" s="9" t="s">
        <v>26</v>
      </c>
      <c r="J159" s="12">
        <v>0.9</v>
      </c>
      <c r="K159" s="12">
        <v>0.9</v>
      </c>
      <c r="L159" s="9"/>
    </row>
    <row r="160" spans="1:12" s="1" customFormat="1" ht="14.25" x14ac:dyDescent="0.15">
      <c r="A160" s="8" t="s">
        <v>178</v>
      </c>
      <c r="B160" s="9">
        <f>VLOOKUP(A160,Sheet2!$B$12:$L$178,5,0)</f>
        <v>937</v>
      </c>
      <c r="C160" s="9">
        <f>VLOOKUP(A160,Sheet2!$B$10:$L$178,11,0)</f>
        <v>93.7</v>
      </c>
      <c r="D160" s="9" t="s">
        <v>23</v>
      </c>
      <c r="E160" s="10">
        <v>0.15</v>
      </c>
      <c r="F160" s="11" t="s">
        <v>24</v>
      </c>
      <c r="G160" s="11" t="s">
        <v>25</v>
      </c>
      <c r="H160" s="9" t="s">
        <v>24</v>
      </c>
      <c r="I160" s="9" t="s">
        <v>26</v>
      </c>
      <c r="J160" s="12">
        <v>0.9</v>
      </c>
      <c r="K160" s="12">
        <v>0.9</v>
      </c>
      <c r="L160" s="9"/>
    </row>
    <row r="161" spans="1:12" s="1" customFormat="1" ht="14.25" x14ac:dyDescent="0.15">
      <c r="A161" s="8" t="s">
        <v>179</v>
      </c>
      <c r="B161" s="9">
        <f>VLOOKUP(A161,Sheet2!$B$12:$L$178,5,0)</f>
        <v>1200</v>
      </c>
      <c r="C161" s="9">
        <f>VLOOKUP(A161,Sheet2!$B$10:$L$178,11,0)</f>
        <v>120</v>
      </c>
      <c r="D161" s="9" t="s">
        <v>23</v>
      </c>
      <c r="E161" s="10">
        <v>0.15</v>
      </c>
      <c r="F161" s="11" t="s">
        <v>24</v>
      </c>
      <c r="G161" s="11" t="s">
        <v>25</v>
      </c>
      <c r="H161" s="9" t="s">
        <v>24</v>
      </c>
      <c r="I161" s="9" t="s">
        <v>26</v>
      </c>
      <c r="J161" s="12">
        <v>0.9</v>
      </c>
      <c r="K161" s="12">
        <v>0.9</v>
      </c>
      <c r="L161" s="9"/>
    </row>
    <row r="162" spans="1:12" s="1" customFormat="1" ht="14.25" x14ac:dyDescent="0.15">
      <c r="A162" s="8" t="s">
        <v>180</v>
      </c>
      <c r="B162" s="9">
        <f>VLOOKUP(A162,Sheet2!$B$12:$L$178,5,0)</f>
        <v>195</v>
      </c>
      <c r="C162" s="9">
        <f>VLOOKUP(A162,Sheet2!$B$10:$L$178,11,0)</f>
        <v>19.5</v>
      </c>
      <c r="D162" s="9" t="s">
        <v>23</v>
      </c>
      <c r="E162" s="10">
        <v>0.15</v>
      </c>
      <c r="F162" s="11" t="s">
        <v>24</v>
      </c>
      <c r="G162" s="11" t="s">
        <v>25</v>
      </c>
      <c r="H162" s="9" t="s">
        <v>24</v>
      </c>
      <c r="I162" s="9" t="s">
        <v>26</v>
      </c>
      <c r="J162" s="12">
        <v>0.9</v>
      </c>
      <c r="K162" s="12">
        <v>0.9</v>
      </c>
      <c r="L162" s="9"/>
    </row>
    <row r="163" spans="1:12" s="1" customFormat="1" ht="14.25" x14ac:dyDescent="0.15">
      <c r="A163" s="8" t="s">
        <v>181</v>
      </c>
      <c r="B163" s="9">
        <f>VLOOKUP(A163,Sheet2!$B$12:$L$178,5,0)</f>
        <v>1245</v>
      </c>
      <c r="C163" s="9">
        <f>VLOOKUP(A163,Sheet2!$B$10:$L$178,11,0)</f>
        <v>124.5</v>
      </c>
      <c r="D163" s="9" t="s">
        <v>23</v>
      </c>
      <c r="E163" s="10">
        <v>0.15</v>
      </c>
      <c r="F163" s="11" t="s">
        <v>24</v>
      </c>
      <c r="G163" s="11" t="s">
        <v>25</v>
      </c>
      <c r="H163" s="9" t="s">
        <v>24</v>
      </c>
      <c r="I163" s="9" t="s">
        <v>26</v>
      </c>
      <c r="J163" s="12">
        <v>0.9</v>
      </c>
      <c r="K163" s="12">
        <v>0.9</v>
      </c>
      <c r="L163" s="9"/>
    </row>
    <row r="164" spans="1:12" s="1" customFormat="1" ht="14.25" x14ac:dyDescent="0.15">
      <c r="A164" s="8" t="s">
        <v>182</v>
      </c>
      <c r="B164" s="9">
        <f>VLOOKUP(A164,Sheet2!$B$12:$L$178,5,0)</f>
        <v>1110</v>
      </c>
      <c r="C164" s="9">
        <f>VLOOKUP(A164,Sheet2!$B$10:$L$178,11,0)</f>
        <v>111</v>
      </c>
      <c r="D164" s="9" t="s">
        <v>23</v>
      </c>
      <c r="E164" s="10">
        <v>0.15</v>
      </c>
      <c r="F164" s="11" t="s">
        <v>24</v>
      </c>
      <c r="G164" s="11" t="s">
        <v>25</v>
      </c>
      <c r="H164" s="9" t="s">
        <v>24</v>
      </c>
      <c r="I164" s="9" t="s">
        <v>26</v>
      </c>
      <c r="J164" s="12">
        <v>0.9</v>
      </c>
      <c r="K164" s="12">
        <v>0.9</v>
      </c>
      <c r="L164" s="9"/>
    </row>
    <row r="165" spans="1:12" s="1" customFormat="1" ht="14.25" x14ac:dyDescent="0.15">
      <c r="A165" s="8" t="s">
        <v>183</v>
      </c>
      <c r="B165" s="9">
        <f>VLOOKUP(A165,Sheet2!$B$12:$L$178,5,0)</f>
        <v>823</v>
      </c>
      <c r="C165" s="9">
        <f>VLOOKUP(A165,Sheet2!$B$10:$L$178,11,0)</f>
        <v>82.3</v>
      </c>
      <c r="D165" s="9" t="s">
        <v>23</v>
      </c>
      <c r="E165" s="10">
        <v>0.15</v>
      </c>
      <c r="F165" s="11" t="s">
        <v>24</v>
      </c>
      <c r="G165" s="11" t="s">
        <v>25</v>
      </c>
      <c r="H165" s="9" t="s">
        <v>24</v>
      </c>
      <c r="I165" s="9" t="s">
        <v>26</v>
      </c>
      <c r="J165" s="12">
        <v>0.9</v>
      </c>
      <c r="K165" s="12">
        <v>0.9</v>
      </c>
      <c r="L165" s="9"/>
    </row>
    <row r="166" spans="1:12" s="1" customFormat="1" ht="14.25" x14ac:dyDescent="0.15">
      <c r="A166" s="8" t="s">
        <v>184</v>
      </c>
      <c r="B166" s="9" t="e">
        <f>VLOOKUP(A166,Sheet2!$B$12:$L$178,5,0)</f>
        <v>#N/A</v>
      </c>
      <c r="C166" s="9" t="e">
        <f>VLOOKUP(A166,Sheet2!$B$10:$L$178,11,0)</f>
        <v>#N/A</v>
      </c>
      <c r="D166" s="9" t="s">
        <v>23</v>
      </c>
      <c r="E166" s="10"/>
      <c r="F166" s="11" t="s">
        <v>24</v>
      </c>
      <c r="G166" s="11" t="s">
        <v>25</v>
      </c>
      <c r="H166" s="9" t="s">
        <v>24</v>
      </c>
      <c r="I166" s="9" t="s">
        <v>26</v>
      </c>
      <c r="J166" s="12">
        <v>0.9</v>
      </c>
      <c r="K166" s="12">
        <v>0.9</v>
      </c>
      <c r="L166" s="9"/>
    </row>
    <row r="167" spans="1:12" s="1" customFormat="1" ht="14.25" x14ac:dyDescent="0.15">
      <c r="A167" s="8" t="s">
        <v>185</v>
      </c>
      <c r="B167" s="9" t="e">
        <f>VLOOKUP(A167,Sheet2!$B$12:$L$178,5,0)</f>
        <v>#N/A</v>
      </c>
      <c r="C167" s="9" t="e">
        <f>VLOOKUP(A167,Sheet2!$B$10:$L$178,11,0)</f>
        <v>#N/A</v>
      </c>
      <c r="D167" s="9" t="s">
        <v>23</v>
      </c>
      <c r="E167" s="10">
        <v>7.4999999999999997E-2</v>
      </c>
      <c r="F167" s="11" t="s">
        <v>24</v>
      </c>
      <c r="G167" s="11" t="s">
        <v>25</v>
      </c>
      <c r="H167" s="9" t="s">
        <v>24</v>
      </c>
      <c r="I167" s="9" t="s">
        <v>26</v>
      </c>
      <c r="J167" s="12">
        <v>0.9</v>
      </c>
      <c r="K167" s="12">
        <v>0.9</v>
      </c>
      <c r="L167" s="9"/>
    </row>
    <row r="168" spans="1:12" s="1" customFormat="1" ht="14.25" x14ac:dyDescent="0.15">
      <c r="A168" s="8" t="s">
        <v>186</v>
      </c>
      <c r="B168" s="9">
        <f>VLOOKUP(A168,Sheet2!$B$12:$L$178,5,0)</f>
        <v>2756</v>
      </c>
      <c r="C168" s="9">
        <f>VLOOKUP(A168,Sheet2!$B$10:$L$178,11,0)</f>
        <v>275.60000000000002</v>
      </c>
      <c r="D168" s="9" t="s">
        <v>23</v>
      </c>
      <c r="E168" s="10">
        <v>0.15</v>
      </c>
      <c r="F168" s="11" t="s">
        <v>24</v>
      </c>
      <c r="G168" s="11" t="s">
        <v>25</v>
      </c>
      <c r="H168" s="9" t="s">
        <v>24</v>
      </c>
      <c r="I168" s="9" t="s">
        <v>26</v>
      </c>
      <c r="J168" s="12">
        <v>0.9</v>
      </c>
      <c r="K168" s="12">
        <v>0.9</v>
      </c>
      <c r="L168" s="9"/>
    </row>
    <row r="169" spans="1:12" s="1" customFormat="1" ht="14.25" x14ac:dyDescent="0.15">
      <c r="A169" s="8" t="s">
        <v>187</v>
      </c>
      <c r="B169" s="9">
        <f>VLOOKUP(A169,Sheet2!$B$12:$L$178,5,0)</f>
        <v>1300</v>
      </c>
      <c r="C169" s="9">
        <f>VLOOKUP(A169,Sheet2!$B$10:$L$178,11,0)</f>
        <v>130</v>
      </c>
      <c r="D169" s="9" t="s">
        <v>23</v>
      </c>
      <c r="E169" s="10">
        <v>0.15</v>
      </c>
      <c r="F169" s="11" t="s">
        <v>24</v>
      </c>
      <c r="G169" s="11" t="s">
        <v>25</v>
      </c>
      <c r="H169" s="9" t="s">
        <v>24</v>
      </c>
      <c r="I169" s="9" t="s">
        <v>26</v>
      </c>
      <c r="J169" s="12">
        <v>0.9</v>
      </c>
      <c r="K169" s="12">
        <v>0.9</v>
      </c>
      <c r="L169" s="9"/>
    </row>
    <row r="170" spans="1:12" s="1" customFormat="1" ht="14.25" x14ac:dyDescent="0.15">
      <c r="A170" s="8" t="s">
        <v>188</v>
      </c>
      <c r="B170" s="9">
        <f>VLOOKUP(A170,Sheet2!$B$12:$L$178,5,0)</f>
        <v>1840</v>
      </c>
      <c r="C170" s="9">
        <f>VLOOKUP(A170,Sheet2!$B$10:$L$178,11,0)</f>
        <v>184</v>
      </c>
      <c r="D170" s="9" t="s">
        <v>23</v>
      </c>
      <c r="E170" s="10">
        <v>0.15</v>
      </c>
      <c r="F170" s="11" t="s">
        <v>24</v>
      </c>
      <c r="G170" s="11" t="s">
        <v>25</v>
      </c>
      <c r="H170" s="9" t="s">
        <v>24</v>
      </c>
      <c r="I170" s="9" t="s">
        <v>26</v>
      </c>
      <c r="J170" s="12">
        <v>0.9</v>
      </c>
      <c r="K170" s="12">
        <v>0.9</v>
      </c>
      <c r="L170" s="9"/>
    </row>
    <row r="171" spans="1:12" s="1" customFormat="1" ht="14.25" x14ac:dyDescent="0.15">
      <c r="A171" s="8" t="s">
        <v>189</v>
      </c>
      <c r="B171" s="9">
        <f>VLOOKUP(A171,Sheet2!$B$12:$L$178,5,0)</f>
        <v>1238</v>
      </c>
      <c r="C171" s="9">
        <f>VLOOKUP(A171,Sheet2!$B$10:$L$178,11,0)</f>
        <v>123.8</v>
      </c>
      <c r="D171" s="9" t="s">
        <v>23</v>
      </c>
      <c r="E171" s="10">
        <v>0.15</v>
      </c>
      <c r="F171" s="11" t="s">
        <v>24</v>
      </c>
      <c r="G171" s="11" t="s">
        <v>25</v>
      </c>
      <c r="H171" s="9" t="s">
        <v>24</v>
      </c>
      <c r="I171" s="9" t="s">
        <v>26</v>
      </c>
      <c r="J171" s="12">
        <v>0.9</v>
      </c>
      <c r="K171" s="12">
        <v>0.9</v>
      </c>
      <c r="L171" s="9"/>
    </row>
    <row r="172" spans="1:12" s="1" customFormat="1" ht="14.25" x14ac:dyDescent="0.15">
      <c r="A172" s="8" t="s">
        <v>190</v>
      </c>
      <c r="B172" s="9">
        <f>VLOOKUP(A172,Sheet2!$B$12:$L$178,5,0)</f>
        <v>886</v>
      </c>
      <c r="C172" s="9">
        <f>VLOOKUP(A172,Sheet2!$B$10:$L$178,11,0)</f>
        <v>88.6</v>
      </c>
      <c r="D172" s="9" t="s">
        <v>23</v>
      </c>
      <c r="E172" s="10">
        <v>0.15</v>
      </c>
      <c r="F172" s="11" t="s">
        <v>24</v>
      </c>
      <c r="G172" s="11" t="s">
        <v>25</v>
      </c>
      <c r="H172" s="9" t="s">
        <v>24</v>
      </c>
      <c r="I172" s="9" t="s">
        <v>26</v>
      </c>
      <c r="J172" s="12">
        <v>0.9</v>
      </c>
      <c r="K172" s="12">
        <v>0.9</v>
      </c>
      <c r="L172" s="9"/>
    </row>
    <row r="173" spans="1:12" s="1" customFormat="1" ht="14.25" x14ac:dyDescent="0.15">
      <c r="A173" s="8" t="s">
        <v>191</v>
      </c>
      <c r="B173" s="9">
        <f>VLOOKUP(A173,Sheet2!$B$12:$L$178,5,0)</f>
        <v>457</v>
      </c>
      <c r="C173" s="9">
        <f>VLOOKUP(A173,Sheet2!$B$10:$L$178,11,0)</f>
        <v>45.7</v>
      </c>
      <c r="D173" s="9" t="s">
        <v>23</v>
      </c>
      <c r="E173" s="10">
        <v>0.15</v>
      </c>
      <c r="F173" s="11" t="s">
        <v>24</v>
      </c>
      <c r="G173" s="11" t="s">
        <v>25</v>
      </c>
      <c r="H173" s="9" t="s">
        <v>24</v>
      </c>
      <c r="I173" s="9" t="s">
        <v>26</v>
      </c>
      <c r="J173" s="12">
        <v>0.9</v>
      </c>
      <c r="K173" s="12">
        <v>0.9</v>
      </c>
      <c r="L173" s="9"/>
    </row>
    <row r="174" spans="1:12" s="1" customFormat="1" ht="14.25" x14ac:dyDescent="0.15">
      <c r="A174" s="8" t="s">
        <v>192</v>
      </c>
      <c r="B174" s="9">
        <f>VLOOKUP(A174,Sheet2!$B$12:$L$178,5,0)</f>
        <v>2176</v>
      </c>
      <c r="C174" s="9">
        <f>VLOOKUP(A174,Sheet2!$B$10:$L$178,11,0)</f>
        <v>217.6</v>
      </c>
      <c r="D174" s="9" t="s">
        <v>23</v>
      </c>
      <c r="E174" s="10">
        <v>0.15</v>
      </c>
      <c r="F174" s="11" t="s">
        <v>24</v>
      </c>
      <c r="G174" s="11" t="s">
        <v>25</v>
      </c>
      <c r="H174" s="9" t="s">
        <v>24</v>
      </c>
      <c r="I174" s="9" t="s">
        <v>26</v>
      </c>
      <c r="J174" s="12">
        <v>0.9</v>
      </c>
      <c r="K174" s="12">
        <v>0.9</v>
      </c>
      <c r="L174" s="9"/>
    </row>
    <row r="175" spans="1:12" s="1" customFormat="1" ht="14.25" x14ac:dyDescent="0.15">
      <c r="A175" s="8" t="s">
        <v>193</v>
      </c>
      <c r="B175" s="9">
        <f>VLOOKUP(A175,Sheet2!$B$12:$L$178,5,0)</f>
        <v>2548</v>
      </c>
      <c r="C175" s="9">
        <f>VLOOKUP(A175,Sheet2!$B$10:$L$178,11,0)</f>
        <v>254.8</v>
      </c>
      <c r="D175" s="9" t="s">
        <v>23</v>
      </c>
      <c r="E175" s="10">
        <v>0.15</v>
      </c>
      <c r="F175" s="11" t="s">
        <v>24</v>
      </c>
      <c r="G175" s="11" t="s">
        <v>25</v>
      </c>
      <c r="H175" s="9" t="s">
        <v>24</v>
      </c>
      <c r="I175" s="9" t="s">
        <v>26</v>
      </c>
      <c r="J175" s="12">
        <v>0.9</v>
      </c>
      <c r="K175" s="12">
        <v>0.9</v>
      </c>
      <c r="L175" s="9"/>
    </row>
    <row r="176" spans="1:12" ht="144.75" customHeight="1" x14ac:dyDescent="0.15">
      <c r="A176" s="13" t="s">
        <v>194</v>
      </c>
      <c r="B176" s="13"/>
      <c r="C176" s="13"/>
      <c r="D176" s="14"/>
      <c r="E176" s="14"/>
      <c r="F176" s="14"/>
      <c r="G176" s="14"/>
      <c r="H176" s="14"/>
      <c r="I176" s="14"/>
      <c r="J176" s="14"/>
      <c r="K176" s="14"/>
      <c r="L176" s="14"/>
    </row>
  </sheetData>
  <mergeCells count="9">
    <mergeCell ref="A176:L176"/>
    <mergeCell ref="A3:A5"/>
    <mergeCell ref="L3:L5"/>
    <mergeCell ref="A2:L2"/>
    <mergeCell ref="B3:K3"/>
    <mergeCell ref="B4:C4"/>
    <mergeCell ref="D4:E4"/>
    <mergeCell ref="H4:I4"/>
    <mergeCell ref="J4:K4"/>
  </mergeCells>
  <phoneticPr fontId="9" type="noConversion"/>
  <pageMargins left="0.70866141732283505" right="0.70866141732283505" top="0.74803149606299202" bottom="0.74803149606299202" header="0.31496062992126" footer="0.31496062992126"/>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8"/>
  <sheetViews>
    <sheetView topLeftCell="A147" workbookViewId="0">
      <selection activeCell="F24" sqref="F24"/>
    </sheetView>
  </sheetViews>
  <sheetFormatPr defaultColWidth="9" defaultRowHeight="13.5" x14ac:dyDescent="0.15"/>
  <sheetData>
    <row r="1" spans="1:31" x14ac:dyDescent="0.15">
      <c r="A1" t="s">
        <v>195</v>
      </c>
    </row>
    <row r="3" spans="1:31" x14ac:dyDescent="0.15">
      <c r="A3" t="s">
        <v>196</v>
      </c>
      <c r="B3" t="s">
        <v>197</v>
      </c>
      <c r="C3" t="s">
        <v>198</v>
      </c>
      <c r="D3" t="s">
        <v>199</v>
      </c>
      <c r="E3" t="s">
        <v>200</v>
      </c>
      <c r="F3" t="s">
        <v>201</v>
      </c>
      <c r="G3" t="s">
        <v>202</v>
      </c>
      <c r="L3" t="s">
        <v>203</v>
      </c>
      <c r="R3" t="s">
        <v>204</v>
      </c>
      <c r="W3" t="s">
        <v>205</v>
      </c>
      <c r="X3" t="s">
        <v>206</v>
      </c>
      <c r="AB3" t="s">
        <v>207</v>
      </c>
      <c r="AE3" t="s">
        <v>3</v>
      </c>
    </row>
    <row r="4" spans="1:31" x14ac:dyDescent="0.15">
      <c r="G4" t="s">
        <v>208</v>
      </c>
      <c r="H4" t="s">
        <v>209</v>
      </c>
      <c r="I4" t="s">
        <v>210</v>
      </c>
      <c r="J4" t="s">
        <v>211</v>
      </c>
      <c r="K4" t="s">
        <v>212</v>
      </c>
      <c r="L4" t="s">
        <v>213</v>
      </c>
      <c r="M4" t="s">
        <v>208</v>
      </c>
      <c r="N4" t="s">
        <v>210</v>
      </c>
      <c r="O4" t="s">
        <v>211</v>
      </c>
      <c r="P4" t="s">
        <v>212</v>
      </c>
      <c r="Q4" t="s">
        <v>214</v>
      </c>
      <c r="R4" t="s">
        <v>213</v>
      </c>
      <c r="S4" t="s">
        <v>208</v>
      </c>
      <c r="T4" t="s">
        <v>210</v>
      </c>
      <c r="U4" t="s">
        <v>211</v>
      </c>
      <c r="V4" t="s">
        <v>212</v>
      </c>
      <c r="X4" t="s">
        <v>213</v>
      </c>
      <c r="Y4" t="s">
        <v>208</v>
      </c>
      <c r="Z4" t="s">
        <v>210</v>
      </c>
      <c r="AA4" t="s">
        <v>205</v>
      </c>
      <c r="AB4" t="s">
        <v>213</v>
      </c>
      <c r="AC4" t="s">
        <v>208</v>
      </c>
      <c r="AD4" t="s">
        <v>210</v>
      </c>
    </row>
    <row r="5" spans="1:31" x14ac:dyDescent="0.15">
      <c r="B5" t="s">
        <v>215</v>
      </c>
      <c r="C5">
        <v>1837042</v>
      </c>
      <c r="D5">
        <v>0.1</v>
      </c>
      <c r="E5">
        <v>1.0771059999999999</v>
      </c>
    </row>
    <row r="6" spans="1:31" x14ac:dyDescent="0.15">
      <c r="B6" t="s">
        <v>216</v>
      </c>
      <c r="C6">
        <v>1837042</v>
      </c>
      <c r="E6">
        <v>170567</v>
      </c>
      <c r="F6">
        <v>183704</v>
      </c>
      <c r="L6">
        <v>18370.400000000001</v>
      </c>
      <c r="M6">
        <v>12660.7</v>
      </c>
      <c r="N6">
        <v>3576.5</v>
      </c>
      <c r="O6">
        <v>723.1</v>
      </c>
      <c r="P6">
        <v>1410.1</v>
      </c>
      <c r="Q6">
        <v>18370.400000000001</v>
      </c>
      <c r="R6">
        <v>18370.400000000001</v>
      </c>
      <c r="S6">
        <v>9800</v>
      </c>
      <c r="T6">
        <v>5368.7</v>
      </c>
      <c r="U6">
        <v>1085.9000000000001</v>
      </c>
      <c r="V6">
        <v>2115.8000000000002</v>
      </c>
      <c r="W6">
        <v>1000</v>
      </c>
      <c r="X6">
        <v>17366</v>
      </c>
      <c r="Y6">
        <v>8800</v>
      </c>
      <c r="Z6">
        <v>7566</v>
      </c>
      <c r="AA6">
        <v>1000</v>
      </c>
      <c r="AB6">
        <v>-1197.3</v>
      </c>
      <c r="AC6">
        <v>1000</v>
      </c>
      <c r="AD6">
        <v>-2197.3000000000002</v>
      </c>
    </row>
    <row r="7" spans="1:31" x14ac:dyDescent="0.15">
      <c r="A7" t="s">
        <v>217</v>
      </c>
      <c r="B7" t="s">
        <v>218</v>
      </c>
      <c r="C7">
        <v>275</v>
      </c>
      <c r="E7">
        <v>21</v>
      </c>
      <c r="F7">
        <v>11</v>
      </c>
      <c r="L7">
        <v>1.1000000000000001</v>
      </c>
      <c r="M7">
        <v>0.7</v>
      </c>
      <c r="N7">
        <v>0.4</v>
      </c>
      <c r="O7">
        <v>0</v>
      </c>
      <c r="P7">
        <v>0</v>
      </c>
      <c r="Q7">
        <v>1.1000000000000001</v>
      </c>
      <c r="R7">
        <v>1.1000000000000001</v>
      </c>
      <c r="S7">
        <v>0.5</v>
      </c>
      <c r="T7">
        <v>0.6</v>
      </c>
      <c r="U7">
        <v>0</v>
      </c>
      <c r="V7">
        <v>0</v>
      </c>
      <c r="W7">
        <v>0</v>
      </c>
      <c r="X7">
        <v>1.1000000000000001</v>
      </c>
      <c r="Y7">
        <v>0.5</v>
      </c>
      <c r="Z7">
        <v>0.6</v>
      </c>
      <c r="AA7">
        <v>0</v>
      </c>
      <c r="AB7">
        <v>0</v>
      </c>
      <c r="AC7">
        <v>0</v>
      </c>
      <c r="AD7">
        <v>0</v>
      </c>
    </row>
    <row r="8" spans="1:31" x14ac:dyDescent="0.15">
      <c r="B8" t="s">
        <v>219</v>
      </c>
      <c r="C8">
        <v>275</v>
      </c>
      <c r="D8">
        <v>7.4999999999999997E-2</v>
      </c>
      <c r="E8">
        <v>21</v>
      </c>
      <c r="F8">
        <v>11</v>
      </c>
      <c r="G8">
        <v>0.6</v>
      </c>
      <c r="H8">
        <v>0.4</v>
      </c>
      <c r="I8">
        <v>1</v>
      </c>
      <c r="J8">
        <v>0</v>
      </c>
      <c r="K8">
        <v>0</v>
      </c>
      <c r="L8">
        <v>1.1000000000000001</v>
      </c>
      <c r="M8">
        <v>0.7</v>
      </c>
      <c r="N8">
        <v>0.4</v>
      </c>
      <c r="O8">
        <v>0</v>
      </c>
      <c r="P8">
        <v>0</v>
      </c>
      <c r="Q8">
        <v>1.1000000000000001</v>
      </c>
      <c r="R8">
        <v>1.1000000000000001</v>
      </c>
      <c r="S8">
        <v>0.5</v>
      </c>
      <c r="T8">
        <v>0.6</v>
      </c>
      <c r="U8">
        <v>0</v>
      </c>
      <c r="V8">
        <v>0</v>
      </c>
      <c r="W8">
        <v>0</v>
      </c>
      <c r="X8">
        <v>1.1000000000000001</v>
      </c>
      <c r="Y8">
        <v>0.5</v>
      </c>
      <c r="Z8">
        <v>0.6</v>
      </c>
      <c r="AA8">
        <v>0</v>
      </c>
      <c r="AB8">
        <v>0</v>
      </c>
      <c r="AC8">
        <v>0</v>
      </c>
      <c r="AD8">
        <v>0</v>
      </c>
      <c r="AE8" t="s">
        <v>220</v>
      </c>
    </row>
    <row r="9" spans="1:31" x14ac:dyDescent="0.15">
      <c r="B9" t="s">
        <v>221</v>
      </c>
      <c r="C9">
        <v>1836767</v>
      </c>
      <c r="E9">
        <v>170546</v>
      </c>
      <c r="F9">
        <v>183693</v>
      </c>
      <c r="L9">
        <v>18369.3</v>
      </c>
      <c r="M9">
        <v>12660</v>
      </c>
      <c r="N9">
        <v>3576.1</v>
      </c>
      <c r="O9">
        <v>723.1</v>
      </c>
      <c r="P9">
        <v>1410.1</v>
      </c>
      <c r="Q9">
        <v>18369.3</v>
      </c>
      <c r="R9">
        <v>18369.3</v>
      </c>
      <c r="S9">
        <v>9799.5</v>
      </c>
      <c r="T9">
        <v>5368.1</v>
      </c>
      <c r="U9">
        <v>1085.9000000000001</v>
      </c>
      <c r="V9">
        <v>2115.8000000000002</v>
      </c>
      <c r="W9">
        <v>1000</v>
      </c>
      <c r="X9">
        <v>17364.900000000001</v>
      </c>
      <c r="Y9">
        <v>8799.5</v>
      </c>
      <c r="Z9">
        <v>7565.4</v>
      </c>
      <c r="AA9">
        <v>1000</v>
      </c>
      <c r="AB9">
        <v>-1197.3</v>
      </c>
      <c r="AC9">
        <v>1000</v>
      </c>
      <c r="AD9">
        <v>-2197.3000000000002</v>
      </c>
    </row>
    <row r="10" spans="1:31" x14ac:dyDescent="0.15">
      <c r="A10" t="s">
        <v>222</v>
      </c>
      <c r="B10" t="s">
        <v>20</v>
      </c>
      <c r="C10">
        <v>373616</v>
      </c>
      <c r="E10">
        <v>15800</v>
      </c>
      <c r="F10">
        <v>17018</v>
      </c>
      <c r="L10">
        <v>1701.8</v>
      </c>
      <c r="M10">
        <v>1021.2</v>
      </c>
      <c r="N10">
        <v>235.5</v>
      </c>
      <c r="O10">
        <v>207.4</v>
      </c>
      <c r="P10">
        <v>237.7</v>
      </c>
      <c r="Q10">
        <v>1701.8</v>
      </c>
      <c r="R10">
        <v>1701.8</v>
      </c>
      <c r="S10">
        <v>790.5</v>
      </c>
      <c r="T10">
        <v>353.6</v>
      </c>
      <c r="U10">
        <v>311.39999999999998</v>
      </c>
      <c r="V10">
        <v>246.3</v>
      </c>
      <c r="W10">
        <v>0</v>
      </c>
      <c r="X10">
        <v>1202.7</v>
      </c>
      <c r="Y10">
        <v>817.4</v>
      </c>
      <c r="Z10">
        <v>385.3</v>
      </c>
      <c r="AA10">
        <v>0</v>
      </c>
      <c r="AB10">
        <v>-58.6</v>
      </c>
      <c r="AC10">
        <v>-26.9</v>
      </c>
      <c r="AD10">
        <v>-31.7</v>
      </c>
    </row>
    <row r="11" spans="1:31" x14ac:dyDescent="0.15">
      <c r="B11" t="s">
        <v>21</v>
      </c>
      <c r="C11">
        <v>296430</v>
      </c>
      <c r="E11">
        <v>10011</v>
      </c>
      <c r="F11">
        <v>10783</v>
      </c>
      <c r="L11">
        <v>1078.3</v>
      </c>
      <c r="M11">
        <v>647.1</v>
      </c>
      <c r="N11">
        <v>85.9</v>
      </c>
      <c r="O11">
        <v>207.4</v>
      </c>
      <c r="P11">
        <v>137.9</v>
      </c>
      <c r="Q11">
        <v>1078.3</v>
      </c>
      <c r="R11">
        <v>1078.3</v>
      </c>
      <c r="S11">
        <v>500.9</v>
      </c>
      <c r="T11">
        <v>129</v>
      </c>
      <c r="U11">
        <v>311.39999999999998</v>
      </c>
      <c r="V11">
        <v>137</v>
      </c>
      <c r="W11">
        <v>0</v>
      </c>
      <c r="X11">
        <v>636.20000000000005</v>
      </c>
      <c r="Y11">
        <v>497.4</v>
      </c>
      <c r="Z11">
        <v>138.80000000000001</v>
      </c>
      <c r="AA11">
        <v>0</v>
      </c>
      <c r="AB11">
        <v>-6.2999999999999803</v>
      </c>
      <c r="AC11">
        <v>3.50000000000002</v>
      </c>
      <c r="AD11">
        <v>-9.8000000000000007</v>
      </c>
    </row>
    <row r="12" spans="1:31" x14ac:dyDescent="0.15">
      <c r="B12" t="s">
        <v>22</v>
      </c>
      <c r="C12">
        <v>3250</v>
      </c>
      <c r="D12">
        <v>1.4999999999999999E-2</v>
      </c>
      <c r="E12">
        <v>49</v>
      </c>
      <c r="F12">
        <v>53</v>
      </c>
      <c r="G12">
        <v>0.6</v>
      </c>
      <c r="H12">
        <v>0.4</v>
      </c>
      <c r="I12">
        <v>0</v>
      </c>
      <c r="J12">
        <v>1</v>
      </c>
      <c r="K12">
        <v>0</v>
      </c>
      <c r="L12">
        <v>5.3</v>
      </c>
      <c r="M12">
        <v>3.2</v>
      </c>
      <c r="N12">
        <v>0</v>
      </c>
      <c r="O12">
        <v>1.3</v>
      </c>
      <c r="P12">
        <v>0.8</v>
      </c>
      <c r="Q12">
        <v>5.3</v>
      </c>
      <c r="R12">
        <v>5.3</v>
      </c>
      <c r="S12">
        <v>2.5</v>
      </c>
      <c r="T12">
        <v>0</v>
      </c>
      <c r="U12">
        <v>2</v>
      </c>
      <c r="V12">
        <v>0.80000000000000104</v>
      </c>
      <c r="W12">
        <v>0</v>
      </c>
      <c r="X12">
        <v>2.8</v>
      </c>
      <c r="Y12">
        <v>2.8</v>
      </c>
      <c r="Z12">
        <v>0</v>
      </c>
      <c r="AA12">
        <v>0</v>
      </c>
      <c r="AB12">
        <v>-0.3</v>
      </c>
      <c r="AC12">
        <v>-0.3</v>
      </c>
      <c r="AD12">
        <v>0</v>
      </c>
      <c r="AE12" t="s">
        <v>223</v>
      </c>
    </row>
    <row r="13" spans="1:31" x14ac:dyDescent="0.15">
      <c r="B13" t="s">
        <v>30</v>
      </c>
      <c r="C13">
        <v>20046</v>
      </c>
      <c r="D13">
        <v>7.4999999999999997E-2</v>
      </c>
      <c r="E13">
        <v>1503</v>
      </c>
      <c r="F13">
        <v>1619</v>
      </c>
      <c r="G13">
        <v>0.6</v>
      </c>
      <c r="H13">
        <v>0.4</v>
      </c>
      <c r="I13">
        <v>0.2</v>
      </c>
      <c r="J13">
        <v>0.8</v>
      </c>
      <c r="K13">
        <v>0</v>
      </c>
      <c r="L13">
        <v>161.9</v>
      </c>
      <c r="M13">
        <v>97.1</v>
      </c>
      <c r="N13">
        <v>13</v>
      </c>
      <c r="O13">
        <v>31.1</v>
      </c>
      <c r="P13">
        <v>20.7</v>
      </c>
      <c r="Q13">
        <v>161.9</v>
      </c>
      <c r="R13">
        <v>161.9</v>
      </c>
      <c r="S13">
        <v>75.2</v>
      </c>
      <c r="T13">
        <v>19.5</v>
      </c>
      <c r="U13">
        <v>46.7</v>
      </c>
      <c r="V13">
        <v>20.5</v>
      </c>
      <c r="W13">
        <v>0</v>
      </c>
      <c r="X13">
        <v>97.4</v>
      </c>
      <c r="Y13">
        <v>74.8</v>
      </c>
      <c r="Z13">
        <v>22.6</v>
      </c>
      <c r="AA13">
        <v>0</v>
      </c>
      <c r="AB13">
        <v>-2.7</v>
      </c>
      <c r="AC13">
        <v>0.40000000000000602</v>
      </c>
      <c r="AD13">
        <v>-3.1</v>
      </c>
    </row>
    <row r="14" spans="1:31" x14ac:dyDescent="0.15">
      <c r="B14" t="s">
        <v>31</v>
      </c>
      <c r="C14">
        <v>28510</v>
      </c>
      <c r="D14">
        <v>1.2E-2</v>
      </c>
      <c r="E14">
        <v>342</v>
      </c>
      <c r="F14">
        <v>368</v>
      </c>
      <c r="G14">
        <v>0.6</v>
      </c>
      <c r="H14">
        <v>0.4</v>
      </c>
      <c r="I14">
        <v>0.2</v>
      </c>
      <c r="J14">
        <v>0.8</v>
      </c>
      <c r="K14">
        <v>0</v>
      </c>
      <c r="L14">
        <v>36.799999999999997</v>
      </c>
      <c r="M14">
        <v>22.1</v>
      </c>
      <c r="N14">
        <v>2.9</v>
      </c>
      <c r="O14">
        <v>7.1</v>
      </c>
      <c r="P14">
        <v>4.7</v>
      </c>
      <c r="Q14">
        <v>36.799999999999997</v>
      </c>
      <c r="R14">
        <v>36.799999999999997</v>
      </c>
      <c r="S14">
        <v>17.100000000000001</v>
      </c>
      <c r="T14">
        <v>4.4000000000000004</v>
      </c>
      <c r="U14">
        <v>10.7</v>
      </c>
      <c r="V14">
        <v>4.5999999999999996</v>
      </c>
      <c r="W14">
        <v>0</v>
      </c>
      <c r="X14">
        <v>21.5</v>
      </c>
      <c r="Y14">
        <v>16.899999999999999</v>
      </c>
      <c r="Z14">
        <v>4.5999999999999996</v>
      </c>
      <c r="AA14">
        <v>0</v>
      </c>
      <c r="AB14">
        <v>3.5527136788005001E-15</v>
      </c>
      <c r="AC14">
        <v>0.20000000000000301</v>
      </c>
      <c r="AD14">
        <v>-0.19999999999999901</v>
      </c>
      <c r="AE14" t="s">
        <v>223</v>
      </c>
    </row>
    <row r="15" spans="1:31" x14ac:dyDescent="0.15">
      <c r="B15" t="s">
        <v>32</v>
      </c>
      <c r="C15">
        <v>72978</v>
      </c>
      <c r="D15">
        <v>0.01</v>
      </c>
      <c r="E15">
        <v>730</v>
      </c>
      <c r="F15">
        <v>786</v>
      </c>
      <c r="G15">
        <v>0.6</v>
      </c>
      <c r="H15">
        <v>0.4</v>
      </c>
      <c r="I15">
        <v>0.2</v>
      </c>
      <c r="J15">
        <v>0.8</v>
      </c>
      <c r="K15">
        <v>0</v>
      </c>
      <c r="L15">
        <v>78.599999999999994</v>
      </c>
      <c r="M15">
        <v>47.2</v>
      </c>
      <c r="N15">
        <v>6.3</v>
      </c>
      <c r="O15">
        <v>15.1</v>
      </c>
      <c r="P15">
        <v>10</v>
      </c>
      <c r="Q15">
        <v>78.599999999999994</v>
      </c>
      <c r="R15">
        <v>78.599999999999994</v>
      </c>
      <c r="S15">
        <v>36.5</v>
      </c>
      <c r="T15">
        <v>9.5</v>
      </c>
      <c r="U15">
        <v>22.7</v>
      </c>
      <c r="V15">
        <v>9.9000000000000092</v>
      </c>
      <c r="W15">
        <v>0</v>
      </c>
      <c r="X15">
        <v>38.5</v>
      </c>
      <c r="Y15">
        <v>30.5</v>
      </c>
      <c r="Z15">
        <v>8</v>
      </c>
      <c r="AA15">
        <v>0</v>
      </c>
      <c r="AB15">
        <v>7.5</v>
      </c>
      <c r="AC15">
        <v>6</v>
      </c>
      <c r="AD15">
        <v>1.5</v>
      </c>
      <c r="AE15" t="s">
        <v>223</v>
      </c>
    </row>
    <row r="16" spans="1:31" x14ac:dyDescent="0.15">
      <c r="B16" t="s">
        <v>33</v>
      </c>
      <c r="C16">
        <v>32048</v>
      </c>
      <c r="D16">
        <v>0.01</v>
      </c>
      <c r="E16">
        <v>320</v>
      </c>
      <c r="F16">
        <v>345</v>
      </c>
      <c r="G16">
        <v>0.6</v>
      </c>
      <c r="H16">
        <v>0.4</v>
      </c>
      <c r="I16">
        <v>0.2</v>
      </c>
      <c r="J16">
        <v>0.8</v>
      </c>
      <c r="K16">
        <v>0</v>
      </c>
      <c r="L16">
        <v>34.5</v>
      </c>
      <c r="M16">
        <v>20.7</v>
      </c>
      <c r="N16">
        <v>2.8</v>
      </c>
      <c r="O16">
        <v>6.6</v>
      </c>
      <c r="P16">
        <v>4.4000000000000004</v>
      </c>
      <c r="Q16">
        <v>34.5</v>
      </c>
      <c r="R16">
        <v>34.5</v>
      </c>
      <c r="S16">
        <v>16</v>
      </c>
      <c r="T16">
        <v>4.2</v>
      </c>
      <c r="U16">
        <v>9.9</v>
      </c>
      <c r="V16">
        <v>4.4000000000000004</v>
      </c>
      <c r="W16">
        <v>0</v>
      </c>
      <c r="X16">
        <v>20.5</v>
      </c>
      <c r="Y16">
        <v>16.3</v>
      </c>
      <c r="Z16">
        <v>4.2</v>
      </c>
      <c r="AA16">
        <v>0</v>
      </c>
      <c r="AB16">
        <v>-0.30000000000000099</v>
      </c>
      <c r="AC16">
        <v>-0.30000000000000099</v>
      </c>
      <c r="AD16">
        <v>0</v>
      </c>
      <c r="AE16" t="s">
        <v>223</v>
      </c>
    </row>
    <row r="17" spans="1:31" x14ac:dyDescent="0.15">
      <c r="B17" t="s">
        <v>29</v>
      </c>
      <c r="C17">
        <v>54014</v>
      </c>
      <c r="D17">
        <v>1.2E-2</v>
      </c>
      <c r="E17">
        <v>648</v>
      </c>
      <c r="F17">
        <v>698</v>
      </c>
      <c r="G17">
        <v>0.6</v>
      </c>
      <c r="H17">
        <v>0.4</v>
      </c>
      <c r="I17">
        <v>0.2</v>
      </c>
      <c r="J17">
        <v>0.8</v>
      </c>
      <c r="K17">
        <v>0</v>
      </c>
      <c r="L17">
        <v>69.8</v>
      </c>
      <c r="M17">
        <v>41.9</v>
      </c>
      <c r="N17">
        <v>5.6</v>
      </c>
      <c r="O17">
        <v>13.4</v>
      </c>
      <c r="P17">
        <v>8.9</v>
      </c>
      <c r="Q17">
        <v>69.8</v>
      </c>
      <c r="R17">
        <v>69.8</v>
      </c>
      <c r="S17">
        <v>32.4</v>
      </c>
      <c r="T17">
        <v>8.4</v>
      </c>
      <c r="U17">
        <v>20.100000000000001</v>
      </c>
      <c r="V17">
        <v>8.9</v>
      </c>
      <c r="W17">
        <v>0</v>
      </c>
      <c r="X17">
        <v>38.4</v>
      </c>
      <c r="Y17">
        <v>30.2</v>
      </c>
      <c r="Z17">
        <v>8.1999999999999993</v>
      </c>
      <c r="AA17">
        <v>0</v>
      </c>
      <c r="AB17">
        <v>2.4</v>
      </c>
      <c r="AC17">
        <v>2.2000000000000002</v>
      </c>
      <c r="AD17">
        <v>0.20000000000000101</v>
      </c>
      <c r="AE17" t="s">
        <v>223</v>
      </c>
    </row>
    <row r="18" spans="1:31" x14ac:dyDescent="0.15">
      <c r="B18" t="s">
        <v>28</v>
      </c>
      <c r="C18">
        <v>32874</v>
      </c>
      <c r="D18">
        <v>7.4999999999999997E-2</v>
      </c>
      <c r="E18">
        <v>2466</v>
      </c>
      <c r="F18">
        <v>2656</v>
      </c>
      <c r="G18">
        <v>0.6</v>
      </c>
      <c r="H18">
        <v>0.4</v>
      </c>
      <c r="I18">
        <v>0.2</v>
      </c>
      <c r="J18">
        <v>0.8</v>
      </c>
      <c r="K18">
        <v>0</v>
      </c>
      <c r="L18">
        <v>265.60000000000002</v>
      </c>
      <c r="M18">
        <v>159.4</v>
      </c>
      <c r="N18">
        <v>21.2</v>
      </c>
      <c r="O18">
        <v>51</v>
      </c>
      <c r="P18">
        <v>34</v>
      </c>
      <c r="Q18">
        <v>265.60000000000002</v>
      </c>
      <c r="R18">
        <v>265.60000000000002</v>
      </c>
      <c r="S18">
        <v>123.4</v>
      </c>
      <c r="T18">
        <v>31.8</v>
      </c>
      <c r="U18">
        <v>76.5</v>
      </c>
      <c r="V18">
        <v>33.9</v>
      </c>
      <c r="W18">
        <v>0</v>
      </c>
      <c r="X18">
        <v>178</v>
      </c>
      <c r="Y18">
        <v>137.5</v>
      </c>
      <c r="Z18">
        <v>40.5</v>
      </c>
      <c r="AA18">
        <v>0</v>
      </c>
      <c r="AB18">
        <v>-22.8</v>
      </c>
      <c r="AC18">
        <v>-14.1</v>
      </c>
      <c r="AD18">
        <v>-8.6999999999999993</v>
      </c>
    </row>
    <row r="19" spans="1:31" x14ac:dyDescent="0.15">
      <c r="B19" t="s">
        <v>27</v>
      </c>
      <c r="C19">
        <v>52710</v>
      </c>
      <c r="D19">
        <v>7.4999999999999997E-2</v>
      </c>
      <c r="E19">
        <v>3953</v>
      </c>
      <c r="F19">
        <v>4258</v>
      </c>
      <c r="G19">
        <v>0.6</v>
      </c>
      <c r="H19">
        <v>0.4</v>
      </c>
      <c r="I19">
        <v>0.2</v>
      </c>
      <c r="J19">
        <v>0.8</v>
      </c>
      <c r="K19">
        <v>0</v>
      </c>
      <c r="L19">
        <v>425.8</v>
      </c>
      <c r="M19">
        <v>255.5</v>
      </c>
      <c r="N19">
        <v>34.1</v>
      </c>
      <c r="O19">
        <v>81.8</v>
      </c>
      <c r="P19">
        <v>54.4</v>
      </c>
      <c r="Q19">
        <v>425.8</v>
      </c>
      <c r="R19">
        <v>425.8</v>
      </c>
      <c r="S19">
        <v>197.8</v>
      </c>
      <c r="T19">
        <v>51.2</v>
      </c>
      <c r="U19">
        <v>122.8</v>
      </c>
      <c r="V19">
        <v>54</v>
      </c>
      <c r="W19">
        <v>0</v>
      </c>
      <c r="X19">
        <v>239.1</v>
      </c>
      <c r="Y19">
        <v>188.4</v>
      </c>
      <c r="Z19">
        <v>50.7</v>
      </c>
      <c r="AA19">
        <v>0</v>
      </c>
      <c r="AB19">
        <v>9.9000000000000092</v>
      </c>
      <c r="AC19">
        <v>9.4000000000000092</v>
      </c>
      <c r="AD19">
        <v>0.5</v>
      </c>
    </row>
    <row r="20" spans="1:31" x14ac:dyDescent="0.15">
      <c r="B20" t="s">
        <v>35</v>
      </c>
      <c r="C20">
        <v>31780</v>
      </c>
      <c r="D20">
        <v>7.4999999999999997E-2</v>
      </c>
      <c r="E20">
        <v>2384</v>
      </c>
      <c r="F20">
        <v>2567</v>
      </c>
      <c r="G20">
        <v>0.6</v>
      </c>
      <c r="H20">
        <v>0.4</v>
      </c>
      <c r="I20">
        <v>0.6</v>
      </c>
      <c r="J20">
        <v>0</v>
      </c>
      <c r="K20">
        <v>0.4</v>
      </c>
      <c r="L20">
        <v>256.7</v>
      </c>
      <c r="M20">
        <v>154</v>
      </c>
      <c r="N20">
        <v>61.6</v>
      </c>
      <c r="O20">
        <v>0</v>
      </c>
      <c r="P20">
        <v>41.1</v>
      </c>
      <c r="Q20">
        <v>256.7</v>
      </c>
      <c r="R20">
        <v>256.7</v>
      </c>
      <c r="S20">
        <v>119.2</v>
      </c>
      <c r="T20">
        <v>92.5</v>
      </c>
      <c r="U20">
        <v>0</v>
      </c>
      <c r="V20">
        <v>45</v>
      </c>
      <c r="W20">
        <v>0</v>
      </c>
      <c r="X20">
        <v>232.9</v>
      </c>
      <c r="Y20">
        <v>131.6</v>
      </c>
      <c r="Z20">
        <v>101.3</v>
      </c>
      <c r="AA20">
        <v>0</v>
      </c>
      <c r="AB20">
        <v>-21.2</v>
      </c>
      <c r="AC20">
        <v>-12.4</v>
      </c>
      <c r="AD20">
        <v>-8.8000000000000007</v>
      </c>
    </row>
    <row r="21" spans="1:31" x14ac:dyDescent="0.15">
      <c r="B21" t="s">
        <v>34</v>
      </c>
      <c r="C21">
        <v>45406</v>
      </c>
      <c r="D21">
        <v>7.4999999999999997E-2</v>
      </c>
      <c r="E21">
        <v>3405</v>
      </c>
      <c r="F21">
        <v>3668</v>
      </c>
      <c r="G21">
        <v>0.6</v>
      </c>
      <c r="H21">
        <v>0.4</v>
      </c>
      <c r="I21">
        <v>0.6</v>
      </c>
      <c r="J21">
        <v>0</v>
      </c>
      <c r="K21">
        <v>0.4</v>
      </c>
      <c r="L21">
        <v>366.8</v>
      </c>
      <c r="M21">
        <v>220.1</v>
      </c>
      <c r="N21">
        <v>88</v>
      </c>
      <c r="O21">
        <v>0</v>
      </c>
      <c r="P21">
        <v>58.7</v>
      </c>
      <c r="Q21">
        <v>366.8</v>
      </c>
      <c r="R21">
        <v>366.8</v>
      </c>
      <c r="S21">
        <v>170.4</v>
      </c>
      <c r="T21">
        <v>132.1</v>
      </c>
      <c r="U21">
        <v>0</v>
      </c>
      <c r="V21">
        <v>64.3</v>
      </c>
      <c r="W21">
        <v>0</v>
      </c>
      <c r="X21">
        <v>333.6</v>
      </c>
      <c r="Y21">
        <v>188.4</v>
      </c>
      <c r="Z21">
        <v>145.19999999999999</v>
      </c>
      <c r="AA21">
        <v>0</v>
      </c>
      <c r="AB21">
        <v>-31.1</v>
      </c>
      <c r="AC21">
        <v>-18</v>
      </c>
      <c r="AD21">
        <v>-13.1</v>
      </c>
    </row>
    <row r="22" spans="1:31" x14ac:dyDescent="0.15">
      <c r="A22" t="s">
        <v>224</v>
      </c>
      <c r="B22" t="s">
        <v>36</v>
      </c>
      <c r="C22">
        <v>108869</v>
      </c>
      <c r="E22">
        <v>9257</v>
      </c>
      <c r="F22">
        <v>9971</v>
      </c>
      <c r="L22">
        <v>997.1</v>
      </c>
      <c r="M22">
        <v>645.20000000000005</v>
      </c>
      <c r="N22">
        <v>169</v>
      </c>
      <c r="O22">
        <v>75</v>
      </c>
      <c r="P22">
        <v>107.9</v>
      </c>
      <c r="Q22">
        <v>997.1</v>
      </c>
      <c r="R22">
        <v>997.1</v>
      </c>
      <c r="S22">
        <v>499.6</v>
      </c>
      <c r="T22">
        <v>253.8</v>
      </c>
      <c r="U22">
        <v>112.6</v>
      </c>
      <c r="V22">
        <v>131.1</v>
      </c>
      <c r="W22">
        <v>25.6</v>
      </c>
      <c r="X22">
        <v>828.6</v>
      </c>
      <c r="Y22">
        <v>480.2</v>
      </c>
      <c r="Z22">
        <v>322.8</v>
      </c>
      <c r="AA22">
        <v>25.6</v>
      </c>
      <c r="AB22">
        <v>-49.6</v>
      </c>
      <c r="AC22">
        <v>19.399999999999999</v>
      </c>
      <c r="AD22">
        <v>-69</v>
      </c>
    </row>
    <row r="23" spans="1:31" x14ac:dyDescent="0.15">
      <c r="B23" t="s">
        <v>37</v>
      </c>
      <c r="C23">
        <v>51338</v>
      </c>
      <c r="E23">
        <v>3850</v>
      </c>
      <c r="F23">
        <v>4147</v>
      </c>
      <c r="L23">
        <v>414.7</v>
      </c>
      <c r="M23">
        <v>248.8</v>
      </c>
      <c r="N23">
        <v>41</v>
      </c>
      <c r="O23">
        <v>75</v>
      </c>
      <c r="P23">
        <v>49.9</v>
      </c>
      <c r="Q23">
        <v>414.7</v>
      </c>
      <c r="R23">
        <v>414.7</v>
      </c>
      <c r="S23">
        <v>192.6</v>
      </c>
      <c r="T23">
        <v>61.7</v>
      </c>
      <c r="U23">
        <v>112.6</v>
      </c>
      <c r="V23">
        <v>47.8</v>
      </c>
      <c r="W23">
        <v>0</v>
      </c>
      <c r="X23">
        <v>253.5</v>
      </c>
      <c r="Y23">
        <v>192.4</v>
      </c>
      <c r="Z23">
        <v>61.1</v>
      </c>
      <c r="AA23">
        <v>0</v>
      </c>
      <c r="AB23">
        <v>0.79999999999999005</v>
      </c>
      <c r="AC23">
        <v>0.19999999999998899</v>
      </c>
      <c r="AD23">
        <v>0.60000000000000098</v>
      </c>
    </row>
    <row r="24" spans="1:31" x14ac:dyDescent="0.15">
      <c r="B24" t="s">
        <v>38</v>
      </c>
      <c r="C24">
        <v>618</v>
      </c>
      <c r="D24">
        <v>7.4999999999999997E-2</v>
      </c>
      <c r="E24">
        <v>46</v>
      </c>
      <c r="F24">
        <v>50</v>
      </c>
      <c r="G24">
        <v>0.6</v>
      </c>
      <c r="H24">
        <v>0.4</v>
      </c>
      <c r="I24">
        <v>0</v>
      </c>
      <c r="J24">
        <v>1</v>
      </c>
      <c r="K24">
        <v>0</v>
      </c>
      <c r="L24">
        <v>5</v>
      </c>
      <c r="M24">
        <v>3</v>
      </c>
      <c r="N24">
        <v>0</v>
      </c>
      <c r="O24">
        <v>1.2</v>
      </c>
      <c r="P24">
        <v>0.8</v>
      </c>
      <c r="Q24">
        <v>5</v>
      </c>
      <c r="R24">
        <v>5</v>
      </c>
      <c r="S24">
        <v>2.2999999999999998</v>
      </c>
      <c r="T24">
        <v>0</v>
      </c>
      <c r="U24">
        <v>1.8</v>
      </c>
      <c r="V24">
        <v>0.9</v>
      </c>
      <c r="W24">
        <v>0</v>
      </c>
      <c r="X24">
        <v>2.2999999999999998</v>
      </c>
      <c r="Y24">
        <v>2.2999999999999998</v>
      </c>
      <c r="Z24">
        <v>0</v>
      </c>
      <c r="AA24">
        <v>0</v>
      </c>
      <c r="AB24">
        <v>0</v>
      </c>
      <c r="AC24">
        <v>0</v>
      </c>
      <c r="AD24">
        <v>0</v>
      </c>
    </row>
    <row r="25" spans="1:31" x14ac:dyDescent="0.15">
      <c r="B25" t="s">
        <v>41</v>
      </c>
      <c r="C25">
        <v>11953</v>
      </c>
      <c r="D25">
        <v>7.4999999999999997E-2</v>
      </c>
      <c r="E25">
        <v>896</v>
      </c>
      <c r="F25">
        <v>966</v>
      </c>
      <c r="G25">
        <v>0.6</v>
      </c>
      <c r="H25">
        <v>0.4</v>
      </c>
      <c r="I25">
        <v>0.25</v>
      </c>
      <c r="J25">
        <v>0.75</v>
      </c>
      <c r="K25">
        <v>0</v>
      </c>
      <c r="L25">
        <v>96.6</v>
      </c>
      <c r="M25">
        <v>58</v>
      </c>
      <c r="N25">
        <v>9.6999999999999993</v>
      </c>
      <c r="O25">
        <v>17.399999999999999</v>
      </c>
      <c r="P25">
        <v>11.5</v>
      </c>
      <c r="Q25">
        <v>96.6</v>
      </c>
      <c r="R25">
        <v>96.6</v>
      </c>
      <c r="S25">
        <v>44.9</v>
      </c>
      <c r="T25">
        <v>14.6</v>
      </c>
      <c r="U25">
        <v>26.1</v>
      </c>
      <c r="V25">
        <v>11</v>
      </c>
      <c r="W25">
        <v>0</v>
      </c>
      <c r="X25">
        <v>65</v>
      </c>
      <c r="Y25">
        <v>49.2</v>
      </c>
      <c r="Z25">
        <v>15.8</v>
      </c>
      <c r="AA25">
        <v>0</v>
      </c>
      <c r="AB25">
        <v>-5.5000000000000098</v>
      </c>
      <c r="AC25">
        <v>-4.3</v>
      </c>
      <c r="AD25">
        <v>-1.2</v>
      </c>
    </row>
    <row r="26" spans="1:31" x14ac:dyDescent="0.15">
      <c r="B26" t="s">
        <v>40</v>
      </c>
      <c r="C26">
        <v>8973</v>
      </c>
      <c r="D26">
        <v>7.4999999999999997E-2</v>
      </c>
      <c r="E26">
        <v>673</v>
      </c>
      <c r="F26">
        <v>725</v>
      </c>
      <c r="G26">
        <v>0.6</v>
      </c>
      <c r="H26">
        <v>0.4</v>
      </c>
      <c r="I26">
        <v>0.25</v>
      </c>
      <c r="J26">
        <v>0.75</v>
      </c>
      <c r="K26">
        <v>0</v>
      </c>
      <c r="L26">
        <v>72.5</v>
      </c>
      <c r="M26">
        <v>43.5</v>
      </c>
      <c r="N26">
        <v>7.3</v>
      </c>
      <c r="O26">
        <v>13.1</v>
      </c>
      <c r="P26">
        <v>8.6</v>
      </c>
      <c r="Q26">
        <v>72.5</v>
      </c>
      <c r="R26">
        <v>72.5</v>
      </c>
      <c r="S26">
        <v>33.700000000000003</v>
      </c>
      <c r="T26">
        <v>11</v>
      </c>
      <c r="U26">
        <v>19.7</v>
      </c>
      <c r="V26">
        <v>8.1</v>
      </c>
      <c r="W26">
        <v>0</v>
      </c>
      <c r="X26">
        <v>47.7</v>
      </c>
      <c r="Y26">
        <v>36.299999999999997</v>
      </c>
      <c r="Z26">
        <v>11.4</v>
      </c>
      <c r="AA26">
        <v>0</v>
      </c>
      <c r="AB26">
        <v>-2.9999999999999898</v>
      </c>
      <c r="AC26">
        <v>-2.5999999999999899</v>
      </c>
      <c r="AD26">
        <v>-0.4</v>
      </c>
    </row>
    <row r="27" spans="1:31" x14ac:dyDescent="0.15">
      <c r="B27" t="s">
        <v>42</v>
      </c>
      <c r="C27">
        <v>9314</v>
      </c>
      <c r="D27">
        <v>7.4999999999999997E-2</v>
      </c>
      <c r="E27">
        <v>699</v>
      </c>
      <c r="F27">
        <v>752</v>
      </c>
      <c r="G27">
        <v>0.6</v>
      </c>
      <c r="H27">
        <v>0.4</v>
      </c>
      <c r="I27">
        <v>0.25</v>
      </c>
      <c r="J27">
        <v>0.75</v>
      </c>
      <c r="K27">
        <v>0</v>
      </c>
      <c r="L27">
        <v>75.2</v>
      </c>
      <c r="M27">
        <v>45.1</v>
      </c>
      <c r="N27">
        <v>7.5</v>
      </c>
      <c r="O27">
        <v>13.5</v>
      </c>
      <c r="P27">
        <v>9.1</v>
      </c>
      <c r="Q27">
        <v>75.2</v>
      </c>
      <c r="R27">
        <v>75.2</v>
      </c>
      <c r="S27">
        <v>34.9</v>
      </c>
      <c r="T27">
        <v>11.3</v>
      </c>
      <c r="U27">
        <v>20.3</v>
      </c>
      <c r="V27">
        <v>8.6999999999999993</v>
      </c>
      <c r="W27">
        <v>0</v>
      </c>
      <c r="X27">
        <v>46.4</v>
      </c>
      <c r="Y27">
        <v>35.200000000000003</v>
      </c>
      <c r="Z27">
        <v>11.2</v>
      </c>
      <c r="AA27">
        <v>0</v>
      </c>
      <c r="AB27">
        <v>-0.20000000000000301</v>
      </c>
      <c r="AC27">
        <v>-0.30000000000000399</v>
      </c>
      <c r="AD27">
        <v>0.100000000000001</v>
      </c>
    </row>
    <row r="28" spans="1:31" x14ac:dyDescent="0.15">
      <c r="B28" t="s">
        <v>39</v>
      </c>
      <c r="C28">
        <v>20480</v>
      </c>
      <c r="D28">
        <v>7.4999999999999997E-2</v>
      </c>
      <c r="E28">
        <v>1536</v>
      </c>
      <c r="F28">
        <v>1654</v>
      </c>
      <c r="G28">
        <v>0.6</v>
      </c>
      <c r="H28">
        <v>0.4</v>
      </c>
      <c r="I28">
        <v>0.25</v>
      </c>
      <c r="J28">
        <v>0.75</v>
      </c>
      <c r="K28">
        <v>0</v>
      </c>
      <c r="L28">
        <v>165.4</v>
      </c>
      <c r="M28">
        <v>99.2</v>
      </c>
      <c r="N28">
        <v>16.5</v>
      </c>
      <c r="O28">
        <v>29.8</v>
      </c>
      <c r="P28">
        <v>19.899999999999999</v>
      </c>
      <c r="Q28">
        <v>165.4</v>
      </c>
      <c r="R28">
        <v>165.4</v>
      </c>
      <c r="S28">
        <v>76.8</v>
      </c>
      <c r="T28">
        <v>24.8</v>
      </c>
      <c r="U28">
        <v>44.7</v>
      </c>
      <c r="V28">
        <v>19.100000000000001</v>
      </c>
      <c r="W28">
        <v>0</v>
      </c>
      <c r="X28">
        <v>92.1</v>
      </c>
      <c r="Y28">
        <v>69.400000000000006</v>
      </c>
      <c r="Z28">
        <v>22.7</v>
      </c>
      <c r="AA28">
        <v>0</v>
      </c>
      <c r="AB28">
        <v>9.4999999999999893</v>
      </c>
      <c r="AC28">
        <v>7.3999999999999897</v>
      </c>
      <c r="AD28">
        <v>2.1</v>
      </c>
    </row>
    <row r="29" spans="1:31" x14ac:dyDescent="0.15">
      <c r="B29" t="s">
        <v>43</v>
      </c>
      <c r="C29">
        <v>4638</v>
      </c>
      <c r="D29">
        <v>7.4999999999999997E-2</v>
      </c>
      <c r="E29">
        <v>348</v>
      </c>
      <c r="F29">
        <v>375</v>
      </c>
      <c r="G29">
        <v>0.6</v>
      </c>
      <c r="H29">
        <v>0.4</v>
      </c>
      <c r="I29">
        <v>0.65</v>
      </c>
      <c r="J29">
        <v>0</v>
      </c>
      <c r="K29">
        <v>0.35</v>
      </c>
      <c r="L29">
        <v>37.5</v>
      </c>
      <c r="M29">
        <v>22.5</v>
      </c>
      <c r="N29">
        <v>9.8000000000000007</v>
      </c>
      <c r="O29">
        <v>0</v>
      </c>
      <c r="P29">
        <v>5.2</v>
      </c>
      <c r="Q29">
        <v>37.5</v>
      </c>
      <c r="R29">
        <v>37.5</v>
      </c>
      <c r="S29">
        <v>17.399999999999999</v>
      </c>
      <c r="T29">
        <v>14.7</v>
      </c>
      <c r="U29">
        <v>0</v>
      </c>
      <c r="V29">
        <v>5.4</v>
      </c>
      <c r="W29">
        <v>0</v>
      </c>
      <c r="X29">
        <v>33.4</v>
      </c>
      <c r="Y29">
        <v>18.3</v>
      </c>
      <c r="Z29">
        <v>15.1</v>
      </c>
      <c r="AA29">
        <v>0</v>
      </c>
      <c r="AB29">
        <v>-1.3</v>
      </c>
      <c r="AC29">
        <v>-0.90000000000000202</v>
      </c>
      <c r="AD29">
        <v>-0.4</v>
      </c>
    </row>
    <row r="30" spans="1:31" x14ac:dyDescent="0.15">
      <c r="B30" t="s">
        <v>45</v>
      </c>
      <c r="C30">
        <v>12734</v>
      </c>
      <c r="D30">
        <v>7.4999999999999997E-2</v>
      </c>
      <c r="E30">
        <v>955</v>
      </c>
      <c r="F30">
        <v>1029</v>
      </c>
      <c r="G30">
        <v>0.6</v>
      </c>
      <c r="H30">
        <v>0.4</v>
      </c>
      <c r="I30">
        <v>0.65</v>
      </c>
      <c r="J30">
        <v>0</v>
      </c>
      <c r="K30">
        <v>0.35</v>
      </c>
      <c r="L30">
        <v>102.9</v>
      </c>
      <c r="M30">
        <v>61.7</v>
      </c>
      <c r="N30">
        <v>26.8</v>
      </c>
      <c r="O30">
        <v>0</v>
      </c>
      <c r="P30">
        <v>14.4</v>
      </c>
      <c r="Q30">
        <v>102.9</v>
      </c>
      <c r="R30">
        <v>102.9</v>
      </c>
      <c r="S30">
        <v>47.8</v>
      </c>
      <c r="T30">
        <v>40.200000000000003</v>
      </c>
      <c r="U30">
        <v>0</v>
      </c>
      <c r="V30">
        <v>14.9</v>
      </c>
      <c r="W30">
        <v>0</v>
      </c>
      <c r="X30">
        <v>92.3</v>
      </c>
      <c r="Y30">
        <v>50.5</v>
      </c>
      <c r="Z30">
        <v>41.8</v>
      </c>
      <c r="AA30">
        <v>0</v>
      </c>
      <c r="AB30">
        <v>-4.3</v>
      </c>
      <c r="AC30">
        <v>-2.7</v>
      </c>
      <c r="AD30">
        <v>-1.5999999999999901</v>
      </c>
    </row>
    <row r="31" spans="1:31" x14ac:dyDescent="0.15">
      <c r="B31" t="s">
        <v>46</v>
      </c>
      <c r="C31">
        <v>11250</v>
      </c>
      <c r="D31">
        <v>0.15</v>
      </c>
      <c r="E31">
        <v>1688</v>
      </c>
      <c r="F31">
        <v>1818</v>
      </c>
      <c r="G31">
        <v>0.8</v>
      </c>
      <c r="H31">
        <v>0.2</v>
      </c>
      <c r="I31">
        <v>0.8</v>
      </c>
      <c r="J31">
        <v>0</v>
      </c>
      <c r="K31">
        <v>0.2</v>
      </c>
      <c r="L31">
        <v>181.8</v>
      </c>
      <c r="M31">
        <v>145.4</v>
      </c>
      <c r="N31">
        <v>29.1</v>
      </c>
      <c r="O31">
        <v>0</v>
      </c>
      <c r="P31">
        <v>7.3</v>
      </c>
      <c r="Q31">
        <v>181.8</v>
      </c>
      <c r="R31">
        <v>181.8</v>
      </c>
      <c r="S31">
        <v>112.6</v>
      </c>
      <c r="T31">
        <v>43.7</v>
      </c>
      <c r="U31">
        <v>0</v>
      </c>
      <c r="V31">
        <v>25.5</v>
      </c>
      <c r="W31">
        <v>20</v>
      </c>
      <c r="X31">
        <v>201.4</v>
      </c>
      <c r="Y31">
        <v>89.2</v>
      </c>
      <c r="Z31">
        <v>92.2</v>
      </c>
      <c r="AA31">
        <v>20</v>
      </c>
      <c r="AB31">
        <v>-25.1</v>
      </c>
      <c r="AC31">
        <v>23.4</v>
      </c>
      <c r="AD31">
        <v>-48.5</v>
      </c>
    </row>
    <row r="32" spans="1:31" x14ac:dyDescent="0.15">
      <c r="B32" t="s">
        <v>47</v>
      </c>
      <c r="C32">
        <v>3308</v>
      </c>
      <c r="D32">
        <v>0.15</v>
      </c>
      <c r="E32">
        <v>496</v>
      </c>
      <c r="F32">
        <v>534</v>
      </c>
      <c r="G32">
        <v>0.8</v>
      </c>
      <c r="H32">
        <v>0.2</v>
      </c>
      <c r="I32">
        <v>0.8</v>
      </c>
      <c r="J32">
        <v>0</v>
      </c>
      <c r="K32">
        <v>0.2</v>
      </c>
      <c r="L32">
        <v>53.4</v>
      </c>
      <c r="M32">
        <v>42.7</v>
      </c>
      <c r="N32">
        <v>8.5</v>
      </c>
      <c r="O32">
        <v>0</v>
      </c>
      <c r="P32">
        <v>2.2000000000000002</v>
      </c>
      <c r="Q32">
        <v>53.4</v>
      </c>
      <c r="R32">
        <v>53.4</v>
      </c>
      <c r="S32">
        <v>33.1</v>
      </c>
      <c r="T32">
        <v>12.8</v>
      </c>
      <c r="U32">
        <v>0</v>
      </c>
      <c r="V32">
        <v>7.5</v>
      </c>
      <c r="W32">
        <v>5.6</v>
      </c>
      <c r="X32">
        <v>58.4</v>
      </c>
      <c r="Y32">
        <v>26</v>
      </c>
      <c r="Z32">
        <v>26.8</v>
      </c>
      <c r="AA32">
        <v>5.6</v>
      </c>
      <c r="AB32">
        <v>-6.9</v>
      </c>
      <c r="AC32">
        <v>7.1</v>
      </c>
      <c r="AD32">
        <v>-14</v>
      </c>
    </row>
    <row r="33" spans="1:30" x14ac:dyDescent="0.15">
      <c r="B33" t="s">
        <v>44</v>
      </c>
      <c r="C33">
        <v>25601</v>
      </c>
      <c r="D33">
        <v>7.4999999999999997E-2</v>
      </c>
      <c r="E33">
        <v>1920</v>
      </c>
      <c r="F33">
        <v>2068</v>
      </c>
      <c r="G33">
        <v>0.6</v>
      </c>
      <c r="H33">
        <v>0.4</v>
      </c>
      <c r="I33">
        <v>0.65</v>
      </c>
      <c r="J33">
        <v>0</v>
      </c>
      <c r="K33">
        <v>0.35</v>
      </c>
      <c r="L33">
        <v>206.8</v>
      </c>
      <c r="M33">
        <v>124.1</v>
      </c>
      <c r="N33">
        <v>53.8</v>
      </c>
      <c r="O33">
        <v>0</v>
      </c>
      <c r="P33">
        <v>28.9</v>
      </c>
      <c r="Q33">
        <v>206.8</v>
      </c>
      <c r="R33">
        <v>206.8</v>
      </c>
      <c r="S33">
        <v>96.1</v>
      </c>
      <c r="T33">
        <v>80.7</v>
      </c>
      <c r="U33">
        <v>0</v>
      </c>
      <c r="V33">
        <v>30</v>
      </c>
      <c r="W33">
        <v>0</v>
      </c>
      <c r="X33">
        <v>189.6</v>
      </c>
      <c r="Y33">
        <v>103.8</v>
      </c>
      <c r="Z33">
        <v>85.8</v>
      </c>
      <c r="AA33">
        <v>0</v>
      </c>
      <c r="AB33">
        <v>-12.8</v>
      </c>
      <c r="AC33">
        <v>-7.7</v>
      </c>
      <c r="AD33">
        <v>-5.0999999999999899</v>
      </c>
    </row>
    <row r="34" spans="1:30" x14ac:dyDescent="0.15">
      <c r="A34" t="s">
        <v>225</v>
      </c>
      <c r="B34" t="s">
        <v>48</v>
      </c>
      <c r="C34">
        <v>64805</v>
      </c>
      <c r="E34">
        <v>4861</v>
      </c>
      <c r="F34">
        <v>5234</v>
      </c>
      <c r="L34">
        <v>523.4</v>
      </c>
      <c r="M34">
        <v>319</v>
      </c>
      <c r="N34">
        <v>109.7</v>
      </c>
      <c r="O34">
        <v>40.6</v>
      </c>
      <c r="P34">
        <v>54.1</v>
      </c>
      <c r="Q34">
        <v>523.4</v>
      </c>
      <c r="R34">
        <v>523.4</v>
      </c>
      <c r="S34">
        <v>246.8</v>
      </c>
      <c r="T34">
        <v>164.6</v>
      </c>
      <c r="U34">
        <v>60.9</v>
      </c>
      <c r="V34">
        <v>51.100000000000101</v>
      </c>
      <c r="W34">
        <v>0</v>
      </c>
      <c r="X34">
        <v>435.2</v>
      </c>
      <c r="Y34">
        <v>249.2</v>
      </c>
      <c r="Z34">
        <v>186</v>
      </c>
      <c r="AA34">
        <v>0</v>
      </c>
      <c r="AB34">
        <v>-23.8</v>
      </c>
      <c r="AC34">
        <v>-2.4</v>
      </c>
      <c r="AD34">
        <v>-21.4</v>
      </c>
    </row>
    <row r="35" spans="1:30" x14ac:dyDescent="0.15">
      <c r="B35" t="s">
        <v>49</v>
      </c>
      <c r="C35">
        <v>30097</v>
      </c>
      <c r="E35">
        <v>2258</v>
      </c>
      <c r="F35">
        <v>2431</v>
      </c>
      <c r="L35">
        <v>243.1</v>
      </c>
      <c r="M35">
        <v>145.9</v>
      </c>
      <c r="N35">
        <v>29.6</v>
      </c>
      <c r="O35">
        <v>40.6</v>
      </c>
      <c r="P35">
        <v>27</v>
      </c>
      <c r="Q35">
        <v>243.1</v>
      </c>
      <c r="R35">
        <v>243.1</v>
      </c>
      <c r="S35">
        <v>112.9</v>
      </c>
      <c r="T35">
        <v>44.4</v>
      </c>
      <c r="U35">
        <v>60.9</v>
      </c>
      <c r="V35">
        <v>24.9</v>
      </c>
      <c r="W35">
        <v>0</v>
      </c>
      <c r="X35">
        <v>169.7</v>
      </c>
      <c r="Y35">
        <v>113</v>
      </c>
      <c r="Z35">
        <v>56.7</v>
      </c>
      <c r="AA35">
        <v>0</v>
      </c>
      <c r="AB35">
        <v>-12.4</v>
      </c>
      <c r="AC35">
        <v>-9.9999999999994302E-2</v>
      </c>
      <c r="AD35">
        <v>-12.3</v>
      </c>
    </row>
    <row r="36" spans="1:30" x14ac:dyDescent="0.15">
      <c r="B36" t="s">
        <v>50</v>
      </c>
      <c r="C36">
        <v>7202</v>
      </c>
      <c r="D36">
        <v>7.4999999999999997E-2</v>
      </c>
      <c r="E36">
        <v>540</v>
      </c>
      <c r="F36">
        <v>582</v>
      </c>
      <c r="G36">
        <v>0.6</v>
      </c>
      <c r="H36">
        <v>0.4</v>
      </c>
      <c r="I36">
        <v>0</v>
      </c>
      <c r="J36">
        <v>1</v>
      </c>
      <c r="K36">
        <v>0</v>
      </c>
      <c r="L36">
        <v>58.2</v>
      </c>
      <c r="M36">
        <v>34.9</v>
      </c>
      <c r="N36">
        <v>0</v>
      </c>
      <c r="O36">
        <v>14</v>
      </c>
      <c r="P36">
        <v>9.3000000000000007</v>
      </c>
      <c r="Q36">
        <v>58.2</v>
      </c>
      <c r="R36">
        <v>58.2</v>
      </c>
      <c r="S36">
        <v>27</v>
      </c>
      <c r="T36">
        <v>0</v>
      </c>
      <c r="U36">
        <v>21</v>
      </c>
      <c r="V36">
        <v>10.199999999999999</v>
      </c>
      <c r="W36">
        <v>0</v>
      </c>
      <c r="X36">
        <v>2.6</v>
      </c>
      <c r="Y36">
        <v>2.6</v>
      </c>
      <c r="Z36">
        <v>0</v>
      </c>
      <c r="AA36">
        <v>0</v>
      </c>
      <c r="AB36">
        <v>24.4</v>
      </c>
      <c r="AC36">
        <v>24.4</v>
      </c>
      <c r="AD36">
        <v>0</v>
      </c>
    </row>
    <row r="37" spans="1:30" x14ac:dyDescent="0.15">
      <c r="B37" t="s">
        <v>51</v>
      </c>
      <c r="C37">
        <v>9115</v>
      </c>
      <c r="D37">
        <v>7.4999999999999997E-2</v>
      </c>
      <c r="E37">
        <v>684</v>
      </c>
      <c r="F37">
        <v>736</v>
      </c>
      <c r="G37">
        <v>0.6</v>
      </c>
      <c r="H37">
        <v>0.4</v>
      </c>
      <c r="I37">
        <v>0.4</v>
      </c>
      <c r="J37">
        <v>0.6</v>
      </c>
      <c r="K37">
        <v>0</v>
      </c>
      <c r="L37">
        <v>73.599999999999994</v>
      </c>
      <c r="M37">
        <v>44.2</v>
      </c>
      <c r="N37">
        <v>11.8</v>
      </c>
      <c r="O37">
        <v>10.6</v>
      </c>
      <c r="P37">
        <v>7</v>
      </c>
      <c r="Q37">
        <v>73.599999999999994</v>
      </c>
      <c r="R37">
        <v>73.599999999999994</v>
      </c>
      <c r="S37">
        <v>34.200000000000003</v>
      </c>
      <c r="T37">
        <v>17.7</v>
      </c>
      <c r="U37">
        <v>15.9</v>
      </c>
      <c r="V37">
        <v>5.8000000000000096</v>
      </c>
      <c r="W37">
        <v>0</v>
      </c>
      <c r="X37">
        <v>88.8</v>
      </c>
      <c r="Y37">
        <v>58.6</v>
      </c>
      <c r="Z37">
        <v>30.2</v>
      </c>
      <c r="AA37">
        <v>0</v>
      </c>
      <c r="AB37">
        <v>-36.9</v>
      </c>
      <c r="AC37">
        <v>-24.4</v>
      </c>
      <c r="AD37">
        <v>-12.5</v>
      </c>
    </row>
    <row r="38" spans="1:30" x14ac:dyDescent="0.15">
      <c r="B38" t="s">
        <v>52</v>
      </c>
      <c r="C38">
        <v>13780</v>
      </c>
      <c r="D38">
        <v>7.4999999999999997E-2</v>
      </c>
      <c r="E38">
        <v>1034</v>
      </c>
      <c r="F38">
        <v>1113</v>
      </c>
      <c r="G38">
        <v>0.6</v>
      </c>
      <c r="H38">
        <v>0.4</v>
      </c>
      <c r="I38">
        <v>0.4</v>
      </c>
      <c r="J38">
        <v>0.6</v>
      </c>
      <c r="K38">
        <v>0</v>
      </c>
      <c r="L38">
        <v>111.3</v>
      </c>
      <c r="M38">
        <v>66.8</v>
      </c>
      <c r="N38">
        <v>17.8</v>
      </c>
      <c r="O38">
        <v>16</v>
      </c>
      <c r="P38">
        <v>10.7</v>
      </c>
      <c r="Q38">
        <v>111.3</v>
      </c>
      <c r="R38">
        <v>111.3</v>
      </c>
      <c r="S38">
        <v>51.7</v>
      </c>
      <c r="T38">
        <v>26.7</v>
      </c>
      <c r="U38">
        <v>24</v>
      </c>
      <c r="V38">
        <v>8.9000000000000092</v>
      </c>
      <c r="W38">
        <v>0</v>
      </c>
      <c r="X38">
        <v>78.3</v>
      </c>
      <c r="Y38">
        <v>51.8</v>
      </c>
      <c r="Z38">
        <v>26.5</v>
      </c>
      <c r="AA38">
        <v>0</v>
      </c>
      <c r="AB38">
        <v>0.100000000000005</v>
      </c>
      <c r="AC38">
        <v>-9.9999999999994302E-2</v>
      </c>
      <c r="AD38">
        <v>0.19999999999999901</v>
      </c>
    </row>
    <row r="39" spans="1:30" x14ac:dyDescent="0.15">
      <c r="B39" t="s">
        <v>53</v>
      </c>
      <c r="C39">
        <v>17417</v>
      </c>
      <c r="D39">
        <v>7.4999999999999997E-2</v>
      </c>
      <c r="E39">
        <v>1306</v>
      </c>
      <c r="F39">
        <v>1407</v>
      </c>
      <c r="G39">
        <v>0.6</v>
      </c>
      <c r="H39">
        <v>0.4</v>
      </c>
      <c r="I39">
        <v>0.75</v>
      </c>
      <c r="J39">
        <v>0</v>
      </c>
      <c r="K39">
        <v>0.25</v>
      </c>
      <c r="L39">
        <v>140.69999999999999</v>
      </c>
      <c r="M39">
        <v>84.4</v>
      </c>
      <c r="N39">
        <v>42.2</v>
      </c>
      <c r="O39">
        <v>0</v>
      </c>
      <c r="P39">
        <v>14.1</v>
      </c>
      <c r="Q39">
        <v>140.69999999999999</v>
      </c>
      <c r="R39">
        <v>140.69999999999999</v>
      </c>
      <c r="S39">
        <v>65.3</v>
      </c>
      <c r="T39">
        <v>63.3</v>
      </c>
      <c r="U39">
        <v>0</v>
      </c>
      <c r="V39">
        <v>12.1</v>
      </c>
      <c r="W39">
        <v>0</v>
      </c>
      <c r="X39">
        <v>130</v>
      </c>
      <c r="Y39">
        <v>66.5</v>
      </c>
      <c r="Z39">
        <v>63.5</v>
      </c>
      <c r="AA39">
        <v>0</v>
      </c>
      <c r="AB39">
        <v>-1.4000000000000099</v>
      </c>
      <c r="AC39">
        <v>-1.2</v>
      </c>
      <c r="AD39">
        <v>-0.20000000000000301</v>
      </c>
    </row>
    <row r="40" spans="1:30" x14ac:dyDescent="0.15">
      <c r="B40" t="s">
        <v>54</v>
      </c>
      <c r="C40">
        <v>14216</v>
      </c>
      <c r="D40">
        <v>7.4999999999999997E-2</v>
      </c>
      <c r="E40">
        <v>1066</v>
      </c>
      <c r="F40">
        <v>1148</v>
      </c>
      <c r="G40">
        <v>0.6</v>
      </c>
      <c r="H40">
        <v>0.4</v>
      </c>
      <c r="I40">
        <v>0.75</v>
      </c>
      <c r="J40">
        <v>0</v>
      </c>
      <c r="K40">
        <v>0.25</v>
      </c>
      <c r="L40">
        <v>114.8</v>
      </c>
      <c r="M40">
        <v>68.900000000000006</v>
      </c>
      <c r="N40">
        <v>34.4</v>
      </c>
      <c r="O40">
        <v>0</v>
      </c>
      <c r="P40">
        <v>11.5</v>
      </c>
      <c r="Q40">
        <v>114.8</v>
      </c>
      <c r="R40">
        <v>114.8</v>
      </c>
      <c r="S40">
        <v>53.3</v>
      </c>
      <c r="T40">
        <v>51.6</v>
      </c>
      <c r="U40">
        <v>0</v>
      </c>
      <c r="V40">
        <v>9.9000000000000092</v>
      </c>
      <c r="W40">
        <v>0</v>
      </c>
      <c r="X40">
        <v>111.7</v>
      </c>
      <c r="Y40">
        <v>57.2</v>
      </c>
      <c r="Z40">
        <v>54.5</v>
      </c>
      <c r="AA40">
        <v>0</v>
      </c>
      <c r="AB40">
        <v>-6.8</v>
      </c>
      <c r="AC40">
        <v>-3.9000000000000101</v>
      </c>
      <c r="AD40">
        <v>-2.9</v>
      </c>
    </row>
    <row r="41" spans="1:30" x14ac:dyDescent="0.15">
      <c r="B41" t="s">
        <v>55</v>
      </c>
      <c r="C41">
        <v>3075</v>
      </c>
      <c r="D41">
        <v>7.4999999999999997E-2</v>
      </c>
      <c r="E41">
        <v>231</v>
      </c>
      <c r="F41">
        <v>248</v>
      </c>
      <c r="G41">
        <v>0.8</v>
      </c>
      <c r="H41">
        <v>0.2</v>
      </c>
      <c r="I41">
        <v>0.7</v>
      </c>
      <c r="J41">
        <v>0</v>
      </c>
      <c r="K41">
        <v>0.3</v>
      </c>
      <c r="L41">
        <v>24.8</v>
      </c>
      <c r="M41">
        <v>19.8</v>
      </c>
      <c r="N41">
        <v>3.5</v>
      </c>
      <c r="O41">
        <v>0</v>
      </c>
      <c r="P41">
        <v>1.5</v>
      </c>
      <c r="Q41">
        <v>24.8</v>
      </c>
      <c r="R41">
        <v>24.8</v>
      </c>
      <c r="S41">
        <v>15.3</v>
      </c>
      <c r="T41">
        <v>5.3</v>
      </c>
      <c r="U41">
        <v>0</v>
      </c>
      <c r="V41">
        <v>4.2</v>
      </c>
      <c r="W41">
        <v>0</v>
      </c>
      <c r="X41">
        <v>23.8</v>
      </c>
      <c r="Y41">
        <v>12.5</v>
      </c>
      <c r="Z41">
        <v>11.3</v>
      </c>
      <c r="AA41">
        <v>0</v>
      </c>
      <c r="AB41">
        <v>-3.2</v>
      </c>
      <c r="AC41">
        <v>2.8</v>
      </c>
      <c r="AD41">
        <v>-6</v>
      </c>
    </row>
    <row r="42" spans="1:30" x14ac:dyDescent="0.15">
      <c r="A42" t="s">
        <v>226</v>
      </c>
      <c r="B42" t="s">
        <v>56</v>
      </c>
      <c r="C42">
        <v>168457</v>
      </c>
      <c r="E42">
        <v>13999</v>
      </c>
      <c r="F42">
        <v>15080</v>
      </c>
      <c r="L42">
        <v>1508</v>
      </c>
      <c r="M42">
        <v>1023.5</v>
      </c>
      <c r="N42">
        <v>310.89999999999998</v>
      </c>
      <c r="O42">
        <v>51.5</v>
      </c>
      <c r="P42">
        <v>122.1</v>
      </c>
      <c r="Q42">
        <v>1508</v>
      </c>
      <c r="R42">
        <v>1508</v>
      </c>
      <c r="S42">
        <v>792.3</v>
      </c>
      <c r="T42">
        <v>466.7</v>
      </c>
      <c r="U42">
        <v>77.400000000000006</v>
      </c>
      <c r="V42">
        <v>171.6</v>
      </c>
      <c r="W42">
        <v>34.1</v>
      </c>
      <c r="X42">
        <v>1398.8</v>
      </c>
      <c r="Y42">
        <v>733.3</v>
      </c>
      <c r="Z42">
        <v>631.4</v>
      </c>
      <c r="AA42">
        <v>34.1</v>
      </c>
      <c r="AB42">
        <v>-105.7</v>
      </c>
      <c r="AC42">
        <v>59</v>
      </c>
      <c r="AD42">
        <v>-164.7</v>
      </c>
    </row>
    <row r="43" spans="1:30" x14ac:dyDescent="0.15">
      <c r="B43" t="s">
        <v>57</v>
      </c>
      <c r="C43">
        <v>44269</v>
      </c>
      <c r="E43">
        <v>3319</v>
      </c>
      <c r="F43">
        <v>3576</v>
      </c>
      <c r="L43">
        <v>357.6</v>
      </c>
      <c r="M43">
        <v>214.6</v>
      </c>
      <c r="N43">
        <v>57.3</v>
      </c>
      <c r="O43">
        <v>51.5</v>
      </c>
      <c r="P43">
        <v>34.200000000000003</v>
      </c>
      <c r="Q43">
        <v>357.6</v>
      </c>
      <c r="R43">
        <v>357.6</v>
      </c>
      <c r="S43">
        <v>166.1</v>
      </c>
      <c r="T43">
        <v>86.1</v>
      </c>
      <c r="U43">
        <v>77.400000000000006</v>
      </c>
      <c r="V43">
        <v>28</v>
      </c>
      <c r="W43">
        <v>0</v>
      </c>
      <c r="X43">
        <v>252.8</v>
      </c>
      <c r="Y43">
        <v>167.1</v>
      </c>
      <c r="Z43">
        <v>85.7</v>
      </c>
      <c r="AA43">
        <v>0</v>
      </c>
      <c r="AB43">
        <v>-0.6</v>
      </c>
      <c r="AC43">
        <v>-1.00000000000001</v>
      </c>
      <c r="AD43">
        <v>0.40000000000000602</v>
      </c>
    </row>
    <row r="44" spans="1:30" x14ac:dyDescent="0.15">
      <c r="B44" t="s">
        <v>58</v>
      </c>
      <c r="C44">
        <v>0</v>
      </c>
      <c r="D44">
        <v>7.4999999999999997E-2</v>
      </c>
      <c r="E44">
        <v>0</v>
      </c>
      <c r="F44">
        <v>0</v>
      </c>
      <c r="G44">
        <v>0.6</v>
      </c>
      <c r="H44">
        <v>0.4</v>
      </c>
      <c r="I44">
        <v>0</v>
      </c>
      <c r="J44">
        <v>1</v>
      </c>
      <c r="K44">
        <v>0</v>
      </c>
      <c r="L44">
        <v>0</v>
      </c>
      <c r="M44">
        <v>0</v>
      </c>
      <c r="N44">
        <v>0</v>
      </c>
      <c r="O44">
        <v>0</v>
      </c>
      <c r="P44">
        <v>0</v>
      </c>
      <c r="Q44">
        <v>0</v>
      </c>
      <c r="R44">
        <v>0</v>
      </c>
      <c r="S44">
        <v>0</v>
      </c>
      <c r="T44">
        <v>0</v>
      </c>
      <c r="U44">
        <v>0</v>
      </c>
      <c r="V44">
        <v>0</v>
      </c>
      <c r="W44">
        <v>0</v>
      </c>
      <c r="X44">
        <v>0</v>
      </c>
      <c r="Y44">
        <v>0</v>
      </c>
      <c r="Z44">
        <v>0</v>
      </c>
      <c r="AA44">
        <v>0</v>
      </c>
      <c r="AB44">
        <v>0</v>
      </c>
      <c r="AC44">
        <v>0</v>
      </c>
      <c r="AD44">
        <v>0</v>
      </c>
    </row>
    <row r="45" spans="1:30" x14ac:dyDescent="0.15">
      <c r="B45" t="s">
        <v>60</v>
      </c>
      <c r="C45">
        <v>8179</v>
      </c>
      <c r="D45">
        <v>7.4999999999999997E-2</v>
      </c>
      <c r="E45">
        <v>613</v>
      </c>
      <c r="F45">
        <v>661</v>
      </c>
      <c r="G45">
        <v>0.6</v>
      </c>
      <c r="H45">
        <v>0.4</v>
      </c>
      <c r="I45">
        <v>0.4</v>
      </c>
      <c r="J45">
        <v>0.6</v>
      </c>
      <c r="K45">
        <v>0</v>
      </c>
      <c r="L45">
        <v>66.099999999999994</v>
      </c>
      <c r="M45">
        <v>39.700000000000003</v>
      </c>
      <c r="N45">
        <v>10.6</v>
      </c>
      <c r="O45">
        <v>9.5</v>
      </c>
      <c r="P45">
        <v>6.3</v>
      </c>
      <c r="Q45">
        <v>66.099999999999994</v>
      </c>
      <c r="R45">
        <v>66.099999999999994</v>
      </c>
      <c r="S45">
        <v>30.7</v>
      </c>
      <c r="T45">
        <v>15.9</v>
      </c>
      <c r="U45">
        <v>14.3</v>
      </c>
      <c r="V45">
        <v>5.2000000000000099</v>
      </c>
      <c r="W45">
        <v>0</v>
      </c>
      <c r="X45">
        <v>45.7</v>
      </c>
      <c r="Y45">
        <v>30.3</v>
      </c>
      <c r="Z45">
        <v>15.4</v>
      </c>
      <c r="AA45">
        <v>0</v>
      </c>
      <c r="AB45">
        <v>0.89999999999999902</v>
      </c>
      <c r="AC45">
        <v>0.39999999999999902</v>
      </c>
      <c r="AD45">
        <v>0.5</v>
      </c>
    </row>
    <row r="46" spans="1:30" x14ac:dyDescent="0.15">
      <c r="B46" t="s">
        <v>61</v>
      </c>
      <c r="C46">
        <v>7331</v>
      </c>
      <c r="D46">
        <v>7.4999999999999997E-2</v>
      </c>
      <c r="E46">
        <v>550</v>
      </c>
      <c r="F46">
        <v>592</v>
      </c>
      <c r="G46">
        <v>0.6</v>
      </c>
      <c r="H46">
        <v>0.4</v>
      </c>
      <c r="I46">
        <v>0.4</v>
      </c>
      <c r="J46">
        <v>0.6</v>
      </c>
      <c r="K46">
        <v>0</v>
      </c>
      <c r="L46">
        <v>59.2</v>
      </c>
      <c r="M46">
        <v>35.5</v>
      </c>
      <c r="N46">
        <v>9.5</v>
      </c>
      <c r="O46">
        <v>8.5</v>
      </c>
      <c r="P46">
        <v>5.7</v>
      </c>
      <c r="Q46">
        <v>59.2</v>
      </c>
      <c r="R46">
        <v>59.2</v>
      </c>
      <c r="S46">
        <v>27.5</v>
      </c>
      <c r="T46">
        <v>14.3</v>
      </c>
      <c r="U46">
        <v>12.8</v>
      </c>
      <c r="V46">
        <v>4.5999999999999996</v>
      </c>
      <c r="W46">
        <v>0</v>
      </c>
      <c r="X46">
        <v>43.1</v>
      </c>
      <c r="Y46">
        <v>28.5</v>
      </c>
      <c r="Z46">
        <v>14.6</v>
      </c>
      <c r="AA46">
        <v>0</v>
      </c>
      <c r="AB46">
        <v>-1.3</v>
      </c>
      <c r="AC46">
        <v>-1</v>
      </c>
      <c r="AD46">
        <v>-0.29999999999999899</v>
      </c>
    </row>
    <row r="47" spans="1:30" x14ac:dyDescent="0.15">
      <c r="B47" t="s">
        <v>62</v>
      </c>
      <c r="C47">
        <v>6499</v>
      </c>
      <c r="D47">
        <v>7.4999999999999997E-2</v>
      </c>
      <c r="E47">
        <v>487</v>
      </c>
      <c r="F47">
        <v>525</v>
      </c>
      <c r="G47">
        <v>0.6</v>
      </c>
      <c r="H47">
        <v>0.4</v>
      </c>
      <c r="I47">
        <v>0.4</v>
      </c>
      <c r="J47">
        <v>0.6</v>
      </c>
      <c r="K47">
        <v>0</v>
      </c>
      <c r="L47">
        <v>52.5</v>
      </c>
      <c r="M47">
        <v>31.5</v>
      </c>
      <c r="N47">
        <v>8.4</v>
      </c>
      <c r="O47">
        <v>7.6</v>
      </c>
      <c r="P47">
        <v>5</v>
      </c>
      <c r="Q47">
        <v>52.5</v>
      </c>
      <c r="R47">
        <v>52.5</v>
      </c>
      <c r="S47">
        <v>24.4</v>
      </c>
      <c r="T47">
        <v>12.6</v>
      </c>
      <c r="U47">
        <v>11.4</v>
      </c>
      <c r="V47">
        <v>4.0999999999999996</v>
      </c>
      <c r="W47">
        <v>0</v>
      </c>
      <c r="X47">
        <v>38.9</v>
      </c>
      <c r="Y47">
        <v>25.7</v>
      </c>
      <c r="Z47">
        <v>13.2</v>
      </c>
      <c r="AA47">
        <v>0</v>
      </c>
      <c r="AB47">
        <v>-1.9</v>
      </c>
      <c r="AC47">
        <v>-1.3</v>
      </c>
      <c r="AD47">
        <v>-0.6</v>
      </c>
    </row>
    <row r="48" spans="1:30" x14ac:dyDescent="0.15">
      <c r="B48" t="s">
        <v>63</v>
      </c>
      <c r="C48">
        <v>19881</v>
      </c>
      <c r="D48">
        <v>7.4999999999999997E-2</v>
      </c>
      <c r="E48">
        <v>1491</v>
      </c>
      <c r="F48">
        <v>1606</v>
      </c>
      <c r="G48">
        <v>0.6</v>
      </c>
      <c r="H48">
        <v>0.4</v>
      </c>
      <c r="I48">
        <v>0.4</v>
      </c>
      <c r="J48">
        <v>0.6</v>
      </c>
      <c r="K48">
        <v>0</v>
      </c>
      <c r="L48">
        <v>160.6</v>
      </c>
      <c r="M48">
        <v>96.4</v>
      </c>
      <c r="N48">
        <v>25.7</v>
      </c>
      <c r="O48">
        <v>23.1</v>
      </c>
      <c r="P48">
        <v>15.4</v>
      </c>
      <c r="Q48">
        <v>160.6</v>
      </c>
      <c r="R48">
        <v>160.6</v>
      </c>
      <c r="S48">
        <v>74.599999999999994</v>
      </c>
      <c r="T48">
        <v>38.6</v>
      </c>
      <c r="U48">
        <v>34.700000000000003</v>
      </c>
      <c r="V48">
        <v>12.7</v>
      </c>
      <c r="W48">
        <v>0</v>
      </c>
      <c r="X48">
        <v>111.1</v>
      </c>
      <c r="Y48">
        <v>73.3</v>
      </c>
      <c r="Z48">
        <v>37.799999999999997</v>
      </c>
      <c r="AA48">
        <v>0</v>
      </c>
      <c r="AB48">
        <v>2.1</v>
      </c>
      <c r="AC48">
        <v>1.3</v>
      </c>
      <c r="AD48">
        <v>0.80000000000000404</v>
      </c>
    </row>
    <row r="49" spans="1:30" x14ac:dyDescent="0.15">
      <c r="B49" t="s">
        <v>59</v>
      </c>
      <c r="C49">
        <v>2379</v>
      </c>
      <c r="D49">
        <v>7.4999999999999997E-2</v>
      </c>
      <c r="E49">
        <v>178</v>
      </c>
      <c r="F49">
        <v>192</v>
      </c>
      <c r="G49">
        <v>0.6</v>
      </c>
      <c r="H49">
        <v>0.4</v>
      </c>
      <c r="I49">
        <v>0.4</v>
      </c>
      <c r="J49">
        <v>0.6</v>
      </c>
      <c r="K49">
        <v>0</v>
      </c>
      <c r="L49">
        <v>19.2</v>
      </c>
      <c r="M49">
        <v>11.5</v>
      </c>
      <c r="N49">
        <v>3.1</v>
      </c>
      <c r="O49">
        <v>2.8</v>
      </c>
      <c r="P49">
        <v>1.8</v>
      </c>
      <c r="Q49">
        <v>19.2</v>
      </c>
      <c r="R49">
        <v>19.2</v>
      </c>
      <c r="S49">
        <v>8.9</v>
      </c>
      <c r="T49">
        <v>4.7</v>
      </c>
      <c r="U49">
        <v>4.2</v>
      </c>
      <c r="V49">
        <v>1.4</v>
      </c>
      <c r="W49">
        <v>0</v>
      </c>
      <c r="X49">
        <v>14</v>
      </c>
      <c r="Y49">
        <v>9.3000000000000007</v>
      </c>
      <c r="Z49">
        <v>4.7</v>
      </c>
      <c r="AA49">
        <v>0</v>
      </c>
      <c r="AB49">
        <v>-0.4</v>
      </c>
      <c r="AC49">
        <v>-0.4</v>
      </c>
      <c r="AD49">
        <v>0</v>
      </c>
    </row>
    <row r="50" spans="1:30" x14ac:dyDescent="0.15">
      <c r="B50" t="s">
        <v>65</v>
      </c>
      <c r="C50">
        <v>18566</v>
      </c>
      <c r="D50">
        <v>7.4999999999999997E-2</v>
      </c>
      <c r="E50">
        <v>1392</v>
      </c>
      <c r="F50">
        <v>1500</v>
      </c>
      <c r="G50">
        <v>0.6</v>
      </c>
      <c r="H50">
        <v>0.4</v>
      </c>
      <c r="I50">
        <v>0.75</v>
      </c>
      <c r="J50">
        <v>0</v>
      </c>
      <c r="K50">
        <v>0.25</v>
      </c>
      <c r="L50">
        <v>150</v>
      </c>
      <c r="M50">
        <v>90</v>
      </c>
      <c r="N50">
        <v>45</v>
      </c>
      <c r="O50">
        <v>0</v>
      </c>
      <c r="P50">
        <v>15</v>
      </c>
      <c r="Q50">
        <v>150</v>
      </c>
      <c r="R50">
        <v>150</v>
      </c>
      <c r="S50">
        <v>69.7</v>
      </c>
      <c r="T50">
        <v>67.5</v>
      </c>
      <c r="U50">
        <v>0</v>
      </c>
      <c r="V50">
        <v>12.8</v>
      </c>
      <c r="W50">
        <v>0</v>
      </c>
      <c r="X50">
        <v>125.2</v>
      </c>
      <c r="Y50">
        <v>64.400000000000006</v>
      </c>
      <c r="Z50">
        <v>60.8</v>
      </c>
      <c r="AA50">
        <v>0</v>
      </c>
      <c r="AB50">
        <v>12</v>
      </c>
      <c r="AC50">
        <v>5.3</v>
      </c>
      <c r="AD50">
        <v>6.7</v>
      </c>
    </row>
    <row r="51" spans="1:30" x14ac:dyDescent="0.15">
      <c r="B51" t="s">
        <v>64</v>
      </c>
      <c r="C51">
        <v>19435</v>
      </c>
      <c r="D51">
        <v>7.4999999999999997E-2</v>
      </c>
      <c r="E51">
        <v>1458</v>
      </c>
      <c r="F51">
        <v>1570</v>
      </c>
      <c r="G51">
        <v>0.6</v>
      </c>
      <c r="H51">
        <v>0.4</v>
      </c>
      <c r="I51">
        <v>0.75</v>
      </c>
      <c r="J51">
        <v>0</v>
      </c>
      <c r="K51">
        <v>0.25</v>
      </c>
      <c r="L51">
        <v>157</v>
      </c>
      <c r="M51">
        <v>94.2</v>
      </c>
      <c r="N51">
        <v>47.1</v>
      </c>
      <c r="O51">
        <v>0</v>
      </c>
      <c r="P51">
        <v>15.7</v>
      </c>
      <c r="Q51">
        <v>157</v>
      </c>
      <c r="R51">
        <v>157</v>
      </c>
      <c r="S51">
        <v>72.900000000000006</v>
      </c>
      <c r="T51">
        <v>70.7</v>
      </c>
      <c r="U51">
        <v>0</v>
      </c>
      <c r="V51">
        <v>13.4</v>
      </c>
      <c r="W51">
        <v>0</v>
      </c>
      <c r="X51">
        <v>149.19999999999999</v>
      </c>
      <c r="Y51">
        <v>75.900000000000006</v>
      </c>
      <c r="Z51">
        <v>73.3</v>
      </c>
      <c r="AA51">
        <v>0</v>
      </c>
      <c r="AB51">
        <v>-5.5999999999999899</v>
      </c>
      <c r="AC51">
        <v>-3</v>
      </c>
      <c r="AD51">
        <v>-2.5999999999999899</v>
      </c>
    </row>
    <row r="52" spans="1:30" x14ac:dyDescent="0.15">
      <c r="B52" t="s">
        <v>66</v>
      </c>
      <c r="C52">
        <v>6630</v>
      </c>
      <c r="D52">
        <v>7.4999999999999997E-2</v>
      </c>
      <c r="E52">
        <v>497</v>
      </c>
      <c r="F52">
        <v>536</v>
      </c>
      <c r="G52">
        <v>0.8</v>
      </c>
      <c r="H52">
        <v>0.2</v>
      </c>
      <c r="I52">
        <v>0.7</v>
      </c>
      <c r="J52">
        <v>0</v>
      </c>
      <c r="K52">
        <v>0.3</v>
      </c>
      <c r="L52">
        <v>53.6</v>
      </c>
      <c r="M52">
        <v>42.9</v>
      </c>
      <c r="N52">
        <v>7.5</v>
      </c>
      <c r="O52">
        <v>0</v>
      </c>
      <c r="P52">
        <v>3.2</v>
      </c>
      <c r="Q52">
        <v>53.6</v>
      </c>
      <c r="R52">
        <v>53.6</v>
      </c>
      <c r="S52">
        <v>33.200000000000003</v>
      </c>
      <c r="T52">
        <v>11.3</v>
      </c>
      <c r="U52">
        <v>0</v>
      </c>
      <c r="V52">
        <v>9.1</v>
      </c>
      <c r="W52">
        <v>0</v>
      </c>
      <c r="X52">
        <v>48</v>
      </c>
      <c r="Y52">
        <v>25.4</v>
      </c>
      <c r="Z52">
        <v>22.6</v>
      </c>
      <c r="AA52">
        <v>0</v>
      </c>
      <c r="AB52">
        <v>-3.5</v>
      </c>
      <c r="AC52">
        <v>7.8</v>
      </c>
      <c r="AD52">
        <v>-11.3</v>
      </c>
    </row>
    <row r="53" spans="1:30" x14ac:dyDescent="0.15">
      <c r="B53" t="s">
        <v>67</v>
      </c>
      <c r="C53">
        <v>11880</v>
      </c>
      <c r="D53">
        <v>7.4999999999999997E-2</v>
      </c>
      <c r="E53">
        <v>891</v>
      </c>
      <c r="F53">
        <v>960</v>
      </c>
      <c r="G53">
        <v>0.6</v>
      </c>
      <c r="H53">
        <v>0.4</v>
      </c>
      <c r="I53">
        <v>0.7</v>
      </c>
      <c r="J53">
        <v>0</v>
      </c>
      <c r="K53">
        <v>0.3</v>
      </c>
      <c r="L53">
        <v>96</v>
      </c>
      <c r="M53">
        <v>57.6</v>
      </c>
      <c r="N53">
        <v>26.9</v>
      </c>
      <c r="O53">
        <v>0</v>
      </c>
      <c r="P53">
        <v>11.5</v>
      </c>
      <c r="Q53">
        <v>96</v>
      </c>
      <c r="R53">
        <v>96</v>
      </c>
      <c r="S53">
        <v>44.6</v>
      </c>
      <c r="T53">
        <v>40.4</v>
      </c>
      <c r="U53">
        <v>0</v>
      </c>
      <c r="V53">
        <v>11</v>
      </c>
      <c r="W53">
        <v>0</v>
      </c>
      <c r="X53">
        <v>88.1</v>
      </c>
      <c r="Y53">
        <v>46.7</v>
      </c>
      <c r="Z53">
        <v>41.4</v>
      </c>
      <c r="AA53">
        <v>0</v>
      </c>
      <c r="AB53">
        <v>-3.1</v>
      </c>
      <c r="AC53">
        <v>-2.1</v>
      </c>
      <c r="AD53">
        <v>-1</v>
      </c>
    </row>
    <row r="54" spans="1:30" x14ac:dyDescent="0.15">
      <c r="B54" t="s">
        <v>69</v>
      </c>
      <c r="C54">
        <v>18215</v>
      </c>
      <c r="D54">
        <v>0.15</v>
      </c>
      <c r="E54">
        <v>2732</v>
      </c>
      <c r="F54">
        <v>2943</v>
      </c>
      <c r="G54">
        <v>0.8</v>
      </c>
      <c r="H54">
        <v>0.2</v>
      </c>
      <c r="I54">
        <v>0.8</v>
      </c>
      <c r="J54">
        <v>0</v>
      </c>
      <c r="K54">
        <v>0.2</v>
      </c>
      <c r="L54">
        <v>294.3</v>
      </c>
      <c r="M54">
        <v>235.4</v>
      </c>
      <c r="N54">
        <v>47.1</v>
      </c>
      <c r="O54">
        <v>0</v>
      </c>
      <c r="P54">
        <v>11.8</v>
      </c>
      <c r="Q54">
        <v>294.3</v>
      </c>
      <c r="R54">
        <v>294.3</v>
      </c>
      <c r="S54">
        <v>182.2</v>
      </c>
      <c r="T54">
        <v>70.7</v>
      </c>
      <c r="U54">
        <v>0</v>
      </c>
      <c r="V54">
        <v>41.4</v>
      </c>
      <c r="W54">
        <v>34.1</v>
      </c>
      <c r="X54">
        <v>354.9</v>
      </c>
      <c r="Y54">
        <v>157</v>
      </c>
      <c r="Z54">
        <v>163.80000000000001</v>
      </c>
      <c r="AA54">
        <v>34.1</v>
      </c>
      <c r="AB54">
        <v>-67.900000000000006</v>
      </c>
      <c r="AC54">
        <v>25.2</v>
      </c>
      <c r="AD54">
        <v>-93.1</v>
      </c>
    </row>
    <row r="55" spans="1:30" x14ac:dyDescent="0.15">
      <c r="B55" t="s">
        <v>70</v>
      </c>
      <c r="C55">
        <v>30357</v>
      </c>
      <c r="D55">
        <v>7.4999999999999997E-2</v>
      </c>
      <c r="E55">
        <v>2277</v>
      </c>
      <c r="F55">
        <v>2452</v>
      </c>
      <c r="G55">
        <v>0.8</v>
      </c>
      <c r="H55">
        <v>0.2</v>
      </c>
      <c r="I55">
        <v>0.75</v>
      </c>
      <c r="J55">
        <v>0</v>
      </c>
      <c r="K55">
        <v>0.25</v>
      </c>
      <c r="L55">
        <v>245.2</v>
      </c>
      <c r="M55">
        <v>196.2</v>
      </c>
      <c r="N55">
        <v>36.799999999999997</v>
      </c>
      <c r="O55">
        <v>0</v>
      </c>
      <c r="P55">
        <v>12.2</v>
      </c>
      <c r="Q55">
        <v>245.2</v>
      </c>
      <c r="R55">
        <v>245.2</v>
      </c>
      <c r="S55">
        <v>151.9</v>
      </c>
      <c r="T55">
        <v>55.2</v>
      </c>
      <c r="U55">
        <v>0</v>
      </c>
      <c r="V55">
        <v>38.1</v>
      </c>
      <c r="W55">
        <v>0</v>
      </c>
      <c r="X55">
        <v>243.3</v>
      </c>
      <c r="Y55">
        <v>124.4</v>
      </c>
      <c r="Z55">
        <v>118.9</v>
      </c>
      <c r="AA55">
        <v>0</v>
      </c>
      <c r="AB55">
        <v>-36.200000000000003</v>
      </c>
      <c r="AC55">
        <v>27.5</v>
      </c>
      <c r="AD55">
        <v>-63.7</v>
      </c>
    </row>
    <row r="56" spans="1:30" x14ac:dyDescent="0.15">
      <c r="B56" t="s">
        <v>68</v>
      </c>
      <c r="C56">
        <v>19105</v>
      </c>
      <c r="D56">
        <v>7.4999999999999997E-2</v>
      </c>
      <c r="E56">
        <v>1433</v>
      </c>
      <c r="F56">
        <v>1543</v>
      </c>
      <c r="G56">
        <v>0.6</v>
      </c>
      <c r="H56">
        <v>0.4</v>
      </c>
      <c r="I56">
        <v>0.7</v>
      </c>
      <c r="J56">
        <v>0</v>
      </c>
      <c r="K56">
        <v>0.3</v>
      </c>
      <c r="L56">
        <v>154.30000000000001</v>
      </c>
      <c r="M56">
        <v>92.6</v>
      </c>
      <c r="N56">
        <v>43.2</v>
      </c>
      <c r="O56">
        <v>0</v>
      </c>
      <c r="P56">
        <v>18.5</v>
      </c>
      <c r="Q56">
        <v>154.30000000000001</v>
      </c>
      <c r="R56">
        <v>154.30000000000001</v>
      </c>
      <c r="S56">
        <v>71.7</v>
      </c>
      <c r="T56">
        <v>64.8</v>
      </c>
      <c r="U56">
        <v>0</v>
      </c>
      <c r="V56">
        <v>17.8</v>
      </c>
      <c r="W56">
        <v>0</v>
      </c>
      <c r="X56">
        <v>137.30000000000001</v>
      </c>
      <c r="Y56">
        <v>72.400000000000006</v>
      </c>
      <c r="Z56">
        <v>64.900000000000006</v>
      </c>
      <c r="AA56">
        <v>0</v>
      </c>
      <c r="AB56">
        <v>-0.80000000000001104</v>
      </c>
      <c r="AC56">
        <v>-0.70000000000000295</v>
      </c>
      <c r="AD56">
        <v>-0.100000000000009</v>
      </c>
    </row>
    <row r="57" spans="1:30" x14ac:dyDescent="0.15">
      <c r="A57" t="s">
        <v>227</v>
      </c>
      <c r="B57" t="s">
        <v>71</v>
      </c>
      <c r="C57">
        <v>151004</v>
      </c>
      <c r="E57">
        <v>19446</v>
      </c>
      <c r="F57">
        <v>20946</v>
      </c>
      <c r="L57">
        <v>2094.6</v>
      </c>
      <c r="M57">
        <v>1494.5</v>
      </c>
      <c r="N57">
        <v>445.1</v>
      </c>
      <c r="O57">
        <v>28.4</v>
      </c>
      <c r="P57">
        <v>126.6</v>
      </c>
      <c r="Q57">
        <v>2094.6</v>
      </c>
      <c r="R57">
        <v>2094.6</v>
      </c>
      <c r="S57">
        <v>1156.9000000000001</v>
      </c>
      <c r="T57">
        <v>668.3</v>
      </c>
      <c r="U57">
        <v>42.7</v>
      </c>
      <c r="V57">
        <v>226.7</v>
      </c>
      <c r="W57">
        <v>178.7</v>
      </c>
      <c r="X57">
        <v>2153</v>
      </c>
      <c r="Y57">
        <v>997.7</v>
      </c>
      <c r="Z57">
        <v>976.6</v>
      </c>
      <c r="AA57">
        <v>178.7</v>
      </c>
      <c r="AB57">
        <v>-149.1</v>
      </c>
      <c r="AC57">
        <v>159.19999999999999</v>
      </c>
      <c r="AD57">
        <v>-308.3</v>
      </c>
    </row>
    <row r="58" spans="1:30" x14ac:dyDescent="0.15">
      <c r="B58" t="s">
        <v>72</v>
      </c>
      <c r="C58">
        <v>23817</v>
      </c>
      <c r="E58">
        <v>1787</v>
      </c>
      <c r="F58">
        <v>1924</v>
      </c>
      <c r="L58">
        <v>192.4</v>
      </c>
      <c r="M58">
        <v>115.5</v>
      </c>
      <c r="N58">
        <v>29.7</v>
      </c>
      <c r="O58">
        <v>28.4</v>
      </c>
      <c r="P58">
        <v>18.8</v>
      </c>
      <c r="Q58">
        <v>192.4</v>
      </c>
      <c r="R58">
        <v>192.4</v>
      </c>
      <c r="S58">
        <v>89.3</v>
      </c>
      <c r="T58">
        <v>44.7</v>
      </c>
      <c r="U58">
        <v>42.7</v>
      </c>
      <c r="V58">
        <v>15.7</v>
      </c>
      <c r="W58">
        <v>0</v>
      </c>
      <c r="X58">
        <v>141</v>
      </c>
      <c r="Y58">
        <v>94.4</v>
      </c>
      <c r="Z58">
        <v>46.6</v>
      </c>
      <c r="AA58">
        <v>0</v>
      </c>
      <c r="AB58">
        <v>-7</v>
      </c>
      <c r="AC58">
        <v>-5.0999999999999996</v>
      </c>
      <c r="AD58">
        <v>-1.9</v>
      </c>
    </row>
    <row r="59" spans="1:30" x14ac:dyDescent="0.15">
      <c r="B59" t="s">
        <v>73</v>
      </c>
      <c r="C59">
        <v>800</v>
      </c>
      <c r="D59">
        <v>7.4999999999999997E-2</v>
      </c>
      <c r="E59">
        <v>60</v>
      </c>
      <c r="F59">
        <v>65</v>
      </c>
      <c r="G59">
        <v>0.6</v>
      </c>
      <c r="H59">
        <v>0.4</v>
      </c>
      <c r="I59">
        <v>0</v>
      </c>
      <c r="J59">
        <v>1</v>
      </c>
      <c r="K59">
        <v>0</v>
      </c>
      <c r="L59">
        <v>6.5</v>
      </c>
      <c r="M59">
        <v>3.9</v>
      </c>
      <c r="N59">
        <v>0</v>
      </c>
      <c r="O59">
        <v>1.6</v>
      </c>
      <c r="P59">
        <v>1</v>
      </c>
      <c r="Q59">
        <v>6.5</v>
      </c>
      <c r="R59">
        <v>6.5</v>
      </c>
      <c r="S59">
        <v>3</v>
      </c>
      <c r="T59">
        <v>0</v>
      </c>
      <c r="U59">
        <v>2.4</v>
      </c>
      <c r="V59">
        <v>1.1000000000000001</v>
      </c>
      <c r="W59">
        <v>0</v>
      </c>
      <c r="X59">
        <v>3.2</v>
      </c>
      <c r="Y59">
        <v>3.2</v>
      </c>
      <c r="Z59">
        <v>0</v>
      </c>
      <c r="AA59">
        <v>0</v>
      </c>
      <c r="AB59">
        <v>-0.2</v>
      </c>
      <c r="AC59">
        <v>-0.2</v>
      </c>
      <c r="AD59">
        <v>0</v>
      </c>
    </row>
    <row r="60" spans="1:30" x14ac:dyDescent="0.15">
      <c r="B60" t="s">
        <v>74</v>
      </c>
      <c r="C60">
        <v>8927</v>
      </c>
      <c r="D60">
        <v>7.4999999999999997E-2</v>
      </c>
      <c r="E60">
        <v>670</v>
      </c>
      <c r="F60">
        <v>721</v>
      </c>
      <c r="G60">
        <v>0.6</v>
      </c>
      <c r="H60">
        <v>0.4</v>
      </c>
      <c r="I60">
        <v>0.4</v>
      </c>
      <c r="J60">
        <v>0.6</v>
      </c>
      <c r="K60">
        <v>0</v>
      </c>
      <c r="L60">
        <v>72.099999999999994</v>
      </c>
      <c r="M60">
        <v>43.3</v>
      </c>
      <c r="N60">
        <v>11.5</v>
      </c>
      <c r="O60">
        <v>10.4</v>
      </c>
      <c r="P60">
        <v>6.9</v>
      </c>
      <c r="Q60">
        <v>72.099999999999994</v>
      </c>
      <c r="R60">
        <v>72.099999999999994</v>
      </c>
      <c r="S60">
        <v>33.5</v>
      </c>
      <c r="T60">
        <v>17.3</v>
      </c>
      <c r="U60">
        <v>15.6</v>
      </c>
      <c r="V60">
        <v>5.7000000000000099</v>
      </c>
      <c r="W60">
        <v>0</v>
      </c>
      <c r="X60">
        <v>55</v>
      </c>
      <c r="Y60">
        <v>36.4</v>
      </c>
      <c r="Z60">
        <v>18.600000000000001</v>
      </c>
      <c r="AA60">
        <v>0</v>
      </c>
      <c r="AB60">
        <v>-4.2</v>
      </c>
      <c r="AC60">
        <v>-2.9</v>
      </c>
      <c r="AD60">
        <v>-1.3</v>
      </c>
    </row>
    <row r="61" spans="1:30" x14ac:dyDescent="0.15">
      <c r="B61" t="s">
        <v>75</v>
      </c>
      <c r="C61">
        <v>9187</v>
      </c>
      <c r="D61">
        <v>7.4999999999999997E-2</v>
      </c>
      <c r="E61">
        <v>689</v>
      </c>
      <c r="F61">
        <v>742</v>
      </c>
      <c r="G61">
        <v>0.6</v>
      </c>
      <c r="H61">
        <v>0.4</v>
      </c>
      <c r="I61">
        <v>0.4</v>
      </c>
      <c r="J61">
        <v>0.6</v>
      </c>
      <c r="K61">
        <v>0</v>
      </c>
      <c r="L61">
        <v>74.2</v>
      </c>
      <c r="M61">
        <v>44.5</v>
      </c>
      <c r="N61">
        <v>11.9</v>
      </c>
      <c r="O61">
        <v>10.7</v>
      </c>
      <c r="P61">
        <v>7.1</v>
      </c>
      <c r="Q61">
        <v>74.2</v>
      </c>
      <c r="R61">
        <v>74.2</v>
      </c>
      <c r="S61">
        <v>34.4</v>
      </c>
      <c r="T61">
        <v>17.899999999999999</v>
      </c>
      <c r="U61">
        <v>16.100000000000001</v>
      </c>
      <c r="V61">
        <v>5.8</v>
      </c>
      <c r="W61">
        <v>0</v>
      </c>
      <c r="X61">
        <v>55.6</v>
      </c>
      <c r="Y61">
        <v>36.9</v>
      </c>
      <c r="Z61">
        <v>18.7</v>
      </c>
      <c r="AA61">
        <v>0</v>
      </c>
      <c r="AB61">
        <v>-3.3</v>
      </c>
      <c r="AC61">
        <v>-2.5</v>
      </c>
      <c r="AD61">
        <v>-0.80000000000000104</v>
      </c>
    </row>
    <row r="62" spans="1:30" x14ac:dyDescent="0.15">
      <c r="B62" t="s">
        <v>76</v>
      </c>
      <c r="C62">
        <v>4903</v>
      </c>
      <c r="D62">
        <v>7.4999999999999997E-2</v>
      </c>
      <c r="E62">
        <v>368</v>
      </c>
      <c r="F62">
        <v>396</v>
      </c>
      <c r="G62">
        <v>0.6</v>
      </c>
      <c r="H62">
        <v>0.4</v>
      </c>
      <c r="I62">
        <v>0.4</v>
      </c>
      <c r="J62">
        <v>0.6</v>
      </c>
      <c r="K62">
        <v>0</v>
      </c>
      <c r="L62">
        <v>39.6</v>
      </c>
      <c r="M62">
        <v>23.8</v>
      </c>
      <c r="N62">
        <v>6.3</v>
      </c>
      <c r="O62">
        <v>5.7</v>
      </c>
      <c r="P62">
        <v>3.8</v>
      </c>
      <c r="Q62">
        <v>39.6</v>
      </c>
      <c r="R62">
        <v>39.6</v>
      </c>
      <c r="S62">
        <v>18.399999999999999</v>
      </c>
      <c r="T62">
        <v>9.5</v>
      </c>
      <c r="U62">
        <v>8.6</v>
      </c>
      <c r="V62">
        <v>3.1</v>
      </c>
      <c r="W62">
        <v>0</v>
      </c>
      <c r="X62">
        <v>27.2</v>
      </c>
      <c r="Y62">
        <v>17.899999999999999</v>
      </c>
      <c r="Z62">
        <v>9.3000000000000007</v>
      </c>
      <c r="AA62">
        <v>0</v>
      </c>
      <c r="AB62">
        <v>0.69999999999999896</v>
      </c>
      <c r="AC62">
        <v>0.5</v>
      </c>
      <c r="AD62">
        <v>0.19999999999999901</v>
      </c>
    </row>
    <row r="63" spans="1:30" x14ac:dyDescent="0.15">
      <c r="B63" t="s">
        <v>77</v>
      </c>
      <c r="C63">
        <v>18922</v>
      </c>
      <c r="D63">
        <v>7.4999999999999997E-2</v>
      </c>
      <c r="E63">
        <v>1419</v>
      </c>
      <c r="F63">
        <v>1529</v>
      </c>
      <c r="G63">
        <v>0.6</v>
      </c>
      <c r="H63">
        <v>0.4</v>
      </c>
      <c r="I63">
        <v>0.75</v>
      </c>
      <c r="J63">
        <v>0</v>
      </c>
      <c r="K63">
        <v>0.25</v>
      </c>
      <c r="L63">
        <v>152.9</v>
      </c>
      <c r="M63">
        <v>91.7</v>
      </c>
      <c r="N63">
        <v>45.9</v>
      </c>
      <c r="O63">
        <v>0</v>
      </c>
      <c r="P63">
        <v>15.3</v>
      </c>
      <c r="Q63">
        <v>152.9</v>
      </c>
      <c r="R63">
        <v>152.9</v>
      </c>
      <c r="S63">
        <v>71</v>
      </c>
      <c r="T63">
        <v>68.900000000000006</v>
      </c>
      <c r="U63">
        <v>0</v>
      </c>
      <c r="V63">
        <v>13</v>
      </c>
      <c r="W63">
        <v>0</v>
      </c>
      <c r="X63">
        <v>150.4</v>
      </c>
      <c r="Y63">
        <v>76.8</v>
      </c>
      <c r="Z63">
        <v>73.599999999999994</v>
      </c>
      <c r="AA63">
        <v>0</v>
      </c>
      <c r="AB63">
        <v>-10.5</v>
      </c>
      <c r="AC63">
        <v>-5.8</v>
      </c>
      <c r="AD63">
        <v>-4.6999999999999904</v>
      </c>
    </row>
    <row r="64" spans="1:30" x14ac:dyDescent="0.15">
      <c r="B64" t="s">
        <v>78</v>
      </c>
      <c r="C64">
        <v>13280</v>
      </c>
      <c r="D64">
        <v>0.15</v>
      </c>
      <c r="E64">
        <v>1992</v>
      </c>
      <c r="F64">
        <v>2146</v>
      </c>
      <c r="G64">
        <v>0.8</v>
      </c>
      <c r="H64">
        <v>0.2</v>
      </c>
      <c r="I64">
        <v>0.8</v>
      </c>
      <c r="J64">
        <v>0</v>
      </c>
      <c r="K64">
        <v>0.2</v>
      </c>
      <c r="L64">
        <v>214.6</v>
      </c>
      <c r="M64">
        <v>171.7</v>
      </c>
      <c r="N64">
        <v>34.299999999999997</v>
      </c>
      <c r="O64">
        <v>0</v>
      </c>
      <c r="P64">
        <v>8.6</v>
      </c>
      <c r="Q64">
        <v>214.6</v>
      </c>
      <c r="R64">
        <v>214.6</v>
      </c>
      <c r="S64">
        <v>132.9</v>
      </c>
      <c r="T64">
        <v>51.5</v>
      </c>
      <c r="U64">
        <v>0</v>
      </c>
      <c r="V64">
        <v>30.2</v>
      </c>
      <c r="W64">
        <v>24</v>
      </c>
      <c r="X64">
        <v>250.2</v>
      </c>
      <c r="Y64">
        <v>111.4</v>
      </c>
      <c r="Z64">
        <v>114.8</v>
      </c>
      <c r="AA64">
        <v>24</v>
      </c>
      <c r="AB64">
        <v>-41.8</v>
      </c>
      <c r="AC64">
        <v>21.5</v>
      </c>
      <c r="AD64">
        <v>-63.3</v>
      </c>
    </row>
    <row r="65" spans="1:30" x14ac:dyDescent="0.15">
      <c r="B65" t="s">
        <v>83</v>
      </c>
      <c r="C65">
        <v>13065</v>
      </c>
      <c r="D65">
        <v>0.15</v>
      </c>
      <c r="E65">
        <v>1960</v>
      </c>
      <c r="F65">
        <v>2111</v>
      </c>
      <c r="G65">
        <v>0.8</v>
      </c>
      <c r="H65">
        <v>0.2</v>
      </c>
      <c r="I65">
        <v>0.8</v>
      </c>
      <c r="J65">
        <v>0</v>
      </c>
      <c r="K65">
        <v>0.2</v>
      </c>
      <c r="L65">
        <v>211.1</v>
      </c>
      <c r="M65">
        <v>168.9</v>
      </c>
      <c r="N65">
        <v>33.799999999999997</v>
      </c>
      <c r="O65">
        <v>0</v>
      </c>
      <c r="P65">
        <v>8.4</v>
      </c>
      <c r="Q65">
        <v>211.1</v>
      </c>
      <c r="R65">
        <v>211.1</v>
      </c>
      <c r="S65">
        <v>130.69999999999999</v>
      </c>
      <c r="T65">
        <v>50.7</v>
      </c>
      <c r="U65">
        <v>0</v>
      </c>
      <c r="V65">
        <v>29.7</v>
      </c>
      <c r="W65">
        <v>21</v>
      </c>
      <c r="X65">
        <v>218.7</v>
      </c>
      <c r="Y65">
        <v>97.1</v>
      </c>
      <c r="Z65">
        <v>100.6</v>
      </c>
      <c r="AA65">
        <v>21</v>
      </c>
      <c r="AB65">
        <v>-16.3</v>
      </c>
      <c r="AC65">
        <v>33.6</v>
      </c>
      <c r="AD65">
        <v>-49.9</v>
      </c>
    </row>
    <row r="66" spans="1:30" x14ac:dyDescent="0.15">
      <c r="B66" t="s">
        <v>79</v>
      </c>
      <c r="C66">
        <v>24003</v>
      </c>
      <c r="D66">
        <v>0.15</v>
      </c>
      <c r="E66">
        <v>3600</v>
      </c>
      <c r="F66">
        <v>3878</v>
      </c>
      <c r="G66">
        <v>0.8</v>
      </c>
      <c r="H66">
        <v>0.2</v>
      </c>
      <c r="I66">
        <v>0.8</v>
      </c>
      <c r="J66">
        <v>0</v>
      </c>
      <c r="K66">
        <v>0.2</v>
      </c>
      <c r="L66">
        <v>387.8</v>
      </c>
      <c r="M66">
        <v>310.2</v>
      </c>
      <c r="N66">
        <v>62</v>
      </c>
      <c r="O66">
        <v>0</v>
      </c>
      <c r="P66">
        <v>15.6</v>
      </c>
      <c r="Q66">
        <v>387.8</v>
      </c>
      <c r="R66">
        <v>387.8</v>
      </c>
      <c r="S66">
        <v>240.1</v>
      </c>
      <c r="T66">
        <v>93.1</v>
      </c>
      <c r="U66">
        <v>0</v>
      </c>
      <c r="V66">
        <v>54.6</v>
      </c>
      <c r="W66">
        <v>39</v>
      </c>
      <c r="X66">
        <v>406.6</v>
      </c>
      <c r="Y66">
        <v>180.5</v>
      </c>
      <c r="Z66">
        <v>187.1</v>
      </c>
      <c r="AA66">
        <v>39</v>
      </c>
      <c r="AB66">
        <v>-34.4</v>
      </c>
      <c r="AC66">
        <v>59.6</v>
      </c>
      <c r="AD66">
        <v>-94</v>
      </c>
    </row>
    <row r="67" spans="1:30" x14ac:dyDescent="0.15">
      <c r="B67" t="s">
        <v>81</v>
      </c>
      <c r="C67">
        <v>18101</v>
      </c>
      <c r="D67">
        <v>0.15</v>
      </c>
      <c r="E67">
        <v>2715</v>
      </c>
      <c r="F67">
        <v>2925</v>
      </c>
      <c r="G67">
        <v>0.6</v>
      </c>
      <c r="H67">
        <v>0.4</v>
      </c>
      <c r="I67">
        <v>0.8</v>
      </c>
      <c r="J67">
        <v>0</v>
      </c>
      <c r="K67">
        <v>0.2</v>
      </c>
      <c r="L67">
        <v>292.5</v>
      </c>
      <c r="M67">
        <v>175.5</v>
      </c>
      <c r="N67">
        <v>93.6</v>
      </c>
      <c r="O67">
        <v>0</v>
      </c>
      <c r="P67">
        <v>23.4</v>
      </c>
      <c r="Q67">
        <v>292.5</v>
      </c>
      <c r="R67">
        <v>292.5</v>
      </c>
      <c r="S67">
        <v>135.9</v>
      </c>
      <c r="T67">
        <v>140.5</v>
      </c>
      <c r="U67">
        <v>0</v>
      </c>
      <c r="V67">
        <v>16.100000000000001</v>
      </c>
      <c r="W67">
        <v>29.2</v>
      </c>
      <c r="X67">
        <v>304.2</v>
      </c>
      <c r="Y67">
        <v>135</v>
      </c>
      <c r="Z67">
        <v>140</v>
      </c>
      <c r="AA67">
        <v>29.2</v>
      </c>
      <c r="AB67">
        <v>1.4000000000000099</v>
      </c>
      <c r="AC67">
        <v>0.90000000000000602</v>
      </c>
      <c r="AD67">
        <v>0.5</v>
      </c>
    </row>
    <row r="68" spans="1:30" x14ac:dyDescent="0.15">
      <c r="B68" t="s">
        <v>85</v>
      </c>
      <c r="C68">
        <v>6279</v>
      </c>
      <c r="D68">
        <v>0.15</v>
      </c>
      <c r="E68">
        <v>942</v>
      </c>
      <c r="F68">
        <v>1014</v>
      </c>
      <c r="G68">
        <v>0.8</v>
      </c>
      <c r="H68">
        <v>0.2</v>
      </c>
      <c r="I68">
        <v>0.8</v>
      </c>
      <c r="J68">
        <v>0</v>
      </c>
      <c r="K68">
        <v>0.2</v>
      </c>
      <c r="L68">
        <v>101.4</v>
      </c>
      <c r="M68">
        <v>81.099999999999994</v>
      </c>
      <c r="N68">
        <v>16.2</v>
      </c>
      <c r="O68">
        <v>0</v>
      </c>
      <c r="P68">
        <v>4.0999999999999996</v>
      </c>
      <c r="Q68">
        <v>101.4</v>
      </c>
      <c r="R68">
        <v>101.4</v>
      </c>
      <c r="S68">
        <v>62.8</v>
      </c>
      <c r="T68">
        <v>24.3</v>
      </c>
      <c r="U68">
        <v>0</v>
      </c>
      <c r="V68">
        <v>14.3</v>
      </c>
      <c r="W68">
        <v>10.4</v>
      </c>
      <c r="X68">
        <v>108.4</v>
      </c>
      <c r="Y68">
        <v>48.1</v>
      </c>
      <c r="Z68">
        <v>49.9</v>
      </c>
      <c r="AA68">
        <v>10.4</v>
      </c>
      <c r="AB68">
        <v>-10.9</v>
      </c>
      <c r="AC68">
        <v>14.7</v>
      </c>
      <c r="AD68">
        <v>-25.6</v>
      </c>
    </row>
    <row r="69" spans="1:30" x14ac:dyDescent="0.15">
      <c r="B69" t="s">
        <v>82</v>
      </c>
      <c r="C69">
        <v>11479</v>
      </c>
      <c r="D69">
        <v>0.15</v>
      </c>
      <c r="E69">
        <v>1722</v>
      </c>
      <c r="F69">
        <v>1855</v>
      </c>
      <c r="G69">
        <v>0.8</v>
      </c>
      <c r="H69">
        <v>0.2</v>
      </c>
      <c r="I69">
        <v>0.8</v>
      </c>
      <c r="J69">
        <v>0</v>
      </c>
      <c r="K69">
        <v>0.2</v>
      </c>
      <c r="L69">
        <v>185.5</v>
      </c>
      <c r="M69">
        <v>148.4</v>
      </c>
      <c r="N69">
        <v>29.7</v>
      </c>
      <c r="O69">
        <v>0</v>
      </c>
      <c r="P69">
        <v>7.4</v>
      </c>
      <c r="Q69">
        <v>185.5</v>
      </c>
      <c r="R69">
        <v>185.5</v>
      </c>
      <c r="S69">
        <v>114.9</v>
      </c>
      <c r="T69">
        <v>44.6</v>
      </c>
      <c r="U69">
        <v>0</v>
      </c>
      <c r="V69">
        <v>26</v>
      </c>
      <c r="W69">
        <v>20.100000000000001</v>
      </c>
      <c r="X69">
        <v>209.6</v>
      </c>
      <c r="Y69">
        <v>92.9</v>
      </c>
      <c r="Z69">
        <v>96.6</v>
      </c>
      <c r="AA69">
        <v>20.100000000000001</v>
      </c>
      <c r="AB69">
        <v>-30</v>
      </c>
      <c r="AC69">
        <v>22</v>
      </c>
      <c r="AD69">
        <v>-52</v>
      </c>
    </row>
    <row r="70" spans="1:30" x14ac:dyDescent="0.15">
      <c r="B70" t="s">
        <v>84</v>
      </c>
      <c r="C70">
        <v>5459</v>
      </c>
      <c r="D70">
        <v>0.15</v>
      </c>
      <c r="E70">
        <v>819</v>
      </c>
      <c r="F70">
        <v>882</v>
      </c>
      <c r="G70">
        <v>0.8</v>
      </c>
      <c r="H70">
        <v>0.2</v>
      </c>
      <c r="I70">
        <v>0.8</v>
      </c>
      <c r="J70">
        <v>0</v>
      </c>
      <c r="K70">
        <v>0.2</v>
      </c>
      <c r="L70">
        <v>88.2</v>
      </c>
      <c r="M70">
        <v>70.599999999999994</v>
      </c>
      <c r="N70">
        <v>14.1</v>
      </c>
      <c r="O70">
        <v>0</v>
      </c>
      <c r="P70">
        <v>3.5</v>
      </c>
      <c r="Q70">
        <v>88.2</v>
      </c>
      <c r="R70">
        <v>88.2</v>
      </c>
      <c r="S70">
        <v>54.7</v>
      </c>
      <c r="T70">
        <v>21.2</v>
      </c>
      <c r="U70">
        <v>0</v>
      </c>
      <c r="V70">
        <v>12.3</v>
      </c>
      <c r="W70">
        <v>9.1</v>
      </c>
      <c r="X70">
        <v>94.4</v>
      </c>
      <c r="Y70">
        <v>41.8</v>
      </c>
      <c r="Z70">
        <v>43.5</v>
      </c>
      <c r="AA70">
        <v>9.1</v>
      </c>
      <c r="AB70">
        <v>-9.4</v>
      </c>
      <c r="AC70">
        <v>12.9</v>
      </c>
      <c r="AD70">
        <v>-22.3</v>
      </c>
    </row>
    <row r="71" spans="1:30" x14ac:dyDescent="0.15">
      <c r="B71" t="s">
        <v>80</v>
      </c>
      <c r="C71">
        <v>16599</v>
      </c>
      <c r="D71">
        <v>0.15</v>
      </c>
      <c r="E71">
        <v>2490</v>
      </c>
      <c r="F71">
        <v>2682</v>
      </c>
      <c r="G71">
        <v>0.6</v>
      </c>
      <c r="H71">
        <v>0.4</v>
      </c>
      <c r="I71">
        <v>0.8</v>
      </c>
      <c r="J71">
        <v>0</v>
      </c>
      <c r="K71">
        <v>0.2</v>
      </c>
      <c r="L71">
        <v>268.2</v>
      </c>
      <c r="M71">
        <v>160.9</v>
      </c>
      <c r="N71">
        <v>85.8</v>
      </c>
      <c r="O71">
        <v>0</v>
      </c>
      <c r="P71">
        <v>21.5</v>
      </c>
      <c r="Q71">
        <v>268.2</v>
      </c>
      <c r="R71">
        <v>268.2</v>
      </c>
      <c r="S71">
        <v>124.6</v>
      </c>
      <c r="T71">
        <v>128.80000000000001</v>
      </c>
      <c r="U71">
        <v>0</v>
      </c>
      <c r="V71">
        <v>14.8</v>
      </c>
      <c r="W71">
        <v>25.9</v>
      </c>
      <c r="X71">
        <v>269.5</v>
      </c>
      <c r="Y71">
        <v>119.7</v>
      </c>
      <c r="Z71">
        <v>123.9</v>
      </c>
      <c r="AA71">
        <v>25.9</v>
      </c>
      <c r="AB71">
        <v>9.8000000000000007</v>
      </c>
      <c r="AC71">
        <v>4.8999999999999897</v>
      </c>
      <c r="AD71">
        <v>4.9000000000000101</v>
      </c>
    </row>
    <row r="72" spans="1:30" x14ac:dyDescent="0.15">
      <c r="A72" t="s">
        <v>228</v>
      </c>
      <c r="B72" t="s">
        <v>86</v>
      </c>
      <c r="C72">
        <v>141112</v>
      </c>
      <c r="E72">
        <v>12486</v>
      </c>
      <c r="F72">
        <v>13449</v>
      </c>
      <c r="L72">
        <v>1344.9</v>
      </c>
      <c r="M72">
        <v>888.9</v>
      </c>
      <c r="N72">
        <v>282.8</v>
      </c>
      <c r="O72">
        <v>53.7</v>
      </c>
      <c r="P72">
        <v>119.5</v>
      </c>
      <c r="Q72">
        <v>1344.9</v>
      </c>
      <c r="R72">
        <v>1344.9</v>
      </c>
      <c r="S72">
        <v>687.9</v>
      </c>
      <c r="T72">
        <v>424.6</v>
      </c>
      <c r="U72">
        <v>80.7</v>
      </c>
      <c r="V72">
        <v>151.69999999999999</v>
      </c>
      <c r="W72">
        <v>40.5</v>
      </c>
      <c r="X72">
        <v>1235.9000000000001</v>
      </c>
      <c r="Y72">
        <v>652.20000000000005</v>
      </c>
      <c r="Z72">
        <v>543.20000000000005</v>
      </c>
      <c r="AA72">
        <v>40.5</v>
      </c>
      <c r="AB72">
        <v>-82.9</v>
      </c>
      <c r="AC72">
        <v>35.700000000000003</v>
      </c>
      <c r="AD72">
        <v>-118.6</v>
      </c>
    </row>
    <row r="73" spans="1:30" x14ac:dyDescent="0.15">
      <c r="B73" t="s">
        <v>87</v>
      </c>
      <c r="C73">
        <v>48445</v>
      </c>
      <c r="E73">
        <v>3633</v>
      </c>
      <c r="F73">
        <v>3914</v>
      </c>
      <c r="L73">
        <v>391.4</v>
      </c>
      <c r="M73">
        <v>234.8</v>
      </c>
      <c r="N73">
        <v>64.900000000000006</v>
      </c>
      <c r="O73">
        <v>53.7</v>
      </c>
      <c r="P73">
        <v>38</v>
      </c>
      <c r="Q73">
        <v>391.4</v>
      </c>
      <c r="R73">
        <v>391.4</v>
      </c>
      <c r="S73">
        <v>181.7</v>
      </c>
      <c r="T73">
        <v>97.5</v>
      </c>
      <c r="U73">
        <v>80.7</v>
      </c>
      <c r="V73">
        <v>31.5</v>
      </c>
      <c r="W73">
        <v>0</v>
      </c>
      <c r="X73">
        <v>300.2</v>
      </c>
      <c r="Y73">
        <v>194.5</v>
      </c>
      <c r="Z73">
        <v>105.7</v>
      </c>
      <c r="AA73">
        <v>0</v>
      </c>
      <c r="AB73">
        <v>-21</v>
      </c>
      <c r="AC73">
        <v>-12.8</v>
      </c>
      <c r="AD73">
        <v>-8.1999999999999993</v>
      </c>
    </row>
    <row r="74" spans="1:30" x14ac:dyDescent="0.15">
      <c r="B74" t="s">
        <v>88</v>
      </c>
      <c r="C74">
        <v>0</v>
      </c>
      <c r="D74">
        <v>7.4999999999999997E-2</v>
      </c>
      <c r="E74">
        <v>0</v>
      </c>
      <c r="F74">
        <v>0</v>
      </c>
      <c r="G74">
        <v>0.6</v>
      </c>
      <c r="H74">
        <v>0.4</v>
      </c>
      <c r="I74">
        <v>0</v>
      </c>
      <c r="J74">
        <v>1</v>
      </c>
      <c r="K74">
        <v>0</v>
      </c>
      <c r="L74">
        <v>0</v>
      </c>
      <c r="M74">
        <v>0</v>
      </c>
      <c r="N74">
        <v>0</v>
      </c>
      <c r="O74">
        <v>0</v>
      </c>
      <c r="P74">
        <v>0</v>
      </c>
      <c r="Q74">
        <v>0</v>
      </c>
      <c r="R74">
        <v>0</v>
      </c>
      <c r="S74">
        <v>0</v>
      </c>
      <c r="T74">
        <v>0</v>
      </c>
      <c r="U74">
        <v>0</v>
      </c>
      <c r="V74">
        <v>0</v>
      </c>
      <c r="W74">
        <v>0</v>
      </c>
      <c r="X74">
        <v>0</v>
      </c>
      <c r="Y74">
        <v>0</v>
      </c>
      <c r="Z74">
        <v>0</v>
      </c>
      <c r="AA74">
        <v>0</v>
      </c>
      <c r="AB74">
        <v>0</v>
      </c>
      <c r="AC74">
        <v>0</v>
      </c>
      <c r="AD74">
        <v>0</v>
      </c>
    </row>
    <row r="75" spans="1:30" x14ac:dyDescent="0.15">
      <c r="B75" t="s">
        <v>92</v>
      </c>
      <c r="C75">
        <v>36877</v>
      </c>
      <c r="D75">
        <v>7.4999999999999997E-2</v>
      </c>
      <c r="E75">
        <v>2766</v>
      </c>
      <c r="F75">
        <v>2979</v>
      </c>
      <c r="G75">
        <v>0.6</v>
      </c>
      <c r="H75">
        <v>0.4</v>
      </c>
      <c r="I75">
        <v>0.4</v>
      </c>
      <c r="J75">
        <v>0.6</v>
      </c>
      <c r="K75">
        <v>0</v>
      </c>
      <c r="L75">
        <v>297.89999999999998</v>
      </c>
      <c r="M75">
        <v>178.7</v>
      </c>
      <c r="N75">
        <v>47.7</v>
      </c>
      <c r="O75">
        <v>42.9</v>
      </c>
      <c r="P75">
        <v>28.6</v>
      </c>
      <c r="Q75">
        <v>297.89999999999998</v>
      </c>
      <c r="R75">
        <v>297.89999999999998</v>
      </c>
      <c r="S75">
        <v>138.30000000000001</v>
      </c>
      <c r="T75">
        <v>71.599999999999994</v>
      </c>
      <c r="U75">
        <v>64.400000000000006</v>
      </c>
      <c r="V75">
        <v>23.6</v>
      </c>
      <c r="W75">
        <v>0</v>
      </c>
      <c r="X75">
        <v>214.4</v>
      </c>
      <c r="Y75">
        <v>141.6</v>
      </c>
      <c r="Z75">
        <v>72.8</v>
      </c>
      <c r="AA75">
        <v>0</v>
      </c>
      <c r="AB75">
        <v>-4.4999999999999902</v>
      </c>
      <c r="AC75">
        <v>-3.2999999999999798</v>
      </c>
      <c r="AD75">
        <v>-1.2</v>
      </c>
    </row>
    <row r="76" spans="1:30" x14ac:dyDescent="0.15">
      <c r="B76" t="s">
        <v>90</v>
      </c>
      <c r="C76">
        <v>4537</v>
      </c>
      <c r="D76">
        <v>7.4999999999999997E-2</v>
      </c>
      <c r="E76">
        <v>340</v>
      </c>
      <c r="F76">
        <v>367</v>
      </c>
      <c r="G76">
        <v>0.6</v>
      </c>
      <c r="H76">
        <v>0.4</v>
      </c>
      <c r="I76">
        <v>0.4</v>
      </c>
      <c r="J76">
        <v>0.6</v>
      </c>
      <c r="K76">
        <v>0</v>
      </c>
      <c r="L76">
        <v>36.700000000000003</v>
      </c>
      <c r="M76">
        <v>22</v>
      </c>
      <c r="N76">
        <v>5.9</v>
      </c>
      <c r="O76">
        <v>5.3</v>
      </c>
      <c r="P76">
        <v>3.5</v>
      </c>
      <c r="Q76">
        <v>36.700000000000003</v>
      </c>
      <c r="R76">
        <v>36.700000000000003</v>
      </c>
      <c r="S76">
        <v>17</v>
      </c>
      <c r="T76">
        <v>8.9</v>
      </c>
      <c r="U76">
        <v>8</v>
      </c>
      <c r="V76">
        <v>2.8</v>
      </c>
      <c r="W76">
        <v>0</v>
      </c>
      <c r="X76">
        <v>25.8</v>
      </c>
      <c r="Y76">
        <v>17.100000000000001</v>
      </c>
      <c r="Z76">
        <v>8.6999999999999993</v>
      </c>
      <c r="AA76">
        <v>0</v>
      </c>
      <c r="AB76">
        <v>9.9999999999999603E-2</v>
      </c>
      <c r="AC76">
        <v>-0.100000000000001</v>
      </c>
      <c r="AD76">
        <v>0.20000000000000101</v>
      </c>
    </row>
    <row r="77" spans="1:30" x14ac:dyDescent="0.15">
      <c r="B77" t="s">
        <v>89</v>
      </c>
      <c r="C77">
        <v>4746</v>
      </c>
      <c r="D77">
        <v>7.4999999999999997E-2</v>
      </c>
      <c r="E77">
        <v>356</v>
      </c>
      <c r="F77">
        <v>383</v>
      </c>
      <c r="G77">
        <v>0.6</v>
      </c>
      <c r="H77">
        <v>0.4</v>
      </c>
      <c r="I77">
        <v>0.4</v>
      </c>
      <c r="J77">
        <v>0.6</v>
      </c>
      <c r="K77">
        <v>0</v>
      </c>
      <c r="L77">
        <v>38.299999999999997</v>
      </c>
      <c r="M77">
        <v>23</v>
      </c>
      <c r="N77">
        <v>6.1</v>
      </c>
      <c r="O77">
        <v>5.5</v>
      </c>
      <c r="P77">
        <v>3.7</v>
      </c>
      <c r="Q77">
        <v>38.299999999999997</v>
      </c>
      <c r="R77">
        <v>38.299999999999997</v>
      </c>
      <c r="S77">
        <v>17.8</v>
      </c>
      <c r="T77">
        <v>9.1999999999999993</v>
      </c>
      <c r="U77">
        <v>8.3000000000000007</v>
      </c>
      <c r="V77">
        <v>3</v>
      </c>
      <c r="W77">
        <v>0</v>
      </c>
      <c r="X77">
        <v>30.9</v>
      </c>
      <c r="Y77">
        <v>20.399999999999999</v>
      </c>
      <c r="Z77">
        <v>10.5</v>
      </c>
      <c r="AA77">
        <v>0</v>
      </c>
      <c r="AB77">
        <v>-3.9</v>
      </c>
      <c r="AC77">
        <v>-2.6</v>
      </c>
      <c r="AD77">
        <v>-1.3</v>
      </c>
    </row>
    <row r="78" spans="1:30" x14ac:dyDescent="0.15">
      <c r="B78" t="s">
        <v>91</v>
      </c>
      <c r="C78">
        <v>2285</v>
      </c>
      <c r="D78">
        <v>7.4999999999999997E-2</v>
      </c>
      <c r="E78">
        <v>171</v>
      </c>
      <c r="F78">
        <v>185</v>
      </c>
      <c r="G78">
        <v>0.6</v>
      </c>
      <c r="H78">
        <v>0.4</v>
      </c>
      <c r="I78">
        <v>0.7</v>
      </c>
      <c r="J78">
        <v>0</v>
      </c>
      <c r="K78">
        <v>0.3</v>
      </c>
      <c r="L78">
        <v>18.5</v>
      </c>
      <c r="M78">
        <v>11.1</v>
      </c>
      <c r="N78">
        <v>5.2</v>
      </c>
      <c r="O78">
        <v>0</v>
      </c>
      <c r="P78">
        <v>2.2000000000000002</v>
      </c>
      <c r="Q78">
        <v>18.5</v>
      </c>
      <c r="R78">
        <v>18.5</v>
      </c>
      <c r="S78">
        <v>8.6</v>
      </c>
      <c r="T78">
        <v>7.8</v>
      </c>
      <c r="U78">
        <v>0</v>
      </c>
      <c r="V78">
        <v>2.1</v>
      </c>
      <c r="W78">
        <v>0</v>
      </c>
      <c r="X78">
        <v>29.1</v>
      </c>
      <c r="Y78">
        <v>15.4</v>
      </c>
      <c r="Z78">
        <v>13.7</v>
      </c>
      <c r="AA78">
        <v>0</v>
      </c>
      <c r="AB78">
        <v>-12.7</v>
      </c>
      <c r="AC78">
        <v>-6.8</v>
      </c>
      <c r="AD78">
        <v>-5.9</v>
      </c>
    </row>
    <row r="79" spans="1:30" x14ac:dyDescent="0.15">
      <c r="B79" t="s">
        <v>98</v>
      </c>
      <c r="C79">
        <v>15856</v>
      </c>
      <c r="D79">
        <v>7.4999999999999997E-2</v>
      </c>
      <c r="E79">
        <v>1189</v>
      </c>
      <c r="F79">
        <v>1281</v>
      </c>
      <c r="G79">
        <v>0.6</v>
      </c>
      <c r="H79">
        <v>0.4</v>
      </c>
      <c r="I79">
        <v>0.7</v>
      </c>
      <c r="J79">
        <v>0</v>
      </c>
      <c r="K79">
        <v>0.3</v>
      </c>
      <c r="L79">
        <v>128.1</v>
      </c>
      <c r="M79">
        <v>76.900000000000006</v>
      </c>
      <c r="N79">
        <v>35.9</v>
      </c>
      <c r="O79">
        <v>0</v>
      </c>
      <c r="P79">
        <v>15.3</v>
      </c>
      <c r="Q79">
        <v>128.1</v>
      </c>
      <c r="R79">
        <v>128.1</v>
      </c>
      <c r="S79">
        <v>59.5</v>
      </c>
      <c r="T79">
        <v>53.9</v>
      </c>
      <c r="U79">
        <v>0</v>
      </c>
      <c r="V79">
        <v>14.7</v>
      </c>
      <c r="W79">
        <v>0</v>
      </c>
      <c r="X79">
        <v>122.9</v>
      </c>
      <c r="Y79">
        <v>64.900000000000006</v>
      </c>
      <c r="Z79">
        <v>58</v>
      </c>
      <c r="AA79">
        <v>0</v>
      </c>
      <c r="AB79">
        <v>-9.5000000000000107</v>
      </c>
      <c r="AC79">
        <v>-5.4000000000000101</v>
      </c>
      <c r="AD79">
        <v>-4.0999999999999996</v>
      </c>
    </row>
    <row r="80" spans="1:30" x14ac:dyDescent="0.15">
      <c r="B80" t="s">
        <v>97</v>
      </c>
      <c r="C80">
        <v>11406</v>
      </c>
      <c r="D80">
        <v>7.4999999999999997E-2</v>
      </c>
      <c r="E80">
        <v>855</v>
      </c>
      <c r="F80">
        <v>921</v>
      </c>
      <c r="G80">
        <v>0.6</v>
      </c>
      <c r="H80">
        <v>0.4</v>
      </c>
      <c r="I80">
        <v>0.7</v>
      </c>
      <c r="J80">
        <v>0</v>
      </c>
      <c r="K80">
        <v>0.3</v>
      </c>
      <c r="L80">
        <v>92.1</v>
      </c>
      <c r="M80">
        <v>55.3</v>
      </c>
      <c r="N80">
        <v>25.8</v>
      </c>
      <c r="O80">
        <v>0</v>
      </c>
      <c r="P80">
        <v>11</v>
      </c>
      <c r="Q80">
        <v>92.1</v>
      </c>
      <c r="R80">
        <v>92.1</v>
      </c>
      <c r="S80">
        <v>42.8</v>
      </c>
      <c r="T80">
        <v>38.700000000000003</v>
      </c>
      <c r="U80">
        <v>0</v>
      </c>
      <c r="V80">
        <v>10.6</v>
      </c>
      <c r="W80">
        <v>0</v>
      </c>
      <c r="X80">
        <v>90.4</v>
      </c>
      <c r="Y80">
        <v>47.7</v>
      </c>
      <c r="Z80">
        <v>42.7</v>
      </c>
      <c r="AA80">
        <v>0</v>
      </c>
      <c r="AB80">
        <v>-8.9000000000000092</v>
      </c>
      <c r="AC80">
        <v>-4.9000000000000101</v>
      </c>
      <c r="AD80">
        <v>-4</v>
      </c>
    </row>
    <row r="81" spans="1:30" x14ac:dyDescent="0.15">
      <c r="B81" t="s">
        <v>95</v>
      </c>
      <c r="C81">
        <v>13208</v>
      </c>
      <c r="D81">
        <v>7.4999999999999997E-2</v>
      </c>
      <c r="E81">
        <v>991</v>
      </c>
      <c r="F81">
        <v>1067</v>
      </c>
      <c r="G81">
        <v>0.6</v>
      </c>
      <c r="H81">
        <v>0.4</v>
      </c>
      <c r="I81">
        <v>0.7</v>
      </c>
      <c r="J81">
        <v>0</v>
      </c>
      <c r="K81">
        <v>0.3</v>
      </c>
      <c r="L81">
        <v>106.7</v>
      </c>
      <c r="M81">
        <v>64</v>
      </c>
      <c r="N81">
        <v>29.9</v>
      </c>
      <c r="O81">
        <v>0</v>
      </c>
      <c r="P81">
        <v>12.8</v>
      </c>
      <c r="Q81">
        <v>106.7</v>
      </c>
      <c r="R81">
        <v>106.7</v>
      </c>
      <c r="S81">
        <v>49.5</v>
      </c>
      <c r="T81">
        <v>44.9</v>
      </c>
      <c r="U81">
        <v>0</v>
      </c>
      <c r="V81">
        <v>12.3</v>
      </c>
      <c r="W81">
        <v>0</v>
      </c>
      <c r="X81">
        <v>103.1</v>
      </c>
      <c r="Y81">
        <v>54.4</v>
      </c>
      <c r="Z81">
        <v>48.7</v>
      </c>
      <c r="AA81">
        <v>0</v>
      </c>
      <c r="AB81">
        <v>-8.6999999999999993</v>
      </c>
      <c r="AC81">
        <v>-4.9000000000000004</v>
      </c>
      <c r="AD81">
        <v>-3.8</v>
      </c>
    </row>
    <row r="82" spans="1:30" x14ac:dyDescent="0.15">
      <c r="B82" t="s">
        <v>94</v>
      </c>
      <c r="C82">
        <v>25375</v>
      </c>
      <c r="D82">
        <v>0.15</v>
      </c>
      <c r="E82">
        <v>3806</v>
      </c>
      <c r="F82">
        <v>4100</v>
      </c>
      <c r="G82">
        <v>0.8</v>
      </c>
      <c r="H82">
        <v>0.2</v>
      </c>
      <c r="I82">
        <v>0.8</v>
      </c>
      <c r="J82">
        <v>0</v>
      </c>
      <c r="K82">
        <v>0.2</v>
      </c>
      <c r="L82">
        <v>410</v>
      </c>
      <c r="M82">
        <v>328</v>
      </c>
      <c r="N82">
        <v>65.599999999999994</v>
      </c>
      <c r="O82">
        <v>0</v>
      </c>
      <c r="P82">
        <v>16.399999999999999</v>
      </c>
      <c r="Q82">
        <v>410</v>
      </c>
      <c r="R82">
        <v>410</v>
      </c>
      <c r="S82">
        <v>253.9</v>
      </c>
      <c r="T82">
        <v>98.5</v>
      </c>
      <c r="U82">
        <v>0</v>
      </c>
      <c r="V82">
        <v>57.6</v>
      </c>
      <c r="W82">
        <v>40.5</v>
      </c>
      <c r="X82">
        <v>422.5</v>
      </c>
      <c r="Y82">
        <v>187.1</v>
      </c>
      <c r="Z82">
        <v>194.9</v>
      </c>
      <c r="AA82">
        <v>40.5</v>
      </c>
      <c r="AB82">
        <v>-29.6</v>
      </c>
      <c r="AC82">
        <v>66.8</v>
      </c>
      <c r="AD82">
        <v>-96.4</v>
      </c>
    </row>
    <row r="83" spans="1:30" x14ac:dyDescent="0.15">
      <c r="B83" t="s">
        <v>93</v>
      </c>
      <c r="C83">
        <v>14228</v>
      </c>
      <c r="D83">
        <v>7.4999999999999997E-2</v>
      </c>
      <c r="E83">
        <v>1067</v>
      </c>
      <c r="F83">
        <v>1149</v>
      </c>
      <c r="G83">
        <v>0.6</v>
      </c>
      <c r="H83">
        <v>0.4</v>
      </c>
      <c r="I83">
        <v>0.7</v>
      </c>
      <c r="J83">
        <v>0</v>
      </c>
      <c r="K83">
        <v>0.3</v>
      </c>
      <c r="L83">
        <v>114.9</v>
      </c>
      <c r="M83">
        <v>68.900000000000006</v>
      </c>
      <c r="N83">
        <v>32.200000000000003</v>
      </c>
      <c r="O83">
        <v>0</v>
      </c>
      <c r="P83">
        <v>13.8</v>
      </c>
      <c r="Q83">
        <v>114.9</v>
      </c>
      <c r="R83">
        <v>114.9</v>
      </c>
      <c r="S83">
        <v>53.3</v>
      </c>
      <c r="T83">
        <v>48.3</v>
      </c>
      <c r="U83">
        <v>0</v>
      </c>
      <c r="V83">
        <v>13.3</v>
      </c>
      <c r="W83">
        <v>0</v>
      </c>
      <c r="X83">
        <v>98.7</v>
      </c>
      <c r="Y83">
        <v>51.9</v>
      </c>
      <c r="Z83">
        <v>46.8</v>
      </c>
      <c r="AA83">
        <v>0</v>
      </c>
      <c r="AB83">
        <v>2.9</v>
      </c>
      <c r="AC83">
        <v>1.4</v>
      </c>
      <c r="AD83">
        <v>1.5</v>
      </c>
    </row>
    <row r="84" spans="1:30" x14ac:dyDescent="0.15">
      <c r="B84" t="s">
        <v>96</v>
      </c>
      <c r="C84">
        <v>12594</v>
      </c>
      <c r="D84">
        <v>7.4999999999999997E-2</v>
      </c>
      <c r="E84">
        <v>945</v>
      </c>
      <c r="F84">
        <v>1017</v>
      </c>
      <c r="G84">
        <v>0.6</v>
      </c>
      <c r="H84">
        <v>0.4</v>
      </c>
      <c r="I84">
        <v>0.7</v>
      </c>
      <c r="J84">
        <v>0</v>
      </c>
      <c r="K84">
        <v>0.3</v>
      </c>
      <c r="L84">
        <v>101.7</v>
      </c>
      <c r="M84">
        <v>61</v>
      </c>
      <c r="N84">
        <v>28.5</v>
      </c>
      <c r="O84">
        <v>0</v>
      </c>
      <c r="P84">
        <v>12.2</v>
      </c>
      <c r="Q84">
        <v>101.7</v>
      </c>
      <c r="R84">
        <v>101.7</v>
      </c>
      <c r="S84">
        <v>47.2</v>
      </c>
      <c r="T84">
        <v>42.8</v>
      </c>
      <c r="U84">
        <v>0</v>
      </c>
      <c r="V84">
        <v>11.7</v>
      </c>
      <c r="W84">
        <v>0</v>
      </c>
      <c r="X84">
        <v>98.1</v>
      </c>
      <c r="Y84">
        <v>51.7</v>
      </c>
      <c r="Z84">
        <v>46.4</v>
      </c>
      <c r="AA84">
        <v>0</v>
      </c>
      <c r="AB84">
        <v>-8.1</v>
      </c>
      <c r="AC84">
        <v>-4.5</v>
      </c>
      <c r="AD84">
        <v>-3.6</v>
      </c>
    </row>
    <row r="85" spans="1:30" x14ac:dyDescent="0.15">
      <c r="A85" t="s">
        <v>229</v>
      </c>
      <c r="B85" t="s">
        <v>99</v>
      </c>
      <c r="C85">
        <v>112953</v>
      </c>
      <c r="E85">
        <v>9334</v>
      </c>
      <c r="F85">
        <v>10052</v>
      </c>
      <c r="L85">
        <v>1005.2</v>
      </c>
      <c r="M85">
        <v>632.29999999999995</v>
      </c>
      <c r="N85">
        <v>235.5</v>
      </c>
      <c r="O85">
        <v>41.2</v>
      </c>
      <c r="P85">
        <v>96.2</v>
      </c>
      <c r="Q85">
        <v>1005.2</v>
      </c>
      <c r="R85">
        <v>1005.2</v>
      </c>
      <c r="S85">
        <v>489.4</v>
      </c>
      <c r="T85">
        <v>353.6</v>
      </c>
      <c r="U85">
        <v>61.9</v>
      </c>
      <c r="V85">
        <v>100.3</v>
      </c>
      <c r="W85">
        <v>18.8</v>
      </c>
      <c r="X85">
        <v>884.3</v>
      </c>
      <c r="Y85">
        <v>475.3</v>
      </c>
      <c r="Z85">
        <v>390.2</v>
      </c>
      <c r="AA85">
        <v>18.8</v>
      </c>
      <c r="AB85">
        <v>-22.5</v>
      </c>
      <c r="AC85">
        <v>14.1</v>
      </c>
      <c r="AD85">
        <v>-36.6</v>
      </c>
    </row>
    <row r="86" spans="1:30" x14ac:dyDescent="0.15">
      <c r="B86" t="s">
        <v>100</v>
      </c>
      <c r="C86">
        <v>37592</v>
      </c>
      <c r="E86">
        <v>2819</v>
      </c>
      <c r="F86">
        <v>3037</v>
      </c>
      <c r="L86">
        <v>303.7</v>
      </c>
      <c r="M86">
        <v>182.1</v>
      </c>
      <c r="N86">
        <v>52</v>
      </c>
      <c r="O86">
        <v>41.2</v>
      </c>
      <c r="P86">
        <v>28.4</v>
      </c>
      <c r="Q86">
        <v>303.7</v>
      </c>
      <c r="R86">
        <v>303.7</v>
      </c>
      <c r="S86">
        <v>140.9</v>
      </c>
      <c r="T86">
        <v>78.099999999999994</v>
      </c>
      <c r="U86">
        <v>61.9</v>
      </c>
      <c r="V86">
        <v>22.8</v>
      </c>
      <c r="W86">
        <v>0</v>
      </c>
      <c r="X86">
        <v>220.8</v>
      </c>
      <c r="Y86">
        <v>142.80000000000001</v>
      </c>
      <c r="Z86">
        <v>78</v>
      </c>
      <c r="AA86">
        <v>0</v>
      </c>
      <c r="AB86">
        <v>-1.80000000000001</v>
      </c>
      <c r="AC86">
        <v>-1.9</v>
      </c>
      <c r="AD86">
        <v>9.9999999999997896E-2</v>
      </c>
    </row>
    <row r="87" spans="1:30" x14ac:dyDescent="0.15">
      <c r="B87" t="s">
        <v>101</v>
      </c>
      <c r="C87">
        <v>1788</v>
      </c>
      <c r="D87">
        <v>7.4999999999999997E-2</v>
      </c>
      <c r="E87">
        <v>134</v>
      </c>
      <c r="F87">
        <v>144</v>
      </c>
      <c r="G87">
        <v>0.6</v>
      </c>
      <c r="H87">
        <v>0.4</v>
      </c>
      <c r="I87">
        <v>0</v>
      </c>
      <c r="J87">
        <v>1</v>
      </c>
      <c r="K87">
        <v>0</v>
      </c>
      <c r="L87">
        <v>14.4</v>
      </c>
      <c r="M87">
        <v>8.6</v>
      </c>
      <c r="N87">
        <v>0</v>
      </c>
      <c r="O87">
        <v>3.4</v>
      </c>
      <c r="P87">
        <v>2.4</v>
      </c>
      <c r="Q87">
        <v>14.4</v>
      </c>
      <c r="R87">
        <v>14.4</v>
      </c>
      <c r="S87">
        <v>6.7</v>
      </c>
      <c r="T87">
        <v>0</v>
      </c>
      <c r="U87">
        <v>5.0999999999999996</v>
      </c>
      <c r="V87">
        <v>2.6</v>
      </c>
      <c r="W87">
        <v>0</v>
      </c>
      <c r="X87">
        <v>5.9</v>
      </c>
      <c r="Y87">
        <v>5.8</v>
      </c>
      <c r="Z87">
        <v>0.1</v>
      </c>
      <c r="AA87">
        <v>0</v>
      </c>
      <c r="AB87">
        <v>0.8</v>
      </c>
      <c r="AC87">
        <v>0.9</v>
      </c>
      <c r="AD87">
        <v>-0.1</v>
      </c>
    </row>
    <row r="88" spans="1:30" x14ac:dyDescent="0.15">
      <c r="B88" t="s">
        <v>102</v>
      </c>
      <c r="C88">
        <v>19889</v>
      </c>
      <c r="D88">
        <v>7.4999999999999997E-2</v>
      </c>
      <c r="E88">
        <v>1492</v>
      </c>
      <c r="F88">
        <v>1607</v>
      </c>
      <c r="G88">
        <v>0.6</v>
      </c>
      <c r="H88">
        <v>0.4</v>
      </c>
      <c r="I88">
        <v>0.4</v>
      </c>
      <c r="J88">
        <v>0.6</v>
      </c>
      <c r="K88">
        <v>0</v>
      </c>
      <c r="L88">
        <v>160.69999999999999</v>
      </c>
      <c r="M88">
        <v>96.4</v>
      </c>
      <c r="N88">
        <v>25.7</v>
      </c>
      <c r="O88">
        <v>23.1</v>
      </c>
      <c r="P88">
        <v>15.5</v>
      </c>
      <c r="Q88">
        <v>160.69999999999999</v>
      </c>
      <c r="R88">
        <v>160.69999999999999</v>
      </c>
      <c r="S88">
        <v>74.599999999999994</v>
      </c>
      <c r="T88">
        <v>38.6</v>
      </c>
      <c r="U88">
        <v>34.700000000000003</v>
      </c>
      <c r="V88">
        <v>12.8</v>
      </c>
      <c r="W88">
        <v>0</v>
      </c>
      <c r="X88">
        <v>106.2</v>
      </c>
      <c r="Y88">
        <v>70.099999999999994</v>
      </c>
      <c r="Z88">
        <v>36.1</v>
      </c>
      <c r="AA88">
        <v>0</v>
      </c>
      <c r="AB88">
        <v>7</v>
      </c>
      <c r="AC88">
        <v>4.5</v>
      </c>
      <c r="AD88">
        <v>2.5</v>
      </c>
    </row>
    <row r="89" spans="1:30" x14ac:dyDescent="0.15">
      <c r="B89" t="s">
        <v>105</v>
      </c>
      <c r="C89">
        <v>14347</v>
      </c>
      <c r="D89">
        <v>7.4999999999999997E-2</v>
      </c>
      <c r="E89">
        <v>1076</v>
      </c>
      <c r="F89">
        <v>1159</v>
      </c>
      <c r="G89">
        <v>0.6</v>
      </c>
      <c r="H89">
        <v>0.4</v>
      </c>
      <c r="I89">
        <v>0.5</v>
      </c>
      <c r="J89">
        <v>0.5</v>
      </c>
      <c r="K89">
        <v>0</v>
      </c>
      <c r="L89">
        <v>115.9</v>
      </c>
      <c r="M89">
        <v>69.5</v>
      </c>
      <c r="N89">
        <v>23.2</v>
      </c>
      <c r="O89">
        <v>13.9</v>
      </c>
      <c r="P89">
        <v>9.3000000000000007</v>
      </c>
      <c r="Q89">
        <v>115.9</v>
      </c>
      <c r="R89">
        <v>115.9</v>
      </c>
      <c r="S89">
        <v>53.8</v>
      </c>
      <c r="T89">
        <v>34.799999999999997</v>
      </c>
      <c r="U89">
        <v>20.9</v>
      </c>
      <c r="V89">
        <v>6.4000000000000101</v>
      </c>
      <c r="W89">
        <v>0</v>
      </c>
      <c r="X89">
        <v>81.5</v>
      </c>
      <c r="Y89">
        <v>51.5</v>
      </c>
      <c r="Z89">
        <v>30</v>
      </c>
      <c r="AA89">
        <v>0</v>
      </c>
      <c r="AB89">
        <v>7.0999999999999899</v>
      </c>
      <c r="AC89">
        <v>2.2999999999999998</v>
      </c>
      <c r="AD89">
        <v>4.8</v>
      </c>
    </row>
    <row r="90" spans="1:30" x14ac:dyDescent="0.15">
      <c r="B90" t="s">
        <v>103</v>
      </c>
      <c r="C90">
        <v>791</v>
      </c>
      <c r="D90">
        <v>7.4999999999999997E-2</v>
      </c>
      <c r="E90">
        <v>59</v>
      </c>
      <c r="F90">
        <v>64</v>
      </c>
      <c r="G90">
        <v>0.6</v>
      </c>
      <c r="H90">
        <v>0.4</v>
      </c>
      <c r="I90">
        <v>0.7</v>
      </c>
      <c r="J90">
        <v>0</v>
      </c>
      <c r="K90">
        <v>0.3</v>
      </c>
      <c r="L90">
        <v>6.4</v>
      </c>
      <c r="M90">
        <v>3.8</v>
      </c>
      <c r="N90">
        <v>1.8</v>
      </c>
      <c r="O90">
        <v>0</v>
      </c>
      <c r="P90">
        <v>0.8</v>
      </c>
      <c r="Q90">
        <v>6.4</v>
      </c>
      <c r="R90">
        <v>6.4</v>
      </c>
      <c r="S90">
        <v>2.9</v>
      </c>
      <c r="T90">
        <v>2.7</v>
      </c>
      <c r="U90">
        <v>0</v>
      </c>
      <c r="V90">
        <v>0.8</v>
      </c>
      <c r="W90">
        <v>0</v>
      </c>
      <c r="X90">
        <v>15.5</v>
      </c>
      <c r="Y90">
        <v>7.7</v>
      </c>
      <c r="Z90">
        <v>7.8</v>
      </c>
      <c r="AA90">
        <v>0</v>
      </c>
      <c r="AB90">
        <v>-9.9</v>
      </c>
      <c r="AC90">
        <v>-4.8</v>
      </c>
      <c r="AD90">
        <v>-5.0999999999999996</v>
      </c>
    </row>
    <row r="91" spans="1:30" x14ac:dyDescent="0.15">
      <c r="B91" t="s">
        <v>104</v>
      </c>
      <c r="C91">
        <v>777</v>
      </c>
      <c r="D91">
        <v>7.4999999999999997E-2</v>
      </c>
      <c r="E91">
        <v>58</v>
      </c>
      <c r="F91">
        <v>63</v>
      </c>
      <c r="G91">
        <v>0.6</v>
      </c>
      <c r="H91">
        <v>0.4</v>
      </c>
      <c r="I91">
        <v>0.5</v>
      </c>
      <c r="J91">
        <v>0.5</v>
      </c>
      <c r="K91">
        <v>0</v>
      </c>
      <c r="L91">
        <v>6.3</v>
      </c>
      <c r="M91">
        <v>3.8</v>
      </c>
      <c r="N91">
        <v>1.3</v>
      </c>
      <c r="O91">
        <v>0.8</v>
      </c>
      <c r="P91">
        <v>0.4</v>
      </c>
      <c r="Q91">
        <v>6.3</v>
      </c>
      <c r="R91">
        <v>6.3</v>
      </c>
      <c r="S91">
        <v>2.9</v>
      </c>
      <c r="T91">
        <v>2</v>
      </c>
      <c r="U91">
        <v>1.2</v>
      </c>
      <c r="V91">
        <v>0.20000000000000101</v>
      </c>
      <c r="W91">
        <v>0</v>
      </c>
      <c r="X91">
        <v>11.7</v>
      </c>
      <c r="Y91">
        <v>7.7</v>
      </c>
      <c r="Z91">
        <v>4</v>
      </c>
      <c r="AA91">
        <v>0</v>
      </c>
      <c r="AB91">
        <v>-6.8</v>
      </c>
      <c r="AC91">
        <v>-4.8</v>
      </c>
      <c r="AD91">
        <v>-2</v>
      </c>
    </row>
    <row r="92" spans="1:30" x14ac:dyDescent="0.15">
      <c r="B92" t="s">
        <v>107</v>
      </c>
      <c r="C92">
        <v>6888</v>
      </c>
      <c r="D92">
        <v>7.4999999999999997E-2</v>
      </c>
      <c r="E92">
        <v>517</v>
      </c>
      <c r="F92">
        <v>556</v>
      </c>
      <c r="G92">
        <v>0.6</v>
      </c>
      <c r="H92">
        <v>0.4</v>
      </c>
      <c r="I92">
        <v>0.7</v>
      </c>
      <c r="J92">
        <v>0</v>
      </c>
      <c r="K92">
        <v>0.3</v>
      </c>
      <c r="L92">
        <v>55.6</v>
      </c>
      <c r="M92">
        <v>33.4</v>
      </c>
      <c r="N92">
        <v>15.6</v>
      </c>
      <c r="O92">
        <v>0</v>
      </c>
      <c r="P92">
        <v>6.6</v>
      </c>
      <c r="Q92">
        <v>55.6</v>
      </c>
      <c r="R92">
        <v>55.6</v>
      </c>
      <c r="S92">
        <v>25.9</v>
      </c>
      <c r="T92">
        <v>23.4</v>
      </c>
      <c r="U92">
        <v>0</v>
      </c>
      <c r="V92">
        <v>6.3</v>
      </c>
      <c r="W92">
        <v>0</v>
      </c>
      <c r="X92">
        <v>50.5</v>
      </c>
      <c r="Y92">
        <v>26.6</v>
      </c>
      <c r="Z92">
        <v>23.9</v>
      </c>
      <c r="AA92">
        <v>0</v>
      </c>
      <c r="AB92">
        <v>-1.2</v>
      </c>
      <c r="AC92">
        <v>-0.70000000000000295</v>
      </c>
      <c r="AD92">
        <v>-0.5</v>
      </c>
    </row>
    <row r="93" spans="1:30" x14ac:dyDescent="0.15">
      <c r="B93" t="s">
        <v>108</v>
      </c>
      <c r="C93">
        <v>14930</v>
      </c>
      <c r="D93">
        <v>7.4999999999999997E-2</v>
      </c>
      <c r="E93">
        <v>1120</v>
      </c>
      <c r="F93">
        <v>1206</v>
      </c>
      <c r="G93">
        <v>0.6</v>
      </c>
      <c r="H93">
        <v>0.4</v>
      </c>
      <c r="I93">
        <v>0.7</v>
      </c>
      <c r="J93">
        <v>0</v>
      </c>
      <c r="K93">
        <v>0.3</v>
      </c>
      <c r="L93">
        <v>120.6</v>
      </c>
      <c r="M93">
        <v>72.400000000000006</v>
      </c>
      <c r="N93">
        <v>33.799999999999997</v>
      </c>
      <c r="O93">
        <v>0</v>
      </c>
      <c r="P93">
        <v>14.4</v>
      </c>
      <c r="Q93">
        <v>120.6</v>
      </c>
      <c r="R93">
        <v>120.6</v>
      </c>
      <c r="S93">
        <v>56</v>
      </c>
      <c r="T93">
        <v>50.7</v>
      </c>
      <c r="U93">
        <v>0</v>
      </c>
      <c r="V93">
        <v>13.9</v>
      </c>
      <c r="W93">
        <v>0</v>
      </c>
      <c r="X93">
        <v>110.6</v>
      </c>
      <c r="Y93">
        <v>57.1</v>
      </c>
      <c r="Z93">
        <v>53.5</v>
      </c>
      <c r="AA93">
        <v>0</v>
      </c>
      <c r="AB93">
        <v>-3.9</v>
      </c>
      <c r="AC93">
        <v>-1.1000000000000001</v>
      </c>
      <c r="AD93">
        <v>-2.8</v>
      </c>
    </row>
    <row r="94" spans="1:30" x14ac:dyDescent="0.15">
      <c r="B94" t="s">
        <v>109</v>
      </c>
      <c r="C94">
        <v>14558</v>
      </c>
      <c r="D94">
        <v>7.4999999999999997E-2</v>
      </c>
      <c r="E94">
        <v>1092</v>
      </c>
      <c r="F94">
        <v>1176</v>
      </c>
      <c r="G94">
        <v>0.8</v>
      </c>
      <c r="H94">
        <v>0.2</v>
      </c>
      <c r="I94">
        <v>0.7</v>
      </c>
      <c r="J94">
        <v>0</v>
      </c>
      <c r="K94">
        <v>0.3</v>
      </c>
      <c r="L94">
        <v>117.6</v>
      </c>
      <c r="M94">
        <v>94.1</v>
      </c>
      <c r="N94">
        <v>16.5</v>
      </c>
      <c r="O94">
        <v>0</v>
      </c>
      <c r="P94">
        <v>7</v>
      </c>
      <c r="Q94">
        <v>117.6</v>
      </c>
      <c r="R94">
        <v>117.6</v>
      </c>
      <c r="S94">
        <v>72.8</v>
      </c>
      <c r="T94">
        <v>24.8</v>
      </c>
      <c r="U94">
        <v>0</v>
      </c>
      <c r="V94">
        <v>20</v>
      </c>
      <c r="W94">
        <v>0</v>
      </c>
      <c r="X94">
        <v>107.2</v>
      </c>
      <c r="Y94">
        <v>56.6</v>
      </c>
      <c r="Z94">
        <v>50.6</v>
      </c>
      <c r="AA94">
        <v>0</v>
      </c>
      <c r="AB94">
        <v>-9.6</v>
      </c>
      <c r="AC94">
        <v>16.2</v>
      </c>
      <c r="AD94">
        <v>-25.8</v>
      </c>
    </row>
    <row r="95" spans="1:30" x14ac:dyDescent="0.15">
      <c r="B95" t="s">
        <v>110</v>
      </c>
      <c r="C95">
        <v>7114</v>
      </c>
      <c r="D95">
        <v>7.4999999999999997E-2</v>
      </c>
      <c r="E95">
        <v>534</v>
      </c>
      <c r="F95">
        <v>575</v>
      </c>
      <c r="G95">
        <v>0.6</v>
      </c>
      <c r="H95">
        <v>0.4</v>
      </c>
      <c r="I95">
        <v>0.7</v>
      </c>
      <c r="J95">
        <v>0</v>
      </c>
      <c r="K95">
        <v>0.3</v>
      </c>
      <c r="L95">
        <v>57.5</v>
      </c>
      <c r="M95">
        <v>34.5</v>
      </c>
      <c r="N95">
        <v>16.100000000000001</v>
      </c>
      <c r="O95">
        <v>0</v>
      </c>
      <c r="P95">
        <v>6.9</v>
      </c>
      <c r="Q95">
        <v>57.5</v>
      </c>
      <c r="R95">
        <v>57.5</v>
      </c>
      <c r="S95">
        <v>26.7</v>
      </c>
      <c r="T95">
        <v>24.2</v>
      </c>
      <c r="U95">
        <v>0</v>
      </c>
      <c r="V95">
        <v>6.6</v>
      </c>
      <c r="W95">
        <v>0</v>
      </c>
      <c r="X95">
        <v>53.8</v>
      </c>
      <c r="Y95">
        <v>28.5</v>
      </c>
      <c r="Z95">
        <v>25.3</v>
      </c>
      <c r="AA95">
        <v>0</v>
      </c>
      <c r="AB95">
        <v>-2.9</v>
      </c>
      <c r="AC95">
        <v>-1.8</v>
      </c>
      <c r="AD95">
        <v>-1.1000000000000001</v>
      </c>
    </row>
    <row r="96" spans="1:30" x14ac:dyDescent="0.15">
      <c r="B96" t="s">
        <v>111</v>
      </c>
      <c r="C96">
        <v>16823</v>
      </c>
      <c r="D96">
        <v>7.4999999999999997E-2</v>
      </c>
      <c r="E96">
        <v>1262</v>
      </c>
      <c r="F96">
        <v>1359</v>
      </c>
      <c r="G96">
        <v>0.6</v>
      </c>
      <c r="H96">
        <v>0.4</v>
      </c>
      <c r="I96">
        <v>0.7</v>
      </c>
      <c r="J96">
        <v>0</v>
      </c>
      <c r="K96">
        <v>0.3</v>
      </c>
      <c r="L96">
        <v>135.9</v>
      </c>
      <c r="M96">
        <v>81.5</v>
      </c>
      <c r="N96">
        <v>38.1</v>
      </c>
      <c r="O96">
        <v>0</v>
      </c>
      <c r="P96">
        <v>16.3</v>
      </c>
      <c r="Q96">
        <v>135.9</v>
      </c>
      <c r="R96">
        <v>135.9</v>
      </c>
      <c r="S96">
        <v>63.1</v>
      </c>
      <c r="T96">
        <v>57.2</v>
      </c>
      <c r="U96">
        <v>0</v>
      </c>
      <c r="V96">
        <v>15.6</v>
      </c>
      <c r="W96">
        <v>0</v>
      </c>
      <c r="X96">
        <v>119.8</v>
      </c>
      <c r="Y96">
        <v>63.3</v>
      </c>
      <c r="Z96">
        <v>56.5</v>
      </c>
      <c r="AA96">
        <v>0</v>
      </c>
      <c r="AB96">
        <v>0.50000000000000699</v>
      </c>
      <c r="AC96">
        <v>-0.19999999999999599</v>
      </c>
      <c r="AD96">
        <v>0.70000000000000295</v>
      </c>
    </row>
    <row r="97" spans="1:30" x14ac:dyDescent="0.15">
      <c r="B97" t="s">
        <v>112</v>
      </c>
      <c r="C97">
        <v>11481</v>
      </c>
      <c r="D97">
        <v>0.15</v>
      </c>
      <c r="E97">
        <v>1722</v>
      </c>
      <c r="F97">
        <v>1855</v>
      </c>
      <c r="G97">
        <v>0.6</v>
      </c>
      <c r="H97">
        <v>0.4</v>
      </c>
      <c r="I97">
        <v>0.8</v>
      </c>
      <c r="J97">
        <v>0</v>
      </c>
      <c r="K97">
        <v>0.2</v>
      </c>
      <c r="L97">
        <v>185.5</v>
      </c>
      <c r="M97">
        <v>111.3</v>
      </c>
      <c r="N97">
        <v>59.4</v>
      </c>
      <c r="O97">
        <v>0</v>
      </c>
      <c r="P97">
        <v>14.8</v>
      </c>
      <c r="Q97">
        <v>185.5</v>
      </c>
      <c r="R97">
        <v>185.5</v>
      </c>
      <c r="S97">
        <v>86.2</v>
      </c>
      <c r="T97">
        <v>89.2</v>
      </c>
      <c r="U97">
        <v>0</v>
      </c>
      <c r="V97">
        <v>10.1</v>
      </c>
      <c r="W97">
        <v>18.8</v>
      </c>
      <c r="X97">
        <v>196.2</v>
      </c>
      <c r="Y97">
        <v>87</v>
      </c>
      <c r="Z97">
        <v>90.4</v>
      </c>
      <c r="AA97">
        <v>18.8</v>
      </c>
      <c r="AB97">
        <v>-2</v>
      </c>
      <c r="AC97">
        <v>-0.79999999999999705</v>
      </c>
      <c r="AD97">
        <v>-1.2</v>
      </c>
    </row>
    <row r="98" spans="1:30" x14ac:dyDescent="0.15">
      <c r="B98" t="s">
        <v>106</v>
      </c>
      <c r="C98">
        <v>3567</v>
      </c>
      <c r="D98">
        <v>7.4999999999999997E-2</v>
      </c>
      <c r="E98">
        <v>268</v>
      </c>
      <c r="F98">
        <v>288</v>
      </c>
      <c r="G98">
        <v>0.8</v>
      </c>
      <c r="H98">
        <v>0.2</v>
      </c>
      <c r="I98">
        <v>0.7</v>
      </c>
      <c r="J98">
        <v>0</v>
      </c>
      <c r="K98">
        <v>0.3</v>
      </c>
      <c r="L98">
        <v>28.8</v>
      </c>
      <c r="M98">
        <v>23</v>
      </c>
      <c r="N98">
        <v>4</v>
      </c>
      <c r="O98">
        <v>0</v>
      </c>
      <c r="P98">
        <v>1.8</v>
      </c>
      <c r="Q98">
        <v>28.8</v>
      </c>
      <c r="R98">
        <v>28.8</v>
      </c>
      <c r="S98">
        <v>17.8</v>
      </c>
      <c r="T98">
        <v>6</v>
      </c>
      <c r="U98">
        <v>0</v>
      </c>
      <c r="V98">
        <v>5</v>
      </c>
      <c r="W98">
        <v>0</v>
      </c>
      <c r="X98">
        <v>25.4</v>
      </c>
      <c r="Y98">
        <v>13.4</v>
      </c>
      <c r="Z98">
        <v>12</v>
      </c>
      <c r="AA98">
        <v>0</v>
      </c>
      <c r="AB98">
        <v>-1.6</v>
      </c>
      <c r="AC98">
        <v>4.4000000000000004</v>
      </c>
      <c r="AD98">
        <v>-6</v>
      </c>
    </row>
    <row r="99" spans="1:30" x14ac:dyDescent="0.15">
      <c r="A99" t="s">
        <v>230</v>
      </c>
      <c r="B99" t="s">
        <v>113</v>
      </c>
      <c r="C99">
        <v>40569</v>
      </c>
      <c r="E99">
        <v>6086</v>
      </c>
      <c r="F99">
        <v>6555</v>
      </c>
      <c r="L99">
        <v>655.5</v>
      </c>
      <c r="M99">
        <v>524.4</v>
      </c>
      <c r="N99">
        <v>92.6</v>
      </c>
      <c r="O99">
        <v>19.7</v>
      </c>
      <c r="P99">
        <v>18.8</v>
      </c>
      <c r="Q99">
        <v>655.5</v>
      </c>
      <c r="R99">
        <v>655.5</v>
      </c>
      <c r="S99">
        <v>405.9</v>
      </c>
      <c r="T99">
        <v>139</v>
      </c>
      <c r="U99">
        <v>29.6</v>
      </c>
      <c r="V99">
        <v>81</v>
      </c>
      <c r="W99">
        <v>63.8</v>
      </c>
      <c r="X99">
        <v>629.70000000000005</v>
      </c>
      <c r="Y99">
        <v>293.3</v>
      </c>
      <c r="Z99">
        <v>272.60000000000002</v>
      </c>
      <c r="AA99">
        <v>63.8</v>
      </c>
      <c r="AB99">
        <v>-21</v>
      </c>
      <c r="AC99">
        <v>112.6</v>
      </c>
      <c r="AD99">
        <v>-133.6</v>
      </c>
    </row>
    <row r="100" spans="1:30" x14ac:dyDescent="0.15">
      <c r="B100" t="s">
        <v>114</v>
      </c>
      <c r="C100">
        <v>18974</v>
      </c>
      <c r="E100">
        <v>2846</v>
      </c>
      <c r="F100">
        <v>3066</v>
      </c>
      <c r="L100">
        <v>306.60000000000002</v>
      </c>
      <c r="M100">
        <v>245.3</v>
      </c>
      <c r="N100">
        <v>36.799999999999997</v>
      </c>
      <c r="O100">
        <v>19.7</v>
      </c>
      <c r="P100">
        <v>4.8</v>
      </c>
      <c r="Q100">
        <v>306.60000000000002</v>
      </c>
      <c r="R100">
        <v>306.60000000000002</v>
      </c>
      <c r="S100">
        <v>189.9</v>
      </c>
      <c r="T100">
        <v>55.3</v>
      </c>
      <c r="U100">
        <v>29.6</v>
      </c>
      <c r="V100">
        <v>31.8</v>
      </c>
      <c r="W100">
        <v>29</v>
      </c>
      <c r="X100">
        <v>267</v>
      </c>
      <c r="Y100">
        <v>132.6</v>
      </c>
      <c r="Z100">
        <v>105.4</v>
      </c>
      <c r="AA100">
        <v>29</v>
      </c>
      <c r="AB100">
        <v>7.2</v>
      </c>
      <c r="AC100">
        <v>57.3</v>
      </c>
      <c r="AD100">
        <v>-50.1</v>
      </c>
    </row>
    <row r="101" spans="1:30" x14ac:dyDescent="0.15">
      <c r="B101" t="s">
        <v>115</v>
      </c>
      <c r="C101">
        <v>0</v>
      </c>
      <c r="D101">
        <v>7.4999999999999997E-2</v>
      </c>
      <c r="E101">
        <v>0</v>
      </c>
      <c r="F101">
        <v>0</v>
      </c>
      <c r="G101">
        <v>0.6</v>
      </c>
      <c r="H101">
        <v>0.4</v>
      </c>
      <c r="I101">
        <v>0</v>
      </c>
      <c r="J101">
        <v>1</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row>
    <row r="102" spans="1:30" x14ac:dyDescent="0.15">
      <c r="B102" t="s">
        <v>116</v>
      </c>
      <c r="C102">
        <v>17281</v>
      </c>
      <c r="D102">
        <v>0.15</v>
      </c>
      <c r="E102">
        <v>2592</v>
      </c>
      <c r="F102">
        <v>2792</v>
      </c>
      <c r="G102">
        <v>0.8</v>
      </c>
      <c r="H102">
        <v>0.2</v>
      </c>
      <c r="I102">
        <v>0.6</v>
      </c>
      <c r="J102">
        <v>0.4</v>
      </c>
      <c r="K102">
        <v>0</v>
      </c>
      <c r="L102">
        <v>279.2</v>
      </c>
      <c r="M102">
        <v>223.4</v>
      </c>
      <c r="N102">
        <v>33.5</v>
      </c>
      <c r="O102">
        <v>17.899999999999999</v>
      </c>
      <c r="P102">
        <v>4.4000000000000004</v>
      </c>
      <c r="Q102">
        <v>279.2</v>
      </c>
      <c r="R102">
        <v>279.2</v>
      </c>
      <c r="S102">
        <v>172.9</v>
      </c>
      <c r="T102">
        <v>50.3</v>
      </c>
      <c r="U102">
        <v>26.9</v>
      </c>
      <c r="V102">
        <v>29.1</v>
      </c>
      <c r="W102">
        <v>26.3</v>
      </c>
      <c r="X102">
        <v>242.5</v>
      </c>
      <c r="Y102">
        <v>120.3</v>
      </c>
      <c r="Z102">
        <v>95.9</v>
      </c>
      <c r="AA102">
        <v>26.3</v>
      </c>
      <c r="AB102">
        <v>7</v>
      </c>
      <c r="AC102">
        <v>52.6</v>
      </c>
      <c r="AD102">
        <v>-45.6</v>
      </c>
    </row>
    <row r="103" spans="1:30" x14ac:dyDescent="0.15">
      <c r="B103" t="s">
        <v>117</v>
      </c>
      <c r="C103">
        <v>1693</v>
      </c>
      <c r="D103">
        <v>0.15</v>
      </c>
      <c r="E103">
        <v>254</v>
      </c>
      <c r="F103">
        <v>274</v>
      </c>
      <c r="G103">
        <v>0.8</v>
      </c>
      <c r="H103">
        <v>0.2</v>
      </c>
      <c r="I103">
        <v>0.6</v>
      </c>
      <c r="J103">
        <v>0.4</v>
      </c>
      <c r="K103">
        <v>0</v>
      </c>
      <c r="L103">
        <v>27.4</v>
      </c>
      <c r="M103">
        <v>21.9</v>
      </c>
      <c r="N103">
        <v>3.3</v>
      </c>
      <c r="O103">
        <v>1.8</v>
      </c>
      <c r="P103">
        <v>0.4</v>
      </c>
      <c r="Q103">
        <v>27.4</v>
      </c>
      <c r="R103">
        <v>27.4</v>
      </c>
      <c r="S103">
        <v>17</v>
      </c>
      <c r="T103">
        <v>5</v>
      </c>
      <c r="U103">
        <v>2.7</v>
      </c>
      <c r="V103">
        <v>2.7</v>
      </c>
      <c r="W103">
        <v>2.7</v>
      </c>
      <c r="X103">
        <v>24.5</v>
      </c>
      <c r="Y103">
        <v>12.3</v>
      </c>
      <c r="Z103">
        <v>9.5</v>
      </c>
      <c r="AA103">
        <v>2.7</v>
      </c>
      <c r="AB103">
        <v>0.19999999999999901</v>
      </c>
      <c r="AC103">
        <v>4.7</v>
      </c>
      <c r="AD103">
        <v>-4.5</v>
      </c>
    </row>
    <row r="104" spans="1:30" x14ac:dyDescent="0.15">
      <c r="B104" t="s">
        <v>118</v>
      </c>
      <c r="C104">
        <v>12844</v>
      </c>
      <c r="D104">
        <v>0.15</v>
      </c>
      <c r="E104">
        <v>1927</v>
      </c>
      <c r="F104">
        <v>2075</v>
      </c>
      <c r="G104">
        <v>0.8</v>
      </c>
      <c r="H104">
        <v>0.2</v>
      </c>
      <c r="I104">
        <v>0.8</v>
      </c>
      <c r="J104">
        <v>0</v>
      </c>
      <c r="K104">
        <v>0.2</v>
      </c>
      <c r="L104">
        <v>207.5</v>
      </c>
      <c r="M104">
        <v>166</v>
      </c>
      <c r="N104">
        <v>33.200000000000003</v>
      </c>
      <c r="O104">
        <v>0</v>
      </c>
      <c r="P104">
        <v>8.3000000000000007</v>
      </c>
      <c r="Q104">
        <v>207.5</v>
      </c>
      <c r="R104">
        <v>207.5</v>
      </c>
      <c r="S104">
        <v>128.5</v>
      </c>
      <c r="T104">
        <v>49.8</v>
      </c>
      <c r="U104">
        <v>0</v>
      </c>
      <c r="V104">
        <v>29.2</v>
      </c>
      <c r="W104">
        <v>20.5</v>
      </c>
      <c r="X104">
        <v>213.7</v>
      </c>
      <c r="Y104">
        <v>94.6</v>
      </c>
      <c r="Z104">
        <v>98.6</v>
      </c>
      <c r="AA104">
        <v>20.5</v>
      </c>
      <c r="AB104">
        <v>-14.9</v>
      </c>
      <c r="AC104">
        <v>33.9</v>
      </c>
      <c r="AD104">
        <v>-48.8</v>
      </c>
    </row>
    <row r="105" spans="1:30" x14ac:dyDescent="0.15">
      <c r="B105" t="s">
        <v>119</v>
      </c>
      <c r="C105">
        <v>8751</v>
      </c>
      <c r="D105">
        <v>0.15</v>
      </c>
      <c r="E105">
        <v>1313</v>
      </c>
      <c r="F105">
        <v>1414</v>
      </c>
      <c r="G105">
        <v>0.8</v>
      </c>
      <c r="H105">
        <v>0.2</v>
      </c>
      <c r="I105">
        <v>0.8</v>
      </c>
      <c r="J105">
        <v>0</v>
      </c>
      <c r="K105">
        <v>0.2</v>
      </c>
      <c r="L105">
        <v>141.4</v>
      </c>
      <c r="M105">
        <v>113.1</v>
      </c>
      <c r="N105">
        <v>22.6</v>
      </c>
      <c r="O105">
        <v>0</v>
      </c>
      <c r="P105">
        <v>5.7</v>
      </c>
      <c r="Q105">
        <v>141.4</v>
      </c>
      <c r="R105">
        <v>141.4</v>
      </c>
      <c r="S105">
        <v>87.5</v>
      </c>
      <c r="T105">
        <v>33.9</v>
      </c>
      <c r="U105">
        <v>0</v>
      </c>
      <c r="V105">
        <v>20</v>
      </c>
      <c r="W105">
        <v>14.3</v>
      </c>
      <c r="X105">
        <v>149</v>
      </c>
      <c r="Y105">
        <v>66.099999999999994</v>
      </c>
      <c r="Z105">
        <v>68.599999999999994</v>
      </c>
      <c r="AA105">
        <v>14.3</v>
      </c>
      <c r="AB105">
        <v>-13.3</v>
      </c>
      <c r="AC105">
        <v>21.4</v>
      </c>
      <c r="AD105">
        <v>-34.700000000000003</v>
      </c>
    </row>
    <row r="106" spans="1:30" x14ac:dyDescent="0.15">
      <c r="A106" t="s">
        <v>231</v>
      </c>
      <c r="B106" t="s">
        <v>120</v>
      </c>
      <c r="C106">
        <v>90804</v>
      </c>
      <c r="E106">
        <v>8083</v>
      </c>
      <c r="F106">
        <v>8707</v>
      </c>
      <c r="L106">
        <v>870.7</v>
      </c>
      <c r="M106">
        <v>615.29999999999995</v>
      </c>
      <c r="N106">
        <v>161.30000000000001</v>
      </c>
      <c r="O106">
        <v>33.9</v>
      </c>
      <c r="P106">
        <v>60.2</v>
      </c>
      <c r="Q106">
        <v>870.7</v>
      </c>
      <c r="R106">
        <v>870.7</v>
      </c>
      <c r="S106">
        <v>476.2</v>
      </c>
      <c r="T106">
        <v>242.2</v>
      </c>
      <c r="U106">
        <v>50.9</v>
      </c>
      <c r="V106">
        <v>101.4</v>
      </c>
      <c r="W106">
        <v>29</v>
      </c>
      <c r="X106">
        <v>809.5</v>
      </c>
      <c r="Y106">
        <v>421.2</v>
      </c>
      <c r="Z106">
        <v>359.3</v>
      </c>
      <c r="AA106">
        <v>29</v>
      </c>
      <c r="AB106">
        <v>-62.1</v>
      </c>
      <c r="AC106">
        <v>55</v>
      </c>
      <c r="AD106">
        <v>-117.1</v>
      </c>
    </row>
    <row r="107" spans="1:30" x14ac:dyDescent="0.15">
      <c r="B107" t="s">
        <v>121</v>
      </c>
      <c r="C107">
        <v>36398</v>
      </c>
      <c r="E107">
        <v>2730</v>
      </c>
      <c r="F107">
        <v>2941</v>
      </c>
      <c r="L107">
        <v>294.10000000000002</v>
      </c>
      <c r="M107">
        <v>179.5</v>
      </c>
      <c r="N107">
        <v>57.2</v>
      </c>
      <c r="O107">
        <v>33.9</v>
      </c>
      <c r="P107">
        <v>23.5</v>
      </c>
      <c r="Q107">
        <v>294.10000000000002</v>
      </c>
      <c r="R107">
        <v>294.10000000000002</v>
      </c>
      <c r="S107">
        <v>138.9</v>
      </c>
      <c r="T107">
        <v>85.9</v>
      </c>
      <c r="U107">
        <v>50.9</v>
      </c>
      <c r="V107">
        <v>18.399999999999999</v>
      </c>
      <c r="W107">
        <v>0</v>
      </c>
      <c r="X107">
        <v>243.6</v>
      </c>
      <c r="Y107">
        <v>146.4</v>
      </c>
      <c r="Z107">
        <v>97.2</v>
      </c>
      <c r="AA107">
        <v>0</v>
      </c>
      <c r="AB107">
        <v>-18.8</v>
      </c>
      <c r="AC107">
        <v>-7.4999999999999902</v>
      </c>
      <c r="AD107">
        <v>-11.3</v>
      </c>
    </row>
    <row r="108" spans="1:30" x14ac:dyDescent="0.15">
      <c r="B108" t="s">
        <v>122</v>
      </c>
      <c r="C108">
        <v>447</v>
      </c>
      <c r="D108">
        <v>7.4999999999999997E-2</v>
      </c>
      <c r="E108">
        <v>34</v>
      </c>
      <c r="F108">
        <v>36</v>
      </c>
      <c r="G108">
        <v>0.6</v>
      </c>
      <c r="H108">
        <v>0.4</v>
      </c>
      <c r="I108">
        <v>0</v>
      </c>
      <c r="J108">
        <v>1</v>
      </c>
      <c r="K108">
        <v>0</v>
      </c>
      <c r="L108">
        <v>3.6</v>
      </c>
      <c r="M108">
        <v>2.2000000000000002</v>
      </c>
      <c r="N108">
        <v>0</v>
      </c>
      <c r="O108">
        <v>0.9</v>
      </c>
      <c r="P108">
        <v>0.5</v>
      </c>
      <c r="Q108">
        <v>3.6</v>
      </c>
      <c r="R108">
        <v>3.6</v>
      </c>
      <c r="S108">
        <v>1.7</v>
      </c>
      <c r="T108">
        <v>0</v>
      </c>
      <c r="U108">
        <v>1.4</v>
      </c>
      <c r="V108">
        <v>0.5</v>
      </c>
      <c r="W108">
        <v>0</v>
      </c>
      <c r="X108">
        <v>1.7</v>
      </c>
      <c r="Y108">
        <v>1.7</v>
      </c>
      <c r="Z108">
        <v>0</v>
      </c>
      <c r="AA108">
        <v>0</v>
      </c>
      <c r="AB108">
        <v>0</v>
      </c>
      <c r="AC108">
        <v>0</v>
      </c>
      <c r="AD108">
        <v>0</v>
      </c>
    </row>
    <row r="109" spans="1:30" x14ac:dyDescent="0.15">
      <c r="B109" t="s">
        <v>123</v>
      </c>
      <c r="C109">
        <v>8280</v>
      </c>
      <c r="D109">
        <v>7.4999999999999997E-2</v>
      </c>
      <c r="E109">
        <v>621</v>
      </c>
      <c r="F109">
        <v>669</v>
      </c>
      <c r="G109">
        <v>0.6</v>
      </c>
      <c r="H109">
        <v>0.4</v>
      </c>
      <c r="I109">
        <v>0.5</v>
      </c>
      <c r="J109">
        <v>0.5</v>
      </c>
      <c r="K109">
        <v>0</v>
      </c>
      <c r="L109">
        <v>66.900000000000006</v>
      </c>
      <c r="M109">
        <v>40.1</v>
      </c>
      <c r="N109">
        <v>13.4</v>
      </c>
      <c r="O109">
        <v>8</v>
      </c>
      <c r="P109">
        <v>5.4</v>
      </c>
      <c r="Q109">
        <v>66.900000000000006</v>
      </c>
      <c r="R109">
        <v>66.900000000000006</v>
      </c>
      <c r="S109">
        <v>31</v>
      </c>
      <c r="T109">
        <v>20.100000000000001</v>
      </c>
      <c r="U109">
        <v>12</v>
      </c>
      <c r="V109">
        <v>3.8</v>
      </c>
      <c r="W109">
        <v>0</v>
      </c>
      <c r="X109">
        <v>51.5</v>
      </c>
      <c r="Y109">
        <v>31.4</v>
      </c>
      <c r="Z109">
        <v>20.100000000000001</v>
      </c>
      <c r="AA109">
        <v>0</v>
      </c>
      <c r="AB109">
        <v>-0.39999999999999902</v>
      </c>
      <c r="AC109">
        <v>-0.39999999999999902</v>
      </c>
      <c r="AD109">
        <v>0</v>
      </c>
    </row>
    <row r="110" spans="1:30" x14ac:dyDescent="0.15">
      <c r="B110" t="s">
        <v>125</v>
      </c>
      <c r="C110">
        <v>25805</v>
      </c>
      <c r="D110">
        <v>7.4999999999999997E-2</v>
      </c>
      <c r="E110">
        <v>1935</v>
      </c>
      <c r="F110">
        <v>2085</v>
      </c>
      <c r="G110">
        <v>0.6</v>
      </c>
      <c r="H110">
        <v>0.4</v>
      </c>
      <c r="I110">
        <v>0.5</v>
      </c>
      <c r="J110">
        <v>0.5</v>
      </c>
      <c r="K110">
        <v>0</v>
      </c>
      <c r="L110">
        <v>208.5</v>
      </c>
      <c r="M110">
        <v>125.1</v>
      </c>
      <c r="N110">
        <v>41.7</v>
      </c>
      <c r="O110">
        <v>25</v>
      </c>
      <c r="P110">
        <v>16.7</v>
      </c>
      <c r="Q110">
        <v>208.5</v>
      </c>
      <c r="R110">
        <v>208.5</v>
      </c>
      <c r="S110">
        <v>96.8</v>
      </c>
      <c r="T110">
        <v>62.6</v>
      </c>
      <c r="U110">
        <v>37.5</v>
      </c>
      <c r="V110">
        <v>11.6</v>
      </c>
      <c r="W110">
        <v>0</v>
      </c>
      <c r="X110">
        <v>163.1</v>
      </c>
      <c r="Y110">
        <v>99.6</v>
      </c>
      <c r="Z110">
        <v>63.5</v>
      </c>
      <c r="AA110">
        <v>0</v>
      </c>
      <c r="AB110">
        <v>-3.7</v>
      </c>
      <c r="AC110">
        <v>-2.8</v>
      </c>
      <c r="AD110">
        <v>-0.89999999999999902</v>
      </c>
    </row>
    <row r="111" spans="1:30" x14ac:dyDescent="0.15">
      <c r="B111" t="s">
        <v>124</v>
      </c>
      <c r="C111">
        <v>1866</v>
      </c>
      <c r="D111">
        <v>7.4999999999999997E-2</v>
      </c>
      <c r="E111">
        <v>140</v>
      </c>
      <c r="F111">
        <v>151</v>
      </c>
      <c r="G111">
        <v>0.8</v>
      </c>
      <c r="H111">
        <v>0.2</v>
      </c>
      <c r="I111">
        <v>0.7</v>
      </c>
      <c r="J111">
        <v>0</v>
      </c>
      <c r="K111">
        <v>0.3</v>
      </c>
      <c r="L111">
        <v>15.1</v>
      </c>
      <c r="M111">
        <v>12.1</v>
      </c>
      <c r="N111">
        <v>2.1</v>
      </c>
      <c r="O111">
        <v>0</v>
      </c>
      <c r="P111">
        <v>0.9</v>
      </c>
      <c r="Q111">
        <v>15.1</v>
      </c>
      <c r="R111">
        <v>15.1</v>
      </c>
      <c r="S111">
        <v>9.4</v>
      </c>
      <c r="T111">
        <v>3.2</v>
      </c>
      <c r="U111">
        <v>0</v>
      </c>
      <c r="V111">
        <v>2.5</v>
      </c>
      <c r="W111">
        <v>0</v>
      </c>
      <c r="X111">
        <v>27.3</v>
      </c>
      <c r="Y111">
        <v>13.7</v>
      </c>
      <c r="Z111">
        <v>13.6</v>
      </c>
      <c r="AA111">
        <v>0</v>
      </c>
      <c r="AB111">
        <v>-14.7</v>
      </c>
      <c r="AC111">
        <v>-4.3</v>
      </c>
      <c r="AD111">
        <v>-10.4</v>
      </c>
    </row>
    <row r="112" spans="1:30" x14ac:dyDescent="0.15">
      <c r="B112" t="s">
        <v>127</v>
      </c>
      <c r="C112">
        <v>8988</v>
      </c>
      <c r="D112">
        <v>7.4999999999999997E-2</v>
      </c>
      <c r="E112">
        <v>674</v>
      </c>
      <c r="F112">
        <v>726</v>
      </c>
      <c r="G112">
        <v>0.8</v>
      </c>
      <c r="H112">
        <v>0.2</v>
      </c>
      <c r="I112">
        <v>0.7</v>
      </c>
      <c r="J112">
        <v>0</v>
      </c>
      <c r="K112">
        <v>0.3</v>
      </c>
      <c r="L112">
        <v>72.599999999999994</v>
      </c>
      <c r="M112">
        <v>58.1</v>
      </c>
      <c r="N112">
        <v>10.199999999999999</v>
      </c>
      <c r="O112">
        <v>0</v>
      </c>
      <c r="P112">
        <v>4.3</v>
      </c>
      <c r="Q112">
        <v>72.599999999999994</v>
      </c>
      <c r="R112">
        <v>72.599999999999994</v>
      </c>
      <c r="S112">
        <v>45</v>
      </c>
      <c r="T112">
        <v>15.3</v>
      </c>
      <c r="U112">
        <v>0</v>
      </c>
      <c r="V112">
        <v>12.3</v>
      </c>
      <c r="W112">
        <v>0</v>
      </c>
      <c r="X112">
        <v>52.9</v>
      </c>
      <c r="Y112">
        <v>28.8</v>
      </c>
      <c r="Z112">
        <v>24.1</v>
      </c>
      <c r="AA112">
        <v>0</v>
      </c>
      <c r="AB112">
        <v>7.4</v>
      </c>
      <c r="AC112">
        <v>16.2</v>
      </c>
      <c r="AD112">
        <v>-8.8000000000000007</v>
      </c>
    </row>
    <row r="113" spans="1:30" x14ac:dyDescent="0.15">
      <c r="B113" t="s">
        <v>128</v>
      </c>
      <c r="C113">
        <v>15784</v>
      </c>
      <c r="D113">
        <v>7.4999999999999997E-2</v>
      </c>
      <c r="E113">
        <v>1184</v>
      </c>
      <c r="F113">
        <v>1275</v>
      </c>
      <c r="G113">
        <v>0.6</v>
      </c>
      <c r="H113">
        <v>0.4</v>
      </c>
      <c r="I113">
        <v>0.7</v>
      </c>
      <c r="J113">
        <v>0</v>
      </c>
      <c r="K113">
        <v>0.3</v>
      </c>
      <c r="L113">
        <v>127.5</v>
      </c>
      <c r="M113">
        <v>76.5</v>
      </c>
      <c r="N113">
        <v>35.700000000000003</v>
      </c>
      <c r="O113">
        <v>0</v>
      </c>
      <c r="P113">
        <v>15.3</v>
      </c>
      <c r="Q113">
        <v>127.5</v>
      </c>
      <c r="R113">
        <v>127.5</v>
      </c>
      <c r="S113">
        <v>59.2</v>
      </c>
      <c r="T113">
        <v>53.6</v>
      </c>
      <c r="U113">
        <v>0</v>
      </c>
      <c r="V113">
        <v>14.7</v>
      </c>
      <c r="W113">
        <v>0</v>
      </c>
      <c r="X113">
        <v>119.9</v>
      </c>
      <c r="Y113">
        <v>63.5</v>
      </c>
      <c r="Z113">
        <v>56.4</v>
      </c>
      <c r="AA113">
        <v>0</v>
      </c>
      <c r="AB113">
        <v>-7.0999999999999899</v>
      </c>
      <c r="AC113">
        <v>-4.3</v>
      </c>
      <c r="AD113">
        <v>-2.8</v>
      </c>
    </row>
    <row r="114" spans="1:30" x14ac:dyDescent="0.15">
      <c r="B114" t="s">
        <v>129</v>
      </c>
      <c r="C114">
        <v>16969</v>
      </c>
      <c r="D114">
        <v>0.15</v>
      </c>
      <c r="E114">
        <v>2545</v>
      </c>
      <c r="F114">
        <v>2742</v>
      </c>
      <c r="G114">
        <v>0.8</v>
      </c>
      <c r="H114">
        <v>0.2</v>
      </c>
      <c r="I114">
        <v>0.8</v>
      </c>
      <c r="J114">
        <v>0</v>
      </c>
      <c r="K114">
        <v>0.2</v>
      </c>
      <c r="L114">
        <v>274.2</v>
      </c>
      <c r="M114">
        <v>219.4</v>
      </c>
      <c r="N114">
        <v>43.9</v>
      </c>
      <c r="O114">
        <v>0</v>
      </c>
      <c r="P114">
        <v>10.9</v>
      </c>
      <c r="Q114">
        <v>274.2</v>
      </c>
      <c r="R114">
        <v>274.2</v>
      </c>
      <c r="S114">
        <v>169.8</v>
      </c>
      <c r="T114">
        <v>65.900000000000006</v>
      </c>
      <c r="U114">
        <v>0</v>
      </c>
      <c r="V114">
        <v>38.5</v>
      </c>
      <c r="W114">
        <v>29</v>
      </c>
      <c r="X114">
        <v>302</v>
      </c>
      <c r="Y114">
        <v>134</v>
      </c>
      <c r="Z114">
        <v>139</v>
      </c>
      <c r="AA114">
        <v>29</v>
      </c>
      <c r="AB114">
        <v>-37.299999999999997</v>
      </c>
      <c r="AC114">
        <v>35.799999999999997</v>
      </c>
      <c r="AD114">
        <v>-73.099999999999994</v>
      </c>
    </row>
    <row r="115" spans="1:30" x14ac:dyDescent="0.15">
      <c r="B115" t="s">
        <v>126</v>
      </c>
      <c r="C115">
        <v>12665</v>
      </c>
      <c r="D115">
        <v>7.4999999999999997E-2</v>
      </c>
      <c r="E115">
        <v>950</v>
      </c>
      <c r="F115">
        <v>1023</v>
      </c>
      <c r="G115">
        <v>0.8</v>
      </c>
      <c r="H115">
        <v>0.2</v>
      </c>
      <c r="I115">
        <v>0.7</v>
      </c>
      <c r="J115">
        <v>0</v>
      </c>
      <c r="K115">
        <v>0.3</v>
      </c>
      <c r="L115">
        <v>102.3</v>
      </c>
      <c r="M115">
        <v>81.8</v>
      </c>
      <c r="N115">
        <v>14.3</v>
      </c>
      <c r="O115">
        <v>0</v>
      </c>
      <c r="P115">
        <v>6.2</v>
      </c>
      <c r="Q115">
        <v>102.3</v>
      </c>
      <c r="R115">
        <v>102.3</v>
      </c>
      <c r="S115">
        <v>63.3</v>
      </c>
      <c r="T115">
        <v>21.5</v>
      </c>
      <c r="U115">
        <v>0</v>
      </c>
      <c r="V115">
        <v>17.5</v>
      </c>
      <c r="W115">
        <v>0</v>
      </c>
      <c r="X115">
        <v>91.1</v>
      </c>
      <c r="Y115">
        <v>48.5</v>
      </c>
      <c r="Z115">
        <v>42.6</v>
      </c>
      <c r="AA115">
        <v>0</v>
      </c>
      <c r="AB115">
        <v>-6.3</v>
      </c>
      <c r="AC115">
        <v>14.8</v>
      </c>
      <c r="AD115">
        <v>-21.1</v>
      </c>
    </row>
    <row r="116" spans="1:30" x14ac:dyDescent="0.15">
      <c r="A116" t="s">
        <v>232</v>
      </c>
      <c r="B116" t="s">
        <v>146</v>
      </c>
      <c r="C116">
        <v>122069</v>
      </c>
      <c r="E116">
        <v>11891</v>
      </c>
      <c r="F116">
        <v>12807</v>
      </c>
      <c r="L116">
        <v>1280.7</v>
      </c>
      <c r="M116">
        <v>857.6</v>
      </c>
      <c r="N116">
        <v>275.2</v>
      </c>
      <c r="O116">
        <v>44.3</v>
      </c>
      <c r="P116">
        <v>103.6</v>
      </c>
      <c r="Q116">
        <v>1280.7</v>
      </c>
      <c r="R116">
        <v>1280.7</v>
      </c>
      <c r="S116">
        <v>663.8</v>
      </c>
      <c r="T116">
        <v>413.1</v>
      </c>
      <c r="U116">
        <v>66.599999999999994</v>
      </c>
      <c r="V116">
        <v>137.19999999999999</v>
      </c>
      <c r="W116">
        <v>59.8</v>
      </c>
      <c r="X116">
        <v>1182.5999999999999</v>
      </c>
      <c r="Y116">
        <v>601.20000000000005</v>
      </c>
      <c r="Z116">
        <v>521.6</v>
      </c>
      <c r="AA116">
        <v>59.8</v>
      </c>
      <c r="AB116">
        <v>-45.9</v>
      </c>
      <c r="AC116">
        <v>62.6</v>
      </c>
      <c r="AD116">
        <v>-108.5</v>
      </c>
    </row>
    <row r="117" spans="1:30" x14ac:dyDescent="0.15">
      <c r="B117" t="s">
        <v>147</v>
      </c>
      <c r="C117">
        <v>37586</v>
      </c>
      <c r="E117">
        <v>2819</v>
      </c>
      <c r="F117">
        <v>3036</v>
      </c>
      <c r="L117">
        <v>303.60000000000002</v>
      </c>
      <c r="M117">
        <v>182.2</v>
      </c>
      <c r="N117">
        <v>47.7</v>
      </c>
      <c r="O117">
        <v>44.3</v>
      </c>
      <c r="P117">
        <v>29.4</v>
      </c>
      <c r="Q117">
        <v>303.60000000000002</v>
      </c>
      <c r="R117">
        <v>303.60000000000002</v>
      </c>
      <c r="S117">
        <v>141.1</v>
      </c>
      <c r="T117">
        <v>71.599999999999994</v>
      </c>
      <c r="U117">
        <v>66.599999999999994</v>
      </c>
      <c r="V117">
        <v>24.3</v>
      </c>
      <c r="W117">
        <v>0</v>
      </c>
      <c r="X117">
        <v>208.7</v>
      </c>
      <c r="Y117">
        <v>138.69999999999999</v>
      </c>
      <c r="Z117">
        <v>70</v>
      </c>
      <c r="AA117">
        <v>0</v>
      </c>
      <c r="AB117">
        <v>4</v>
      </c>
      <c r="AC117">
        <v>2.4</v>
      </c>
      <c r="AD117">
        <v>1.6</v>
      </c>
    </row>
    <row r="118" spans="1:30" x14ac:dyDescent="0.15">
      <c r="B118" t="s">
        <v>148</v>
      </c>
      <c r="C118">
        <v>653</v>
      </c>
      <c r="D118">
        <v>7.4999999999999997E-2</v>
      </c>
      <c r="E118">
        <v>49</v>
      </c>
      <c r="F118">
        <v>53</v>
      </c>
      <c r="G118">
        <v>0.6</v>
      </c>
      <c r="H118">
        <v>0.4</v>
      </c>
      <c r="I118">
        <v>0</v>
      </c>
      <c r="J118">
        <v>1</v>
      </c>
      <c r="K118">
        <v>0</v>
      </c>
      <c r="L118">
        <v>5.3</v>
      </c>
      <c r="M118">
        <v>3.2</v>
      </c>
      <c r="N118">
        <v>0</v>
      </c>
      <c r="O118">
        <v>1.3</v>
      </c>
      <c r="P118">
        <v>0.8</v>
      </c>
      <c r="Q118">
        <v>5.3</v>
      </c>
      <c r="R118">
        <v>5.3</v>
      </c>
      <c r="S118">
        <v>2.5</v>
      </c>
      <c r="T118">
        <v>0</v>
      </c>
      <c r="U118">
        <v>2</v>
      </c>
      <c r="V118">
        <v>0.80000000000000104</v>
      </c>
      <c r="W118">
        <v>0</v>
      </c>
      <c r="X118">
        <v>2.4</v>
      </c>
      <c r="Y118">
        <v>2.4</v>
      </c>
      <c r="Z118">
        <v>0</v>
      </c>
      <c r="AA118">
        <v>0</v>
      </c>
      <c r="AB118">
        <v>0.1</v>
      </c>
      <c r="AC118">
        <v>0.1</v>
      </c>
      <c r="AD118">
        <v>0</v>
      </c>
    </row>
    <row r="119" spans="1:30" x14ac:dyDescent="0.15">
      <c r="B119" t="s">
        <v>149</v>
      </c>
      <c r="C119">
        <v>22782</v>
      </c>
      <c r="D119">
        <v>7.4999999999999997E-2</v>
      </c>
      <c r="E119">
        <v>1709</v>
      </c>
      <c r="F119">
        <v>1840</v>
      </c>
      <c r="G119">
        <v>0.6</v>
      </c>
      <c r="H119">
        <v>0.4</v>
      </c>
      <c r="I119">
        <v>0.4</v>
      </c>
      <c r="J119">
        <v>0.6</v>
      </c>
      <c r="K119">
        <v>0</v>
      </c>
      <c r="L119">
        <v>184</v>
      </c>
      <c r="M119">
        <v>110.4</v>
      </c>
      <c r="N119">
        <v>29.4</v>
      </c>
      <c r="O119">
        <v>26.5</v>
      </c>
      <c r="P119">
        <v>17.7</v>
      </c>
      <c r="Q119">
        <v>184</v>
      </c>
      <c r="R119">
        <v>184</v>
      </c>
      <c r="S119">
        <v>85.5</v>
      </c>
      <c r="T119">
        <v>44.1</v>
      </c>
      <c r="U119">
        <v>39.799999999999997</v>
      </c>
      <c r="V119">
        <v>14.6</v>
      </c>
      <c r="W119">
        <v>0</v>
      </c>
      <c r="X119">
        <v>126.5</v>
      </c>
      <c r="Y119">
        <v>83.7</v>
      </c>
      <c r="Z119">
        <v>42.8</v>
      </c>
      <c r="AA119">
        <v>0</v>
      </c>
      <c r="AB119">
        <v>3.1</v>
      </c>
      <c r="AC119">
        <v>1.8</v>
      </c>
      <c r="AD119">
        <v>1.3</v>
      </c>
    </row>
    <row r="120" spans="1:30" x14ac:dyDescent="0.15">
      <c r="B120" t="s">
        <v>150</v>
      </c>
      <c r="C120">
        <v>14151</v>
      </c>
      <c r="D120">
        <v>7.4999999999999997E-2</v>
      </c>
      <c r="E120">
        <v>1061</v>
      </c>
      <c r="F120">
        <v>1143</v>
      </c>
      <c r="G120">
        <v>0.6</v>
      </c>
      <c r="H120">
        <v>0.4</v>
      </c>
      <c r="I120">
        <v>0.4</v>
      </c>
      <c r="J120">
        <v>0.6</v>
      </c>
      <c r="K120">
        <v>0</v>
      </c>
      <c r="L120">
        <v>114.3</v>
      </c>
      <c r="M120">
        <v>68.599999999999994</v>
      </c>
      <c r="N120">
        <v>18.3</v>
      </c>
      <c r="O120">
        <v>16.5</v>
      </c>
      <c r="P120">
        <v>10.9</v>
      </c>
      <c r="Q120">
        <v>114.3</v>
      </c>
      <c r="R120">
        <v>114.3</v>
      </c>
      <c r="S120">
        <v>53.1</v>
      </c>
      <c r="T120">
        <v>27.5</v>
      </c>
      <c r="U120">
        <v>24.8</v>
      </c>
      <c r="V120">
        <v>8.9000000000000092</v>
      </c>
      <c r="W120">
        <v>0</v>
      </c>
      <c r="X120">
        <v>79.8</v>
      </c>
      <c r="Y120">
        <v>52.6</v>
      </c>
      <c r="Z120">
        <v>27.2</v>
      </c>
      <c r="AA120">
        <v>0</v>
      </c>
      <c r="AB120">
        <v>0.80000000000000104</v>
      </c>
      <c r="AC120">
        <v>0.5</v>
      </c>
      <c r="AD120">
        <v>0.30000000000000099</v>
      </c>
    </row>
    <row r="121" spans="1:30" x14ac:dyDescent="0.15">
      <c r="B121" t="s">
        <v>152</v>
      </c>
      <c r="C121">
        <v>13848</v>
      </c>
      <c r="D121">
        <v>7.4999999999999997E-2</v>
      </c>
      <c r="E121">
        <v>1039</v>
      </c>
      <c r="F121">
        <v>1119</v>
      </c>
      <c r="G121">
        <v>0.6</v>
      </c>
      <c r="H121">
        <v>0.4</v>
      </c>
      <c r="I121">
        <v>0.7</v>
      </c>
      <c r="J121">
        <v>0</v>
      </c>
      <c r="K121">
        <v>0.3</v>
      </c>
      <c r="L121">
        <v>111.9</v>
      </c>
      <c r="M121">
        <v>67.099999999999994</v>
      </c>
      <c r="N121">
        <v>31.3</v>
      </c>
      <c r="O121">
        <v>0</v>
      </c>
      <c r="P121">
        <v>13.5</v>
      </c>
      <c r="Q121">
        <v>111.9</v>
      </c>
      <c r="R121">
        <v>111.9</v>
      </c>
      <c r="S121">
        <v>51.9</v>
      </c>
      <c r="T121">
        <v>47</v>
      </c>
      <c r="U121">
        <v>0</v>
      </c>
      <c r="V121">
        <v>13</v>
      </c>
      <c r="W121">
        <v>0</v>
      </c>
      <c r="X121">
        <v>97.4</v>
      </c>
      <c r="Y121">
        <v>51.6</v>
      </c>
      <c r="Z121">
        <v>45.8</v>
      </c>
      <c r="AA121">
        <v>0</v>
      </c>
      <c r="AB121">
        <v>1.5</v>
      </c>
      <c r="AC121">
        <v>0.29999999999999699</v>
      </c>
      <c r="AD121">
        <v>1.2</v>
      </c>
    </row>
    <row r="122" spans="1:30" x14ac:dyDescent="0.15">
      <c r="B122" t="s">
        <v>154</v>
      </c>
      <c r="C122">
        <v>14451</v>
      </c>
      <c r="D122">
        <v>0.15</v>
      </c>
      <c r="E122">
        <v>2168</v>
      </c>
      <c r="F122">
        <v>2335</v>
      </c>
      <c r="G122">
        <v>0.6</v>
      </c>
      <c r="H122">
        <v>0.4</v>
      </c>
      <c r="I122">
        <v>0.8</v>
      </c>
      <c r="J122">
        <v>0</v>
      </c>
      <c r="K122">
        <v>0.2</v>
      </c>
      <c r="L122">
        <v>233.5</v>
      </c>
      <c r="M122">
        <v>140.1</v>
      </c>
      <c r="N122">
        <v>74.7</v>
      </c>
      <c r="O122">
        <v>0</v>
      </c>
      <c r="P122">
        <v>18.7</v>
      </c>
      <c r="Q122">
        <v>233.5</v>
      </c>
      <c r="R122">
        <v>233.5</v>
      </c>
      <c r="S122">
        <v>108.5</v>
      </c>
      <c r="T122">
        <v>112.1</v>
      </c>
      <c r="U122">
        <v>0</v>
      </c>
      <c r="V122">
        <v>12.9</v>
      </c>
      <c r="W122">
        <v>23.6</v>
      </c>
      <c r="X122">
        <v>245.7</v>
      </c>
      <c r="Y122">
        <v>109</v>
      </c>
      <c r="Z122">
        <v>113.1</v>
      </c>
      <c r="AA122">
        <v>23.6</v>
      </c>
      <c r="AB122">
        <v>-1.5</v>
      </c>
      <c r="AC122">
        <v>-0.5</v>
      </c>
      <c r="AD122">
        <v>-1</v>
      </c>
    </row>
    <row r="123" spans="1:30" x14ac:dyDescent="0.15">
      <c r="B123" t="s">
        <v>153</v>
      </c>
      <c r="C123">
        <v>11146</v>
      </c>
      <c r="D123">
        <v>7.4999999999999997E-2</v>
      </c>
      <c r="E123">
        <v>836</v>
      </c>
      <c r="F123">
        <v>900</v>
      </c>
      <c r="G123">
        <v>0.8</v>
      </c>
      <c r="H123">
        <v>0.2</v>
      </c>
      <c r="I123">
        <v>0.7</v>
      </c>
      <c r="J123">
        <v>0</v>
      </c>
      <c r="K123">
        <v>0.3</v>
      </c>
      <c r="L123">
        <v>90</v>
      </c>
      <c r="M123">
        <v>72</v>
      </c>
      <c r="N123">
        <v>12.6</v>
      </c>
      <c r="O123">
        <v>0</v>
      </c>
      <c r="P123">
        <v>5.4</v>
      </c>
      <c r="Q123">
        <v>90</v>
      </c>
      <c r="R123">
        <v>90</v>
      </c>
      <c r="S123">
        <v>55.7</v>
      </c>
      <c r="T123">
        <v>18.899999999999999</v>
      </c>
      <c r="U123">
        <v>0</v>
      </c>
      <c r="V123">
        <v>15.4</v>
      </c>
      <c r="W123">
        <v>0</v>
      </c>
      <c r="X123">
        <v>85.9</v>
      </c>
      <c r="Y123">
        <v>45.6</v>
      </c>
      <c r="Z123">
        <v>40.299999999999997</v>
      </c>
      <c r="AA123">
        <v>0</v>
      </c>
      <c r="AB123">
        <v>-11.3</v>
      </c>
      <c r="AC123">
        <v>10.1</v>
      </c>
      <c r="AD123">
        <v>-21.4</v>
      </c>
    </row>
    <row r="124" spans="1:30" x14ac:dyDescent="0.15">
      <c r="B124" t="s">
        <v>155</v>
      </c>
      <c r="C124">
        <v>7621</v>
      </c>
      <c r="D124">
        <v>7.4999999999999997E-2</v>
      </c>
      <c r="E124">
        <v>572</v>
      </c>
      <c r="F124">
        <v>616</v>
      </c>
      <c r="G124">
        <v>0.6</v>
      </c>
      <c r="H124">
        <v>0.4</v>
      </c>
      <c r="I124">
        <v>0.7</v>
      </c>
      <c r="J124">
        <v>0</v>
      </c>
      <c r="K124">
        <v>0.3</v>
      </c>
      <c r="L124">
        <v>61.6</v>
      </c>
      <c r="M124">
        <v>37</v>
      </c>
      <c r="N124">
        <v>17.2</v>
      </c>
      <c r="O124">
        <v>0</v>
      </c>
      <c r="P124">
        <v>7.4</v>
      </c>
      <c r="Q124">
        <v>61.6</v>
      </c>
      <c r="R124">
        <v>61.6</v>
      </c>
      <c r="S124">
        <v>28.6</v>
      </c>
      <c r="T124">
        <v>25.8</v>
      </c>
      <c r="U124">
        <v>0</v>
      </c>
      <c r="V124">
        <v>7.2</v>
      </c>
      <c r="W124">
        <v>0</v>
      </c>
      <c r="X124">
        <v>56.2</v>
      </c>
      <c r="Y124">
        <v>29.7</v>
      </c>
      <c r="Z124">
        <v>26.5</v>
      </c>
      <c r="AA124">
        <v>0</v>
      </c>
      <c r="AB124">
        <v>-1.8</v>
      </c>
      <c r="AC124">
        <v>-1.1000000000000001</v>
      </c>
      <c r="AD124">
        <v>-0.69999999999999896</v>
      </c>
    </row>
    <row r="125" spans="1:30" x14ac:dyDescent="0.15">
      <c r="B125" t="s">
        <v>156</v>
      </c>
      <c r="C125">
        <v>7934</v>
      </c>
      <c r="D125">
        <v>7.4999999999999997E-2</v>
      </c>
      <c r="E125">
        <v>595</v>
      </c>
      <c r="F125">
        <v>641</v>
      </c>
      <c r="G125">
        <v>0.6</v>
      </c>
      <c r="H125">
        <v>0.4</v>
      </c>
      <c r="I125">
        <v>0.7</v>
      </c>
      <c r="J125">
        <v>0</v>
      </c>
      <c r="K125">
        <v>0.3</v>
      </c>
      <c r="L125">
        <v>64.099999999999994</v>
      </c>
      <c r="M125">
        <v>38.5</v>
      </c>
      <c r="N125">
        <v>17.899999999999999</v>
      </c>
      <c r="O125">
        <v>0</v>
      </c>
      <c r="P125">
        <v>7.7</v>
      </c>
      <c r="Q125">
        <v>64.099999999999994</v>
      </c>
      <c r="R125">
        <v>64.099999999999994</v>
      </c>
      <c r="S125">
        <v>29.8</v>
      </c>
      <c r="T125">
        <v>26.9</v>
      </c>
      <c r="U125">
        <v>0</v>
      </c>
      <c r="V125">
        <v>7.4000000000000101</v>
      </c>
      <c r="W125">
        <v>0</v>
      </c>
      <c r="X125">
        <v>55.6</v>
      </c>
      <c r="Y125">
        <v>29.4</v>
      </c>
      <c r="Z125">
        <v>26.2</v>
      </c>
      <c r="AA125">
        <v>0</v>
      </c>
      <c r="AB125">
        <v>1.1000000000000001</v>
      </c>
      <c r="AC125">
        <v>0.40000000000000202</v>
      </c>
      <c r="AD125">
        <v>0.69999999999999896</v>
      </c>
    </row>
    <row r="126" spans="1:30" x14ac:dyDescent="0.15">
      <c r="B126" t="s">
        <v>157</v>
      </c>
      <c r="C126">
        <v>9519</v>
      </c>
      <c r="D126">
        <v>0.15</v>
      </c>
      <c r="E126">
        <v>1428</v>
      </c>
      <c r="F126">
        <v>1538</v>
      </c>
      <c r="G126">
        <v>0.8</v>
      </c>
      <c r="H126">
        <v>0.2</v>
      </c>
      <c r="I126">
        <v>0.8</v>
      </c>
      <c r="J126">
        <v>0</v>
      </c>
      <c r="K126">
        <v>0.2</v>
      </c>
      <c r="L126">
        <v>153.80000000000001</v>
      </c>
      <c r="M126">
        <v>123</v>
      </c>
      <c r="N126">
        <v>24.6</v>
      </c>
      <c r="O126">
        <v>0</v>
      </c>
      <c r="P126">
        <v>6.2</v>
      </c>
      <c r="Q126">
        <v>153.80000000000001</v>
      </c>
      <c r="R126">
        <v>153.80000000000001</v>
      </c>
      <c r="S126">
        <v>95.2</v>
      </c>
      <c r="T126">
        <v>36.9</v>
      </c>
      <c r="U126">
        <v>0</v>
      </c>
      <c r="V126">
        <v>21.7</v>
      </c>
      <c r="W126">
        <v>15.1</v>
      </c>
      <c r="X126">
        <v>157.30000000000001</v>
      </c>
      <c r="Y126">
        <v>70</v>
      </c>
      <c r="Z126">
        <v>72.2</v>
      </c>
      <c r="AA126">
        <v>15.1</v>
      </c>
      <c r="AB126">
        <v>-10.1</v>
      </c>
      <c r="AC126">
        <v>25.2</v>
      </c>
      <c r="AD126">
        <v>-35.299999999999997</v>
      </c>
    </row>
    <row r="127" spans="1:30" x14ac:dyDescent="0.15">
      <c r="B127" t="s">
        <v>158</v>
      </c>
      <c r="C127">
        <v>4527</v>
      </c>
      <c r="D127">
        <v>0.15</v>
      </c>
      <c r="E127">
        <v>679</v>
      </c>
      <c r="F127">
        <v>731</v>
      </c>
      <c r="G127">
        <v>0.8</v>
      </c>
      <c r="H127">
        <v>0.2</v>
      </c>
      <c r="I127">
        <v>0.8</v>
      </c>
      <c r="J127">
        <v>0</v>
      </c>
      <c r="K127">
        <v>0.2</v>
      </c>
      <c r="L127">
        <v>73.099999999999994</v>
      </c>
      <c r="M127">
        <v>58.5</v>
      </c>
      <c r="N127">
        <v>11.7</v>
      </c>
      <c r="O127">
        <v>0</v>
      </c>
      <c r="P127">
        <v>2.9</v>
      </c>
      <c r="Q127">
        <v>73.099999999999994</v>
      </c>
      <c r="R127">
        <v>73.099999999999994</v>
      </c>
      <c r="S127">
        <v>45.3</v>
      </c>
      <c r="T127">
        <v>17.600000000000001</v>
      </c>
      <c r="U127">
        <v>0</v>
      </c>
      <c r="V127">
        <v>10.199999999999999</v>
      </c>
      <c r="W127">
        <v>7.3</v>
      </c>
      <c r="X127">
        <v>76.5</v>
      </c>
      <c r="Y127">
        <v>33.9</v>
      </c>
      <c r="Z127">
        <v>35.299999999999997</v>
      </c>
      <c r="AA127">
        <v>7.3</v>
      </c>
      <c r="AB127">
        <v>-6.3</v>
      </c>
      <c r="AC127">
        <v>11.4</v>
      </c>
      <c r="AD127">
        <v>-17.7</v>
      </c>
    </row>
    <row r="128" spans="1:30" x14ac:dyDescent="0.15">
      <c r="B128" t="s">
        <v>159</v>
      </c>
      <c r="C128">
        <v>7966</v>
      </c>
      <c r="D128">
        <v>0.15</v>
      </c>
      <c r="E128">
        <v>1195</v>
      </c>
      <c r="F128">
        <v>1287</v>
      </c>
      <c r="G128">
        <v>0.8</v>
      </c>
      <c r="H128">
        <v>0.2</v>
      </c>
      <c r="I128">
        <v>0.8</v>
      </c>
      <c r="J128">
        <v>0</v>
      </c>
      <c r="K128">
        <v>0.2</v>
      </c>
      <c r="L128">
        <v>128.69999999999999</v>
      </c>
      <c r="M128">
        <v>103</v>
      </c>
      <c r="N128">
        <v>20.6</v>
      </c>
      <c r="O128">
        <v>0</v>
      </c>
      <c r="P128">
        <v>5.0999999999999996</v>
      </c>
      <c r="Q128">
        <v>128.69999999999999</v>
      </c>
      <c r="R128">
        <v>128.69999999999999</v>
      </c>
      <c r="S128">
        <v>79.7</v>
      </c>
      <c r="T128">
        <v>30.9</v>
      </c>
      <c r="U128">
        <v>0</v>
      </c>
      <c r="V128">
        <v>18.100000000000001</v>
      </c>
      <c r="W128">
        <v>13.8</v>
      </c>
      <c r="X128">
        <v>144.1</v>
      </c>
      <c r="Y128">
        <v>64.099999999999994</v>
      </c>
      <c r="Z128">
        <v>66.2</v>
      </c>
      <c r="AA128">
        <v>13.8</v>
      </c>
      <c r="AB128">
        <v>-19.7</v>
      </c>
      <c r="AC128">
        <v>15.6</v>
      </c>
      <c r="AD128">
        <v>-35.299999999999997</v>
      </c>
    </row>
    <row r="129" spans="1:30" x14ac:dyDescent="0.15">
      <c r="B129" t="s">
        <v>151</v>
      </c>
      <c r="C129">
        <v>7471</v>
      </c>
      <c r="D129">
        <v>7.4999999999999997E-2</v>
      </c>
      <c r="E129">
        <v>560</v>
      </c>
      <c r="F129">
        <v>604</v>
      </c>
      <c r="G129">
        <v>0.6</v>
      </c>
      <c r="H129">
        <v>0.4</v>
      </c>
      <c r="I129">
        <v>0.7</v>
      </c>
      <c r="J129">
        <v>0</v>
      </c>
      <c r="K129">
        <v>0.3</v>
      </c>
      <c r="L129">
        <v>60.4</v>
      </c>
      <c r="M129">
        <v>36.200000000000003</v>
      </c>
      <c r="N129">
        <v>16.899999999999999</v>
      </c>
      <c r="O129">
        <v>0</v>
      </c>
      <c r="P129">
        <v>7.3</v>
      </c>
      <c r="Q129">
        <v>60.4</v>
      </c>
      <c r="R129">
        <v>60.4</v>
      </c>
      <c r="S129">
        <v>28</v>
      </c>
      <c r="T129">
        <v>25.4</v>
      </c>
      <c r="U129">
        <v>0</v>
      </c>
      <c r="V129">
        <v>7.0000000000000098</v>
      </c>
      <c r="W129">
        <v>0</v>
      </c>
      <c r="X129">
        <v>55.2</v>
      </c>
      <c r="Y129">
        <v>29.2</v>
      </c>
      <c r="Z129">
        <v>26</v>
      </c>
      <c r="AA129">
        <v>0</v>
      </c>
      <c r="AB129">
        <v>-1.8</v>
      </c>
      <c r="AC129">
        <v>-1.2</v>
      </c>
      <c r="AD129">
        <v>-0.60000000000000098</v>
      </c>
    </row>
    <row r="130" spans="1:30" x14ac:dyDescent="0.15">
      <c r="A130" t="s">
        <v>233</v>
      </c>
      <c r="B130" t="s">
        <v>130</v>
      </c>
      <c r="C130">
        <v>147520</v>
      </c>
      <c r="E130">
        <v>15002</v>
      </c>
      <c r="F130">
        <v>16158</v>
      </c>
      <c r="L130">
        <v>1615.8</v>
      </c>
      <c r="M130">
        <v>1172.7</v>
      </c>
      <c r="N130">
        <v>300</v>
      </c>
      <c r="O130">
        <v>39.6</v>
      </c>
      <c r="P130">
        <v>103.5</v>
      </c>
      <c r="Q130">
        <v>1615.8</v>
      </c>
      <c r="R130">
        <v>1615.8</v>
      </c>
      <c r="S130">
        <v>907.7</v>
      </c>
      <c r="T130">
        <v>450.3</v>
      </c>
      <c r="U130">
        <v>59.5</v>
      </c>
      <c r="V130">
        <v>198.3</v>
      </c>
      <c r="W130">
        <v>98.1</v>
      </c>
      <c r="X130">
        <v>1723.1</v>
      </c>
      <c r="Y130">
        <v>844.1</v>
      </c>
      <c r="Z130">
        <v>780.9</v>
      </c>
      <c r="AA130">
        <v>98.1</v>
      </c>
      <c r="AB130">
        <v>-267</v>
      </c>
      <c r="AC130">
        <v>63.6</v>
      </c>
      <c r="AD130">
        <v>-330.6</v>
      </c>
    </row>
    <row r="131" spans="1:30" x14ac:dyDescent="0.15">
      <c r="B131" t="s">
        <v>131</v>
      </c>
      <c r="C131">
        <v>37407</v>
      </c>
      <c r="E131">
        <v>2826</v>
      </c>
      <c r="F131">
        <v>3045</v>
      </c>
      <c r="L131">
        <v>304.5</v>
      </c>
      <c r="M131">
        <v>185.1</v>
      </c>
      <c r="N131">
        <v>53</v>
      </c>
      <c r="O131">
        <v>39.6</v>
      </c>
      <c r="P131">
        <v>26.8</v>
      </c>
      <c r="Q131">
        <v>304.5</v>
      </c>
      <c r="R131">
        <v>304.5</v>
      </c>
      <c r="S131">
        <v>143.19999999999999</v>
      </c>
      <c r="T131">
        <v>79.599999999999994</v>
      </c>
      <c r="U131">
        <v>59.5</v>
      </c>
      <c r="V131">
        <v>22.2</v>
      </c>
      <c r="W131">
        <v>0</v>
      </c>
      <c r="X131">
        <v>245.3</v>
      </c>
      <c r="Y131">
        <v>153.1</v>
      </c>
      <c r="Z131">
        <v>92.2</v>
      </c>
      <c r="AA131">
        <v>0</v>
      </c>
      <c r="AB131">
        <v>-22.5</v>
      </c>
      <c r="AC131">
        <v>-9.9000000000000092</v>
      </c>
      <c r="AD131">
        <v>-12.6</v>
      </c>
    </row>
    <row r="132" spans="1:30" x14ac:dyDescent="0.15">
      <c r="B132" t="s">
        <v>132</v>
      </c>
      <c r="C132">
        <v>0</v>
      </c>
      <c r="D132">
        <v>7.4999999999999997E-2</v>
      </c>
      <c r="E132">
        <v>0</v>
      </c>
      <c r="F132">
        <v>0</v>
      </c>
      <c r="G132">
        <v>0.6</v>
      </c>
      <c r="H132">
        <v>0.4</v>
      </c>
      <c r="I132">
        <v>0</v>
      </c>
      <c r="J132">
        <v>1</v>
      </c>
      <c r="K132">
        <v>0</v>
      </c>
      <c r="L132">
        <v>0</v>
      </c>
      <c r="M132">
        <v>0</v>
      </c>
      <c r="N132">
        <v>0</v>
      </c>
      <c r="O132">
        <v>0</v>
      </c>
      <c r="P132">
        <v>0</v>
      </c>
      <c r="Q132">
        <v>0</v>
      </c>
      <c r="R132">
        <v>0</v>
      </c>
      <c r="S132">
        <v>0</v>
      </c>
      <c r="T132">
        <v>0</v>
      </c>
      <c r="U132">
        <v>0</v>
      </c>
      <c r="V132">
        <v>0</v>
      </c>
      <c r="W132">
        <v>0</v>
      </c>
      <c r="X132">
        <v>1.8</v>
      </c>
      <c r="Y132">
        <v>1.8</v>
      </c>
      <c r="Z132">
        <v>0</v>
      </c>
      <c r="AA132">
        <v>0</v>
      </c>
      <c r="AB132">
        <v>-1.8</v>
      </c>
      <c r="AC132">
        <v>-1.8</v>
      </c>
      <c r="AD132">
        <v>0</v>
      </c>
    </row>
    <row r="133" spans="1:30" x14ac:dyDescent="0.15">
      <c r="B133" t="s">
        <v>133</v>
      </c>
      <c r="C133">
        <v>13498</v>
      </c>
      <c r="D133">
        <v>7.4999999999999997E-2</v>
      </c>
      <c r="E133">
        <v>1012</v>
      </c>
      <c r="F133">
        <v>1090</v>
      </c>
      <c r="G133">
        <v>0.6</v>
      </c>
      <c r="H133">
        <v>0.4</v>
      </c>
      <c r="I133">
        <v>0.5</v>
      </c>
      <c r="J133">
        <v>0.5</v>
      </c>
      <c r="K133">
        <v>0</v>
      </c>
      <c r="L133">
        <v>109</v>
      </c>
      <c r="M133">
        <v>65.400000000000006</v>
      </c>
      <c r="N133">
        <v>21.8</v>
      </c>
      <c r="O133">
        <v>13.1</v>
      </c>
      <c r="P133">
        <v>8.6999999999999993</v>
      </c>
      <c r="Q133">
        <v>109</v>
      </c>
      <c r="R133">
        <v>109</v>
      </c>
      <c r="S133">
        <v>50.6</v>
      </c>
      <c r="T133">
        <v>32.700000000000003</v>
      </c>
      <c r="U133">
        <v>19.7</v>
      </c>
      <c r="V133">
        <v>6</v>
      </c>
      <c r="W133">
        <v>0</v>
      </c>
      <c r="X133">
        <v>100.3</v>
      </c>
      <c r="Y133">
        <v>61.1</v>
      </c>
      <c r="Z133">
        <v>39.200000000000003</v>
      </c>
      <c r="AA133">
        <v>0</v>
      </c>
      <c r="AB133">
        <v>-17</v>
      </c>
      <c r="AC133">
        <v>-10.5</v>
      </c>
      <c r="AD133">
        <v>-6.5</v>
      </c>
    </row>
    <row r="134" spans="1:30" x14ac:dyDescent="0.15">
      <c r="B134" t="s">
        <v>136</v>
      </c>
      <c r="C134">
        <v>22790</v>
      </c>
      <c r="D134">
        <v>7.4999999999999997E-2</v>
      </c>
      <c r="E134">
        <v>1709</v>
      </c>
      <c r="F134">
        <v>1841</v>
      </c>
      <c r="G134">
        <v>0.6</v>
      </c>
      <c r="H134">
        <v>0.4</v>
      </c>
      <c r="I134">
        <v>0.4</v>
      </c>
      <c r="J134">
        <v>0.6</v>
      </c>
      <c r="K134">
        <v>0</v>
      </c>
      <c r="L134">
        <v>184.1</v>
      </c>
      <c r="M134">
        <v>110.5</v>
      </c>
      <c r="N134">
        <v>29.5</v>
      </c>
      <c r="O134">
        <v>26.5</v>
      </c>
      <c r="P134">
        <v>17.600000000000001</v>
      </c>
      <c r="Q134">
        <v>184.1</v>
      </c>
      <c r="R134">
        <v>184.1</v>
      </c>
      <c r="S134">
        <v>85.5</v>
      </c>
      <c r="T134">
        <v>44.3</v>
      </c>
      <c r="U134">
        <v>39.799999999999997</v>
      </c>
      <c r="V134">
        <v>14.5</v>
      </c>
      <c r="W134">
        <v>0</v>
      </c>
      <c r="X134">
        <v>121.8</v>
      </c>
      <c r="Y134">
        <v>80.400000000000006</v>
      </c>
      <c r="Z134">
        <v>41.4</v>
      </c>
      <c r="AA134">
        <v>0</v>
      </c>
      <c r="AB134">
        <v>7.9999999999999902</v>
      </c>
      <c r="AC134">
        <v>5.0999999999999899</v>
      </c>
      <c r="AD134">
        <v>2.9</v>
      </c>
    </row>
    <row r="135" spans="1:30" x14ac:dyDescent="0.15">
      <c r="B135" t="s">
        <v>135</v>
      </c>
      <c r="C135">
        <v>288</v>
      </c>
      <c r="D135">
        <v>0.15</v>
      </c>
      <c r="E135">
        <v>43</v>
      </c>
      <c r="F135">
        <v>47</v>
      </c>
      <c r="G135">
        <v>0.8</v>
      </c>
      <c r="H135">
        <v>0.2</v>
      </c>
      <c r="I135">
        <v>0.8</v>
      </c>
      <c r="J135">
        <v>0</v>
      </c>
      <c r="K135">
        <v>0.2</v>
      </c>
      <c r="L135">
        <v>4.7</v>
      </c>
      <c r="M135">
        <v>3.8</v>
      </c>
      <c r="N135">
        <v>0.8</v>
      </c>
      <c r="O135">
        <v>0</v>
      </c>
      <c r="P135">
        <v>0.1</v>
      </c>
      <c r="Q135">
        <v>4.7</v>
      </c>
      <c r="R135">
        <v>4.7</v>
      </c>
      <c r="S135">
        <v>2.9</v>
      </c>
      <c r="T135">
        <v>1.2</v>
      </c>
      <c r="U135">
        <v>0</v>
      </c>
      <c r="V135">
        <v>0.6</v>
      </c>
      <c r="W135">
        <v>0</v>
      </c>
      <c r="X135">
        <v>9.6999999999999993</v>
      </c>
      <c r="Y135">
        <v>3.9</v>
      </c>
      <c r="Z135">
        <v>5.8</v>
      </c>
      <c r="AA135">
        <v>0</v>
      </c>
      <c r="AB135">
        <v>-5.6</v>
      </c>
      <c r="AC135">
        <v>-1</v>
      </c>
      <c r="AD135">
        <v>-4.5999999999999996</v>
      </c>
    </row>
    <row r="136" spans="1:30" x14ac:dyDescent="0.15">
      <c r="B136" t="s">
        <v>134</v>
      </c>
      <c r="C136">
        <v>831</v>
      </c>
      <c r="D136">
        <v>7.4999999999999997E-2</v>
      </c>
      <c r="E136">
        <v>62</v>
      </c>
      <c r="F136">
        <v>67</v>
      </c>
      <c r="G136">
        <v>0.8</v>
      </c>
      <c r="H136">
        <v>0.2</v>
      </c>
      <c r="I136">
        <v>0.7</v>
      </c>
      <c r="J136">
        <v>0</v>
      </c>
      <c r="K136">
        <v>0.3</v>
      </c>
      <c r="L136">
        <v>6.7</v>
      </c>
      <c r="M136">
        <v>5.4</v>
      </c>
      <c r="N136">
        <v>0.9</v>
      </c>
      <c r="O136">
        <v>0</v>
      </c>
      <c r="P136">
        <v>0.4</v>
      </c>
      <c r="Q136">
        <v>6.7</v>
      </c>
      <c r="R136">
        <v>6.7</v>
      </c>
      <c r="S136">
        <v>4.2</v>
      </c>
      <c r="T136">
        <v>1.4</v>
      </c>
      <c r="U136">
        <v>0</v>
      </c>
      <c r="V136">
        <v>1.1000000000000001</v>
      </c>
      <c r="W136">
        <v>0</v>
      </c>
      <c r="X136">
        <v>11.7</v>
      </c>
      <c r="Y136">
        <v>5.9</v>
      </c>
      <c r="Z136">
        <v>5.8</v>
      </c>
      <c r="AA136">
        <v>0</v>
      </c>
      <c r="AB136">
        <v>-6.1</v>
      </c>
      <c r="AC136">
        <v>-1.7</v>
      </c>
      <c r="AD136">
        <v>-4.4000000000000004</v>
      </c>
    </row>
    <row r="137" spans="1:30" x14ac:dyDescent="0.15">
      <c r="B137" t="s">
        <v>145</v>
      </c>
      <c r="C137">
        <v>16680</v>
      </c>
      <c r="D137">
        <v>7.4999999999999997E-2</v>
      </c>
      <c r="E137">
        <v>1251</v>
      </c>
      <c r="F137">
        <v>1347</v>
      </c>
      <c r="G137">
        <v>0.8</v>
      </c>
      <c r="H137">
        <v>0.2</v>
      </c>
      <c r="I137">
        <v>0.8</v>
      </c>
      <c r="J137">
        <v>0</v>
      </c>
      <c r="K137">
        <v>0.2</v>
      </c>
      <c r="L137">
        <v>134.69999999999999</v>
      </c>
      <c r="M137">
        <v>107.8</v>
      </c>
      <c r="N137">
        <v>21.6</v>
      </c>
      <c r="O137">
        <v>0</v>
      </c>
      <c r="P137">
        <v>5.3</v>
      </c>
      <c r="Q137">
        <v>134.69999999999999</v>
      </c>
      <c r="R137">
        <v>134.69999999999999</v>
      </c>
      <c r="S137">
        <v>83.4</v>
      </c>
      <c r="T137">
        <v>32.4</v>
      </c>
      <c r="U137">
        <v>0</v>
      </c>
      <c r="V137">
        <v>18.899999999999999</v>
      </c>
      <c r="W137">
        <v>0</v>
      </c>
      <c r="X137">
        <v>139</v>
      </c>
      <c r="Y137">
        <v>68.599999999999994</v>
      </c>
      <c r="Z137">
        <v>70.400000000000006</v>
      </c>
      <c r="AA137">
        <v>0</v>
      </c>
      <c r="AB137">
        <v>-23.2</v>
      </c>
      <c r="AC137">
        <v>14.8</v>
      </c>
      <c r="AD137">
        <v>-38</v>
      </c>
    </row>
    <row r="138" spans="1:30" x14ac:dyDescent="0.15">
      <c r="B138" t="s">
        <v>137</v>
      </c>
      <c r="C138">
        <v>13357</v>
      </c>
      <c r="D138">
        <v>7.4999999999999997E-2</v>
      </c>
      <c r="E138">
        <v>1002</v>
      </c>
      <c r="F138">
        <v>1079</v>
      </c>
      <c r="G138">
        <v>0.6</v>
      </c>
      <c r="H138">
        <v>0.4</v>
      </c>
      <c r="I138">
        <v>0.7</v>
      </c>
      <c r="J138">
        <v>0</v>
      </c>
      <c r="K138">
        <v>0.3</v>
      </c>
      <c r="L138">
        <v>107.9</v>
      </c>
      <c r="M138">
        <v>64.7</v>
      </c>
      <c r="N138">
        <v>30.2</v>
      </c>
      <c r="O138">
        <v>0</v>
      </c>
      <c r="P138">
        <v>13</v>
      </c>
      <c r="Q138">
        <v>107.9</v>
      </c>
      <c r="R138">
        <v>107.9</v>
      </c>
      <c r="S138">
        <v>50.1</v>
      </c>
      <c r="T138">
        <v>45.3</v>
      </c>
      <c r="U138">
        <v>0</v>
      </c>
      <c r="V138">
        <v>12.5</v>
      </c>
      <c r="W138">
        <v>0</v>
      </c>
      <c r="X138">
        <v>117.9</v>
      </c>
      <c r="Y138">
        <v>62.3</v>
      </c>
      <c r="Z138">
        <v>55.6</v>
      </c>
      <c r="AA138">
        <v>0</v>
      </c>
      <c r="AB138">
        <v>-22.5</v>
      </c>
      <c r="AC138">
        <v>-12.2</v>
      </c>
      <c r="AD138">
        <v>-10.3</v>
      </c>
    </row>
    <row r="139" spans="1:30" x14ac:dyDescent="0.15">
      <c r="B139" t="s">
        <v>144</v>
      </c>
      <c r="C139">
        <v>3210</v>
      </c>
      <c r="D139">
        <v>0.15</v>
      </c>
      <c r="E139">
        <v>482</v>
      </c>
      <c r="F139">
        <v>519</v>
      </c>
      <c r="G139">
        <v>0.6</v>
      </c>
      <c r="H139">
        <v>0.4</v>
      </c>
      <c r="I139">
        <v>0.8</v>
      </c>
      <c r="J139">
        <v>0</v>
      </c>
      <c r="K139">
        <v>0.2</v>
      </c>
      <c r="L139">
        <v>51.9</v>
      </c>
      <c r="M139">
        <v>31.1</v>
      </c>
      <c r="N139">
        <v>16.600000000000001</v>
      </c>
      <c r="O139">
        <v>0</v>
      </c>
      <c r="P139">
        <v>4.2</v>
      </c>
      <c r="Q139">
        <v>51.9</v>
      </c>
      <c r="R139">
        <v>51.9</v>
      </c>
      <c r="S139">
        <v>24.1</v>
      </c>
      <c r="T139">
        <v>24.9</v>
      </c>
      <c r="U139">
        <v>0</v>
      </c>
      <c r="V139">
        <v>2.9000000000000101</v>
      </c>
      <c r="W139">
        <v>7.2</v>
      </c>
      <c r="X139">
        <v>74.599999999999994</v>
      </c>
      <c r="Y139">
        <v>33</v>
      </c>
      <c r="Z139">
        <v>34.4</v>
      </c>
      <c r="AA139">
        <v>7.2</v>
      </c>
      <c r="AB139">
        <v>-18.399999999999999</v>
      </c>
      <c r="AC139">
        <v>-8.9</v>
      </c>
      <c r="AD139">
        <v>-9.5</v>
      </c>
    </row>
    <row r="140" spans="1:30" x14ac:dyDescent="0.15">
      <c r="B140" t="s">
        <v>138</v>
      </c>
      <c r="C140">
        <v>18181</v>
      </c>
      <c r="D140">
        <v>7.4999999999999997E-2</v>
      </c>
      <c r="E140">
        <v>1364</v>
      </c>
      <c r="F140">
        <v>1469</v>
      </c>
      <c r="G140">
        <v>0.6</v>
      </c>
      <c r="H140">
        <v>0.4</v>
      </c>
      <c r="I140">
        <v>0.7</v>
      </c>
      <c r="J140">
        <v>0</v>
      </c>
      <c r="K140">
        <v>0.3</v>
      </c>
      <c r="L140">
        <v>146.9</v>
      </c>
      <c r="M140">
        <v>88.1</v>
      </c>
      <c r="N140">
        <v>41.1</v>
      </c>
      <c r="O140">
        <v>0</v>
      </c>
      <c r="P140">
        <v>17.7</v>
      </c>
      <c r="Q140">
        <v>146.9</v>
      </c>
      <c r="R140">
        <v>146.9</v>
      </c>
      <c r="S140">
        <v>68.2</v>
      </c>
      <c r="T140">
        <v>61.7</v>
      </c>
      <c r="U140">
        <v>0</v>
      </c>
      <c r="V140">
        <v>17</v>
      </c>
      <c r="W140">
        <v>0</v>
      </c>
      <c r="X140">
        <v>139.6</v>
      </c>
      <c r="Y140">
        <v>73.900000000000006</v>
      </c>
      <c r="Z140">
        <v>65.7</v>
      </c>
      <c r="AA140">
        <v>0</v>
      </c>
      <c r="AB140">
        <v>-9.6999999999999993</v>
      </c>
      <c r="AC140">
        <v>-5.7</v>
      </c>
      <c r="AD140">
        <v>-4</v>
      </c>
    </row>
    <row r="141" spans="1:30" x14ac:dyDescent="0.15">
      <c r="B141" t="s">
        <v>140</v>
      </c>
      <c r="C141">
        <v>6705</v>
      </c>
      <c r="D141">
        <v>0.15</v>
      </c>
      <c r="E141">
        <v>1006</v>
      </c>
      <c r="F141">
        <v>1083</v>
      </c>
      <c r="G141">
        <v>0.8</v>
      </c>
      <c r="H141">
        <v>0.2</v>
      </c>
      <c r="I141">
        <v>0.8</v>
      </c>
      <c r="J141">
        <v>0</v>
      </c>
      <c r="K141">
        <v>0.2</v>
      </c>
      <c r="L141">
        <v>108.3</v>
      </c>
      <c r="M141">
        <v>86.6</v>
      </c>
      <c r="N141">
        <v>17.3</v>
      </c>
      <c r="O141">
        <v>0</v>
      </c>
      <c r="P141">
        <v>4.4000000000000004</v>
      </c>
      <c r="Q141">
        <v>108.3</v>
      </c>
      <c r="R141">
        <v>108.3</v>
      </c>
      <c r="S141">
        <v>67</v>
      </c>
      <c r="T141">
        <v>26</v>
      </c>
      <c r="U141">
        <v>0</v>
      </c>
      <c r="V141">
        <v>15.3</v>
      </c>
      <c r="W141">
        <v>13.7</v>
      </c>
      <c r="X141">
        <v>133.4</v>
      </c>
      <c r="Y141">
        <v>59.7</v>
      </c>
      <c r="Z141">
        <v>60</v>
      </c>
      <c r="AA141">
        <v>13.7</v>
      </c>
      <c r="AB141">
        <v>-26.7</v>
      </c>
      <c r="AC141">
        <v>7.3</v>
      </c>
      <c r="AD141">
        <v>-34</v>
      </c>
    </row>
    <row r="142" spans="1:30" x14ac:dyDescent="0.15">
      <c r="B142" t="s">
        <v>139</v>
      </c>
      <c r="C142">
        <v>18480</v>
      </c>
      <c r="D142">
        <v>0.15</v>
      </c>
      <c r="E142">
        <v>2772</v>
      </c>
      <c r="F142">
        <v>2986</v>
      </c>
      <c r="G142">
        <v>0.8</v>
      </c>
      <c r="H142">
        <v>0.2</v>
      </c>
      <c r="I142">
        <v>0.8</v>
      </c>
      <c r="J142">
        <v>0</v>
      </c>
      <c r="K142">
        <v>0.2</v>
      </c>
      <c r="L142">
        <v>298.60000000000002</v>
      </c>
      <c r="M142">
        <v>238.9</v>
      </c>
      <c r="N142">
        <v>47.8</v>
      </c>
      <c r="O142">
        <v>0</v>
      </c>
      <c r="P142">
        <v>11.9</v>
      </c>
      <c r="Q142">
        <v>298.60000000000002</v>
      </c>
      <c r="R142">
        <v>298.60000000000002</v>
      </c>
      <c r="S142">
        <v>184.9</v>
      </c>
      <c r="T142">
        <v>71.7</v>
      </c>
      <c r="U142">
        <v>0</v>
      </c>
      <c r="V142">
        <v>42</v>
      </c>
      <c r="W142">
        <v>31.1</v>
      </c>
      <c r="X142">
        <v>324.5</v>
      </c>
      <c r="Y142">
        <v>144.69999999999999</v>
      </c>
      <c r="Z142">
        <v>148.69999999999999</v>
      </c>
      <c r="AA142">
        <v>31.1</v>
      </c>
      <c r="AB142">
        <v>-36.799999999999997</v>
      </c>
      <c r="AC142">
        <v>40.200000000000003</v>
      </c>
      <c r="AD142">
        <v>-77</v>
      </c>
    </row>
    <row r="143" spans="1:30" x14ac:dyDescent="0.15">
      <c r="B143" t="s">
        <v>142</v>
      </c>
      <c r="C143">
        <v>9681</v>
      </c>
      <c r="D143">
        <v>7.4999999999999997E-2</v>
      </c>
      <c r="E143">
        <v>726</v>
      </c>
      <c r="F143">
        <v>782</v>
      </c>
      <c r="G143">
        <v>0.8</v>
      </c>
      <c r="H143">
        <v>0.2</v>
      </c>
      <c r="I143">
        <v>0.7</v>
      </c>
      <c r="J143">
        <v>0</v>
      </c>
      <c r="K143">
        <v>0.3</v>
      </c>
      <c r="L143">
        <v>78.2</v>
      </c>
      <c r="M143">
        <v>62.6</v>
      </c>
      <c r="N143">
        <v>10.9</v>
      </c>
      <c r="O143">
        <v>0</v>
      </c>
      <c r="P143">
        <v>4.7</v>
      </c>
      <c r="Q143">
        <v>78.2</v>
      </c>
      <c r="R143">
        <v>78.2</v>
      </c>
      <c r="S143">
        <v>48.5</v>
      </c>
      <c r="T143">
        <v>16.399999999999999</v>
      </c>
      <c r="U143">
        <v>0</v>
      </c>
      <c r="V143">
        <v>13.3</v>
      </c>
      <c r="W143">
        <v>0</v>
      </c>
      <c r="X143">
        <v>69</v>
      </c>
      <c r="Y143">
        <v>36.4</v>
      </c>
      <c r="Z143">
        <v>32.6</v>
      </c>
      <c r="AA143">
        <v>0</v>
      </c>
      <c r="AB143">
        <v>-4.0999999999999996</v>
      </c>
      <c r="AC143">
        <v>12.1</v>
      </c>
      <c r="AD143">
        <v>-16.2</v>
      </c>
    </row>
    <row r="144" spans="1:30" x14ac:dyDescent="0.15">
      <c r="B144" t="s">
        <v>143</v>
      </c>
      <c r="C144">
        <v>9842</v>
      </c>
      <c r="D144">
        <v>0.15</v>
      </c>
      <c r="E144">
        <v>1476</v>
      </c>
      <c r="F144">
        <v>1590</v>
      </c>
      <c r="G144">
        <v>0.8</v>
      </c>
      <c r="H144">
        <v>0.2</v>
      </c>
      <c r="I144">
        <v>0.8</v>
      </c>
      <c r="J144">
        <v>0</v>
      </c>
      <c r="K144">
        <v>0.2</v>
      </c>
      <c r="L144">
        <v>159</v>
      </c>
      <c r="M144">
        <v>127.2</v>
      </c>
      <c r="N144">
        <v>25.4</v>
      </c>
      <c r="O144">
        <v>0</v>
      </c>
      <c r="P144">
        <v>6.4</v>
      </c>
      <c r="Q144">
        <v>159</v>
      </c>
      <c r="R144">
        <v>159</v>
      </c>
      <c r="S144">
        <v>98.5</v>
      </c>
      <c r="T144">
        <v>38.1</v>
      </c>
      <c r="U144">
        <v>0</v>
      </c>
      <c r="V144">
        <v>22.4</v>
      </c>
      <c r="W144">
        <v>23.1</v>
      </c>
      <c r="X144">
        <v>240.4</v>
      </c>
      <c r="Y144">
        <v>106.4</v>
      </c>
      <c r="Z144">
        <v>110.9</v>
      </c>
      <c r="AA144">
        <v>23.1</v>
      </c>
      <c r="AB144">
        <v>-80.7</v>
      </c>
      <c r="AC144">
        <v>-7.9000000000000101</v>
      </c>
      <c r="AD144">
        <v>-72.8</v>
      </c>
    </row>
    <row r="145" spans="1:31" x14ac:dyDescent="0.15">
      <c r="B145" t="s">
        <v>141</v>
      </c>
      <c r="C145">
        <v>13977</v>
      </c>
      <c r="D145">
        <v>0.15</v>
      </c>
      <c r="E145">
        <v>2097</v>
      </c>
      <c r="F145">
        <v>2258</v>
      </c>
      <c r="G145">
        <v>0.8</v>
      </c>
      <c r="H145">
        <v>0.2</v>
      </c>
      <c r="I145">
        <v>0.8</v>
      </c>
      <c r="J145">
        <v>0</v>
      </c>
      <c r="K145">
        <v>0.2</v>
      </c>
      <c r="L145">
        <v>225.8</v>
      </c>
      <c r="M145">
        <v>180.6</v>
      </c>
      <c r="N145">
        <v>36.1</v>
      </c>
      <c r="O145">
        <v>0</v>
      </c>
      <c r="P145">
        <v>9.1</v>
      </c>
      <c r="Q145">
        <v>225.8</v>
      </c>
      <c r="R145">
        <v>225.8</v>
      </c>
      <c r="S145">
        <v>139.80000000000001</v>
      </c>
      <c r="T145">
        <v>54.2</v>
      </c>
      <c r="U145">
        <v>0</v>
      </c>
      <c r="V145">
        <v>31.8</v>
      </c>
      <c r="W145">
        <v>23</v>
      </c>
      <c r="X145">
        <v>239.4</v>
      </c>
      <c r="Y145">
        <v>106</v>
      </c>
      <c r="Z145">
        <v>110.4</v>
      </c>
      <c r="AA145">
        <v>23</v>
      </c>
      <c r="AB145">
        <v>-22.4</v>
      </c>
      <c r="AC145">
        <v>33.799999999999997</v>
      </c>
      <c r="AD145">
        <v>-56.2</v>
      </c>
    </row>
    <row r="146" spans="1:31" x14ac:dyDescent="0.15">
      <c r="A146" t="s">
        <v>234</v>
      </c>
      <c r="B146" t="s">
        <v>168</v>
      </c>
      <c r="C146">
        <v>132467</v>
      </c>
      <c r="E146">
        <v>19776</v>
      </c>
      <c r="F146">
        <v>21301</v>
      </c>
      <c r="L146">
        <v>2130.1</v>
      </c>
      <c r="M146">
        <v>1455.9</v>
      </c>
      <c r="N146">
        <v>495.2</v>
      </c>
      <c r="O146">
        <v>51.6</v>
      </c>
      <c r="P146">
        <v>127.4</v>
      </c>
      <c r="Q146">
        <v>2130.1</v>
      </c>
      <c r="R146">
        <v>2130.1</v>
      </c>
      <c r="S146">
        <v>1126.9000000000001</v>
      </c>
      <c r="T146">
        <v>743</v>
      </c>
      <c r="U146">
        <v>77.400000000000006</v>
      </c>
      <c r="V146">
        <v>182.8</v>
      </c>
      <c r="W146">
        <v>216.4</v>
      </c>
      <c r="X146">
        <v>2204.9</v>
      </c>
      <c r="Y146">
        <v>1003.5</v>
      </c>
      <c r="Z146">
        <v>985</v>
      </c>
      <c r="AA146">
        <v>216.4</v>
      </c>
      <c r="AB146">
        <v>-118.6</v>
      </c>
      <c r="AC146">
        <v>123.4</v>
      </c>
      <c r="AD146">
        <v>-242</v>
      </c>
    </row>
    <row r="147" spans="1:31" x14ac:dyDescent="0.15">
      <c r="B147" t="s">
        <v>169</v>
      </c>
      <c r="C147">
        <v>32988</v>
      </c>
      <c r="E147">
        <v>4854</v>
      </c>
      <c r="F147">
        <v>5228</v>
      </c>
      <c r="L147">
        <v>522.79999999999995</v>
      </c>
      <c r="M147">
        <v>313.7</v>
      </c>
      <c r="N147">
        <v>123</v>
      </c>
      <c r="O147">
        <v>51.6</v>
      </c>
      <c r="P147">
        <v>34.5</v>
      </c>
      <c r="Q147">
        <v>522.79999999999995</v>
      </c>
      <c r="R147">
        <v>522.79999999999995</v>
      </c>
      <c r="S147">
        <v>242.8</v>
      </c>
      <c r="T147">
        <v>184.6</v>
      </c>
      <c r="U147">
        <v>77.400000000000006</v>
      </c>
      <c r="V147">
        <v>18</v>
      </c>
      <c r="W147">
        <v>46.6</v>
      </c>
      <c r="X147">
        <v>435</v>
      </c>
      <c r="Y147">
        <v>219.4</v>
      </c>
      <c r="Z147">
        <v>169</v>
      </c>
      <c r="AA147">
        <v>46.6</v>
      </c>
      <c r="AB147">
        <v>39</v>
      </c>
      <c r="AC147">
        <v>23.4</v>
      </c>
      <c r="AD147">
        <v>15.6</v>
      </c>
      <c r="AE147">
        <v>0</v>
      </c>
    </row>
    <row r="148" spans="1:31" x14ac:dyDescent="0.15">
      <c r="B148" t="s">
        <v>170</v>
      </c>
      <c r="C148">
        <v>1261</v>
      </c>
      <c r="D148">
        <v>7.4999999999999997E-2</v>
      </c>
      <c r="E148">
        <v>95</v>
      </c>
      <c r="F148">
        <v>102</v>
      </c>
      <c r="G148">
        <v>0.6</v>
      </c>
      <c r="H148">
        <v>0.4</v>
      </c>
      <c r="I148">
        <v>0</v>
      </c>
      <c r="J148">
        <v>1</v>
      </c>
      <c r="K148">
        <v>0</v>
      </c>
      <c r="L148">
        <v>10.199999999999999</v>
      </c>
      <c r="M148">
        <v>6.1</v>
      </c>
      <c r="N148">
        <v>0</v>
      </c>
      <c r="O148">
        <v>2.4</v>
      </c>
      <c r="P148">
        <v>1.7</v>
      </c>
      <c r="Q148">
        <v>10.199999999999999</v>
      </c>
      <c r="R148">
        <v>10.199999999999999</v>
      </c>
      <c r="S148">
        <v>4.7</v>
      </c>
      <c r="T148">
        <v>0</v>
      </c>
      <c r="U148">
        <v>3.6</v>
      </c>
      <c r="V148">
        <v>1.9</v>
      </c>
      <c r="W148">
        <v>0</v>
      </c>
      <c r="X148">
        <v>4.7</v>
      </c>
      <c r="Y148">
        <v>4.7</v>
      </c>
      <c r="Z148">
        <v>0</v>
      </c>
      <c r="AA148">
        <v>0</v>
      </c>
      <c r="AB148">
        <v>0</v>
      </c>
      <c r="AC148">
        <v>0</v>
      </c>
      <c r="AD148">
        <v>0</v>
      </c>
    </row>
    <row r="149" spans="1:31" x14ac:dyDescent="0.15">
      <c r="B149" t="s">
        <v>171</v>
      </c>
      <c r="C149">
        <v>31727</v>
      </c>
      <c r="D149">
        <v>0.15</v>
      </c>
      <c r="E149">
        <v>4759</v>
      </c>
      <c r="F149">
        <v>5126</v>
      </c>
      <c r="G149">
        <v>0.6</v>
      </c>
      <c r="H149">
        <v>0.4</v>
      </c>
      <c r="I149">
        <v>0.6</v>
      </c>
      <c r="J149">
        <v>0.4</v>
      </c>
      <c r="K149">
        <v>0</v>
      </c>
      <c r="L149">
        <v>512.6</v>
      </c>
      <c r="M149">
        <v>307.60000000000002</v>
      </c>
      <c r="N149">
        <v>123</v>
      </c>
      <c r="O149">
        <v>49.2</v>
      </c>
      <c r="P149">
        <v>32.799999999999997</v>
      </c>
      <c r="Q149">
        <v>512.6</v>
      </c>
      <c r="R149">
        <v>512.6</v>
      </c>
      <c r="S149">
        <v>238.1</v>
      </c>
      <c r="T149">
        <v>184.6</v>
      </c>
      <c r="U149">
        <v>73.8</v>
      </c>
      <c r="V149">
        <v>16.100000000000001</v>
      </c>
      <c r="W149">
        <v>46.6</v>
      </c>
      <c r="X149">
        <v>430.3</v>
      </c>
      <c r="Y149">
        <v>214.7</v>
      </c>
      <c r="Z149">
        <v>169</v>
      </c>
      <c r="AA149">
        <v>46.6</v>
      </c>
      <c r="AB149">
        <v>39</v>
      </c>
      <c r="AC149">
        <v>23.4</v>
      </c>
      <c r="AD149">
        <v>15.6</v>
      </c>
    </row>
    <row r="150" spans="1:31" x14ac:dyDescent="0.15">
      <c r="B150" t="s">
        <v>178</v>
      </c>
      <c r="C150">
        <v>5798</v>
      </c>
      <c r="D150">
        <v>0.15</v>
      </c>
      <c r="E150">
        <v>870</v>
      </c>
      <c r="F150">
        <v>937</v>
      </c>
      <c r="G150">
        <v>0.6</v>
      </c>
      <c r="H150">
        <v>0.4</v>
      </c>
      <c r="I150">
        <v>0.8</v>
      </c>
      <c r="J150">
        <v>0</v>
      </c>
      <c r="K150">
        <v>0.2</v>
      </c>
      <c r="L150">
        <v>93.7</v>
      </c>
      <c r="M150">
        <v>56.2</v>
      </c>
      <c r="N150">
        <v>30</v>
      </c>
      <c r="O150">
        <v>0</v>
      </c>
      <c r="P150">
        <v>7.5</v>
      </c>
      <c r="Q150">
        <v>93.7</v>
      </c>
      <c r="R150">
        <v>93.7</v>
      </c>
      <c r="S150">
        <v>43.5</v>
      </c>
      <c r="T150">
        <v>45</v>
      </c>
      <c r="U150">
        <v>0</v>
      </c>
      <c r="V150">
        <v>5.2</v>
      </c>
      <c r="W150">
        <v>9.9</v>
      </c>
      <c r="X150">
        <v>103</v>
      </c>
      <c r="Y150">
        <v>45.7</v>
      </c>
      <c r="Z150">
        <v>47.4</v>
      </c>
      <c r="AA150">
        <v>9.9</v>
      </c>
      <c r="AB150">
        <v>-4.5999999999999996</v>
      </c>
      <c r="AC150">
        <v>-2.2000000000000002</v>
      </c>
      <c r="AD150">
        <v>-2.4</v>
      </c>
    </row>
    <row r="151" spans="1:31" x14ac:dyDescent="0.15">
      <c r="B151" t="s">
        <v>172</v>
      </c>
      <c r="C151">
        <v>12296</v>
      </c>
      <c r="D151">
        <v>0.15</v>
      </c>
      <c r="E151">
        <v>1844</v>
      </c>
      <c r="F151">
        <v>1987</v>
      </c>
      <c r="G151">
        <v>0.8</v>
      </c>
      <c r="H151">
        <v>0.2</v>
      </c>
      <c r="I151">
        <v>0.8</v>
      </c>
      <c r="J151">
        <v>0</v>
      </c>
      <c r="K151">
        <v>0.2</v>
      </c>
      <c r="L151">
        <v>198.7</v>
      </c>
      <c r="M151">
        <v>159</v>
      </c>
      <c r="N151">
        <v>31.8</v>
      </c>
      <c r="O151">
        <v>0</v>
      </c>
      <c r="P151">
        <v>7.9</v>
      </c>
      <c r="Q151">
        <v>198.7</v>
      </c>
      <c r="R151">
        <v>198.7</v>
      </c>
      <c r="S151">
        <v>123.1</v>
      </c>
      <c r="T151">
        <v>47.7</v>
      </c>
      <c r="U151">
        <v>0</v>
      </c>
      <c r="V151">
        <v>27.9</v>
      </c>
      <c r="W151">
        <v>22.1</v>
      </c>
      <c r="X151">
        <v>230.1</v>
      </c>
      <c r="Y151">
        <v>101.9</v>
      </c>
      <c r="Z151">
        <v>106.1</v>
      </c>
      <c r="AA151">
        <v>22.1</v>
      </c>
      <c r="AB151">
        <v>-37.200000000000003</v>
      </c>
      <c r="AC151">
        <v>21.2</v>
      </c>
      <c r="AD151">
        <v>-58.4</v>
      </c>
    </row>
    <row r="152" spans="1:31" x14ac:dyDescent="0.15">
      <c r="B152" t="s">
        <v>173</v>
      </c>
      <c r="C152">
        <v>10436</v>
      </c>
      <c r="D152">
        <v>0.15</v>
      </c>
      <c r="E152">
        <v>1565</v>
      </c>
      <c r="F152">
        <v>1686</v>
      </c>
      <c r="G152">
        <v>0.6</v>
      </c>
      <c r="H152">
        <v>0.4</v>
      </c>
      <c r="I152">
        <v>0.8</v>
      </c>
      <c r="J152">
        <v>0</v>
      </c>
      <c r="K152">
        <v>0.2</v>
      </c>
      <c r="L152">
        <v>168.6</v>
      </c>
      <c r="M152">
        <v>101.2</v>
      </c>
      <c r="N152">
        <v>54</v>
      </c>
      <c r="O152">
        <v>0</v>
      </c>
      <c r="P152">
        <v>13.4</v>
      </c>
      <c r="Q152">
        <v>168.6</v>
      </c>
      <c r="R152">
        <v>168.6</v>
      </c>
      <c r="S152">
        <v>78.3</v>
      </c>
      <c r="T152">
        <v>81</v>
      </c>
      <c r="U152">
        <v>0</v>
      </c>
      <c r="V152">
        <v>9.3000000000000291</v>
      </c>
      <c r="W152">
        <v>17.5</v>
      </c>
      <c r="X152">
        <v>182.6</v>
      </c>
      <c r="Y152">
        <v>81.099999999999994</v>
      </c>
      <c r="Z152">
        <v>84</v>
      </c>
      <c r="AA152">
        <v>17.5</v>
      </c>
      <c r="AB152">
        <v>-5.8</v>
      </c>
      <c r="AC152">
        <v>-2.8</v>
      </c>
      <c r="AD152">
        <v>-3</v>
      </c>
    </row>
    <row r="153" spans="1:31" x14ac:dyDescent="0.15">
      <c r="B153" t="s">
        <v>174</v>
      </c>
      <c r="C153">
        <v>19592</v>
      </c>
      <c r="D153">
        <v>0.15</v>
      </c>
      <c r="E153">
        <v>2939</v>
      </c>
      <c r="F153">
        <v>3165</v>
      </c>
      <c r="G153">
        <v>0.6</v>
      </c>
      <c r="H153">
        <v>0.4</v>
      </c>
      <c r="I153">
        <v>0.8</v>
      </c>
      <c r="J153">
        <v>0</v>
      </c>
      <c r="K153">
        <v>0.2</v>
      </c>
      <c r="L153">
        <v>316.5</v>
      </c>
      <c r="M153">
        <v>189.9</v>
      </c>
      <c r="N153">
        <v>101.3</v>
      </c>
      <c r="O153">
        <v>0</v>
      </c>
      <c r="P153">
        <v>25.3</v>
      </c>
      <c r="Q153">
        <v>316.5</v>
      </c>
      <c r="R153">
        <v>316.5</v>
      </c>
      <c r="S153">
        <v>147</v>
      </c>
      <c r="T153">
        <v>152</v>
      </c>
      <c r="U153">
        <v>0</v>
      </c>
      <c r="V153">
        <v>17.5</v>
      </c>
      <c r="W153">
        <v>32.299999999999997</v>
      </c>
      <c r="X153">
        <v>337.1</v>
      </c>
      <c r="Y153">
        <v>149.6</v>
      </c>
      <c r="Z153">
        <v>155.19999999999999</v>
      </c>
      <c r="AA153">
        <v>32.299999999999997</v>
      </c>
      <c r="AB153">
        <v>-5.7999999999999803</v>
      </c>
      <c r="AC153">
        <v>-2.5999999999999899</v>
      </c>
      <c r="AD153">
        <v>-3.19999999999999</v>
      </c>
    </row>
    <row r="154" spans="1:31" x14ac:dyDescent="0.15">
      <c r="B154" t="s">
        <v>181</v>
      </c>
      <c r="C154">
        <v>7707</v>
      </c>
      <c r="D154">
        <v>0.15</v>
      </c>
      <c r="E154">
        <v>1156</v>
      </c>
      <c r="F154">
        <v>1245</v>
      </c>
      <c r="G154">
        <v>0.8</v>
      </c>
      <c r="H154">
        <v>0.2</v>
      </c>
      <c r="I154">
        <v>0.8</v>
      </c>
      <c r="J154">
        <v>0</v>
      </c>
      <c r="K154">
        <v>0.2</v>
      </c>
      <c r="L154">
        <v>124.5</v>
      </c>
      <c r="M154">
        <v>99.6</v>
      </c>
      <c r="N154">
        <v>19.899999999999999</v>
      </c>
      <c r="O154">
        <v>0</v>
      </c>
      <c r="P154">
        <v>5</v>
      </c>
      <c r="Q154">
        <v>124.5</v>
      </c>
      <c r="R154">
        <v>124.5</v>
      </c>
      <c r="S154">
        <v>77.099999999999994</v>
      </c>
      <c r="T154">
        <v>29.9</v>
      </c>
      <c r="U154">
        <v>0</v>
      </c>
      <c r="V154">
        <v>17.5</v>
      </c>
      <c r="W154">
        <v>15.6</v>
      </c>
      <c r="X154">
        <v>163</v>
      </c>
      <c r="Y154">
        <v>71.900000000000006</v>
      </c>
      <c r="Z154">
        <v>75.5</v>
      </c>
      <c r="AA154">
        <v>15.6</v>
      </c>
      <c r="AB154">
        <v>-40.4</v>
      </c>
      <c r="AC154">
        <v>5.1999999999999904</v>
      </c>
      <c r="AD154">
        <v>-45.6</v>
      </c>
    </row>
    <row r="155" spans="1:31" x14ac:dyDescent="0.15">
      <c r="B155" t="s">
        <v>175</v>
      </c>
      <c r="C155">
        <v>9424</v>
      </c>
      <c r="D155">
        <v>0.15</v>
      </c>
      <c r="E155">
        <v>1414</v>
      </c>
      <c r="F155">
        <v>1523</v>
      </c>
      <c r="G155">
        <v>0.8</v>
      </c>
      <c r="H155">
        <v>0.2</v>
      </c>
      <c r="I155">
        <v>0.8</v>
      </c>
      <c r="J155">
        <v>0</v>
      </c>
      <c r="K155">
        <v>0.2</v>
      </c>
      <c r="L155">
        <v>152.30000000000001</v>
      </c>
      <c r="M155">
        <v>121.8</v>
      </c>
      <c r="N155">
        <v>24.4</v>
      </c>
      <c r="O155">
        <v>0</v>
      </c>
      <c r="P155">
        <v>6.1</v>
      </c>
      <c r="Q155">
        <v>152.30000000000001</v>
      </c>
      <c r="R155">
        <v>152.30000000000001</v>
      </c>
      <c r="S155">
        <v>94.3</v>
      </c>
      <c r="T155">
        <v>36.6</v>
      </c>
      <c r="U155">
        <v>0</v>
      </c>
      <c r="V155">
        <v>21.4</v>
      </c>
      <c r="W155">
        <v>15.3</v>
      </c>
      <c r="X155">
        <v>159.30000000000001</v>
      </c>
      <c r="Y155">
        <v>70.599999999999994</v>
      </c>
      <c r="Z155">
        <v>73.400000000000006</v>
      </c>
      <c r="AA155">
        <v>15.3</v>
      </c>
      <c r="AB155">
        <v>-13.1</v>
      </c>
      <c r="AC155">
        <v>23.7</v>
      </c>
      <c r="AD155">
        <v>-36.799999999999997</v>
      </c>
    </row>
    <row r="156" spans="1:31" x14ac:dyDescent="0.15">
      <c r="B156" t="s">
        <v>176</v>
      </c>
      <c r="C156">
        <v>5027</v>
      </c>
      <c r="D156">
        <v>0.15</v>
      </c>
      <c r="E156">
        <v>754</v>
      </c>
      <c r="F156">
        <v>812</v>
      </c>
      <c r="G156">
        <v>0.8</v>
      </c>
      <c r="H156">
        <v>0.2</v>
      </c>
      <c r="I156">
        <v>0.8</v>
      </c>
      <c r="J156">
        <v>0</v>
      </c>
      <c r="K156">
        <v>0.2</v>
      </c>
      <c r="L156">
        <v>81.2</v>
      </c>
      <c r="M156">
        <v>65</v>
      </c>
      <c r="N156">
        <v>13</v>
      </c>
      <c r="O156">
        <v>0</v>
      </c>
      <c r="P156">
        <v>3.2</v>
      </c>
      <c r="Q156">
        <v>81.2</v>
      </c>
      <c r="R156">
        <v>81.2</v>
      </c>
      <c r="S156">
        <v>50.3</v>
      </c>
      <c r="T156">
        <v>19.5</v>
      </c>
      <c r="U156">
        <v>0</v>
      </c>
      <c r="V156">
        <v>11.4</v>
      </c>
      <c r="W156">
        <v>8.6</v>
      </c>
      <c r="X156">
        <v>89.3</v>
      </c>
      <c r="Y156">
        <v>39.6</v>
      </c>
      <c r="Z156">
        <v>41.1</v>
      </c>
      <c r="AA156">
        <v>8.6</v>
      </c>
      <c r="AB156">
        <v>-10.9</v>
      </c>
      <c r="AC156">
        <v>10.7</v>
      </c>
      <c r="AD156">
        <v>-21.6</v>
      </c>
    </row>
    <row r="157" spans="1:31" x14ac:dyDescent="0.15">
      <c r="B157" t="s">
        <v>177</v>
      </c>
      <c r="C157">
        <v>8601</v>
      </c>
      <c r="D157">
        <v>0.15</v>
      </c>
      <c r="E157">
        <v>1290</v>
      </c>
      <c r="F157">
        <v>1390</v>
      </c>
      <c r="G157">
        <v>0.8</v>
      </c>
      <c r="H157">
        <v>0.2</v>
      </c>
      <c r="I157">
        <v>0.8</v>
      </c>
      <c r="J157">
        <v>0</v>
      </c>
      <c r="K157">
        <v>0.2</v>
      </c>
      <c r="L157">
        <v>139</v>
      </c>
      <c r="M157">
        <v>111.2</v>
      </c>
      <c r="N157">
        <v>22.2</v>
      </c>
      <c r="O157">
        <v>0</v>
      </c>
      <c r="P157">
        <v>5.6</v>
      </c>
      <c r="Q157">
        <v>139</v>
      </c>
      <c r="R157">
        <v>139</v>
      </c>
      <c r="S157">
        <v>86.1</v>
      </c>
      <c r="T157">
        <v>33.299999999999997</v>
      </c>
      <c r="U157">
        <v>0</v>
      </c>
      <c r="V157">
        <v>19.600000000000001</v>
      </c>
      <c r="W157">
        <v>14.2</v>
      </c>
      <c r="X157">
        <v>147.6</v>
      </c>
      <c r="Y157">
        <v>64.900000000000006</v>
      </c>
      <c r="Z157">
        <v>68.5</v>
      </c>
      <c r="AA157">
        <v>14.2</v>
      </c>
      <c r="AB157">
        <v>-14</v>
      </c>
      <c r="AC157">
        <v>21.2</v>
      </c>
      <c r="AD157">
        <v>-35.200000000000003</v>
      </c>
    </row>
    <row r="158" spans="1:31" x14ac:dyDescent="0.15">
      <c r="B158" t="s">
        <v>182</v>
      </c>
      <c r="C158">
        <v>6872</v>
      </c>
      <c r="D158">
        <v>0.15</v>
      </c>
      <c r="E158">
        <v>1031</v>
      </c>
      <c r="F158">
        <v>1110</v>
      </c>
      <c r="G158">
        <v>0.8</v>
      </c>
      <c r="H158">
        <v>0.2</v>
      </c>
      <c r="I158">
        <v>0.8</v>
      </c>
      <c r="J158">
        <v>0</v>
      </c>
      <c r="K158">
        <v>0.2</v>
      </c>
      <c r="L158">
        <v>111</v>
      </c>
      <c r="M158">
        <v>88.8</v>
      </c>
      <c r="N158">
        <v>17.8</v>
      </c>
      <c r="O158">
        <v>0</v>
      </c>
      <c r="P158">
        <v>4.4000000000000004</v>
      </c>
      <c r="Q158">
        <v>111</v>
      </c>
      <c r="R158">
        <v>111</v>
      </c>
      <c r="S158">
        <v>68.7</v>
      </c>
      <c r="T158">
        <v>26.7</v>
      </c>
      <c r="U158">
        <v>0</v>
      </c>
      <c r="V158">
        <v>15.6</v>
      </c>
      <c r="W158">
        <v>10.9</v>
      </c>
      <c r="X158">
        <v>113.6</v>
      </c>
      <c r="Y158">
        <v>50.4</v>
      </c>
      <c r="Z158">
        <v>52.3</v>
      </c>
      <c r="AA158">
        <v>10.9</v>
      </c>
      <c r="AB158">
        <v>-7.2999999999999901</v>
      </c>
      <c r="AC158">
        <v>18.3</v>
      </c>
      <c r="AD158">
        <v>-25.6</v>
      </c>
    </row>
    <row r="159" spans="1:31" x14ac:dyDescent="0.15">
      <c r="B159" t="s">
        <v>183</v>
      </c>
      <c r="C159">
        <v>5096</v>
      </c>
      <c r="D159">
        <v>0.15</v>
      </c>
      <c r="E159">
        <v>764</v>
      </c>
      <c r="F159">
        <v>823</v>
      </c>
      <c r="G159">
        <v>0.8</v>
      </c>
      <c r="H159">
        <v>0.2</v>
      </c>
      <c r="I159">
        <v>0.8</v>
      </c>
      <c r="J159">
        <v>0</v>
      </c>
      <c r="K159">
        <v>0.2</v>
      </c>
      <c r="L159">
        <v>82.3</v>
      </c>
      <c r="M159">
        <v>65.8</v>
      </c>
      <c r="N159">
        <v>13.2</v>
      </c>
      <c r="O159">
        <v>0</v>
      </c>
      <c r="P159">
        <v>3.3</v>
      </c>
      <c r="Q159">
        <v>82.3</v>
      </c>
      <c r="R159">
        <v>82.3</v>
      </c>
      <c r="S159">
        <v>50.9</v>
      </c>
      <c r="T159">
        <v>19.8</v>
      </c>
      <c r="U159">
        <v>0</v>
      </c>
      <c r="V159">
        <v>11.6</v>
      </c>
      <c r="W159">
        <v>8.3000000000000007</v>
      </c>
      <c r="X159">
        <v>86.9</v>
      </c>
      <c r="Y159">
        <v>38.6</v>
      </c>
      <c r="Z159">
        <v>40</v>
      </c>
      <c r="AA159">
        <v>8.3000000000000007</v>
      </c>
      <c r="AB159">
        <v>-7.9</v>
      </c>
      <c r="AC159">
        <v>12.3</v>
      </c>
      <c r="AD159">
        <v>-20.2</v>
      </c>
    </row>
    <row r="160" spans="1:31" x14ac:dyDescent="0.15">
      <c r="B160" t="s">
        <v>179</v>
      </c>
      <c r="C160">
        <v>7425</v>
      </c>
      <c r="D160">
        <v>0.15</v>
      </c>
      <c r="E160">
        <v>1114</v>
      </c>
      <c r="F160">
        <v>1200</v>
      </c>
      <c r="G160">
        <v>0.6</v>
      </c>
      <c r="H160">
        <v>0.4</v>
      </c>
      <c r="I160">
        <v>0.8</v>
      </c>
      <c r="J160">
        <v>0</v>
      </c>
      <c r="K160">
        <v>0.2</v>
      </c>
      <c r="L160">
        <v>120</v>
      </c>
      <c r="M160">
        <v>72</v>
      </c>
      <c r="N160">
        <v>38.4</v>
      </c>
      <c r="O160">
        <v>0</v>
      </c>
      <c r="P160">
        <v>9.6</v>
      </c>
      <c r="Q160">
        <v>120</v>
      </c>
      <c r="R160">
        <v>120</v>
      </c>
      <c r="S160">
        <v>55.7</v>
      </c>
      <c r="T160">
        <v>57.6</v>
      </c>
      <c r="U160">
        <v>0</v>
      </c>
      <c r="V160">
        <v>6.7</v>
      </c>
      <c r="W160">
        <v>15.1</v>
      </c>
      <c r="X160">
        <v>120.6</v>
      </c>
      <c r="Y160">
        <v>52.4</v>
      </c>
      <c r="Z160">
        <v>53.1</v>
      </c>
      <c r="AA160">
        <v>15.1</v>
      </c>
      <c r="AB160">
        <v>7.8</v>
      </c>
      <c r="AC160">
        <v>3.3</v>
      </c>
      <c r="AD160">
        <v>4.5</v>
      </c>
    </row>
    <row r="161" spans="1:30" x14ac:dyDescent="0.15">
      <c r="B161" t="s">
        <v>180</v>
      </c>
      <c r="C161">
        <v>1205</v>
      </c>
      <c r="D161">
        <v>0.15</v>
      </c>
      <c r="E161">
        <v>181</v>
      </c>
      <c r="F161">
        <v>195</v>
      </c>
      <c r="G161">
        <v>0.6</v>
      </c>
      <c r="H161">
        <v>0.4</v>
      </c>
      <c r="I161">
        <v>0.8</v>
      </c>
      <c r="J161">
        <v>0</v>
      </c>
      <c r="K161">
        <v>0.2</v>
      </c>
      <c r="L161">
        <v>19.5</v>
      </c>
      <c r="M161">
        <v>11.7</v>
      </c>
      <c r="N161">
        <v>6.2</v>
      </c>
      <c r="O161">
        <v>0</v>
      </c>
      <c r="P161">
        <v>1.6</v>
      </c>
      <c r="Q161">
        <v>19.5</v>
      </c>
      <c r="R161">
        <v>19.5</v>
      </c>
      <c r="S161">
        <v>9.1</v>
      </c>
      <c r="T161">
        <v>9.3000000000000007</v>
      </c>
      <c r="U161">
        <v>0</v>
      </c>
      <c r="V161">
        <v>1.1000000000000001</v>
      </c>
      <c r="W161">
        <v>0</v>
      </c>
      <c r="X161">
        <v>36.799999999999997</v>
      </c>
      <c r="Y161">
        <v>17.399999999999999</v>
      </c>
      <c r="Z161">
        <v>19.399999999999999</v>
      </c>
      <c r="AA161">
        <v>0</v>
      </c>
      <c r="AB161">
        <v>-18.399999999999999</v>
      </c>
      <c r="AC161">
        <v>-8.3000000000000007</v>
      </c>
      <c r="AD161">
        <v>-10.1</v>
      </c>
    </row>
    <row r="162" spans="1:30" x14ac:dyDescent="0.15">
      <c r="A162" t="s">
        <v>235</v>
      </c>
      <c r="B162" t="s">
        <v>160</v>
      </c>
      <c r="C162">
        <v>100811</v>
      </c>
      <c r="E162">
        <v>12268</v>
      </c>
      <c r="F162">
        <v>13214</v>
      </c>
      <c r="L162">
        <v>1321.4</v>
      </c>
      <c r="M162">
        <v>953.4</v>
      </c>
      <c r="N162">
        <v>252.1</v>
      </c>
      <c r="O162">
        <v>36.200000000000003</v>
      </c>
      <c r="P162">
        <v>79.7</v>
      </c>
      <c r="Q162">
        <v>1321.4</v>
      </c>
      <c r="R162">
        <v>1321.4</v>
      </c>
      <c r="S162">
        <v>738.1</v>
      </c>
      <c r="T162">
        <v>378.4</v>
      </c>
      <c r="U162">
        <v>54.3</v>
      </c>
      <c r="V162">
        <v>150.6</v>
      </c>
      <c r="W162">
        <v>106.2</v>
      </c>
      <c r="X162">
        <v>1332.4</v>
      </c>
      <c r="Y162">
        <v>635.5</v>
      </c>
      <c r="Z162">
        <v>590.70000000000005</v>
      </c>
      <c r="AA162">
        <v>106.2</v>
      </c>
      <c r="AB162">
        <v>-109.7</v>
      </c>
      <c r="AC162">
        <v>102.6</v>
      </c>
      <c r="AD162">
        <v>-212.3</v>
      </c>
    </row>
    <row r="163" spans="1:30" x14ac:dyDescent="0.15">
      <c r="B163" t="s">
        <v>161</v>
      </c>
      <c r="C163">
        <v>30026</v>
      </c>
      <c r="E163">
        <v>2252</v>
      </c>
      <c r="F163">
        <v>2426</v>
      </c>
      <c r="L163">
        <v>242.6</v>
      </c>
      <c r="M163">
        <v>145.6</v>
      </c>
      <c r="N163">
        <v>36.700000000000003</v>
      </c>
      <c r="O163">
        <v>36.200000000000003</v>
      </c>
      <c r="P163">
        <v>24.1</v>
      </c>
      <c r="Q163">
        <v>242.6</v>
      </c>
      <c r="R163">
        <v>242.6</v>
      </c>
      <c r="S163">
        <v>112.7</v>
      </c>
      <c r="T163">
        <v>55.1</v>
      </c>
      <c r="U163">
        <v>54.3</v>
      </c>
      <c r="V163">
        <v>20.5</v>
      </c>
      <c r="W163">
        <v>0</v>
      </c>
      <c r="X163">
        <v>165.8</v>
      </c>
      <c r="Y163">
        <v>111.7</v>
      </c>
      <c r="Z163">
        <v>54.1</v>
      </c>
      <c r="AA163">
        <v>0</v>
      </c>
      <c r="AB163">
        <v>2.0000000000000102</v>
      </c>
      <c r="AC163">
        <v>1.00000000000001</v>
      </c>
      <c r="AD163">
        <v>1</v>
      </c>
    </row>
    <row r="164" spans="1:30" x14ac:dyDescent="0.15">
      <c r="B164" t="s">
        <v>162</v>
      </c>
      <c r="C164">
        <v>1665</v>
      </c>
      <c r="D164">
        <v>7.4999999999999997E-2</v>
      </c>
      <c r="E164">
        <v>125</v>
      </c>
      <c r="F164">
        <v>135</v>
      </c>
      <c r="G164">
        <v>0.6</v>
      </c>
      <c r="H164">
        <v>0.4</v>
      </c>
      <c r="I164">
        <v>0</v>
      </c>
      <c r="J164">
        <v>1</v>
      </c>
      <c r="K164">
        <v>0</v>
      </c>
      <c r="L164">
        <v>13.5</v>
      </c>
      <c r="M164">
        <v>8.1</v>
      </c>
      <c r="N164">
        <v>0</v>
      </c>
      <c r="O164">
        <v>3.2</v>
      </c>
      <c r="P164">
        <v>2.2000000000000002</v>
      </c>
      <c r="Q164">
        <v>13.5</v>
      </c>
      <c r="R164">
        <v>13.5</v>
      </c>
      <c r="S164">
        <v>6.3</v>
      </c>
      <c r="T164">
        <v>0</v>
      </c>
      <c r="U164">
        <v>4.8</v>
      </c>
      <c r="V164">
        <v>2.4</v>
      </c>
      <c r="W164">
        <v>0</v>
      </c>
      <c r="X164">
        <v>5.9</v>
      </c>
      <c r="Y164">
        <v>5.9</v>
      </c>
      <c r="Z164">
        <v>0</v>
      </c>
      <c r="AA164">
        <v>0</v>
      </c>
      <c r="AB164">
        <v>0.39999999999999902</v>
      </c>
      <c r="AC164">
        <v>0.39999999999999902</v>
      </c>
      <c r="AD164">
        <v>0</v>
      </c>
    </row>
    <row r="165" spans="1:30" x14ac:dyDescent="0.15">
      <c r="B165" t="s">
        <v>163</v>
      </c>
      <c r="C165">
        <v>28361</v>
      </c>
      <c r="D165">
        <v>7.4999999999999997E-2</v>
      </c>
      <c r="E165">
        <v>2127</v>
      </c>
      <c r="F165">
        <v>2291</v>
      </c>
      <c r="G165">
        <v>0.6</v>
      </c>
      <c r="H165">
        <v>0.4</v>
      </c>
      <c r="I165">
        <v>0.4</v>
      </c>
      <c r="J165">
        <v>0.6</v>
      </c>
      <c r="K165">
        <v>0</v>
      </c>
      <c r="L165">
        <v>229.1</v>
      </c>
      <c r="M165">
        <v>137.5</v>
      </c>
      <c r="N165">
        <v>36.700000000000003</v>
      </c>
      <c r="O165">
        <v>33</v>
      </c>
      <c r="P165">
        <v>21.9</v>
      </c>
      <c r="Q165">
        <v>229.1</v>
      </c>
      <c r="R165">
        <v>229.1</v>
      </c>
      <c r="S165">
        <v>106.4</v>
      </c>
      <c r="T165">
        <v>55.1</v>
      </c>
      <c r="U165">
        <v>49.5</v>
      </c>
      <c r="V165">
        <v>18.100000000000001</v>
      </c>
      <c r="W165">
        <v>0</v>
      </c>
      <c r="X165">
        <v>159.9</v>
      </c>
      <c r="Y165">
        <v>105.8</v>
      </c>
      <c r="Z165">
        <v>54.1</v>
      </c>
      <c r="AA165">
        <v>0</v>
      </c>
      <c r="AB165">
        <v>1.6000000000000101</v>
      </c>
      <c r="AC165">
        <v>0.60000000000000897</v>
      </c>
      <c r="AD165">
        <v>1</v>
      </c>
    </row>
    <row r="166" spans="1:30" x14ac:dyDescent="0.15">
      <c r="B166" t="s">
        <v>166</v>
      </c>
      <c r="C166">
        <v>15528</v>
      </c>
      <c r="D166">
        <v>0.15</v>
      </c>
      <c r="E166">
        <v>2329</v>
      </c>
      <c r="F166">
        <v>2509</v>
      </c>
      <c r="G166">
        <v>0.8</v>
      </c>
      <c r="H166">
        <v>0.2</v>
      </c>
      <c r="I166">
        <v>0.8</v>
      </c>
      <c r="J166">
        <v>0</v>
      </c>
      <c r="K166">
        <v>0.2</v>
      </c>
      <c r="L166">
        <v>250.9</v>
      </c>
      <c r="M166">
        <v>200.7</v>
      </c>
      <c r="N166">
        <v>40.1</v>
      </c>
      <c r="O166">
        <v>0</v>
      </c>
      <c r="P166">
        <v>10.1</v>
      </c>
      <c r="Q166">
        <v>250.9</v>
      </c>
      <c r="R166">
        <v>250.9</v>
      </c>
      <c r="S166">
        <v>155.4</v>
      </c>
      <c r="T166">
        <v>60.2</v>
      </c>
      <c r="U166">
        <v>0</v>
      </c>
      <c r="V166">
        <v>35.299999999999997</v>
      </c>
      <c r="W166">
        <v>25.4</v>
      </c>
      <c r="X166">
        <v>264.5</v>
      </c>
      <c r="Y166">
        <v>117.3</v>
      </c>
      <c r="Z166">
        <v>121.8</v>
      </c>
      <c r="AA166">
        <v>25.4</v>
      </c>
      <c r="AB166">
        <v>-23.5</v>
      </c>
      <c r="AC166">
        <v>38.1</v>
      </c>
      <c r="AD166">
        <v>-61.6</v>
      </c>
    </row>
    <row r="167" spans="1:30" x14ac:dyDescent="0.15">
      <c r="B167" t="s">
        <v>167</v>
      </c>
      <c r="C167">
        <v>30146</v>
      </c>
      <c r="D167">
        <v>0.15</v>
      </c>
      <c r="E167">
        <v>4522</v>
      </c>
      <c r="F167">
        <v>4871</v>
      </c>
      <c r="G167">
        <v>0.8</v>
      </c>
      <c r="H167">
        <v>0.2</v>
      </c>
      <c r="I167">
        <v>0.8</v>
      </c>
      <c r="J167">
        <v>0</v>
      </c>
      <c r="K167">
        <v>0.2</v>
      </c>
      <c r="L167">
        <v>487.1</v>
      </c>
      <c r="M167">
        <v>389.7</v>
      </c>
      <c r="N167">
        <v>77.900000000000006</v>
      </c>
      <c r="O167">
        <v>0</v>
      </c>
      <c r="P167">
        <v>19.5</v>
      </c>
      <c r="Q167">
        <v>487.1</v>
      </c>
      <c r="R167">
        <v>487.1</v>
      </c>
      <c r="S167">
        <v>301.7</v>
      </c>
      <c r="T167">
        <v>116.9</v>
      </c>
      <c r="U167">
        <v>0</v>
      </c>
      <c r="V167">
        <v>68.5</v>
      </c>
      <c r="W167">
        <v>48.9</v>
      </c>
      <c r="X167">
        <v>509.7</v>
      </c>
      <c r="Y167">
        <v>227.5</v>
      </c>
      <c r="Z167">
        <v>233.3</v>
      </c>
      <c r="AA167">
        <v>48.9</v>
      </c>
      <c r="AB167">
        <v>-42.2</v>
      </c>
      <c r="AC167">
        <v>74.2</v>
      </c>
      <c r="AD167">
        <v>-116.4</v>
      </c>
    </row>
    <row r="168" spans="1:30" x14ac:dyDescent="0.15">
      <c r="B168" t="s">
        <v>165</v>
      </c>
      <c r="C168">
        <v>8027</v>
      </c>
      <c r="D168">
        <v>7.4999999999999997E-2</v>
      </c>
      <c r="E168">
        <v>602</v>
      </c>
      <c r="F168">
        <v>648</v>
      </c>
      <c r="G168">
        <v>0.8</v>
      </c>
      <c r="H168">
        <v>0.2</v>
      </c>
      <c r="I168">
        <v>0.7</v>
      </c>
      <c r="J168">
        <v>0</v>
      </c>
      <c r="K168">
        <v>0.3</v>
      </c>
      <c r="L168">
        <v>64.8</v>
      </c>
      <c r="M168">
        <v>51.8</v>
      </c>
      <c r="N168">
        <v>9.1</v>
      </c>
      <c r="O168">
        <v>0</v>
      </c>
      <c r="P168">
        <v>3.9</v>
      </c>
      <c r="Q168">
        <v>64.8</v>
      </c>
      <c r="R168">
        <v>64.8</v>
      </c>
      <c r="S168">
        <v>40.1</v>
      </c>
      <c r="T168">
        <v>13.7</v>
      </c>
      <c r="U168">
        <v>0</v>
      </c>
      <c r="V168">
        <v>11</v>
      </c>
      <c r="W168">
        <v>0</v>
      </c>
      <c r="X168">
        <v>60.3</v>
      </c>
      <c r="Y168">
        <v>31.9</v>
      </c>
      <c r="Z168">
        <v>28.4</v>
      </c>
      <c r="AA168">
        <v>0</v>
      </c>
      <c r="AB168">
        <v>-6.5</v>
      </c>
      <c r="AC168">
        <v>8.1999999999999993</v>
      </c>
      <c r="AD168">
        <v>-14.7</v>
      </c>
    </row>
    <row r="169" spans="1:30" x14ac:dyDescent="0.15">
      <c r="B169" t="s">
        <v>164</v>
      </c>
      <c r="C169">
        <v>17084</v>
      </c>
      <c r="D169">
        <v>0.15</v>
      </c>
      <c r="E169">
        <v>2563</v>
      </c>
      <c r="F169">
        <v>2760</v>
      </c>
      <c r="G169">
        <v>0.6</v>
      </c>
      <c r="H169">
        <v>0.4</v>
      </c>
      <c r="I169">
        <v>0.8</v>
      </c>
      <c r="J169">
        <v>0</v>
      </c>
      <c r="K169">
        <v>0.2</v>
      </c>
      <c r="L169">
        <v>276</v>
      </c>
      <c r="M169">
        <v>165.6</v>
      </c>
      <c r="N169">
        <v>88.3</v>
      </c>
      <c r="O169">
        <v>0</v>
      </c>
      <c r="P169">
        <v>22.1</v>
      </c>
      <c r="Q169">
        <v>276</v>
      </c>
      <c r="R169">
        <v>276</v>
      </c>
      <c r="S169">
        <v>128.19999999999999</v>
      </c>
      <c r="T169">
        <v>132.5</v>
      </c>
      <c r="U169">
        <v>0</v>
      </c>
      <c r="V169">
        <v>15.3</v>
      </c>
      <c r="W169">
        <v>31.9</v>
      </c>
      <c r="X169">
        <v>332.1</v>
      </c>
      <c r="Y169">
        <v>147.1</v>
      </c>
      <c r="Z169">
        <v>153.1</v>
      </c>
      <c r="AA169">
        <v>31.9</v>
      </c>
      <c r="AB169">
        <v>-39.5</v>
      </c>
      <c r="AC169">
        <v>-18.899999999999999</v>
      </c>
      <c r="AD169">
        <v>-20.6</v>
      </c>
    </row>
    <row r="170" spans="1:30" x14ac:dyDescent="0.15">
      <c r="A170" t="s">
        <v>236</v>
      </c>
      <c r="B170" t="s">
        <v>237</v>
      </c>
      <c r="C170">
        <v>81711</v>
      </c>
      <c r="E170">
        <v>12257</v>
      </c>
      <c r="F170">
        <v>13201</v>
      </c>
      <c r="L170">
        <v>1320.1</v>
      </c>
      <c r="M170">
        <v>1056.0999999999999</v>
      </c>
      <c r="N170">
        <v>211.2</v>
      </c>
      <c r="O170">
        <v>0</v>
      </c>
      <c r="P170">
        <v>52.8</v>
      </c>
      <c r="Q170">
        <v>1320.1</v>
      </c>
      <c r="R170">
        <v>1320.1</v>
      </c>
      <c r="S170">
        <v>817.5</v>
      </c>
      <c r="T170">
        <v>316.89999999999998</v>
      </c>
      <c r="U170">
        <v>0</v>
      </c>
      <c r="V170">
        <v>185.7</v>
      </c>
      <c r="W170">
        <v>129</v>
      </c>
      <c r="X170">
        <v>1344.2</v>
      </c>
      <c r="Y170">
        <v>595.4</v>
      </c>
      <c r="Z170">
        <v>619.79999999999995</v>
      </c>
      <c r="AA170">
        <v>129</v>
      </c>
      <c r="AB170">
        <v>-80.8</v>
      </c>
      <c r="AC170">
        <v>222.1</v>
      </c>
      <c r="AD170">
        <v>-302.89999999999998</v>
      </c>
    </row>
    <row r="171" spans="1:30" x14ac:dyDescent="0.15">
      <c r="B171" t="s">
        <v>186</v>
      </c>
      <c r="C171">
        <v>17060</v>
      </c>
      <c r="D171">
        <v>0.15</v>
      </c>
      <c r="E171">
        <v>2559</v>
      </c>
      <c r="F171">
        <v>2756</v>
      </c>
      <c r="G171">
        <v>0.8</v>
      </c>
      <c r="H171">
        <v>0.2</v>
      </c>
      <c r="I171">
        <v>0.8</v>
      </c>
      <c r="J171">
        <v>0</v>
      </c>
      <c r="K171">
        <v>0.2</v>
      </c>
      <c r="L171">
        <v>275.60000000000002</v>
      </c>
      <c r="M171">
        <v>220.5</v>
      </c>
      <c r="N171">
        <v>44.1</v>
      </c>
      <c r="O171">
        <v>0</v>
      </c>
      <c r="P171">
        <v>11</v>
      </c>
      <c r="Q171">
        <v>275.60000000000002</v>
      </c>
      <c r="R171">
        <v>275.60000000000002</v>
      </c>
      <c r="S171">
        <v>170.7</v>
      </c>
      <c r="T171">
        <v>66.2</v>
      </c>
      <c r="U171">
        <v>0</v>
      </c>
      <c r="V171">
        <v>38.700000000000003</v>
      </c>
      <c r="W171">
        <v>28.1</v>
      </c>
      <c r="X171">
        <v>292.5</v>
      </c>
      <c r="Y171">
        <v>129</v>
      </c>
      <c r="Z171">
        <v>135.4</v>
      </c>
      <c r="AA171">
        <v>28.1</v>
      </c>
      <c r="AB171">
        <v>-27.5</v>
      </c>
      <c r="AC171">
        <v>41.7</v>
      </c>
      <c r="AD171">
        <v>-69.2</v>
      </c>
    </row>
    <row r="172" spans="1:30" x14ac:dyDescent="0.15">
      <c r="B172" t="s">
        <v>187</v>
      </c>
      <c r="C172">
        <v>8049</v>
      </c>
      <c r="D172">
        <v>0.15</v>
      </c>
      <c r="E172">
        <v>1207</v>
      </c>
      <c r="F172">
        <v>1300</v>
      </c>
      <c r="G172">
        <v>0.8</v>
      </c>
      <c r="H172">
        <v>0.2</v>
      </c>
      <c r="I172">
        <v>0.8</v>
      </c>
      <c r="J172">
        <v>0</v>
      </c>
      <c r="K172">
        <v>0.2</v>
      </c>
      <c r="L172">
        <v>130</v>
      </c>
      <c r="M172">
        <v>104</v>
      </c>
      <c r="N172">
        <v>20.8</v>
      </c>
      <c r="O172">
        <v>0</v>
      </c>
      <c r="P172">
        <v>5.2</v>
      </c>
      <c r="Q172">
        <v>130</v>
      </c>
      <c r="R172">
        <v>130</v>
      </c>
      <c r="S172">
        <v>80.5</v>
      </c>
      <c r="T172">
        <v>31.2</v>
      </c>
      <c r="U172">
        <v>0</v>
      </c>
      <c r="V172">
        <v>18.3</v>
      </c>
      <c r="W172">
        <v>11.9</v>
      </c>
      <c r="X172">
        <v>123.7</v>
      </c>
      <c r="Y172">
        <v>54.8</v>
      </c>
      <c r="Z172">
        <v>57</v>
      </c>
      <c r="AA172">
        <v>11.9</v>
      </c>
      <c r="AB172">
        <v>-9.9999999999997896E-2</v>
      </c>
      <c r="AC172">
        <v>25.7</v>
      </c>
      <c r="AD172">
        <v>-25.8</v>
      </c>
    </row>
    <row r="173" spans="1:30" x14ac:dyDescent="0.15">
      <c r="B173" t="s">
        <v>188</v>
      </c>
      <c r="C173">
        <v>11387</v>
      </c>
      <c r="D173">
        <v>0.15</v>
      </c>
      <c r="E173">
        <v>1708</v>
      </c>
      <c r="F173">
        <v>1840</v>
      </c>
      <c r="G173">
        <v>0.8</v>
      </c>
      <c r="H173">
        <v>0.2</v>
      </c>
      <c r="I173">
        <v>0.8</v>
      </c>
      <c r="J173">
        <v>0</v>
      </c>
      <c r="K173">
        <v>0.2</v>
      </c>
      <c r="L173">
        <v>184</v>
      </c>
      <c r="M173">
        <v>147.19999999999999</v>
      </c>
      <c r="N173">
        <v>29.4</v>
      </c>
      <c r="O173">
        <v>0</v>
      </c>
      <c r="P173">
        <v>7.4</v>
      </c>
      <c r="Q173">
        <v>184</v>
      </c>
      <c r="R173">
        <v>184</v>
      </c>
      <c r="S173">
        <v>113.9</v>
      </c>
      <c r="T173">
        <v>44.1</v>
      </c>
      <c r="U173">
        <v>0</v>
      </c>
      <c r="V173">
        <v>26</v>
      </c>
      <c r="W173">
        <v>17.600000000000001</v>
      </c>
      <c r="X173">
        <v>183.8</v>
      </c>
      <c r="Y173">
        <v>81.400000000000006</v>
      </c>
      <c r="Z173">
        <v>84.8</v>
      </c>
      <c r="AA173">
        <v>17.600000000000001</v>
      </c>
      <c r="AB173">
        <v>-8.1999999999999993</v>
      </c>
      <c r="AC173">
        <v>32.5</v>
      </c>
      <c r="AD173">
        <v>-40.700000000000003</v>
      </c>
    </row>
    <row r="174" spans="1:30" x14ac:dyDescent="0.15">
      <c r="B174" t="s">
        <v>189</v>
      </c>
      <c r="C174">
        <v>7664</v>
      </c>
      <c r="D174">
        <v>0.15</v>
      </c>
      <c r="E174">
        <v>1150</v>
      </c>
      <c r="F174">
        <v>1238</v>
      </c>
      <c r="G174">
        <v>0.8</v>
      </c>
      <c r="H174">
        <v>0.2</v>
      </c>
      <c r="I174">
        <v>0.8</v>
      </c>
      <c r="J174">
        <v>0</v>
      </c>
      <c r="K174">
        <v>0.2</v>
      </c>
      <c r="L174">
        <v>123.8</v>
      </c>
      <c r="M174">
        <v>99</v>
      </c>
      <c r="N174">
        <v>19.8</v>
      </c>
      <c r="O174">
        <v>0</v>
      </c>
      <c r="P174">
        <v>5</v>
      </c>
      <c r="Q174">
        <v>123.8</v>
      </c>
      <c r="R174">
        <v>123.8</v>
      </c>
      <c r="S174">
        <v>76.599999999999994</v>
      </c>
      <c r="T174">
        <v>29.7</v>
      </c>
      <c r="U174">
        <v>0</v>
      </c>
      <c r="V174">
        <v>17.5</v>
      </c>
      <c r="W174">
        <v>11.9</v>
      </c>
      <c r="X174">
        <v>124</v>
      </c>
      <c r="Y174">
        <v>54.9</v>
      </c>
      <c r="Z174">
        <v>57.2</v>
      </c>
      <c r="AA174">
        <v>11.9</v>
      </c>
      <c r="AB174">
        <v>-5.8000000000000096</v>
      </c>
      <c r="AC174">
        <v>21.7</v>
      </c>
      <c r="AD174">
        <v>-27.5</v>
      </c>
    </row>
    <row r="175" spans="1:30" x14ac:dyDescent="0.15">
      <c r="B175" t="s">
        <v>190</v>
      </c>
      <c r="C175">
        <v>5481</v>
      </c>
      <c r="D175">
        <v>0.15</v>
      </c>
      <c r="E175">
        <v>822</v>
      </c>
      <c r="F175">
        <v>886</v>
      </c>
      <c r="G175">
        <v>0.8</v>
      </c>
      <c r="H175">
        <v>0.2</v>
      </c>
      <c r="I175">
        <v>0.8</v>
      </c>
      <c r="J175">
        <v>0</v>
      </c>
      <c r="K175">
        <v>0.2</v>
      </c>
      <c r="L175">
        <v>88.6</v>
      </c>
      <c r="M175">
        <v>70.900000000000006</v>
      </c>
      <c r="N175">
        <v>14.2</v>
      </c>
      <c r="O175">
        <v>0</v>
      </c>
      <c r="P175">
        <v>3.5</v>
      </c>
      <c r="Q175">
        <v>88.6</v>
      </c>
      <c r="R175">
        <v>88.6</v>
      </c>
      <c r="S175">
        <v>54.9</v>
      </c>
      <c r="T175">
        <v>21.3</v>
      </c>
      <c r="U175">
        <v>0</v>
      </c>
      <c r="V175">
        <v>12.4</v>
      </c>
      <c r="W175">
        <v>8.6</v>
      </c>
      <c r="X175">
        <v>89.6</v>
      </c>
      <c r="Y175">
        <v>39.799999999999997</v>
      </c>
      <c r="Z175">
        <v>41.2</v>
      </c>
      <c r="AA175">
        <v>8.6</v>
      </c>
      <c r="AB175">
        <v>-4.8</v>
      </c>
      <c r="AC175">
        <v>15.1</v>
      </c>
      <c r="AD175">
        <v>-19.899999999999999</v>
      </c>
    </row>
    <row r="176" spans="1:30" x14ac:dyDescent="0.15">
      <c r="B176" t="s">
        <v>191</v>
      </c>
      <c r="C176">
        <v>2830</v>
      </c>
      <c r="D176">
        <v>0.15</v>
      </c>
      <c r="E176">
        <v>425</v>
      </c>
      <c r="F176">
        <v>457</v>
      </c>
      <c r="G176">
        <v>0.8</v>
      </c>
      <c r="H176">
        <v>0.2</v>
      </c>
      <c r="I176">
        <v>0.8</v>
      </c>
      <c r="J176">
        <v>0</v>
      </c>
      <c r="K176">
        <v>0.2</v>
      </c>
      <c r="L176">
        <v>45.7</v>
      </c>
      <c r="M176">
        <v>36.6</v>
      </c>
      <c r="N176">
        <v>7.3</v>
      </c>
      <c r="O176">
        <v>0</v>
      </c>
      <c r="P176">
        <v>1.8</v>
      </c>
      <c r="Q176">
        <v>45.7</v>
      </c>
      <c r="R176">
        <v>45.7</v>
      </c>
      <c r="S176">
        <v>28.3</v>
      </c>
      <c r="T176">
        <v>11</v>
      </c>
      <c r="U176">
        <v>0</v>
      </c>
      <c r="V176">
        <v>6.4</v>
      </c>
      <c r="W176">
        <v>4.5999999999999996</v>
      </c>
      <c r="X176">
        <v>47.8</v>
      </c>
      <c r="Y176">
        <v>21.1</v>
      </c>
      <c r="Z176">
        <v>22.1</v>
      </c>
      <c r="AA176">
        <v>4.5999999999999996</v>
      </c>
      <c r="AB176">
        <v>-3.9</v>
      </c>
      <c r="AC176">
        <v>7.2</v>
      </c>
      <c r="AD176">
        <v>-11.1</v>
      </c>
    </row>
    <row r="177" spans="2:30" x14ac:dyDescent="0.15">
      <c r="B177" t="s">
        <v>192</v>
      </c>
      <c r="C177">
        <v>13471</v>
      </c>
      <c r="D177">
        <v>0.15</v>
      </c>
      <c r="E177">
        <v>2021</v>
      </c>
      <c r="F177">
        <v>2176</v>
      </c>
      <c r="G177">
        <v>0.8</v>
      </c>
      <c r="H177">
        <v>0.2</v>
      </c>
      <c r="I177">
        <v>0.8</v>
      </c>
      <c r="J177">
        <v>0</v>
      </c>
      <c r="K177">
        <v>0.2</v>
      </c>
      <c r="L177">
        <v>217.6</v>
      </c>
      <c r="M177">
        <v>174.1</v>
      </c>
      <c r="N177">
        <v>34.799999999999997</v>
      </c>
      <c r="O177">
        <v>0</v>
      </c>
      <c r="P177">
        <v>8.6999999999999993</v>
      </c>
      <c r="Q177">
        <v>217.6</v>
      </c>
      <c r="R177">
        <v>217.6</v>
      </c>
      <c r="S177">
        <v>134.80000000000001</v>
      </c>
      <c r="T177">
        <v>52.2</v>
      </c>
      <c r="U177">
        <v>0</v>
      </c>
      <c r="V177">
        <v>30.6</v>
      </c>
      <c r="W177">
        <v>21.3</v>
      </c>
      <c r="X177">
        <v>222.4</v>
      </c>
      <c r="Y177">
        <v>99</v>
      </c>
      <c r="Z177">
        <v>102.1</v>
      </c>
      <c r="AA177">
        <v>21.3</v>
      </c>
      <c r="AB177">
        <v>-14.1</v>
      </c>
      <c r="AC177">
        <v>35.799999999999997</v>
      </c>
      <c r="AD177">
        <v>-49.9</v>
      </c>
    </row>
    <row r="178" spans="2:30" x14ac:dyDescent="0.15">
      <c r="B178" t="s">
        <v>193</v>
      </c>
      <c r="C178">
        <v>15769</v>
      </c>
      <c r="D178">
        <v>0.15</v>
      </c>
      <c r="E178">
        <v>2365</v>
      </c>
      <c r="F178">
        <v>2548</v>
      </c>
      <c r="G178">
        <v>0.8</v>
      </c>
      <c r="H178">
        <v>0.2</v>
      </c>
      <c r="I178">
        <v>0.8</v>
      </c>
      <c r="J178">
        <v>0</v>
      </c>
      <c r="K178">
        <v>0.2</v>
      </c>
      <c r="L178">
        <v>254.8</v>
      </c>
      <c r="M178">
        <v>203.8</v>
      </c>
      <c r="N178">
        <v>40.799999999999997</v>
      </c>
      <c r="O178">
        <v>0</v>
      </c>
      <c r="P178">
        <v>10.199999999999999</v>
      </c>
      <c r="Q178">
        <v>254.8</v>
      </c>
      <c r="R178">
        <v>254.8</v>
      </c>
      <c r="S178">
        <v>157.80000000000001</v>
      </c>
      <c r="T178">
        <v>61.2</v>
      </c>
      <c r="U178">
        <v>0</v>
      </c>
      <c r="V178">
        <v>35.799999999999997</v>
      </c>
      <c r="W178">
        <v>25</v>
      </c>
      <c r="X178">
        <v>260.39999999999998</v>
      </c>
      <c r="Y178">
        <v>115.4</v>
      </c>
      <c r="Z178">
        <v>120</v>
      </c>
      <c r="AA178">
        <v>25</v>
      </c>
      <c r="AB178">
        <v>-16.399999999999999</v>
      </c>
      <c r="AC178">
        <v>42.4</v>
      </c>
      <c r="AD178">
        <v>-58.8</v>
      </c>
    </row>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ColWidth="9" defaultRowHeight="13.5" x14ac:dyDescent="0.15"/>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null</dc:creator>
  <cp:lastModifiedBy>陈琳姿 null</cp:lastModifiedBy>
  <cp:lastPrinted>2024-05-31T10:19:40Z</cp:lastPrinted>
  <dcterms:created xsi:type="dcterms:W3CDTF">2023-06-02T16:26:00Z</dcterms:created>
  <dcterms:modified xsi:type="dcterms:W3CDTF">2024-05-31T10:19:42Z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