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1" sheetId="1" r:id="rId1"/>
    <sheet name="附件2" sheetId="2" r:id="rId2"/>
    <sheet name="附件3" sheetId="3" r:id="rId3"/>
    <sheet name="附件4" sheetId="6" r:id="rId4"/>
    <sheet name="附件5" sheetId="4" r:id="rId5"/>
    <sheet name="附件6" sheetId="5" r:id="rId6"/>
  </sheets>
  <definedNames>
    <definedName name="_xlnm._FilterDatabase" localSheetId="0" hidden="1">附件1!$A$7:$XEN$187</definedName>
    <definedName name="_xlnm.Print_Area" localSheetId="0">附件1!$A$1:$M$187</definedName>
    <definedName name="_xlnm.Print_Titles" localSheetId="0">附件1!$4:$5</definedName>
  </definedNames>
  <calcPr calcId="144525"/>
</workbook>
</file>

<file path=xl/sharedStrings.xml><?xml version="1.0" encoding="utf-8"?>
<sst xmlns="http://schemas.openxmlformats.org/spreadsheetml/2006/main" count="390" uniqueCount="307">
  <si>
    <t>附件1</t>
  </si>
  <si>
    <t>提前下达2024年支持学前教育发展中央和省级补助资金分配表</t>
  </si>
  <si>
    <t>单位：万元</t>
  </si>
  <si>
    <t>市州</t>
  </si>
  <si>
    <t>县市区/单位</t>
  </si>
  <si>
    <t>合计</t>
  </si>
  <si>
    <t>学前教育生均公用经费</t>
  </si>
  <si>
    <t>家庭经济困难幼儿资助</t>
  </si>
  <si>
    <t>扩大学前教育资源</t>
  </si>
  <si>
    <t>备注</t>
  </si>
  <si>
    <t>小计</t>
  </si>
  <si>
    <t>中央</t>
  </si>
  <si>
    <t>省级</t>
  </si>
  <si>
    <t>市州合计</t>
  </si>
  <si>
    <t>长沙市</t>
  </si>
  <si>
    <t>长沙市小计</t>
  </si>
  <si>
    <t>市本级及所辖区小计</t>
  </si>
  <si>
    <t>长沙市本级</t>
  </si>
  <si>
    <t>芙蓉区</t>
  </si>
  <si>
    <t>天心区</t>
  </si>
  <si>
    <t>岳麓区</t>
  </si>
  <si>
    <t>开福区</t>
  </si>
  <si>
    <t>雨花区</t>
  </si>
  <si>
    <t>望城区</t>
  </si>
  <si>
    <t>长沙县</t>
  </si>
  <si>
    <t>长沙高新区</t>
  </si>
  <si>
    <t>宁乡市</t>
  </si>
  <si>
    <t>浏阳市</t>
  </si>
  <si>
    <t>株洲市</t>
  </si>
  <si>
    <t>株洲市小计</t>
  </si>
  <si>
    <t>株洲市本级</t>
  </si>
  <si>
    <t>荷塘区</t>
  </si>
  <si>
    <t>芦淞区</t>
  </si>
  <si>
    <t>石峰区</t>
  </si>
  <si>
    <t xml:space="preserve">                                                             </t>
  </si>
  <si>
    <t>天元区</t>
  </si>
  <si>
    <t>云龙示范区</t>
  </si>
  <si>
    <t>渌口区</t>
  </si>
  <si>
    <t>攸县</t>
  </si>
  <si>
    <t>茶陵县</t>
  </si>
  <si>
    <t>炎陵县</t>
  </si>
  <si>
    <t>醴陵市</t>
  </si>
  <si>
    <t>湘潭市</t>
  </si>
  <si>
    <t>湘潭市小计</t>
  </si>
  <si>
    <t>湘潭市本级</t>
  </si>
  <si>
    <t>雨湖区</t>
  </si>
  <si>
    <t>岳塘区</t>
  </si>
  <si>
    <t>九华经开区</t>
  </si>
  <si>
    <t>湘潭高新区</t>
  </si>
  <si>
    <t>湘潭县</t>
  </si>
  <si>
    <t>湘乡市</t>
  </si>
  <si>
    <t>韶山市</t>
  </si>
  <si>
    <t>衡阳市</t>
  </si>
  <si>
    <t>衡阳市小计</t>
  </si>
  <si>
    <t>衡阳市本级</t>
  </si>
  <si>
    <t>珠晖区</t>
  </si>
  <si>
    <t>雁峰区</t>
  </si>
  <si>
    <t>石鼓区</t>
  </si>
  <si>
    <t>蒸湘区</t>
  </si>
  <si>
    <t>南岳区</t>
  </si>
  <si>
    <t>衡阳高新区</t>
  </si>
  <si>
    <t>衡阳县</t>
  </si>
  <si>
    <t>衡南县</t>
  </si>
  <si>
    <t>衡山县</t>
  </si>
  <si>
    <t>衡东县</t>
  </si>
  <si>
    <t>祁东县</t>
  </si>
  <si>
    <t>耒阳市</t>
  </si>
  <si>
    <t>常宁市</t>
  </si>
  <si>
    <t>邵阳市</t>
  </si>
  <si>
    <t>邵阳市小计</t>
  </si>
  <si>
    <t>邵阳市本级</t>
  </si>
  <si>
    <t>双清区</t>
  </si>
  <si>
    <t>大祥区</t>
  </si>
  <si>
    <t>北塔区</t>
  </si>
  <si>
    <t>邵东市</t>
  </si>
  <si>
    <t>新邵县</t>
  </si>
  <si>
    <t>邵阳县</t>
  </si>
  <si>
    <t>隆回县</t>
  </si>
  <si>
    <t>洞口县</t>
  </si>
  <si>
    <t>绥宁县</t>
  </si>
  <si>
    <t>新宁县</t>
  </si>
  <si>
    <t>城步县</t>
  </si>
  <si>
    <t>武冈市</t>
  </si>
  <si>
    <t>岳阳市</t>
  </si>
  <si>
    <t>岳阳市小计</t>
  </si>
  <si>
    <t>岳阳市本级</t>
  </si>
  <si>
    <t>岳阳楼区</t>
  </si>
  <si>
    <t>云溪区</t>
  </si>
  <si>
    <t>君山区</t>
  </si>
  <si>
    <t>屈原管理区</t>
  </si>
  <si>
    <t>岳阳经济技术开发区</t>
  </si>
  <si>
    <t>南湖新区</t>
  </si>
  <si>
    <t>岳阳县</t>
  </si>
  <si>
    <t>华容县</t>
  </si>
  <si>
    <t>湘阴县</t>
  </si>
  <si>
    <t>平江县</t>
  </si>
  <si>
    <t>汨罗市</t>
  </si>
  <si>
    <t>临湘市</t>
  </si>
  <si>
    <t>常德市</t>
  </si>
  <si>
    <t>常德市小计</t>
  </si>
  <si>
    <t>常德市本级</t>
  </si>
  <si>
    <t>武陵区</t>
  </si>
  <si>
    <t>鼎城区</t>
  </si>
  <si>
    <t>西洞庭管理区</t>
  </si>
  <si>
    <t>西湖管理区</t>
  </si>
  <si>
    <t>常德经济技术开发区</t>
  </si>
  <si>
    <t>桃花源管理区</t>
  </si>
  <si>
    <t>柳叶湖旅游度假区</t>
  </si>
  <si>
    <t>贺家山原种场</t>
  </si>
  <si>
    <t>安乡县</t>
  </si>
  <si>
    <t>汉寿县</t>
  </si>
  <si>
    <t>澧县</t>
  </si>
  <si>
    <t>临澧县</t>
  </si>
  <si>
    <t>桃源县</t>
  </si>
  <si>
    <t>石门县</t>
  </si>
  <si>
    <t>津市市</t>
  </si>
  <si>
    <t>张家界市</t>
  </si>
  <si>
    <t>张家界市小计</t>
  </si>
  <si>
    <t>张家界市本级</t>
  </si>
  <si>
    <t>永定区</t>
  </si>
  <si>
    <t>武陵源区</t>
  </si>
  <si>
    <t>慈利县</t>
  </si>
  <si>
    <t>桑植县</t>
  </si>
  <si>
    <t>益阳市</t>
  </si>
  <si>
    <t>益阳市小计</t>
  </si>
  <si>
    <t>益阳市本级</t>
  </si>
  <si>
    <t>资阳区</t>
  </si>
  <si>
    <t>赫山区</t>
  </si>
  <si>
    <t>大通湖管理区</t>
  </si>
  <si>
    <t>南县</t>
  </si>
  <si>
    <t>桃江县</t>
  </si>
  <si>
    <t>安化县</t>
  </si>
  <si>
    <t>沅江市</t>
  </si>
  <si>
    <t>永州市</t>
  </si>
  <si>
    <t>永州市小计</t>
  </si>
  <si>
    <t>永州市本级</t>
  </si>
  <si>
    <t>零陵区</t>
  </si>
  <si>
    <t>冷水滩区</t>
  </si>
  <si>
    <t>金洞管理区</t>
  </si>
  <si>
    <t>回龙圩管理区</t>
  </si>
  <si>
    <t>祁阳市</t>
  </si>
  <si>
    <t>东安县</t>
  </si>
  <si>
    <t>双牌县</t>
  </si>
  <si>
    <t>道县</t>
  </si>
  <si>
    <t>江永县</t>
  </si>
  <si>
    <t>宁远县</t>
  </si>
  <si>
    <t>蓝山县</t>
  </si>
  <si>
    <t>新田县</t>
  </si>
  <si>
    <t>江华县</t>
  </si>
  <si>
    <t>郴州市</t>
  </si>
  <si>
    <t>郴州市小计</t>
  </si>
  <si>
    <t>郴州市本级</t>
  </si>
  <si>
    <t>北湖区</t>
  </si>
  <si>
    <t>苏仙区</t>
  </si>
  <si>
    <t>桂阳县</t>
  </si>
  <si>
    <t>宜章县</t>
  </si>
  <si>
    <t>永兴县</t>
  </si>
  <si>
    <t>嘉禾县</t>
  </si>
  <si>
    <t>临武县</t>
  </si>
  <si>
    <t>汝城县</t>
  </si>
  <si>
    <t>桂东县</t>
  </si>
  <si>
    <t>安仁县</t>
  </si>
  <si>
    <t>资兴市</t>
  </si>
  <si>
    <t>娄底市</t>
  </si>
  <si>
    <t>娄底市小计</t>
  </si>
  <si>
    <t>娄底市本级</t>
  </si>
  <si>
    <t>娄星区</t>
  </si>
  <si>
    <t>娄底经济开发区</t>
  </si>
  <si>
    <t>双峰县</t>
  </si>
  <si>
    <t>新化县</t>
  </si>
  <si>
    <t>冷水江市</t>
  </si>
  <si>
    <t>涟源市</t>
  </si>
  <si>
    <t>怀化市</t>
  </si>
  <si>
    <t>怀化市小计</t>
  </si>
  <si>
    <t>怀化市本级</t>
  </si>
  <si>
    <t>鹤城区</t>
  </si>
  <si>
    <t>中方县</t>
  </si>
  <si>
    <t>沅陵县</t>
  </si>
  <si>
    <t>辰溪县</t>
  </si>
  <si>
    <t>溆浦县</t>
  </si>
  <si>
    <t>会同县</t>
  </si>
  <si>
    <t>麻阳县</t>
  </si>
  <si>
    <t>新晃县</t>
  </si>
  <si>
    <t>芷江县</t>
  </si>
  <si>
    <t>靖州县</t>
  </si>
  <si>
    <t>通道县</t>
  </si>
  <si>
    <t>洪江区</t>
  </si>
  <si>
    <t>洪江市</t>
  </si>
  <si>
    <t>湘西土家族苗族自治州</t>
  </si>
  <si>
    <t>湘西土家族苗族自治州小计</t>
  </si>
  <si>
    <t>吉首市</t>
  </si>
  <si>
    <t>泸溪县</t>
  </si>
  <si>
    <t>凤凰县</t>
  </si>
  <si>
    <t>花垣县</t>
  </si>
  <si>
    <t>保靖县</t>
  </si>
  <si>
    <t>古丈县</t>
  </si>
  <si>
    <t>永顺县</t>
  </si>
  <si>
    <t>龙山县</t>
  </si>
  <si>
    <t>附件2</t>
  </si>
  <si>
    <t>××市（州、县市区）2024年学前教育发展资金计划安排情况表</t>
  </si>
  <si>
    <t>填报单位：（盖章）</t>
  </si>
  <si>
    <t>行政区划/学校代码</t>
  </si>
  <si>
    <t>市县及幼儿园名称</t>
  </si>
  <si>
    <t>总计（万元）</t>
  </si>
  <si>
    <t>资金用途及项目安排</t>
  </si>
  <si>
    <t>在人口集中流入地或薄弱地区新建、改扩建幼儿园（公办园）</t>
  </si>
  <si>
    <t>支持公办幼儿园改善办园条件</t>
  </si>
  <si>
    <t>校舍安全隐患排查整治（公办园）</t>
  </si>
  <si>
    <t>政府购买服务（支持民办幼儿园奖补资金）</t>
  </si>
  <si>
    <t>小计（万元）</t>
  </si>
  <si>
    <t>新建</t>
  </si>
  <si>
    <t>改扩建</t>
  </si>
  <si>
    <t>城镇公办园</t>
  </si>
  <si>
    <t>其中乡镇中心幼儿园</t>
  </si>
  <si>
    <t>金额（万元）</t>
  </si>
  <si>
    <t>金额</t>
  </si>
  <si>
    <t>所数</t>
  </si>
  <si>
    <t>市（州）合计</t>
  </si>
  <si>
    <t>**县市区小计</t>
  </si>
  <si>
    <t>**项目园</t>
  </si>
  <si>
    <t>填表说明：</t>
  </si>
  <si>
    <t xml:space="preserve">             1.学校代码请填写教育事业统计代码；</t>
  </si>
  <si>
    <t xml:space="preserve">             2.此表原则上应与资金备案表上项目保持一致，各项目县市区在接到指标文30天内需将“××市（州、县市区）2023年学前教育发展资金计划安排情况表”发市州，由市州汇总后统一发送省教育厅财务建设处邮箱：jytcjc@126.com。</t>
  </si>
  <si>
    <t xml:space="preserve">审核人：                     填报人：                       联系电话：                    填报日期：             </t>
  </si>
  <si>
    <t>附件3</t>
  </si>
  <si>
    <t>2024年中央支持学前教育发展资金绩效目标申报表</t>
  </si>
  <si>
    <t>市县名称</t>
  </si>
  <si>
    <t>绩效指标分解</t>
  </si>
  <si>
    <t>数量指标</t>
  </si>
  <si>
    <t>质量指标</t>
  </si>
  <si>
    <t>时效指标</t>
  </si>
  <si>
    <t>效益指标</t>
  </si>
  <si>
    <t>服务对象满意度指标</t>
  </si>
  <si>
    <t>市本级</t>
  </si>
  <si>
    <t>××县</t>
  </si>
  <si>
    <t>……</t>
  </si>
  <si>
    <t>填表说明：
1.2024年绩效目标申报表根据下达的中央支持学前教育发展扩大学前教育资源资金和学前教育生均公用经费中央和省级资金实际可产生效益进行填报，可综合考虑2024年度项目预计完成情况和清算资金规模情况。
2.相关指标解释：
①数量指标：完成项目园数量，维修和改扩建校舍面积，游戏环境创设金额，采购图书、仪器设备数量和金额，校舍隐患排查鉴定整治金额和普惠性民办幼儿园奖补金额等。支持公办幼儿园和普惠民办幼儿园数量，受益幼儿数量等。
②质量指标：是否严格按照资金管理规定及相关程序进行施工和采购。
③时效指标：2024年是否全部开工在建，是否购置到位。
④效益指标：根据项目实际产生效益填报。如：学位、床位、校舍、游戏环境、图书、设备等办学指标增长情况、校园生态环境改善情况、公办幼儿园和普惠民办幼儿园生均公用经费标准、园所办学条件改善情况、保教能力提升情况等。
⑤服务对象满意度指标：师生满意度不低于80%。</t>
  </si>
  <si>
    <t>附件4</t>
  </si>
  <si>
    <t>2024年家庭经济困难幼儿入园补助绩效目标申报表</t>
  </si>
  <si>
    <t>单位名称</t>
  </si>
  <si>
    <t>成本指标</t>
  </si>
  <si>
    <t>指标1：资助人数（万人）</t>
  </si>
  <si>
    <t>指标2：资助金额（万元）</t>
  </si>
  <si>
    <t>指标1：资助标准（元/生/年）</t>
  </si>
  <si>
    <t>指标2：资助面（%）</t>
  </si>
  <si>
    <t>指标：是否及时足额发放到受助幼儿</t>
  </si>
  <si>
    <t>指标：预决算偏离度（%）</t>
  </si>
  <si>
    <t>指标1：是否降低了受助幼儿家庭经济负担</t>
  </si>
  <si>
    <t>指标2：是否存在“漏助”现象</t>
  </si>
  <si>
    <t>指标1：受助幼儿家长满意度（%）</t>
  </si>
  <si>
    <t>指标2：社会满意度（%）</t>
  </si>
  <si>
    <t>省属幼儿园合计</t>
  </si>
  <si>
    <t>××幼儿园</t>
  </si>
  <si>
    <r>
      <rPr>
        <sz val="12"/>
        <color theme="1"/>
        <rFont val="宋体"/>
        <charset val="134"/>
        <scheme val="minor"/>
      </rPr>
      <t xml:space="preserve">填表说明：
1.2024年绩效目标申报表根据下达的中央直达资金实际可产生效益进行填报，可综合考虑2024年度项目预计完成情况和清算资金规模情况。
2.相关指标解释：
①数量指标：资助学生人数和金额，是否达到国家规定资助面，是否执行到位。
②质量指标：是否严格按照学生资助资金管理办法落实资助标准。资助面=实际受助学生人数/应享受政策学生人数*100%。
③时效指标：2024年资助资金是否按照有关文件规定全部足额、及时发放到位。
④成本指标：2024年是否按测算人数、金额执行，预决算偏离度=实际资助人数（金额）/年初计划人数（金额）*100%
⑤效益指标：根据项目实际产生效益填报。
</t>
    </r>
    <r>
      <rPr>
        <sz val="12"/>
        <color theme="1"/>
        <rFont val="宋体"/>
        <charset val="134"/>
      </rPr>
      <t>⑥</t>
    </r>
    <r>
      <rPr>
        <sz val="12"/>
        <color theme="1"/>
        <rFont val="宋体"/>
        <charset val="134"/>
        <scheme val="minor"/>
      </rPr>
      <t>服务对象满意度指标：按照各地各校实际调查情况，填写满意度。</t>
    </r>
  </si>
  <si>
    <t>××市（州、县市区）2024年学前教育发展资金公办幼儿园使用情况表</t>
  </si>
  <si>
    <t>按幼儿园   所在地分（所）</t>
  </si>
  <si>
    <t>截止2023年底在园幼儿数（人）</t>
  </si>
  <si>
    <t>在人口集中流入地或薄弱地区
新建、改扩建幼儿园</t>
  </si>
  <si>
    <t>校舍安全隐患排查整治（万元）</t>
  </si>
  <si>
    <t>新建必要的幼儿园</t>
  </si>
  <si>
    <t>维修、改扩建</t>
  </si>
  <si>
    <t>游戏环境创设</t>
  </si>
  <si>
    <t>图书资料</t>
  </si>
  <si>
    <t>设备价值</t>
  </si>
  <si>
    <t>村</t>
  </si>
  <si>
    <t>乡镇</t>
  </si>
  <si>
    <t>市县城区</t>
  </si>
  <si>
    <t>建筑面积（平方米）</t>
  </si>
  <si>
    <t>容纳幼儿人数（人）</t>
  </si>
  <si>
    <t>金额 （万元）</t>
  </si>
  <si>
    <t>维修校舍面积（平方米）</t>
  </si>
  <si>
    <t>扩建                         面积（平方米）</t>
  </si>
  <si>
    <t>购置（册）</t>
  </si>
  <si>
    <t>购置（台件）</t>
  </si>
  <si>
    <r>
      <rPr>
        <sz val="12"/>
        <rFont val="Times New Roman"/>
        <charset val="134"/>
      </rPr>
      <t xml:space="preserve"> **</t>
    </r>
    <r>
      <rPr>
        <sz val="12"/>
        <rFont val="仿宋_GB2312"/>
        <charset val="134"/>
      </rPr>
      <t>市（州）本级小计</t>
    </r>
  </si>
  <si>
    <r>
      <rPr>
        <sz val="12"/>
        <rFont val="Times New Roman"/>
        <charset val="134"/>
      </rPr>
      <t xml:space="preserve">                     </t>
    </r>
    <r>
      <rPr>
        <sz val="12"/>
        <rFont val="仿宋_GB2312"/>
        <charset val="134"/>
      </rPr>
      <t>其中：</t>
    </r>
  </si>
  <si>
    <t xml:space="preserve">               **幼儿园（市属）</t>
  </si>
  <si>
    <t xml:space="preserve">                              ……   </t>
  </si>
  <si>
    <r>
      <rPr>
        <sz val="12"/>
        <rFont val="Times New Roman"/>
        <charset val="134"/>
      </rPr>
      <t xml:space="preserve">    **</t>
    </r>
    <r>
      <rPr>
        <sz val="12"/>
        <rFont val="仿宋_GB2312"/>
        <charset val="134"/>
      </rPr>
      <t>县（市、区）小计</t>
    </r>
  </si>
  <si>
    <t xml:space="preserve">               **幼儿园（县属）</t>
  </si>
  <si>
    <t xml:space="preserve">                              ……    </t>
  </si>
  <si>
    <t xml:space="preserve">                    ……</t>
  </si>
  <si>
    <t xml:space="preserve">    填表说明：1.学校代码请填写教育事业统计代码；</t>
  </si>
  <si>
    <t xml:space="preserve">              2.根据幼儿园所在地，在村、乡镇、市县城区对应项内填“1”，按市、县分级汇总；</t>
  </si>
  <si>
    <t xml:space="preserve">              3.游戏环境创设包含室内外游戏区创设、游戏材料、玩具等；</t>
  </si>
  <si>
    <t xml:space="preserve">              4.设备指保教设备、教具、信息化网络设备、卫生消毒设备等；</t>
  </si>
  <si>
    <t xml:space="preserve">              5.校舍安全隐患排查整治包括幼儿园校舍、地质灾害、特种设备等各类安全隐患排查鉴定整治及相关安全配套设施等费用。</t>
  </si>
  <si>
    <t xml:space="preserve">              6.备注栏需要详细填写项目幼儿园的校舍改扩建、新建的主要内容,包括:建设内容（教学行政及幼儿生活用房等附属设施),单位造价等。</t>
  </si>
  <si>
    <t>附件5</t>
  </si>
  <si>
    <t>××市（州、县市区）2024年学前教育发展资金支持民办幼儿园情况表</t>
  </si>
  <si>
    <t>按幼儿园所在地分（所）</t>
  </si>
  <si>
    <t>截止2024年底在园幼儿数（人）</t>
  </si>
  <si>
    <t>合计        （万元）</t>
  </si>
  <si>
    <t>政府购买服务      （万元）</t>
  </si>
  <si>
    <t>奖励        （万元）</t>
  </si>
  <si>
    <t>其他      （万元）</t>
  </si>
  <si>
    <t>A</t>
  </si>
  <si>
    <t>B</t>
  </si>
  <si>
    <t>C</t>
  </si>
  <si>
    <t>D</t>
  </si>
  <si>
    <t>E</t>
  </si>
  <si>
    <t>F</t>
  </si>
  <si>
    <t xml:space="preserve">               **幼儿园</t>
  </si>
  <si>
    <t xml:space="preserve">     填表说明：1.本表填写支持普惠性民办幼儿园情况；</t>
  </si>
  <si>
    <t xml:space="preserve">               2.学校代码请填写教育事业统计代码；</t>
  </si>
  <si>
    <t xml:space="preserve">               3.根据幼儿园所在地，在村、乡镇、市县城区对应项内填“1”，按市、县分级汇总；</t>
  </si>
  <si>
    <t xml:space="preserve">               4.备注栏需要详细填写政府购买服务的项目、奖励目的等内容。</t>
  </si>
</sst>
</file>

<file path=xl/styles.xml><?xml version="1.0" encoding="utf-8"?>
<styleSheet xmlns="http://schemas.openxmlformats.org/spreadsheetml/2006/main">
  <numFmts count="9">
    <numFmt numFmtId="43" formatCode="_ * #,##0.00_ ;_ * \-#,##0.00_ ;_ * &quot;-&quot;??_ ;_ @_ "/>
    <numFmt numFmtId="44" formatCode="_ &quot;￥&quot;* #,##0.00_ ;_ &quot;￥&quot;* \-#,##0.00_ ;_ &quot;￥&quot;* &quot;-&quot;??_ ;_ @_ "/>
    <numFmt numFmtId="41" formatCode="_ * #,##0_ ;_ * \-#,##0_ ;_ * &quot;-&quot;_ ;_ @_ "/>
    <numFmt numFmtId="176" formatCode="0.00_);[Red]\(0.00\)"/>
    <numFmt numFmtId="177" formatCode="0.0_ ;[Red]\-0.0\ "/>
    <numFmt numFmtId="42" formatCode="_ &quot;￥&quot;* #,##0_ ;_ &quot;￥&quot;* \-#,##0_ ;_ &quot;￥&quot;* &quot;-&quot;_ ;_ @_ "/>
    <numFmt numFmtId="178" formatCode="0_);[Red]\(0\)"/>
    <numFmt numFmtId="179" formatCode="0_ ;[Red]\-0\ "/>
    <numFmt numFmtId="180" formatCode="0.0_);[Red]\(0.0\)"/>
  </numFmts>
  <fonts count="59">
    <font>
      <sz val="11"/>
      <color theme="1"/>
      <name val="宋体"/>
      <charset val="134"/>
      <scheme val="minor"/>
    </font>
    <font>
      <sz val="8"/>
      <name val="宋体"/>
      <charset val="134"/>
    </font>
    <font>
      <sz val="12"/>
      <name val="宋体"/>
      <charset val="134"/>
    </font>
    <font>
      <sz val="14"/>
      <name val="黑体"/>
      <charset val="134"/>
    </font>
    <font>
      <sz val="18"/>
      <name val="方正小标宋_GBK"/>
      <charset val="134"/>
    </font>
    <font>
      <sz val="16"/>
      <name val="仿宋"/>
      <charset val="134"/>
    </font>
    <font>
      <sz val="12"/>
      <color indexed="8"/>
      <name val="仿宋_GB2312"/>
      <charset val="134"/>
    </font>
    <font>
      <sz val="12"/>
      <name val="Times New Roman"/>
      <charset val="134"/>
    </font>
    <font>
      <sz val="12"/>
      <name val="仿宋_GB2312"/>
      <charset val="134"/>
    </font>
    <font>
      <sz val="10"/>
      <color indexed="8"/>
      <name val="仿宋_GB2312"/>
      <charset val="134"/>
    </font>
    <font>
      <b/>
      <sz val="20"/>
      <name val="华文中宋"/>
      <charset val="134"/>
    </font>
    <font>
      <sz val="12"/>
      <color indexed="8"/>
      <name val="宋体"/>
      <charset val="134"/>
    </font>
    <font>
      <sz val="8"/>
      <color indexed="8"/>
      <name val="宋体"/>
      <charset val="134"/>
    </font>
    <font>
      <sz val="12"/>
      <name val="黑体"/>
      <charset val="134"/>
    </font>
    <font>
      <sz val="10"/>
      <name val="仿宋_GB2312"/>
      <charset val="134"/>
    </font>
    <font>
      <sz val="12"/>
      <color theme="1"/>
      <name val="宋体"/>
      <charset val="134"/>
      <scheme val="minor"/>
    </font>
    <font>
      <sz val="11"/>
      <color theme="1"/>
      <name val="黑体"/>
      <charset val="134"/>
    </font>
    <font>
      <sz val="14"/>
      <color theme="1"/>
      <name val="黑体"/>
      <charset val="134"/>
    </font>
    <font>
      <sz val="20"/>
      <color theme="1"/>
      <name val="方正大标宋简体"/>
      <charset val="134"/>
    </font>
    <font>
      <sz val="12"/>
      <color theme="1"/>
      <name val="黑体"/>
      <charset val="134"/>
    </font>
    <font>
      <sz val="9"/>
      <color theme="1"/>
      <name val="黑体"/>
      <charset val="134"/>
    </font>
    <font>
      <b/>
      <sz val="10"/>
      <color theme="1"/>
      <name val="宋体"/>
      <charset val="134"/>
      <scheme val="minor"/>
    </font>
    <font>
      <sz val="9"/>
      <color theme="1"/>
      <name val="宋体"/>
      <charset val="134"/>
      <scheme val="minor"/>
    </font>
    <font>
      <sz val="20"/>
      <color theme="1"/>
      <name val="方正小标宋_GBK"/>
      <charset val="134"/>
    </font>
    <font>
      <sz val="10"/>
      <color theme="1"/>
      <name val="宋体"/>
      <charset val="134"/>
      <scheme val="minor"/>
    </font>
    <font>
      <sz val="10"/>
      <color theme="1"/>
      <name val="黑体"/>
      <charset val="134"/>
    </font>
    <font>
      <b/>
      <sz val="10"/>
      <color theme="1"/>
      <name val="黑体"/>
      <charset val="134"/>
    </font>
    <font>
      <b/>
      <sz val="10"/>
      <name val="宋体"/>
      <charset val="134"/>
      <scheme val="minor"/>
    </font>
    <font>
      <sz val="10"/>
      <name val="宋体"/>
      <charset val="134"/>
      <scheme val="minor"/>
    </font>
    <font>
      <sz val="16"/>
      <color theme="1"/>
      <name val="黑体"/>
      <charset val="134"/>
    </font>
    <font>
      <sz val="18"/>
      <color theme="1"/>
      <name val="方正小标宋简体"/>
      <charset val="134"/>
    </font>
    <font>
      <b/>
      <sz val="10"/>
      <name val="宋体"/>
      <charset val="134"/>
    </font>
    <font>
      <sz val="10"/>
      <name val="宋体"/>
      <charset val="134"/>
    </font>
    <font>
      <sz val="10"/>
      <color theme="1"/>
      <name val="宋体"/>
      <charset val="134"/>
      <scheme val="major"/>
    </font>
    <font>
      <b/>
      <sz val="10"/>
      <name val="Times New Roman"/>
      <charset val="134"/>
    </font>
    <font>
      <sz val="10"/>
      <name val="Times New Roman"/>
      <charset val="134"/>
    </font>
    <font>
      <sz val="11"/>
      <color theme="1"/>
      <name val="宋体"/>
      <charset val="0"/>
      <scheme val="minor"/>
    </font>
    <font>
      <sz val="11"/>
      <color theme="0"/>
      <name val="宋体"/>
      <charset val="0"/>
      <scheme val="minor"/>
    </font>
    <font>
      <b/>
      <sz val="11"/>
      <color rgb="FFFFFFFF"/>
      <name val="宋体"/>
      <charset val="0"/>
      <scheme val="minor"/>
    </font>
    <font>
      <b/>
      <sz val="11"/>
      <color theme="1"/>
      <name val="宋体"/>
      <charset val="0"/>
      <scheme val="minor"/>
    </font>
    <font>
      <sz val="11"/>
      <color theme="1"/>
      <name val="宋体"/>
      <charset val="134"/>
      <scheme val="minor"/>
    </font>
    <font>
      <i/>
      <sz val="11"/>
      <color rgb="FF7F7F7F"/>
      <name val="宋体"/>
      <charset val="0"/>
      <scheme val="minor"/>
    </font>
    <font>
      <b/>
      <sz val="18"/>
      <color theme="3"/>
      <name val="宋体"/>
      <charset val="134"/>
      <scheme val="minor"/>
    </font>
    <font>
      <sz val="9"/>
      <name val="宋体"/>
      <charset val="134"/>
    </font>
    <font>
      <b/>
      <sz val="11"/>
      <color theme="3"/>
      <name val="宋体"/>
      <charset val="134"/>
      <scheme val="minor"/>
    </font>
    <font>
      <sz val="11"/>
      <color rgb="FF9C0006"/>
      <name val="宋体"/>
      <charset val="0"/>
      <scheme val="minor"/>
    </font>
    <font>
      <b/>
      <sz val="11"/>
      <color rgb="FF3F3F3F"/>
      <name val="宋体"/>
      <charset val="0"/>
      <scheme val="minor"/>
    </font>
    <font>
      <b/>
      <sz val="15"/>
      <color theme="3"/>
      <name val="宋体"/>
      <charset val="134"/>
      <scheme val="minor"/>
    </font>
    <font>
      <u/>
      <sz val="11"/>
      <color rgb="FF800080"/>
      <name val="宋体"/>
      <charset val="0"/>
      <scheme val="minor"/>
    </font>
    <font>
      <b/>
      <sz val="13"/>
      <color theme="3"/>
      <name val="宋体"/>
      <charset val="134"/>
      <scheme val="minor"/>
    </font>
    <font>
      <sz val="11"/>
      <color rgb="FF3F3F76"/>
      <name val="宋体"/>
      <charset val="0"/>
      <scheme val="minor"/>
    </font>
    <font>
      <sz val="11"/>
      <color rgb="FFFA7D00"/>
      <name val="宋体"/>
      <charset val="0"/>
      <scheme val="minor"/>
    </font>
    <font>
      <u/>
      <sz val="11"/>
      <color rgb="FF0000FF"/>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sz val="11"/>
      <color theme="1"/>
      <name val="宋体"/>
      <charset val="134"/>
      <scheme val="minor"/>
    </font>
    <font>
      <b/>
      <sz val="11"/>
      <color rgb="FFFA7D00"/>
      <name val="宋体"/>
      <charset val="0"/>
      <scheme val="minor"/>
    </font>
    <font>
      <sz val="12"/>
      <color theme="1"/>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4" tint="0.399975585192419"/>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4" tint="0.599993896298105"/>
        <bgColor indexed="64"/>
      </patternFill>
    </fill>
  </fills>
  <borders count="24">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top/>
      <bottom/>
      <diagonal/>
    </border>
    <border>
      <left style="thin">
        <color auto="true"/>
      </left>
      <right/>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bottom/>
      <diagonal/>
    </border>
    <border>
      <left/>
      <right style="thin">
        <color auto="true"/>
      </right>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alignment vertical="center"/>
    </xf>
    <xf numFmtId="0" fontId="43" fillId="0" borderId="0">
      <alignment vertical="center"/>
    </xf>
    <xf numFmtId="0" fontId="2" fillId="0" borderId="0"/>
    <xf numFmtId="0" fontId="56" fillId="0" borderId="0">
      <alignment vertical="center"/>
    </xf>
    <xf numFmtId="0" fontId="37" fillId="21" borderId="0" applyNumberFormat="false" applyBorder="false" applyAlignment="false" applyProtection="false">
      <alignment vertical="center"/>
    </xf>
    <xf numFmtId="0" fontId="36" fillId="19" borderId="0" applyNumberFormat="false" applyBorder="false" applyAlignment="false" applyProtection="false">
      <alignment vertical="center"/>
    </xf>
    <xf numFmtId="0" fontId="46" fillId="23" borderId="20" applyNumberFormat="false" applyAlignment="false" applyProtection="false">
      <alignment vertical="center"/>
    </xf>
    <xf numFmtId="0" fontId="38" fillId="7" borderId="16" applyNumberFormat="false" applyAlignment="false" applyProtection="false">
      <alignment vertical="center"/>
    </xf>
    <xf numFmtId="0" fontId="45" fillId="22" borderId="0" applyNumberFormat="false" applyBorder="false" applyAlignment="false" applyProtection="false">
      <alignment vertical="center"/>
    </xf>
    <xf numFmtId="0" fontId="47" fillId="0" borderId="21"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49" fillId="0" borderId="21" applyNumberFormat="false" applyFill="false" applyAlignment="false" applyProtection="false">
      <alignment vertical="center"/>
    </xf>
    <xf numFmtId="0" fontId="36" fillId="29" borderId="0" applyNumberFormat="false" applyBorder="false" applyAlignment="false" applyProtection="false">
      <alignment vertical="center"/>
    </xf>
    <xf numFmtId="41" fontId="40" fillId="0" borderId="0" applyFont="false" applyFill="false" applyBorder="false" applyAlignment="false" applyProtection="false">
      <alignment vertical="center"/>
    </xf>
    <xf numFmtId="0" fontId="36" fillId="6"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2" fillId="0" borderId="0">
      <alignment vertical="center"/>
    </xf>
    <xf numFmtId="0" fontId="37" fillId="9" borderId="0" applyNumberFormat="false" applyBorder="false" applyAlignment="false" applyProtection="false">
      <alignment vertical="center"/>
    </xf>
    <xf numFmtId="0" fontId="44" fillId="0" borderId="19" applyNumberFormat="false" applyFill="false" applyAlignment="false" applyProtection="false">
      <alignment vertical="center"/>
    </xf>
    <xf numFmtId="0" fontId="39" fillId="0" borderId="17" applyNumberFormat="false" applyFill="false" applyAlignment="false" applyProtection="false">
      <alignment vertical="center"/>
    </xf>
    <xf numFmtId="0" fontId="36" fillId="10" borderId="0" applyNumberFormat="false" applyBorder="false" applyAlignment="false" applyProtection="false">
      <alignment vertical="center"/>
    </xf>
    <xf numFmtId="0" fontId="36" fillId="32" borderId="0" applyNumberFormat="false" applyBorder="false" applyAlignment="false" applyProtection="false">
      <alignment vertical="center"/>
    </xf>
    <xf numFmtId="0" fontId="37" fillId="14" borderId="0" applyNumberFormat="false" applyBorder="false" applyAlignment="false" applyProtection="false">
      <alignment vertical="center"/>
    </xf>
    <xf numFmtId="43" fontId="40" fillId="0" borderId="0" applyFon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2" fillId="0" borderId="0">
      <alignment vertical="center"/>
    </xf>
    <xf numFmtId="0" fontId="36" fillId="16" borderId="0" applyNumberFormat="false" applyBorder="false" applyAlignment="false" applyProtection="false">
      <alignment vertical="center"/>
    </xf>
    <xf numFmtId="0" fontId="51" fillId="0" borderId="23" applyNumberFormat="false" applyFill="false" applyAlignment="false" applyProtection="false">
      <alignment vertical="center"/>
    </xf>
    <xf numFmtId="0" fontId="44" fillId="0" borderId="0" applyNumberFormat="false" applyFill="false" applyBorder="false" applyAlignment="false" applyProtection="false">
      <alignment vertical="center"/>
    </xf>
    <xf numFmtId="0" fontId="36" fillId="8" borderId="0" applyNumberFormat="false" applyBorder="false" applyAlignment="false" applyProtection="false">
      <alignment vertical="center"/>
    </xf>
    <xf numFmtId="42" fontId="40" fillId="0" borderId="0" applyFon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36" fillId="18" borderId="0" applyNumberFormat="false" applyBorder="false" applyAlignment="false" applyProtection="false">
      <alignment vertical="center"/>
    </xf>
    <xf numFmtId="0" fontId="40" fillId="13" borderId="18" applyNumberFormat="false" applyFont="false" applyAlignment="false" applyProtection="false">
      <alignment vertical="center"/>
    </xf>
    <xf numFmtId="0" fontId="37" fillId="12" borderId="0" applyNumberFormat="false" applyBorder="false" applyAlignment="false" applyProtection="false">
      <alignment vertical="center"/>
    </xf>
    <xf numFmtId="0" fontId="54" fillId="26" borderId="0" applyNumberFormat="false" applyBorder="false" applyAlignment="false" applyProtection="false">
      <alignment vertical="center"/>
    </xf>
    <xf numFmtId="0" fontId="36" fillId="17" borderId="0" applyNumberFormat="false" applyBorder="false" applyAlignment="false" applyProtection="false">
      <alignment vertical="center"/>
    </xf>
    <xf numFmtId="0" fontId="55" fillId="28" borderId="0" applyNumberFormat="false" applyBorder="false" applyAlignment="false" applyProtection="false">
      <alignment vertical="center"/>
    </xf>
    <xf numFmtId="0" fontId="57" fillId="23" borderId="22" applyNumberFormat="false" applyAlignment="false" applyProtection="false">
      <alignment vertical="center"/>
    </xf>
    <xf numFmtId="0" fontId="37" fillId="27" borderId="0" applyNumberFormat="false" applyBorder="false" applyAlignment="false" applyProtection="false">
      <alignment vertical="center"/>
    </xf>
    <xf numFmtId="0" fontId="37" fillId="30"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37" fillId="31" borderId="0" applyNumberFormat="false" applyBorder="false" applyAlignment="false" applyProtection="false">
      <alignment vertical="center"/>
    </xf>
    <xf numFmtId="0" fontId="37" fillId="15" borderId="0" applyNumberFormat="false" applyBorder="false" applyAlignment="false" applyProtection="false">
      <alignment vertical="center"/>
    </xf>
    <xf numFmtId="9" fontId="40" fillId="0" borderId="0" applyFont="false" applyFill="false" applyBorder="false" applyAlignment="false" applyProtection="false">
      <alignment vertical="center"/>
    </xf>
    <xf numFmtId="0" fontId="37" fillId="5" borderId="0" applyNumberFormat="false" applyBorder="false" applyAlignment="false" applyProtection="false">
      <alignment vertical="center"/>
    </xf>
    <xf numFmtId="44" fontId="40" fillId="0" borderId="0" applyFont="false" applyFill="false" applyBorder="false" applyAlignment="false" applyProtection="false">
      <alignment vertical="center"/>
    </xf>
    <xf numFmtId="0" fontId="37" fillId="4" borderId="0" applyNumberFormat="false" applyBorder="false" applyAlignment="false" applyProtection="false">
      <alignment vertical="center"/>
    </xf>
    <xf numFmtId="0" fontId="36" fillId="20" borderId="0" applyNumberFormat="false" applyBorder="false" applyAlignment="false" applyProtection="false">
      <alignment vertical="center"/>
    </xf>
    <xf numFmtId="0" fontId="50" fillId="24" borderId="22" applyNumberFormat="false" applyAlignment="false" applyProtection="false">
      <alignment vertical="center"/>
    </xf>
    <xf numFmtId="0" fontId="36" fillId="3" borderId="0" applyNumberFormat="false" applyBorder="false" applyAlignment="false" applyProtection="false">
      <alignment vertical="center"/>
    </xf>
    <xf numFmtId="0" fontId="37" fillId="11" borderId="0" applyNumberFormat="false" applyBorder="false" applyAlignment="false" applyProtection="false">
      <alignment vertical="center"/>
    </xf>
    <xf numFmtId="0" fontId="36" fillId="2" borderId="0" applyNumberFormat="false" applyBorder="false" applyAlignment="false" applyProtection="false">
      <alignment vertical="center"/>
    </xf>
  </cellStyleXfs>
  <cellXfs count="145">
    <xf numFmtId="0" fontId="0" fillId="0" borderId="0" xfId="0">
      <alignment vertical="center"/>
    </xf>
    <xf numFmtId="0" fontId="1" fillId="0" borderId="0" xfId="16" applyFont="true" applyFill="true" applyAlignment="true">
      <alignment horizontal="center" vertical="center" wrapText="true"/>
    </xf>
    <xf numFmtId="0" fontId="2" fillId="0" borderId="0" xfId="16" applyFont="true" applyFill="true" applyAlignment="true">
      <alignment vertical="center"/>
    </xf>
    <xf numFmtId="0" fontId="3" fillId="0" borderId="0" xfId="16" applyFont="true" applyFill="true" applyAlignment="true">
      <alignment vertical="center"/>
    </xf>
    <xf numFmtId="0" fontId="4" fillId="0" borderId="0" xfId="16" applyFont="true" applyFill="true" applyBorder="true" applyAlignment="true">
      <alignment horizontal="center" vertical="center"/>
    </xf>
    <xf numFmtId="0" fontId="5" fillId="0" borderId="1" xfId="16" applyFont="true" applyFill="true" applyBorder="true" applyAlignment="true">
      <alignment horizontal="center" vertical="center"/>
    </xf>
    <xf numFmtId="0" fontId="6" fillId="0" borderId="2" xfId="16" applyFont="true" applyFill="true" applyBorder="true" applyAlignment="true">
      <alignment horizontal="center" vertical="center" wrapText="true"/>
    </xf>
    <xf numFmtId="0" fontId="6" fillId="0" borderId="3" xfId="16" applyFont="true" applyFill="true" applyBorder="true" applyAlignment="true">
      <alignment horizontal="center" vertical="center" wrapText="true"/>
    </xf>
    <xf numFmtId="0" fontId="6" fillId="0" borderId="4" xfId="16" applyFont="true" applyFill="true" applyBorder="true" applyAlignment="true">
      <alignment horizontal="center" vertical="center" wrapText="true"/>
    </xf>
    <xf numFmtId="0" fontId="6" fillId="0" borderId="2" xfId="16" applyFont="true" applyFill="true" applyBorder="true" applyAlignment="true">
      <alignment horizontal="center" vertical="center"/>
    </xf>
    <xf numFmtId="178" fontId="6" fillId="0" borderId="2" xfId="16" applyNumberFormat="true" applyFont="true" applyFill="true" applyBorder="true" applyAlignment="true">
      <alignment horizontal="center" vertical="center" wrapText="true"/>
    </xf>
    <xf numFmtId="0" fontId="7" fillId="0" borderId="2" xfId="16" applyFont="true" applyFill="true" applyBorder="true" applyAlignment="true">
      <alignment vertical="center"/>
    </xf>
    <xf numFmtId="0" fontId="7" fillId="0" borderId="2" xfId="16" applyFont="true" applyFill="true" applyBorder="true" applyAlignment="true">
      <alignment horizontal="left" vertical="center"/>
    </xf>
    <xf numFmtId="0" fontId="8" fillId="0" borderId="2" xfId="16" applyFont="true" applyFill="true" applyBorder="true" applyAlignment="true">
      <alignment horizontal="left" vertical="center"/>
    </xf>
    <xf numFmtId="0" fontId="6" fillId="0" borderId="4" xfId="16" applyFont="true" applyFill="true" applyBorder="true" applyAlignment="true">
      <alignment horizontal="left" vertical="center" wrapText="true"/>
    </xf>
    <xf numFmtId="0" fontId="6" fillId="0" borderId="0" xfId="16" applyNumberFormat="true" applyFont="true" applyFill="true" applyAlignment="true">
      <alignment horizontal="left" vertical="center" wrapText="true"/>
    </xf>
    <xf numFmtId="0" fontId="6" fillId="0" borderId="0" xfId="16" applyFont="true" applyFill="true" applyBorder="true" applyAlignment="true">
      <alignment horizontal="left" vertical="center"/>
    </xf>
    <xf numFmtId="0" fontId="2" fillId="0" borderId="0" xfId="16" applyFont="true" applyFill="true" applyBorder="true" applyAlignment="true">
      <alignment horizontal="center" vertical="center"/>
    </xf>
    <xf numFmtId="0" fontId="2" fillId="0" borderId="0" xfId="16" applyFont="true" applyFill="true" applyBorder="true" applyAlignment="true">
      <alignment vertical="center"/>
    </xf>
    <xf numFmtId="0" fontId="4" fillId="0" borderId="1" xfId="16" applyFont="true" applyFill="true" applyBorder="true" applyAlignment="true">
      <alignment horizontal="center" vertical="center"/>
    </xf>
    <xf numFmtId="0" fontId="6" fillId="0" borderId="5" xfId="16" applyFont="true" applyFill="true" applyBorder="true" applyAlignment="true">
      <alignment horizontal="center" vertical="center" wrapText="true"/>
    </xf>
    <xf numFmtId="0" fontId="6" fillId="0" borderId="3" xfId="16" applyFont="true" applyFill="true" applyBorder="true" applyAlignment="true">
      <alignment horizontal="center" vertical="center"/>
    </xf>
    <xf numFmtId="0" fontId="6" fillId="0" borderId="2" xfId="1" applyFont="true" applyFill="true" applyBorder="true" applyAlignment="true">
      <alignment horizontal="center" vertical="center" wrapText="true"/>
    </xf>
    <xf numFmtId="178" fontId="2" fillId="0" borderId="0" xfId="16" applyNumberFormat="true" applyFont="true" applyFill="true" applyAlignment="true">
      <alignment vertical="center"/>
    </xf>
    <xf numFmtId="0" fontId="6" fillId="0" borderId="4" xfId="16" applyFont="true" applyFill="true" applyBorder="true" applyAlignment="true">
      <alignment horizontal="center" vertical="center"/>
    </xf>
    <xf numFmtId="0" fontId="6" fillId="0" borderId="5" xfId="16" applyFont="true" applyFill="true" applyBorder="true" applyAlignment="true">
      <alignment horizontal="center" vertical="center"/>
    </xf>
    <xf numFmtId="0" fontId="6" fillId="0" borderId="6" xfId="16" applyFont="true" applyFill="true" applyBorder="true" applyAlignment="true">
      <alignment horizontal="center" vertical="center" wrapText="true"/>
    </xf>
    <xf numFmtId="0" fontId="9" fillId="0" borderId="2" xfId="16" applyFont="true" applyFill="true" applyBorder="true" applyAlignment="true">
      <alignment horizontal="center" vertical="center" wrapText="true"/>
    </xf>
    <xf numFmtId="0" fontId="10" fillId="0" borderId="0" xfId="16" applyFont="true" applyFill="true" applyBorder="true" applyAlignment="true">
      <alignment vertical="center"/>
    </xf>
    <xf numFmtId="0" fontId="11" fillId="0" borderId="0" xfId="16" applyFont="true" applyFill="true" applyAlignment="true">
      <alignment vertical="center"/>
    </xf>
    <xf numFmtId="0" fontId="12" fillId="0" borderId="0" xfId="16" applyFont="true" applyFill="true" applyAlignment="true">
      <alignment horizontal="center" vertical="center" wrapText="true"/>
    </xf>
    <xf numFmtId="0" fontId="12" fillId="0" borderId="0" xfId="16" applyFont="true" applyFill="true" applyBorder="true" applyAlignment="true">
      <alignment horizontal="center" vertical="center" wrapText="true"/>
    </xf>
    <xf numFmtId="0" fontId="6" fillId="0" borderId="0" xfId="16" applyFont="true" applyFill="true" applyBorder="true" applyAlignment="true">
      <alignment vertical="center" wrapText="true"/>
    </xf>
    <xf numFmtId="0" fontId="6" fillId="0" borderId="0" xfId="16" applyNumberFormat="true" applyFont="true" applyFill="true" applyBorder="true" applyAlignment="true">
      <alignment vertical="center" wrapText="true"/>
    </xf>
    <xf numFmtId="0" fontId="6" fillId="0" borderId="0" xfId="16" applyNumberFormat="true" applyFont="true" applyFill="true" applyBorder="true" applyAlignment="true">
      <alignment horizontal="left" vertical="center" wrapText="true"/>
    </xf>
    <xf numFmtId="0" fontId="8" fillId="0" borderId="0" xfId="16" applyFont="true" applyFill="true" applyBorder="true" applyAlignment="true">
      <alignment vertical="center"/>
    </xf>
    <xf numFmtId="0" fontId="13" fillId="0" borderId="0" xfId="16" applyFont="true" applyFill="true" applyAlignment="true">
      <alignment vertical="center"/>
    </xf>
    <xf numFmtId="0" fontId="8" fillId="0" borderId="6" xfId="16" applyFont="true" applyFill="true" applyBorder="true" applyAlignment="true">
      <alignment horizontal="center" vertical="center" wrapText="true"/>
    </xf>
    <xf numFmtId="0" fontId="8" fillId="0" borderId="3" xfId="16" applyFont="true" applyFill="true" applyBorder="true" applyAlignment="true">
      <alignment horizontal="center" vertical="center" wrapText="true"/>
    </xf>
    <xf numFmtId="0" fontId="8" fillId="0" borderId="4" xfId="16" applyFont="true" applyFill="true" applyBorder="true" applyAlignment="true">
      <alignment horizontal="center" vertical="center" wrapText="true"/>
    </xf>
    <xf numFmtId="0" fontId="8" fillId="0" borderId="7" xfId="16" applyFont="true" applyFill="true" applyBorder="true" applyAlignment="true">
      <alignment horizontal="center" vertical="center" wrapText="true"/>
    </xf>
    <xf numFmtId="0" fontId="8" fillId="0" borderId="8" xfId="16" applyFont="true" applyFill="true" applyBorder="true" applyAlignment="true">
      <alignment horizontal="center" vertical="center" wrapText="true"/>
    </xf>
    <xf numFmtId="0" fontId="8" fillId="0" borderId="0" xfId="16" applyFont="true" applyFill="true" applyBorder="true" applyAlignment="true">
      <alignment horizontal="center" vertical="center" wrapText="true"/>
    </xf>
    <xf numFmtId="0" fontId="8" fillId="0" borderId="9" xfId="16" applyFont="true" applyFill="true" applyBorder="true" applyAlignment="true">
      <alignment horizontal="center" vertical="center" wrapText="true"/>
    </xf>
    <xf numFmtId="0" fontId="8" fillId="0" borderId="1" xfId="16" applyFont="true" applyFill="true" applyBorder="true" applyAlignment="true">
      <alignment horizontal="center" vertical="center" wrapText="true"/>
    </xf>
    <xf numFmtId="0" fontId="8" fillId="0" borderId="10" xfId="16" applyFont="true" applyFill="true" applyBorder="true" applyAlignment="true">
      <alignment horizontal="center" vertical="center" wrapText="true"/>
    </xf>
    <xf numFmtId="0" fontId="8" fillId="0" borderId="6" xfId="16" applyFont="true" applyFill="true" applyBorder="true" applyAlignment="true">
      <alignment vertical="center" wrapText="true"/>
    </xf>
    <xf numFmtId="0" fontId="8" fillId="0" borderId="2" xfId="16" applyFont="true" applyFill="true" applyBorder="true" applyAlignment="true">
      <alignment vertical="center" wrapText="true"/>
    </xf>
    <xf numFmtId="0" fontId="8" fillId="0" borderId="2" xfId="16" applyFont="true" applyFill="true" applyBorder="true" applyAlignment="true">
      <alignment horizontal="center" vertical="center" wrapText="true"/>
    </xf>
    <xf numFmtId="0" fontId="8" fillId="0" borderId="2" xfId="16" applyFont="true" applyFill="true" applyBorder="true" applyAlignment="true">
      <alignment horizontal="center" vertical="center"/>
    </xf>
    <xf numFmtId="178" fontId="8" fillId="0" borderId="2" xfId="16" applyNumberFormat="true" applyFont="true" applyFill="true" applyBorder="true" applyAlignment="true">
      <alignment horizontal="center" vertical="center" wrapText="true"/>
    </xf>
    <xf numFmtId="0" fontId="6" fillId="0" borderId="0" xfId="16" applyFont="true" applyFill="true" applyBorder="true" applyAlignment="true">
      <alignment horizontal="left" vertical="center" wrapText="true"/>
    </xf>
    <xf numFmtId="0" fontId="6" fillId="0" borderId="0" xfId="16" applyFont="true" applyFill="true" applyAlignment="true">
      <alignment horizontal="left" vertical="center" wrapText="true"/>
    </xf>
    <xf numFmtId="0" fontId="2" fillId="0" borderId="0" xfId="16" applyFont="true" applyFill="true" applyAlignment="true">
      <alignment horizontal="center" vertical="center"/>
    </xf>
    <xf numFmtId="0" fontId="8" fillId="0" borderId="5" xfId="16" applyFont="true" applyFill="true" applyBorder="true" applyAlignment="true">
      <alignment horizontal="center" vertical="center" wrapText="true"/>
    </xf>
    <xf numFmtId="0" fontId="8" fillId="0" borderId="11" xfId="16" applyFont="true" applyFill="true" applyBorder="true" applyAlignment="true">
      <alignment horizontal="center" vertical="center"/>
    </xf>
    <xf numFmtId="0" fontId="8" fillId="0" borderId="12" xfId="16" applyFont="true" applyFill="true" applyBorder="true" applyAlignment="true">
      <alignment horizontal="center" vertical="center" wrapText="true"/>
    </xf>
    <xf numFmtId="0" fontId="8" fillId="0" borderId="13" xfId="16" applyFont="true" applyFill="true" applyBorder="true" applyAlignment="true">
      <alignment horizontal="center" vertical="center" wrapText="true"/>
    </xf>
    <xf numFmtId="0" fontId="8" fillId="0" borderId="2" xfId="1" applyFont="true" applyFill="true" applyBorder="true" applyAlignment="true">
      <alignment horizontal="center" vertical="center" wrapText="true"/>
    </xf>
    <xf numFmtId="0" fontId="8" fillId="0" borderId="14" xfId="16" applyFont="true" applyFill="true" applyBorder="true" applyAlignment="true">
      <alignment horizontal="center" vertical="center"/>
    </xf>
    <xf numFmtId="0" fontId="8" fillId="0" borderId="11" xfId="16" applyFont="true" applyFill="true" applyBorder="true" applyAlignment="true">
      <alignment horizontal="center" vertical="center" wrapText="true"/>
    </xf>
    <xf numFmtId="0" fontId="8" fillId="0" borderId="14" xfId="16" applyFont="true" applyFill="true" applyBorder="true" applyAlignment="true">
      <alignment horizontal="center" vertical="center" wrapText="true"/>
    </xf>
    <xf numFmtId="0" fontId="8" fillId="0" borderId="15" xfId="16" applyFont="true" applyFill="true" applyBorder="true" applyAlignment="true">
      <alignment horizontal="center" vertical="center" wrapText="true"/>
    </xf>
    <xf numFmtId="0" fontId="8" fillId="0" borderId="15" xfId="16" applyFont="true" applyFill="true" applyBorder="true" applyAlignment="true">
      <alignment horizontal="center" vertical="center"/>
    </xf>
    <xf numFmtId="0" fontId="14" fillId="0" borderId="2" xfId="16" applyFont="true" applyFill="true" applyBorder="true" applyAlignment="true">
      <alignment horizontal="center" vertical="center" wrapText="true"/>
    </xf>
    <xf numFmtId="0" fontId="15" fillId="0" borderId="0" xfId="0" applyFont="true" applyAlignment="true">
      <alignment horizontal="center" vertical="center" wrapText="true"/>
    </xf>
    <xf numFmtId="0" fontId="16" fillId="0" borderId="0" xfId="0" applyFont="true" applyAlignment="true"/>
    <xf numFmtId="0" fontId="17" fillId="0" borderId="0" xfId="0" applyFont="true" applyAlignment="true"/>
    <xf numFmtId="0" fontId="18" fillId="0" borderId="0" xfId="0" applyFont="true" applyBorder="true" applyAlignment="true">
      <alignment horizontal="center" vertical="center"/>
    </xf>
    <xf numFmtId="0" fontId="19" fillId="0" borderId="6" xfId="0" applyFont="true" applyBorder="true" applyAlignment="true">
      <alignment horizontal="center" vertical="center" wrapText="true"/>
    </xf>
    <xf numFmtId="0" fontId="19" fillId="0" borderId="11" xfId="0" applyFont="true" applyBorder="true" applyAlignment="true">
      <alignment horizontal="center" vertical="center" wrapText="true"/>
    </xf>
    <xf numFmtId="0" fontId="19" fillId="0" borderId="14" xfId="0" applyFont="true" applyBorder="true" applyAlignment="true">
      <alignment horizontal="center" vertical="center" wrapText="true"/>
    </xf>
    <xf numFmtId="0" fontId="19" fillId="0" borderId="7" xfId="0" applyFont="true" applyBorder="true" applyAlignment="true">
      <alignment horizontal="center" vertical="center" wrapText="true"/>
    </xf>
    <xf numFmtId="0" fontId="19" fillId="0" borderId="10" xfId="0" applyFont="true" applyBorder="true" applyAlignment="true">
      <alignment horizontal="center" vertical="center" wrapText="true"/>
    </xf>
    <xf numFmtId="0" fontId="20" fillId="0" borderId="2" xfId="0" applyFont="true" applyBorder="true" applyAlignment="true">
      <alignment horizontal="center" vertical="center" wrapText="true"/>
    </xf>
    <xf numFmtId="0" fontId="21" fillId="0" borderId="2" xfId="0" applyFont="true" applyBorder="true" applyAlignment="true">
      <alignment horizontal="center" vertical="center" wrapText="true"/>
    </xf>
    <xf numFmtId="0" fontId="22" fillId="0" borderId="2" xfId="0" applyFont="true" applyBorder="true" applyAlignment="true">
      <alignment horizontal="center" vertical="center" wrapText="true"/>
    </xf>
    <xf numFmtId="0" fontId="15" fillId="0" borderId="2" xfId="0" applyFont="true" applyBorder="true" applyAlignment="true">
      <alignment horizontal="center" vertical="center" wrapText="true"/>
    </xf>
    <xf numFmtId="0" fontId="15" fillId="0" borderId="0" xfId="0" applyFont="true" applyFill="true" applyBorder="true" applyAlignment="true">
      <alignment horizontal="left" vertical="top" wrapText="true"/>
    </xf>
    <xf numFmtId="0" fontId="21" fillId="0" borderId="0" xfId="0" applyFont="true" applyFill="true" applyBorder="true" applyAlignment="true">
      <alignment horizontal="left" vertical="top" wrapText="true"/>
    </xf>
    <xf numFmtId="0" fontId="20" fillId="0" borderId="11" xfId="0" applyFont="true" applyBorder="true" applyAlignment="true">
      <alignment horizontal="center" vertical="center" wrapText="true"/>
    </xf>
    <xf numFmtId="0" fontId="20" fillId="0" borderId="11" xfId="0" applyFont="true" applyBorder="true" applyAlignment="true">
      <alignment vertical="center" wrapText="true"/>
    </xf>
    <xf numFmtId="0" fontId="20" fillId="0" borderId="2" xfId="0" applyFont="true" applyBorder="true" applyAlignment="true">
      <alignment vertical="center" wrapText="true"/>
    </xf>
    <xf numFmtId="0" fontId="19" fillId="0" borderId="2" xfId="0" applyFont="true" applyBorder="true" applyAlignment="true">
      <alignment horizontal="center" vertical="center" wrapText="true"/>
    </xf>
    <xf numFmtId="0" fontId="17" fillId="0" borderId="0" xfId="0" applyFont="true" applyAlignment="true">
      <alignment vertical="center"/>
    </xf>
    <xf numFmtId="0" fontId="23" fillId="0" borderId="0" xfId="0" applyFont="true" applyBorder="true" applyAlignment="true">
      <alignment horizontal="center" vertical="center"/>
    </xf>
    <xf numFmtId="0" fontId="2" fillId="0" borderId="2" xfId="16" applyFont="true" applyFill="true" applyBorder="true" applyAlignment="true">
      <alignment horizontal="center" vertical="center"/>
    </xf>
    <xf numFmtId="0" fontId="8" fillId="0" borderId="4" xfId="16" applyFont="true" applyFill="true" applyBorder="true" applyAlignment="true">
      <alignment horizontal="left" vertical="center" wrapText="true"/>
    </xf>
    <xf numFmtId="178" fontId="8" fillId="0" borderId="0" xfId="16" applyNumberFormat="true" applyFont="true" applyFill="true" applyBorder="true" applyAlignment="true">
      <alignment horizontal="center" vertical="center" wrapText="true"/>
    </xf>
    <xf numFmtId="0" fontId="14" fillId="0" borderId="0" xfId="16" applyFont="true" applyFill="true" applyBorder="true" applyAlignment="true">
      <alignment horizontal="center" vertical="center" wrapText="true"/>
    </xf>
    <xf numFmtId="0" fontId="24" fillId="0" borderId="0" xfId="3" applyFont="true" applyFill="true">
      <alignment vertical="center"/>
    </xf>
    <xf numFmtId="0" fontId="25" fillId="0" borderId="0" xfId="3" applyFont="true" applyFill="true" applyAlignment="true">
      <alignment vertical="center"/>
    </xf>
    <xf numFmtId="0" fontId="26" fillId="0" borderId="0" xfId="3" applyFont="true" applyFill="true" applyAlignment="true">
      <alignment vertical="center" wrapText="true"/>
    </xf>
    <xf numFmtId="0" fontId="27" fillId="0" borderId="0" xfId="3" applyFont="true" applyFill="true" applyAlignment="true">
      <alignment vertical="center"/>
    </xf>
    <xf numFmtId="0" fontId="28" fillId="0" borderId="0" xfId="3" applyFont="true" applyFill="true" applyAlignment="true">
      <alignment vertical="center"/>
    </xf>
    <xf numFmtId="0" fontId="24" fillId="0" borderId="0" xfId="3" applyFont="true" applyFill="true" applyAlignment="true">
      <alignment vertical="center"/>
    </xf>
    <xf numFmtId="179" fontId="24" fillId="0" borderId="0" xfId="3" applyNumberFormat="true" applyFont="true" applyFill="true" applyAlignment="true">
      <alignment vertical="center"/>
    </xf>
    <xf numFmtId="176" fontId="24" fillId="0" borderId="0" xfId="3" applyNumberFormat="true" applyFont="true" applyFill="true" applyAlignment="true">
      <alignment vertical="center"/>
    </xf>
    <xf numFmtId="0" fontId="29" fillId="0" borderId="0" xfId="3" applyFont="true" applyFill="true" applyBorder="true" applyAlignment="true">
      <alignment horizontal="left" vertical="center"/>
    </xf>
    <xf numFmtId="0" fontId="30" fillId="0" borderId="0" xfId="3" applyFont="true" applyFill="true" applyBorder="true" applyAlignment="true">
      <alignment horizontal="center" vertical="center" wrapText="true"/>
    </xf>
    <xf numFmtId="0" fontId="25" fillId="0" borderId="2" xfId="0" applyFont="true" applyFill="true" applyBorder="true" applyAlignment="true">
      <alignment horizontal="center" vertical="center"/>
    </xf>
    <xf numFmtId="179" fontId="25" fillId="0" borderId="2" xfId="3" applyNumberFormat="true" applyFont="true" applyFill="true" applyBorder="true" applyAlignment="true">
      <alignment horizontal="center" vertical="center" wrapText="true"/>
    </xf>
    <xf numFmtId="0" fontId="26" fillId="0" borderId="11" xfId="0" applyFont="true" applyFill="true" applyBorder="true" applyAlignment="true">
      <alignment horizontal="center" vertical="center" wrapText="true"/>
    </xf>
    <xf numFmtId="0" fontId="26" fillId="0" borderId="15" xfId="0" applyFont="true" applyFill="true" applyBorder="true" applyAlignment="true">
      <alignment horizontal="center" vertical="center" wrapText="true"/>
    </xf>
    <xf numFmtId="180" fontId="26" fillId="0" borderId="15" xfId="0" applyNumberFormat="true" applyFont="true" applyFill="true" applyBorder="true" applyAlignment="true">
      <alignment horizontal="center" vertical="center" wrapText="true"/>
    </xf>
    <xf numFmtId="0" fontId="27" fillId="0" borderId="6" xfId="0" applyFont="true" applyFill="true" applyBorder="true" applyAlignment="true">
      <alignment horizontal="center" vertical="center"/>
    </xf>
    <xf numFmtId="0" fontId="31" fillId="0" borderId="2" xfId="0" applyFont="true" applyFill="true" applyBorder="true" applyAlignment="true">
      <alignment horizontal="center" vertical="center"/>
    </xf>
    <xf numFmtId="180" fontId="31" fillId="0" borderId="2" xfId="0" applyNumberFormat="true" applyFont="true" applyFill="true" applyBorder="true" applyAlignment="true">
      <alignment horizontal="center" vertical="center"/>
    </xf>
    <xf numFmtId="0" fontId="27" fillId="0" borderId="7" xfId="0" applyFont="true" applyFill="true" applyBorder="true" applyAlignment="true">
      <alignment horizontal="center" vertical="center"/>
    </xf>
    <xf numFmtId="0" fontId="31" fillId="0" borderId="2" xfId="0" applyFont="true" applyFill="true" applyBorder="true" applyAlignment="true">
      <alignment horizontal="center" vertical="center" wrapText="true"/>
    </xf>
    <xf numFmtId="180" fontId="31" fillId="0" borderId="2" xfId="0" applyNumberFormat="true" applyFont="true" applyFill="true" applyBorder="true" applyAlignment="true">
      <alignment horizontal="center" vertical="center" wrapText="true"/>
    </xf>
    <xf numFmtId="0" fontId="32" fillId="0" borderId="2" xfId="0" applyFont="true" applyFill="true" applyBorder="true" applyAlignment="true">
      <alignment horizontal="center" vertical="center" wrapText="true"/>
    </xf>
    <xf numFmtId="180" fontId="32" fillId="0" borderId="2" xfId="0" applyNumberFormat="true" applyFont="true" applyFill="true" applyBorder="true" applyAlignment="true">
      <alignment horizontal="center" vertical="center" wrapText="true"/>
    </xf>
    <xf numFmtId="0" fontId="28" fillId="0" borderId="2" xfId="0" applyFont="true" applyFill="true" applyBorder="true" applyAlignment="true">
      <alignment horizontal="center" vertical="center"/>
    </xf>
    <xf numFmtId="0" fontId="28" fillId="0" borderId="2" xfId="0" applyFont="true" applyFill="true" applyBorder="true" applyAlignment="true">
      <alignment horizontal="left" vertical="center"/>
    </xf>
    <xf numFmtId="0" fontId="27" fillId="0" borderId="10" xfId="0" applyFont="true" applyFill="true" applyBorder="true" applyAlignment="true">
      <alignment horizontal="center" vertical="center"/>
    </xf>
    <xf numFmtId="0" fontId="27" fillId="0" borderId="2" xfId="0" applyFont="true" applyFill="true" applyBorder="true" applyAlignment="true">
      <alignment horizontal="center" vertical="center"/>
    </xf>
    <xf numFmtId="180" fontId="27" fillId="0" borderId="2" xfId="0" applyNumberFormat="true" applyFont="true" applyFill="true" applyBorder="true" applyAlignment="true">
      <alignment horizontal="center" vertical="center"/>
    </xf>
    <xf numFmtId="179" fontId="24" fillId="0" borderId="0" xfId="3" applyNumberFormat="true" applyFont="true" applyFill="true" applyBorder="true" applyAlignment="true">
      <alignment vertical="center"/>
    </xf>
    <xf numFmtId="0" fontId="33" fillId="0" borderId="1" xfId="3" applyFont="true" applyFill="true" applyBorder="true" applyAlignment="true">
      <alignment horizontal="right" vertical="center"/>
    </xf>
    <xf numFmtId="176" fontId="32" fillId="0" borderId="2" xfId="0" applyNumberFormat="true" applyFont="true" applyFill="true" applyBorder="true" applyAlignment="true">
      <alignment horizontal="center" vertical="center" wrapText="true"/>
    </xf>
    <xf numFmtId="178" fontId="34" fillId="0" borderId="2" xfId="3" applyNumberFormat="true" applyFont="true" applyFill="true" applyBorder="true" applyAlignment="true">
      <alignment horizontal="center" vertical="center"/>
    </xf>
    <xf numFmtId="179" fontId="35" fillId="0" borderId="2" xfId="3" applyNumberFormat="true" applyFont="true" applyFill="true" applyBorder="true" applyAlignment="true">
      <alignment horizontal="center" vertical="center"/>
    </xf>
    <xf numFmtId="176" fontId="24" fillId="0" borderId="0" xfId="3" applyNumberFormat="true" applyFont="true" applyFill="true" applyBorder="true" applyAlignment="true">
      <alignment vertical="center"/>
    </xf>
    <xf numFmtId="176" fontId="30" fillId="0" borderId="0" xfId="3" applyNumberFormat="true" applyFont="true" applyFill="true" applyBorder="true" applyAlignment="true">
      <alignment horizontal="center" vertical="center" wrapText="true"/>
    </xf>
    <xf numFmtId="176" fontId="33" fillId="0" borderId="1" xfId="3" applyNumberFormat="true" applyFont="true" applyFill="true" applyBorder="true" applyAlignment="true">
      <alignment horizontal="right" vertical="center"/>
    </xf>
    <xf numFmtId="176" fontId="25" fillId="0" borderId="11" xfId="3" applyNumberFormat="true" applyFont="true" applyFill="true" applyBorder="true" applyAlignment="true">
      <alignment horizontal="center" vertical="center" wrapText="true"/>
    </xf>
    <xf numFmtId="179" fontId="25" fillId="0" borderId="14" xfId="3" applyNumberFormat="true" applyFont="true" applyFill="true" applyBorder="true" applyAlignment="true">
      <alignment horizontal="center" vertical="center" wrapText="true"/>
    </xf>
    <xf numFmtId="176" fontId="25" fillId="0" borderId="15" xfId="3" applyNumberFormat="true" applyFont="true" applyFill="true" applyBorder="true" applyAlignment="true">
      <alignment horizontal="center" vertical="center" wrapText="true"/>
    </xf>
    <xf numFmtId="176" fontId="25" fillId="0" borderId="2" xfId="3" applyNumberFormat="true" applyFont="true" applyFill="true" applyBorder="true" applyAlignment="true">
      <alignment horizontal="center" vertical="center" wrapText="true"/>
    </xf>
    <xf numFmtId="176" fontId="35" fillId="0" borderId="2" xfId="3" applyNumberFormat="true" applyFont="true" applyFill="true" applyBorder="true" applyAlignment="true">
      <alignment horizontal="center" vertical="center"/>
    </xf>
    <xf numFmtId="0" fontId="24" fillId="0" borderId="0" xfId="3" applyFont="true" applyFill="true" applyBorder="true" applyAlignment="true">
      <alignment vertical="center"/>
    </xf>
    <xf numFmtId="0" fontId="25" fillId="0" borderId="2" xfId="3" applyFont="true" applyFill="true" applyBorder="true" applyAlignment="true">
      <alignment horizontal="center" vertical="center" wrapText="true"/>
    </xf>
    <xf numFmtId="0" fontId="26" fillId="0" borderId="2" xfId="3" applyFont="true" applyFill="true" applyBorder="true" applyAlignment="true">
      <alignment horizontal="center" vertical="center" wrapText="true"/>
    </xf>
    <xf numFmtId="0" fontId="27" fillId="0" borderId="2" xfId="3" applyFont="true" applyFill="true" applyBorder="true" applyAlignment="true">
      <alignment horizontal="center" vertical="center" wrapText="true"/>
    </xf>
    <xf numFmtId="0" fontId="28" fillId="0" borderId="2" xfId="3" applyFont="true" applyFill="true" applyBorder="true" applyAlignment="true">
      <alignment horizontal="center" vertical="center" wrapText="true"/>
    </xf>
    <xf numFmtId="178" fontId="28" fillId="0" borderId="0" xfId="3" applyNumberFormat="true" applyFont="true" applyFill="true" applyAlignment="true">
      <alignment vertical="center"/>
    </xf>
    <xf numFmtId="178" fontId="28" fillId="0" borderId="2" xfId="3" applyNumberFormat="true" applyFont="true" applyFill="true" applyBorder="true" applyAlignment="true">
      <alignment horizontal="center" vertical="center" wrapText="true"/>
    </xf>
    <xf numFmtId="0" fontId="28" fillId="0" borderId="2" xfId="3" applyFont="true" applyFill="true" applyBorder="true" applyAlignment="true">
      <alignment horizontal="center" vertical="center"/>
    </xf>
    <xf numFmtId="177" fontId="14" fillId="0" borderId="2" xfId="2" applyNumberFormat="true" applyFont="true" applyFill="true" applyBorder="true" applyAlignment="true">
      <alignment horizontal="center" vertical="center" wrapText="true"/>
    </xf>
    <xf numFmtId="0" fontId="27" fillId="0" borderId="2" xfId="0" applyFont="true" applyFill="true" applyBorder="true" applyAlignment="true">
      <alignment horizontal="center" vertical="center" wrapText="true"/>
    </xf>
    <xf numFmtId="180" fontId="27" fillId="0" borderId="2" xfId="0" applyNumberFormat="true" applyFont="true" applyFill="true" applyBorder="true" applyAlignment="true">
      <alignment horizontal="center" vertical="center" wrapText="true"/>
    </xf>
    <xf numFmtId="0" fontId="27" fillId="0" borderId="6" xfId="0" applyFont="true" applyFill="true" applyBorder="true" applyAlignment="true">
      <alignment horizontal="center" vertical="center" wrapText="true"/>
    </xf>
    <xf numFmtId="0" fontId="27" fillId="0" borderId="7" xfId="0" applyFont="true" applyFill="true" applyBorder="true" applyAlignment="true">
      <alignment horizontal="center" vertical="center" wrapText="true"/>
    </xf>
    <xf numFmtId="0" fontId="27" fillId="0" borderId="10" xfId="0" applyFont="true" applyFill="true" applyBorder="true" applyAlignment="true">
      <alignment horizontal="center" vertical="center" wrapText="true"/>
    </xf>
  </cellXfs>
  <cellStyles count="54">
    <cellStyle name="常规" xfId="0" builtinId="0"/>
    <cellStyle name="常规_Sheet1_附件2-4(1)" xfId="1"/>
    <cellStyle name="常规_Sheet1" xfId="2"/>
    <cellStyle name="常规 2"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常规_附件2-4(1)" xfId="16"/>
    <cellStyle name="强调文字颜色 5" xfId="17" builtinId="45"/>
    <cellStyle name="标题 3" xfId="18" builtinId="18"/>
    <cellStyle name="汇总" xfId="19" builtinId="25"/>
    <cellStyle name="20% - 强调文字颜色 1" xfId="20" builtinId="30"/>
    <cellStyle name="40% - 强调文字颜色 1" xfId="21" builtinId="31"/>
    <cellStyle name="强调文字颜色 6" xfId="22" builtinId="49"/>
    <cellStyle name="千位分隔" xfId="23" builtinId="3"/>
    <cellStyle name="标题" xfId="24" builtinId="15"/>
    <cellStyle name="已访问的超链接" xfId="25" builtinId="9"/>
    <cellStyle name="常规 2 2" xfId="26"/>
    <cellStyle name="40% - 强调文字颜色 4" xfId="27" builtinId="43"/>
    <cellStyle name="链接单元格" xfId="28" builtinId="24"/>
    <cellStyle name="标题 4" xfId="29" builtinId="19"/>
    <cellStyle name="20% - 强调文字颜色 2" xfId="30" builtinId="34"/>
    <cellStyle name="货币[0]" xfId="31" builtinId="7"/>
    <cellStyle name="警告文本" xfId="32" builtinId="11"/>
    <cellStyle name="40% - 强调文字颜色 2" xfId="33" builtinId="35"/>
    <cellStyle name="注释" xfId="34" builtinId="10"/>
    <cellStyle name="60% - 强调文字颜色 3" xfId="35" builtinId="40"/>
    <cellStyle name="好" xfId="36" builtinId="26"/>
    <cellStyle name="20% - 强调文字颜色 5" xfId="37" builtinId="46"/>
    <cellStyle name="适中" xfId="38" builtinId="28"/>
    <cellStyle name="计算" xfId="39" builtinId="22"/>
    <cellStyle name="强调文字颜色 1" xfId="40" builtinId="29"/>
    <cellStyle name="60% - 强调文字颜色 4" xfId="41" builtinId="44"/>
    <cellStyle name="60% - 强调文字颜色 1" xfId="42" builtinId="32"/>
    <cellStyle name="强调文字颜色 2" xfId="43" builtinId="33"/>
    <cellStyle name="60% - 强调文字颜色 5" xfId="44" builtinId="48"/>
    <cellStyle name="百分比" xfId="45" builtinId="5"/>
    <cellStyle name="60% - 强调文字颜色 2" xfId="46" builtinId="36"/>
    <cellStyle name="货币" xfId="47" builtinId="4"/>
    <cellStyle name="强调文字颜色 3" xfId="48" builtinId="37"/>
    <cellStyle name="20% - 强调文字颜色 3" xfId="49" builtinId="38"/>
    <cellStyle name="输入" xfId="50" builtinId="20"/>
    <cellStyle name="40% - 强调文字颜色 3" xfId="51" builtinId="39"/>
    <cellStyle name="强调文字颜色 4" xfId="52" builtinId="41"/>
    <cellStyle name="20% - 强调文字颜色 4" xfId="53"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87"/>
  <sheetViews>
    <sheetView tabSelected="1" workbookViewId="0">
      <selection activeCell="A2" sqref="A2:M2"/>
    </sheetView>
  </sheetViews>
  <sheetFormatPr defaultColWidth="9" defaultRowHeight="12"/>
  <cols>
    <col min="1" max="1" width="11.375" style="95" customWidth="true"/>
    <col min="2" max="2" width="16.75" style="95" customWidth="true"/>
    <col min="3" max="3" width="10.25" style="95" customWidth="true"/>
    <col min="4" max="4" width="10" style="95" customWidth="true"/>
    <col min="5" max="5" width="9.875" style="95" customWidth="true"/>
    <col min="6" max="6" width="11" style="96" customWidth="true"/>
    <col min="7" max="7" width="11.25" style="96" customWidth="true"/>
    <col min="8" max="8" width="12.875" style="96" customWidth="true"/>
    <col min="9" max="12" width="12.875" style="97" customWidth="true"/>
    <col min="13" max="13" width="10.375" style="95" customWidth="true"/>
    <col min="14" max="223" width="9" style="95"/>
    <col min="224" max="224" width="9" style="95" customWidth="true"/>
    <col min="225" max="226" width="9" style="95"/>
    <col min="227" max="227" width="9" style="95" customWidth="true"/>
    <col min="228" max="229" width="9" style="95"/>
    <col min="230" max="230" width="9" style="95" customWidth="true"/>
    <col min="231" max="479" width="9" style="95"/>
    <col min="480" max="480" width="9" style="95" customWidth="true"/>
    <col min="481" max="482" width="9" style="95"/>
    <col min="483" max="483" width="9" style="95" customWidth="true"/>
    <col min="484" max="485" width="9" style="95"/>
    <col min="486" max="486" width="9" style="95" customWidth="true"/>
    <col min="487" max="735" width="9" style="95"/>
    <col min="736" max="736" width="9" style="95" customWidth="true"/>
    <col min="737" max="738" width="9" style="95"/>
    <col min="739" max="739" width="9" style="95" customWidth="true"/>
    <col min="740" max="741" width="9" style="95"/>
    <col min="742" max="742" width="9" style="95" customWidth="true"/>
    <col min="743" max="991" width="9" style="95"/>
    <col min="992" max="992" width="9" style="95" customWidth="true"/>
    <col min="993" max="994" width="9" style="95"/>
    <col min="995" max="995" width="9" style="95" customWidth="true"/>
    <col min="996" max="997" width="9" style="95"/>
    <col min="998" max="998" width="9" style="95" customWidth="true"/>
    <col min="999" max="1247" width="9" style="95"/>
    <col min="1248" max="1248" width="9" style="95" customWidth="true"/>
    <col min="1249" max="1250" width="9" style="95"/>
    <col min="1251" max="1251" width="9" style="95" customWidth="true"/>
    <col min="1252" max="1253" width="9" style="95"/>
    <col min="1254" max="1254" width="9" style="95" customWidth="true"/>
    <col min="1255" max="1503" width="9" style="95"/>
    <col min="1504" max="1504" width="9" style="95" customWidth="true"/>
    <col min="1505" max="1506" width="9" style="95"/>
    <col min="1507" max="1507" width="9" style="95" customWidth="true"/>
    <col min="1508" max="1509" width="9" style="95"/>
    <col min="1510" max="1510" width="9" style="95" customWidth="true"/>
    <col min="1511" max="1759" width="9" style="95"/>
    <col min="1760" max="1760" width="9" style="95" customWidth="true"/>
    <col min="1761" max="1762" width="9" style="95"/>
    <col min="1763" max="1763" width="9" style="95" customWidth="true"/>
    <col min="1764" max="1765" width="9" style="95"/>
    <col min="1766" max="1766" width="9" style="95" customWidth="true"/>
    <col min="1767" max="2015" width="9" style="95"/>
    <col min="2016" max="2016" width="9" style="95" customWidth="true"/>
    <col min="2017" max="2018" width="9" style="95"/>
    <col min="2019" max="2019" width="9" style="95" customWidth="true"/>
    <col min="2020" max="2021" width="9" style="95"/>
    <col min="2022" max="2022" width="9" style="95" customWidth="true"/>
    <col min="2023" max="2271" width="9" style="95"/>
    <col min="2272" max="2272" width="9" style="95" customWidth="true"/>
    <col min="2273" max="2274" width="9" style="95"/>
    <col min="2275" max="2275" width="9" style="95" customWidth="true"/>
    <col min="2276" max="2277" width="9" style="95"/>
    <col min="2278" max="2278" width="9" style="95" customWidth="true"/>
    <col min="2279" max="2527" width="9" style="95"/>
    <col min="2528" max="2528" width="9" style="95" customWidth="true"/>
    <col min="2529" max="2530" width="9" style="95"/>
    <col min="2531" max="2531" width="9" style="95" customWidth="true"/>
    <col min="2532" max="2533" width="9" style="95"/>
    <col min="2534" max="2534" width="9" style="95" customWidth="true"/>
    <col min="2535" max="2783" width="9" style="95"/>
    <col min="2784" max="2784" width="9" style="95" customWidth="true"/>
    <col min="2785" max="2786" width="9" style="95"/>
    <col min="2787" max="2787" width="9" style="95" customWidth="true"/>
    <col min="2788" max="2789" width="9" style="95"/>
    <col min="2790" max="2790" width="9" style="95" customWidth="true"/>
    <col min="2791" max="3039" width="9" style="95"/>
    <col min="3040" max="3040" width="9" style="95" customWidth="true"/>
    <col min="3041" max="3042" width="9" style="95"/>
    <col min="3043" max="3043" width="9" style="95" customWidth="true"/>
    <col min="3044" max="3045" width="9" style="95"/>
    <col min="3046" max="3046" width="9" style="95" customWidth="true"/>
    <col min="3047" max="3295" width="9" style="95"/>
    <col min="3296" max="3296" width="9" style="95" customWidth="true"/>
    <col min="3297" max="3298" width="9" style="95"/>
    <col min="3299" max="3299" width="9" style="95" customWidth="true"/>
    <col min="3300" max="3301" width="9" style="95"/>
    <col min="3302" max="3302" width="9" style="95" customWidth="true"/>
    <col min="3303" max="3551" width="9" style="95"/>
    <col min="3552" max="3552" width="9" style="95" customWidth="true"/>
    <col min="3553" max="3554" width="9" style="95"/>
    <col min="3555" max="3555" width="9" style="95" customWidth="true"/>
    <col min="3556" max="3557" width="9" style="95"/>
    <col min="3558" max="3558" width="9" style="95" customWidth="true"/>
    <col min="3559" max="3807" width="9" style="95"/>
    <col min="3808" max="3808" width="9" style="95" customWidth="true"/>
    <col min="3809" max="3810" width="9" style="95"/>
    <col min="3811" max="3811" width="9" style="95" customWidth="true"/>
    <col min="3812" max="3813" width="9" style="95"/>
    <col min="3814" max="3814" width="9" style="95" customWidth="true"/>
    <col min="3815" max="4063" width="9" style="95"/>
    <col min="4064" max="4064" width="9" style="95" customWidth="true"/>
    <col min="4065" max="4066" width="9" style="95"/>
    <col min="4067" max="4067" width="9" style="95" customWidth="true"/>
    <col min="4068" max="4069" width="9" style="95"/>
    <col min="4070" max="4070" width="9" style="95" customWidth="true"/>
    <col min="4071" max="4319" width="9" style="95"/>
    <col min="4320" max="4320" width="9" style="95" customWidth="true"/>
    <col min="4321" max="4322" width="9" style="95"/>
    <col min="4323" max="4323" width="9" style="95" customWidth="true"/>
    <col min="4324" max="4325" width="9" style="95"/>
    <col min="4326" max="4326" width="9" style="95" customWidth="true"/>
    <col min="4327" max="4575" width="9" style="95"/>
    <col min="4576" max="4576" width="9" style="95" customWidth="true"/>
    <col min="4577" max="4578" width="9" style="95"/>
    <col min="4579" max="4579" width="9" style="95" customWidth="true"/>
    <col min="4580" max="4581" width="9" style="95"/>
    <col min="4582" max="4582" width="9" style="95" customWidth="true"/>
    <col min="4583" max="4831" width="9" style="95"/>
    <col min="4832" max="4832" width="9" style="95" customWidth="true"/>
    <col min="4833" max="4834" width="9" style="95"/>
    <col min="4835" max="4835" width="9" style="95" customWidth="true"/>
    <col min="4836" max="4837" width="9" style="95"/>
    <col min="4838" max="4838" width="9" style="95" customWidth="true"/>
    <col min="4839" max="5087" width="9" style="95"/>
    <col min="5088" max="5088" width="9" style="95" customWidth="true"/>
    <col min="5089" max="5090" width="9" style="95"/>
    <col min="5091" max="5091" width="9" style="95" customWidth="true"/>
    <col min="5092" max="5093" width="9" style="95"/>
    <col min="5094" max="5094" width="9" style="95" customWidth="true"/>
    <col min="5095" max="5343" width="9" style="95"/>
    <col min="5344" max="5344" width="9" style="95" customWidth="true"/>
    <col min="5345" max="5346" width="9" style="95"/>
    <col min="5347" max="5347" width="9" style="95" customWidth="true"/>
    <col min="5348" max="5349" width="9" style="95"/>
    <col min="5350" max="5350" width="9" style="95" customWidth="true"/>
    <col min="5351" max="5599" width="9" style="95"/>
    <col min="5600" max="5600" width="9" style="95" customWidth="true"/>
    <col min="5601" max="5602" width="9" style="95"/>
    <col min="5603" max="5603" width="9" style="95" customWidth="true"/>
    <col min="5604" max="5605" width="9" style="95"/>
    <col min="5606" max="5606" width="9" style="95" customWidth="true"/>
    <col min="5607" max="5855" width="9" style="95"/>
    <col min="5856" max="5856" width="9" style="95" customWidth="true"/>
    <col min="5857" max="5858" width="9" style="95"/>
    <col min="5859" max="5859" width="9" style="95" customWidth="true"/>
    <col min="5860" max="5861" width="9" style="95"/>
    <col min="5862" max="5862" width="9" style="95" customWidth="true"/>
    <col min="5863" max="6111" width="9" style="95"/>
    <col min="6112" max="6112" width="9" style="95" customWidth="true"/>
    <col min="6113" max="6114" width="9" style="95"/>
    <col min="6115" max="6115" width="9" style="95" customWidth="true"/>
    <col min="6116" max="6117" width="9" style="95"/>
    <col min="6118" max="6118" width="9" style="95" customWidth="true"/>
    <col min="6119" max="6367" width="9" style="95"/>
    <col min="6368" max="6368" width="9" style="95" customWidth="true"/>
    <col min="6369" max="6370" width="9" style="95"/>
    <col min="6371" max="6371" width="9" style="95" customWidth="true"/>
    <col min="6372" max="6373" width="9" style="95"/>
    <col min="6374" max="6374" width="9" style="95" customWidth="true"/>
    <col min="6375" max="6623" width="9" style="95"/>
    <col min="6624" max="6624" width="9" style="95" customWidth="true"/>
    <col min="6625" max="6626" width="9" style="95"/>
    <col min="6627" max="6627" width="9" style="95" customWidth="true"/>
    <col min="6628" max="6629" width="9" style="95"/>
    <col min="6630" max="6630" width="9" style="95" customWidth="true"/>
    <col min="6631" max="6879" width="9" style="95"/>
    <col min="6880" max="6880" width="9" style="95" customWidth="true"/>
    <col min="6881" max="6882" width="9" style="95"/>
    <col min="6883" max="6883" width="9" style="95" customWidth="true"/>
    <col min="6884" max="6885" width="9" style="95"/>
    <col min="6886" max="6886" width="9" style="95" customWidth="true"/>
    <col min="6887" max="7135" width="9" style="95"/>
    <col min="7136" max="7136" width="9" style="95" customWidth="true"/>
    <col min="7137" max="7138" width="9" style="95"/>
    <col min="7139" max="7139" width="9" style="95" customWidth="true"/>
    <col min="7140" max="7141" width="9" style="95"/>
    <col min="7142" max="7142" width="9" style="95" customWidth="true"/>
    <col min="7143" max="7391" width="9" style="95"/>
    <col min="7392" max="7392" width="9" style="95" customWidth="true"/>
    <col min="7393" max="7394" width="9" style="95"/>
    <col min="7395" max="7395" width="9" style="95" customWidth="true"/>
    <col min="7396" max="7397" width="9" style="95"/>
    <col min="7398" max="7398" width="9" style="95" customWidth="true"/>
    <col min="7399" max="7647" width="9" style="95"/>
    <col min="7648" max="7648" width="9" style="95" customWidth="true"/>
    <col min="7649" max="7650" width="9" style="95"/>
    <col min="7651" max="7651" width="9" style="95" customWidth="true"/>
    <col min="7652" max="7653" width="9" style="95"/>
    <col min="7654" max="7654" width="9" style="95" customWidth="true"/>
    <col min="7655" max="7903" width="9" style="95"/>
    <col min="7904" max="7904" width="9" style="95" customWidth="true"/>
    <col min="7905" max="7906" width="9" style="95"/>
    <col min="7907" max="7907" width="9" style="95" customWidth="true"/>
    <col min="7908" max="7909" width="9" style="95"/>
    <col min="7910" max="7910" width="9" style="95" customWidth="true"/>
    <col min="7911" max="8159" width="9" style="95"/>
    <col min="8160" max="8160" width="9" style="95" customWidth="true"/>
    <col min="8161" max="8162" width="9" style="95"/>
    <col min="8163" max="8163" width="9" style="95" customWidth="true"/>
    <col min="8164" max="8165" width="9" style="95"/>
    <col min="8166" max="8166" width="9" style="95" customWidth="true"/>
    <col min="8167" max="8415" width="9" style="95"/>
    <col min="8416" max="8416" width="9" style="95" customWidth="true"/>
    <col min="8417" max="8418" width="9" style="95"/>
    <col min="8419" max="8419" width="9" style="95" customWidth="true"/>
    <col min="8420" max="8421" width="9" style="95"/>
    <col min="8422" max="8422" width="9" style="95" customWidth="true"/>
    <col min="8423" max="8671" width="9" style="95"/>
    <col min="8672" max="8672" width="9" style="95" customWidth="true"/>
    <col min="8673" max="8674" width="9" style="95"/>
    <col min="8675" max="8675" width="9" style="95" customWidth="true"/>
    <col min="8676" max="8677" width="9" style="95"/>
    <col min="8678" max="8678" width="9" style="95" customWidth="true"/>
    <col min="8679" max="8927" width="9" style="95"/>
    <col min="8928" max="8928" width="9" style="95" customWidth="true"/>
    <col min="8929" max="8930" width="9" style="95"/>
    <col min="8931" max="8931" width="9" style="95" customWidth="true"/>
    <col min="8932" max="8933" width="9" style="95"/>
    <col min="8934" max="8934" width="9" style="95" customWidth="true"/>
    <col min="8935" max="9183" width="9" style="95"/>
    <col min="9184" max="9184" width="9" style="95" customWidth="true"/>
    <col min="9185" max="9186" width="9" style="95"/>
    <col min="9187" max="9187" width="9" style="95" customWidth="true"/>
    <col min="9188" max="9189" width="9" style="95"/>
    <col min="9190" max="9190" width="9" style="95" customWidth="true"/>
    <col min="9191" max="9439" width="9" style="95"/>
    <col min="9440" max="9440" width="9" style="95" customWidth="true"/>
    <col min="9441" max="9442" width="9" style="95"/>
    <col min="9443" max="9443" width="9" style="95" customWidth="true"/>
    <col min="9444" max="9445" width="9" style="95"/>
    <col min="9446" max="9446" width="9" style="95" customWidth="true"/>
    <col min="9447" max="9695" width="9" style="95"/>
    <col min="9696" max="9696" width="9" style="95" customWidth="true"/>
    <col min="9697" max="9698" width="9" style="95"/>
    <col min="9699" max="9699" width="9" style="95" customWidth="true"/>
    <col min="9700" max="9701" width="9" style="95"/>
    <col min="9702" max="9702" width="9" style="95" customWidth="true"/>
    <col min="9703" max="9951" width="9" style="95"/>
    <col min="9952" max="9952" width="9" style="95" customWidth="true"/>
    <col min="9953" max="9954" width="9" style="95"/>
    <col min="9955" max="9955" width="9" style="95" customWidth="true"/>
    <col min="9956" max="9957" width="9" style="95"/>
    <col min="9958" max="9958" width="9" style="95" customWidth="true"/>
    <col min="9959" max="10207" width="9" style="95"/>
    <col min="10208" max="10208" width="9" style="95" customWidth="true"/>
    <col min="10209" max="10210" width="9" style="95"/>
    <col min="10211" max="10211" width="9" style="95" customWidth="true"/>
    <col min="10212" max="10213" width="9" style="95"/>
    <col min="10214" max="10214" width="9" style="95" customWidth="true"/>
    <col min="10215" max="10463" width="9" style="95"/>
    <col min="10464" max="10464" width="9" style="95" customWidth="true"/>
    <col min="10465" max="10466" width="9" style="95"/>
    <col min="10467" max="10467" width="9" style="95" customWidth="true"/>
    <col min="10468" max="10469" width="9" style="95"/>
    <col min="10470" max="10470" width="9" style="95" customWidth="true"/>
    <col min="10471" max="10719" width="9" style="95"/>
    <col min="10720" max="10720" width="9" style="95" customWidth="true"/>
    <col min="10721" max="10722" width="9" style="95"/>
    <col min="10723" max="10723" width="9" style="95" customWidth="true"/>
    <col min="10724" max="10725" width="9" style="95"/>
    <col min="10726" max="10726" width="9" style="95" customWidth="true"/>
    <col min="10727" max="10975" width="9" style="95"/>
    <col min="10976" max="10976" width="9" style="95" customWidth="true"/>
    <col min="10977" max="10978" width="9" style="95"/>
    <col min="10979" max="10979" width="9" style="95" customWidth="true"/>
    <col min="10980" max="10981" width="9" style="95"/>
    <col min="10982" max="10982" width="9" style="95" customWidth="true"/>
    <col min="10983" max="11231" width="9" style="95"/>
    <col min="11232" max="11232" width="9" style="95" customWidth="true"/>
    <col min="11233" max="11234" width="9" style="95"/>
    <col min="11235" max="11235" width="9" style="95" customWidth="true"/>
    <col min="11236" max="11237" width="9" style="95"/>
    <col min="11238" max="11238" width="9" style="95" customWidth="true"/>
    <col min="11239" max="11487" width="9" style="95"/>
    <col min="11488" max="11488" width="9" style="95" customWidth="true"/>
    <col min="11489" max="11490" width="9" style="95"/>
    <col min="11491" max="11491" width="9" style="95" customWidth="true"/>
    <col min="11492" max="11493" width="9" style="95"/>
    <col min="11494" max="11494" width="9" style="95" customWidth="true"/>
    <col min="11495" max="11743" width="9" style="95"/>
    <col min="11744" max="11744" width="9" style="95" customWidth="true"/>
    <col min="11745" max="11746" width="9" style="95"/>
    <col min="11747" max="11747" width="9" style="95" customWidth="true"/>
    <col min="11748" max="11749" width="9" style="95"/>
    <col min="11750" max="11750" width="9" style="95" customWidth="true"/>
    <col min="11751" max="11999" width="9" style="95"/>
    <col min="12000" max="12000" width="9" style="95" customWidth="true"/>
    <col min="12001" max="12002" width="9" style="95"/>
    <col min="12003" max="12003" width="9" style="95" customWidth="true"/>
    <col min="12004" max="12005" width="9" style="95"/>
    <col min="12006" max="12006" width="9" style="95" customWidth="true"/>
    <col min="12007" max="12255" width="9" style="95"/>
    <col min="12256" max="12256" width="9" style="95" customWidth="true"/>
    <col min="12257" max="12258" width="9" style="95"/>
    <col min="12259" max="12259" width="9" style="95" customWidth="true"/>
    <col min="12260" max="12261" width="9" style="95"/>
    <col min="12262" max="12262" width="9" style="95" customWidth="true"/>
    <col min="12263" max="12511" width="9" style="95"/>
    <col min="12512" max="12512" width="9" style="95" customWidth="true"/>
    <col min="12513" max="12514" width="9" style="95"/>
    <col min="12515" max="12515" width="9" style="95" customWidth="true"/>
    <col min="12516" max="12517" width="9" style="95"/>
    <col min="12518" max="12518" width="9" style="95" customWidth="true"/>
    <col min="12519" max="12767" width="9" style="95"/>
    <col min="12768" max="12768" width="9" style="95" customWidth="true"/>
    <col min="12769" max="12770" width="9" style="95"/>
    <col min="12771" max="12771" width="9" style="95" customWidth="true"/>
    <col min="12772" max="12773" width="9" style="95"/>
    <col min="12774" max="12774" width="9" style="95" customWidth="true"/>
    <col min="12775" max="13023" width="9" style="95"/>
    <col min="13024" max="13024" width="9" style="95" customWidth="true"/>
    <col min="13025" max="13026" width="9" style="95"/>
    <col min="13027" max="13027" width="9" style="95" customWidth="true"/>
    <col min="13028" max="13029" width="9" style="95"/>
    <col min="13030" max="13030" width="9" style="95" customWidth="true"/>
    <col min="13031" max="13279" width="9" style="95"/>
    <col min="13280" max="13280" width="9" style="95" customWidth="true"/>
    <col min="13281" max="13282" width="9" style="95"/>
    <col min="13283" max="13283" width="9" style="95" customWidth="true"/>
    <col min="13284" max="13285" width="9" style="95"/>
    <col min="13286" max="13286" width="9" style="95" customWidth="true"/>
    <col min="13287" max="13535" width="9" style="95"/>
    <col min="13536" max="13536" width="9" style="95" customWidth="true"/>
    <col min="13537" max="13538" width="9" style="95"/>
    <col min="13539" max="13539" width="9" style="95" customWidth="true"/>
    <col min="13540" max="13541" width="9" style="95"/>
    <col min="13542" max="13542" width="9" style="95" customWidth="true"/>
    <col min="13543" max="13791" width="9" style="95"/>
    <col min="13792" max="13792" width="9" style="95" customWidth="true"/>
    <col min="13793" max="13794" width="9" style="95"/>
    <col min="13795" max="13795" width="9" style="95" customWidth="true"/>
    <col min="13796" max="13797" width="9" style="95"/>
    <col min="13798" max="13798" width="9" style="95" customWidth="true"/>
    <col min="13799" max="14047" width="9" style="95"/>
    <col min="14048" max="14048" width="9" style="95" customWidth="true"/>
    <col min="14049" max="14050" width="9" style="95"/>
    <col min="14051" max="14051" width="9" style="95" customWidth="true"/>
    <col min="14052" max="14053" width="9" style="95"/>
    <col min="14054" max="14054" width="9" style="95" customWidth="true"/>
    <col min="14055" max="14303" width="9" style="95"/>
    <col min="14304" max="14304" width="9" style="95" customWidth="true"/>
    <col min="14305" max="14306" width="9" style="95"/>
    <col min="14307" max="14307" width="9" style="95" customWidth="true"/>
    <col min="14308" max="14309" width="9" style="95"/>
    <col min="14310" max="14310" width="9" style="95" customWidth="true"/>
    <col min="14311" max="14559" width="9" style="95"/>
    <col min="14560" max="14560" width="9" style="95" customWidth="true"/>
    <col min="14561" max="14562" width="9" style="95"/>
    <col min="14563" max="14563" width="9" style="95" customWidth="true"/>
    <col min="14564" max="14565" width="9" style="95"/>
    <col min="14566" max="14566" width="9" style="95" customWidth="true"/>
    <col min="14567" max="14815" width="9" style="95"/>
    <col min="14816" max="14816" width="9" style="95" customWidth="true"/>
    <col min="14817" max="14818" width="9" style="95"/>
    <col min="14819" max="14819" width="9" style="95" customWidth="true"/>
    <col min="14820" max="14821" width="9" style="95"/>
    <col min="14822" max="14822" width="9" style="95" customWidth="true"/>
    <col min="14823" max="15071" width="9" style="95"/>
    <col min="15072" max="15072" width="9" style="95" customWidth="true"/>
    <col min="15073" max="15074" width="9" style="95"/>
    <col min="15075" max="15075" width="9" style="95" customWidth="true"/>
    <col min="15076" max="15077" width="9" style="95"/>
    <col min="15078" max="15078" width="9" style="95" customWidth="true"/>
    <col min="15079" max="15327" width="9" style="95"/>
    <col min="15328" max="15328" width="9" style="95" customWidth="true"/>
    <col min="15329" max="15330" width="9" style="95"/>
    <col min="15331" max="15331" width="9" style="95" customWidth="true"/>
    <col min="15332" max="15333" width="9" style="95"/>
    <col min="15334" max="15334" width="9" style="95" customWidth="true"/>
    <col min="15335" max="15583" width="9" style="95"/>
    <col min="15584" max="15584" width="9" style="95" customWidth="true"/>
    <col min="15585" max="15586" width="9" style="95"/>
    <col min="15587" max="15587" width="9" style="95" customWidth="true"/>
    <col min="15588" max="15589" width="9" style="95"/>
    <col min="15590" max="15590" width="9" style="95" customWidth="true"/>
    <col min="15591" max="15839" width="9" style="95"/>
    <col min="15840" max="15840" width="9" style="95" customWidth="true"/>
    <col min="15841" max="15842" width="9" style="95"/>
    <col min="15843" max="15843" width="9" style="95" customWidth="true"/>
    <col min="15844" max="15845" width="9" style="95"/>
    <col min="15846" max="15846" width="9" style="95" customWidth="true"/>
    <col min="15847" max="16095" width="9" style="95"/>
    <col min="16096" max="16096" width="9" style="95" customWidth="true"/>
    <col min="16097" max="16098" width="9" style="95"/>
    <col min="16099" max="16099" width="9" style="95" customWidth="true"/>
    <col min="16100" max="16101" width="9" style="95"/>
    <col min="16102" max="16102" width="9" style="95" customWidth="true"/>
    <col min="16103" max="16344" width="9" style="95"/>
    <col min="16345" max="16362" width="9" style="95" customWidth="true"/>
    <col min="16363" max="16368" width="9" style="95"/>
    <col min="16369" max="16384" width="9" style="90"/>
  </cols>
  <sheetData>
    <row r="1" s="90" customFormat="true" ht="22.5" customHeight="true" spans="1:13">
      <c r="A1" s="98" t="s">
        <v>0</v>
      </c>
      <c r="B1" s="95"/>
      <c r="C1" s="95"/>
      <c r="D1" s="95"/>
      <c r="E1" s="95"/>
      <c r="F1" s="118"/>
      <c r="G1" s="118"/>
      <c r="H1" s="118"/>
      <c r="I1" s="123"/>
      <c r="J1" s="123"/>
      <c r="K1" s="123"/>
      <c r="L1" s="123"/>
      <c r="M1" s="131"/>
    </row>
    <row r="2" s="90" customFormat="true" ht="40.5" customHeight="true" spans="1:13">
      <c r="A2" s="99" t="s">
        <v>1</v>
      </c>
      <c r="B2" s="99"/>
      <c r="C2" s="99"/>
      <c r="D2" s="99"/>
      <c r="E2" s="99"/>
      <c r="F2" s="99"/>
      <c r="G2" s="99"/>
      <c r="H2" s="99"/>
      <c r="I2" s="124"/>
      <c r="J2" s="99"/>
      <c r="K2" s="124"/>
      <c r="L2" s="124"/>
      <c r="M2" s="99"/>
    </row>
    <row r="3" s="90" customFormat="true" ht="33" customHeight="true" spans="1:13">
      <c r="A3" s="95"/>
      <c r="B3" s="95"/>
      <c r="C3" s="95"/>
      <c r="D3" s="95"/>
      <c r="E3" s="95"/>
      <c r="F3" s="119" t="s">
        <v>2</v>
      </c>
      <c r="G3" s="119"/>
      <c r="H3" s="119"/>
      <c r="I3" s="125"/>
      <c r="J3" s="119"/>
      <c r="K3" s="125"/>
      <c r="L3" s="125"/>
      <c r="M3" s="119"/>
    </row>
    <row r="4" s="91" customFormat="true" ht="65.1" customHeight="true" spans="1:13">
      <c r="A4" s="100" t="s">
        <v>3</v>
      </c>
      <c r="B4" s="100" t="s">
        <v>4</v>
      </c>
      <c r="C4" s="101" t="s">
        <v>5</v>
      </c>
      <c r="D4" s="101"/>
      <c r="E4" s="101"/>
      <c r="F4" s="101" t="s">
        <v>6</v>
      </c>
      <c r="G4" s="101"/>
      <c r="H4" s="101"/>
      <c r="I4" s="126" t="s">
        <v>7</v>
      </c>
      <c r="J4" s="127"/>
      <c r="K4" s="128"/>
      <c r="L4" s="128" t="s">
        <v>8</v>
      </c>
      <c r="M4" s="132" t="s">
        <v>9</v>
      </c>
    </row>
    <row r="5" s="91" customFormat="true" ht="36" customHeight="true" spans="1:13">
      <c r="A5" s="100"/>
      <c r="B5" s="100"/>
      <c r="C5" s="101" t="s">
        <v>10</v>
      </c>
      <c r="D5" s="101" t="s">
        <v>11</v>
      </c>
      <c r="E5" s="101" t="s">
        <v>12</v>
      </c>
      <c r="F5" s="101" t="s">
        <v>10</v>
      </c>
      <c r="G5" s="101" t="s">
        <v>11</v>
      </c>
      <c r="H5" s="101" t="s">
        <v>12</v>
      </c>
      <c r="I5" s="129" t="s">
        <v>10</v>
      </c>
      <c r="J5" s="129" t="s">
        <v>11</v>
      </c>
      <c r="K5" s="129" t="s">
        <v>12</v>
      </c>
      <c r="L5" s="129" t="s">
        <v>11</v>
      </c>
      <c r="M5" s="132"/>
    </row>
    <row r="6" s="92" customFormat="true" ht="28.5" customHeight="true" spans="1:13">
      <c r="A6" s="102" t="s">
        <v>13</v>
      </c>
      <c r="B6" s="103"/>
      <c r="C6" s="104">
        <f>C7+C20+C33+C43+C59+C74+C89+C107+C114+C124+C140+C154+C163+C179</f>
        <v>155145.9</v>
      </c>
      <c r="D6" s="104">
        <f t="shared" ref="D6:L6" si="0">D7+D20+D33+D43+D59+D74+D89+D107+D114+D124+D140+D154+D163+D179</f>
        <v>117439.5</v>
      </c>
      <c r="E6" s="104">
        <f t="shared" si="0"/>
        <v>37706.4</v>
      </c>
      <c r="F6" s="104">
        <f t="shared" si="0"/>
        <v>45141</v>
      </c>
      <c r="G6" s="104">
        <f t="shared" si="0"/>
        <v>15000</v>
      </c>
      <c r="H6" s="104">
        <f t="shared" si="0"/>
        <v>30141</v>
      </c>
      <c r="I6" s="104">
        <f t="shared" si="0"/>
        <v>17364.9</v>
      </c>
      <c r="J6" s="104">
        <f t="shared" si="0"/>
        <v>9799.5</v>
      </c>
      <c r="K6" s="104">
        <f t="shared" si="0"/>
        <v>7565.4</v>
      </c>
      <c r="L6" s="104">
        <f t="shared" si="0"/>
        <v>92640</v>
      </c>
      <c r="M6" s="133"/>
    </row>
    <row r="7" s="93" customFormat="true" ht="17.25" customHeight="true" spans="1:13">
      <c r="A7" s="105" t="s">
        <v>14</v>
      </c>
      <c r="B7" s="106" t="s">
        <v>15</v>
      </c>
      <c r="C7" s="107">
        <f>SUM(C9:C19)</f>
        <v>12167.7</v>
      </c>
      <c r="D7" s="107">
        <f t="shared" ref="D7:L7" si="1">SUM(D9:D19)</f>
        <v>8810.4</v>
      </c>
      <c r="E7" s="107">
        <f t="shared" si="1"/>
        <v>3357.3</v>
      </c>
      <c r="F7" s="107">
        <f t="shared" si="1"/>
        <v>4452</v>
      </c>
      <c r="G7" s="107">
        <f t="shared" si="1"/>
        <v>1480</v>
      </c>
      <c r="H7" s="107">
        <f t="shared" si="1"/>
        <v>2972</v>
      </c>
      <c r="I7" s="107">
        <f t="shared" si="1"/>
        <v>1202.7</v>
      </c>
      <c r="J7" s="107">
        <f t="shared" si="1"/>
        <v>817.4</v>
      </c>
      <c r="K7" s="107">
        <f t="shared" si="1"/>
        <v>385.3</v>
      </c>
      <c r="L7" s="107">
        <f t="shared" si="1"/>
        <v>6513</v>
      </c>
      <c r="M7" s="134"/>
    </row>
    <row r="8" s="93" customFormat="true" ht="30" customHeight="true" spans="1:13">
      <c r="A8" s="108"/>
      <c r="B8" s="109" t="s">
        <v>16</v>
      </c>
      <c r="C8" s="110">
        <f>SUM(C9:C17)</f>
        <v>6758.2</v>
      </c>
      <c r="D8" s="110">
        <f t="shared" ref="D8:L8" si="2">SUM(D9:D17)</f>
        <v>5062.4</v>
      </c>
      <c r="E8" s="110">
        <f t="shared" si="2"/>
        <v>1695.8</v>
      </c>
      <c r="F8" s="110">
        <f t="shared" si="2"/>
        <v>2332</v>
      </c>
      <c r="G8" s="110">
        <f t="shared" si="2"/>
        <v>775</v>
      </c>
      <c r="H8" s="110">
        <f t="shared" si="2"/>
        <v>1557</v>
      </c>
      <c r="I8" s="110">
        <f t="shared" si="2"/>
        <v>636.2</v>
      </c>
      <c r="J8" s="110">
        <f t="shared" si="2"/>
        <v>497.4</v>
      </c>
      <c r="K8" s="110">
        <f t="shared" si="2"/>
        <v>138.8</v>
      </c>
      <c r="L8" s="110">
        <f t="shared" si="2"/>
        <v>3790</v>
      </c>
      <c r="M8" s="134"/>
    </row>
    <row r="9" s="93" customFormat="true" ht="30" customHeight="true" spans="1:13">
      <c r="A9" s="108"/>
      <c r="B9" s="111" t="s">
        <v>17</v>
      </c>
      <c r="C9" s="112">
        <f>D9+E9</f>
        <v>2.8</v>
      </c>
      <c r="D9" s="112">
        <f>G9+J9+L9</f>
        <v>2.8</v>
      </c>
      <c r="E9" s="120">
        <f>H9+K9</f>
        <v>0</v>
      </c>
      <c r="F9" s="121"/>
      <c r="G9" s="121"/>
      <c r="H9" s="121"/>
      <c r="I9" s="130">
        <f>J9+K9</f>
        <v>2.8</v>
      </c>
      <c r="J9" s="130">
        <v>2.8</v>
      </c>
      <c r="K9" s="130">
        <v>0</v>
      </c>
      <c r="L9" s="130"/>
      <c r="M9" s="134"/>
    </row>
    <row r="10" s="94" customFormat="true" ht="17.25" customHeight="true" spans="1:13">
      <c r="A10" s="108"/>
      <c r="B10" s="113" t="s">
        <v>18</v>
      </c>
      <c r="C10" s="112">
        <f t="shared" ref="C10:C19" si="3">D10+E10</f>
        <v>717.4</v>
      </c>
      <c r="D10" s="112">
        <f t="shared" ref="D10:D19" si="4">G10+J10+L10</f>
        <v>586.8</v>
      </c>
      <c r="E10" s="120">
        <f t="shared" ref="E10:E19" si="5">H10+K10</f>
        <v>130.6</v>
      </c>
      <c r="F10" s="122">
        <v>162</v>
      </c>
      <c r="G10" s="122">
        <v>54</v>
      </c>
      <c r="H10" s="122">
        <v>108</v>
      </c>
      <c r="I10" s="130">
        <f t="shared" ref="I10:I19" si="6">J10+K10</f>
        <v>97.4</v>
      </c>
      <c r="J10" s="130">
        <v>74.8</v>
      </c>
      <c r="K10" s="130">
        <v>22.6</v>
      </c>
      <c r="L10" s="130">
        <v>458</v>
      </c>
      <c r="M10" s="135"/>
    </row>
    <row r="11" s="94" customFormat="true" ht="17.25" customHeight="true" spans="1:14">
      <c r="A11" s="108"/>
      <c r="B11" s="113" t="s">
        <v>19</v>
      </c>
      <c r="C11" s="112">
        <f t="shared" si="3"/>
        <v>795.5</v>
      </c>
      <c r="D11" s="112">
        <f t="shared" si="4"/>
        <v>632.9</v>
      </c>
      <c r="E11" s="120">
        <f t="shared" si="5"/>
        <v>162.6</v>
      </c>
      <c r="F11" s="122">
        <v>236</v>
      </c>
      <c r="G11" s="122">
        <v>78</v>
      </c>
      <c r="H11" s="122">
        <v>158</v>
      </c>
      <c r="I11" s="130">
        <f t="shared" si="6"/>
        <v>21.5</v>
      </c>
      <c r="J11" s="130">
        <v>16.9</v>
      </c>
      <c r="K11" s="130">
        <v>4.6</v>
      </c>
      <c r="L11" s="130">
        <v>538</v>
      </c>
      <c r="M11" s="135"/>
      <c r="N11" s="136"/>
    </row>
    <row r="12" s="94" customFormat="true" ht="17.25" customHeight="true" spans="1:13">
      <c r="A12" s="108"/>
      <c r="B12" s="113" t="s">
        <v>20</v>
      </c>
      <c r="C12" s="112">
        <f t="shared" si="3"/>
        <v>1130.5</v>
      </c>
      <c r="D12" s="112">
        <f t="shared" si="4"/>
        <v>780.5</v>
      </c>
      <c r="E12" s="120">
        <f t="shared" si="5"/>
        <v>350</v>
      </c>
      <c r="F12" s="122">
        <v>512</v>
      </c>
      <c r="G12" s="122">
        <v>170</v>
      </c>
      <c r="H12" s="122">
        <v>342</v>
      </c>
      <c r="I12" s="130">
        <f t="shared" si="6"/>
        <v>38.5</v>
      </c>
      <c r="J12" s="130">
        <v>30.5</v>
      </c>
      <c r="K12" s="130">
        <v>8</v>
      </c>
      <c r="L12" s="130">
        <v>580</v>
      </c>
      <c r="M12" s="137"/>
    </row>
    <row r="13" s="94" customFormat="true" ht="17.25" customHeight="true" spans="1:13">
      <c r="A13" s="108"/>
      <c r="B13" s="113" t="s">
        <v>21</v>
      </c>
      <c r="C13" s="112">
        <f t="shared" si="3"/>
        <v>769.5</v>
      </c>
      <c r="D13" s="112">
        <f t="shared" si="4"/>
        <v>588.3</v>
      </c>
      <c r="E13" s="120">
        <f t="shared" si="5"/>
        <v>181.2</v>
      </c>
      <c r="F13" s="122">
        <v>265</v>
      </c>
      <c r="G13" s="122">
        <v>88</v>
      </c>
      <c r="H13" s="122">
        <v>177</v>
      </c>
      <c r="I13" s="130">
        <f t="shared" si="6"/>
        <v>20.5</v>
      </c>
      <c r="J13" s="130">
        <v>16.3</v>
      </c>
      <c r="K13" s="130">
        <v>4.2</v>
      </c>
      <c r="L13" s="130">
        <v>484</v>
      </c>
      <c r="M13" s="135"/>
    </row>
    <row r="14" s="94" customFormat="true" ht="17.25" customHeight="true" spans="1:13">
      <c r="A14" s="108"/>
      <c r="B14" s="113" t="s">
        <v>22</v>
      </c>
      <c r="C14" s="112">
        <f t="shared" si="3"/>
        <v>1060.4</v>
      </c>
      <c r="D14" s="112">
        <f t="shared" si="4"/>
        <v>781.2</v>
      </c>
      <c r="E14" s="120">
        <f t="shared" si="5"/>
        <v>279.2</v>
      </c>
      <c r="F14" s="122">
        <v>406</v>
      </c>
      <c r="G14" s="122">
        <v>135</v>
      </c>
      <c r="H14" s="122">
        <v>271</v>
      </c>
      <c r="I14" s="130">
        <f t="shared" si="6"/>
        <v>38.4</v>
      </c>
      <c r="J14" s="130">
        <v>30.2</v>
      </c>
      <c r="K14" s="130">
        <v>8.2</v>
      </c>
      <c r="L14" s="130">
        <v>616</v>
      </c>
      <c r="M14" s="137"/>
    </row>
    <row r="15" s="94" customFormat="true" ht="17.25" customHeight="true" spans="1:13">
      <c r="A15" s="108"/>
      <c r="B15" s="113" t="s">
        <v>23</v>
      </c>
      <c r="C15" s="112">
        <f t="shared" si="3"/>
        <v>926</v>
      </c>
      <c r="D15" s="112">
        <f t="shared" si="4"/>
        <v>726.5</v>
      </c>
      <c r="E15" s="120">
        <f t="shared" si="5"/>
        <v>199.5</v>
      </c>
      <c r="F15" s="122">
        <v>238</v>
      </c>
      <c r="G15" s="122">
        <v>79</v>
      </c>
      <c r="H15" s="122">
        <v>159</v>
      </c>
      <c r="I15" s="130">
        <f t="shared" si="6"/>
        <v>178</v>
      </c>
      <c r="J15" s="130">
        <v>137.5</v>
      </c>
      <c r="K15" s="130">
        <v>40.5</v>
      </c>
      <c r="L15" s="130">
        <v>510</v>
      </c>
      <c r="M15" s="135"/>
    </row>
    <row r="16" s="94" customFormat="true" ht="17.25" customHeight="true" spans="1:13">
      <c r="A16" s="108"/>
      <c r="B16" s="113" t="s">
        <v>24</v>
      </c>
      <c r="C16" s="112">
        <f t="shared" si="3"/>
        <v>1275.1</v>
      </c>
      <c r="D16" s="112">
        <f t="shared" si="4"/>
        <v>936.4</v>
      </c>
      <c r="E16" s="120">
        <f t="shared" si="5"/>
        <v>338.7</v>
      </c>
      <c r="F16" s="122">
        <v>432</v>
      </c>
      <c r="G16" s="122">
        <v>144</v>
      </c>
      <c r="H16" s="122">
        <v>288</v>
      </c>
      <c r="I16" s="130">
        <f t="shared" si="6"/>
        <v>239.1</v>
      </c>
      <c r="J16" s="130">
        <v>188.4</v>
      </c>
      <c r="K16" s="130">
        <v>50.7</v>
      </c>
      <c r="L16" s="130">
        <v>604</v>
      </c>
      <c r="M16" s="135"/>
    </row>
    <row r="17" s="94" customFormat="true" ht="17.25" customHeight="true" spans="1:13">
      <c r="A17" s="108"/>
      <c r="B17" s="113" t="s">
        <v>25</v>
      </c>
      <c r="C17" s="112">
        <f t="shared" si="3"/>
        <v>81</v>
      </c>
      <c r="D17" s="112">
        <f t="shared" si="4"/>
        <v>27</v>
      </c>
      <c r="E17" s="120">
        <f t="shared" si="5"/>
        <v>54</v>
      </c>
      <c r="F17" s="122">
        <v>81</v>
      </c>
      <c r="G17" s="122">
        <v>27</v>
      </c>
      <c r="H17" s="122">
        <v>54</v>
      </c>
      <c r="I17" s="130">
        <f t="shared" si="6"/>
        <v>0</v>
      </c>
      <c r="J17" s="130">
        <v>0</v>
      </c>
      <c r="K17" s="130"/>
      <c r="L17" s="130"/>
      <c r="M17" s="135"/>
    </row>
    <row r="18" s="94" customFormat="true" ht="17.25" customHeight="true" spans="1:13">
      <c r="A18" s="108"/>
      <c r="B18" s="114" t="s">
        <v>26</v>
      </c>
      <c r="C18" s="112">
        <f t="shared" si="3"/>
        <v>2277.9</v>
      </c>
      <c r="D18" s="112">
        <f t="shared" si="4"/>
        <v>1592.6</v>
      </c>
      <c r="E18" s="120">
        <f t="shared" si="5"/>
        <v>685.3</v>
      </c>
      <c r="F18" s="122">
        <v>875</v>
      </c>
      <c r="G18" s="122">
        <v>291</v>
      </c>
      <c r="H18" s="122">
        <v>584</v>
      </c>
      <c r="I18" s="130">
        <f t="shared" si="6"/>
        <v>232.9</v>
      </c>
      <c r="J18" s="130">
        <v>131.6</v>
      </c>
      <c r="K18" s="130">
        <v>101.3</v>
      </c>
      <c r="L18" s="130">
        <v>1170</v>
      </c>
      <c r="M18" s="135"/>
    </row>
    <row r="19" s="94" customFormat="true" ht="17.25" customHeight="true" spans="1:13">
      <c r="A19" s="115"/>
      <c r="B19" s="114" t="s">
        <v>27</v>
      </c>
      <c r="C19" s="112">
        <f t="shared" si="3"/>
        <v>3131.6</v>
      </c>
      <c r="D19" s="112">
        <f t="shared" si="4"/>
        <v>2155.4</v>
      </c>
      <c r="E19" s="120">
        <f t="shared" si="5"/>
        <v>976.2</v>
      </c>
      <c r="F19" s="122">
        <v>1245</v>
      </c>
      <c r="G19" s="122">
        <v>414</v>
      </c>
      <c r="H19" s="122">
        <v>831</v>
      </c>
      <c r="I19" s="130">
        <f t="shared" si="6"/>
        <v>333.6</v>
      </c>
      <c r="J19" s="130">
        <v>188.4</v>
      </c>
      <c r="K19" s="130">
        <v>145.2</v>
      </c>
      <c r="L19" s="130">
        <v>1553</v>
      </c>
      <c r="M19" s="135"/>
    </row>
    <row r="20" s="93" customFormat="true" ht="17.25" customHeight="true" spans="1:13">
      <c r="A20" s="105" t="s">
        <v>28</v>
      </c>
      <c r="B20" s="116" t="s">
        <v>29</v>
      </c>
      <c r="C20" s="117">
        <f>SUM(C22:C32)</f>
        <v>8467.6</v>
      </c>
      <c r="D20" s="117">
        <f t="shared" ref="D20:L20" si="7">SUM(D22:D32)</f>
        <v>6637.8</v>
      </c>
      <c r="E20" s="117">
        <f t="shared" si="7"/>
        <v>1829.8</v>
      </c>
      <c r="F20" s="117">
        <f t="shared" si="7"/>
        <v>2258</v>
      </c>
      <c r="G20" s="117">
        <f t="shared" si="7"/>
        <v>751</v>
      </c>
      <c r="H20" s="117">
        <f t="shared" si="7"/>
        <v>1507</v>
      </c>
      <c r="I20" s="117">
        <f t="shared" si="7"/>
        <v>828.6</v>
      </c>
      <c r="J20" s="117">
        <f t="shared" si="7"/>
        <v>505.8</v>
      </c>
      <c r="K20" s="117">
        <f t="shared" si="7"/>
        <v>322.8</v>
      </c>
      <c r="L20" s="117">
        <f t="shared" si="7"/>
        <v>5381</v>
      </c>
      <c r="M20" s="134"/>
    </row>
    <row r="21" s="93" customFormat="true" ht="24.75" customHeight="true" spans="1:13">
      <c r="A21" s="108"/>
      <c r="B21" s="109" t="s">
        <v>16</v>
      </c>
      <c r="C21" s="110">
        <f>SUM(C22:C27)</f>
        <v>2624.5</v>
      </c>
      <c r="D21" s="110">
        <f t="shared" ref="D21:L21" si="8">SUM(D22:D27)</f>
        <v>2206.4</v>
      </c>
      <c r="E21" s="110">
        <f t="shared" si="8"/>
        <v>418.1</v>
      </c>
      <c r="F21" s="110">
        <f t="shared" si="8"/>
        <v>535</v>
      </c>
      <c r="G21" s="110">
        <f t="shared" si="8"/>
        <v>178</v>
      </c>
      <c r="H21" s="110">
        <f t="shared" si="8"/>
        <v>357</v>
      </c>
      <c r="I21" s="110">
        <f t="shared" si="8"/>
        <v>253.5</v>
      </c>
      <c r="J21" s="110">
        <f t="shared" si="8"/>
        <v>192.4</v>
      </c>
      <c r="K21" s="110">
        <f t="shared" si="8"/>
        <v>61.1</v>
      </c>
      <c r="L21" s="110">
        <f t="shared" si="8"/>
        <v>1836</v>
      </c>
      <c r="M21" s="134"/>
    </row>
    <row r="22" s="93" customFormat="true" ht="24.75" customHeight="true" spans="1:13">
      <c r="A22" s="108"/>
      <c r="B22" s="111" t="s">
        <v>30</v>
      </c>
      <c r="C22" s="112">
        <f t="shared" ref="C22:C32" si="9">D22+E22</f>
        <v>2.3</v>
      </c>
      <c r="D22" s="112">
        <f t="shared" ref="D22:D32" si="10">G22+J22+L22</f>
        <v>2.3</v>
      </c>
      <c r="E22" s="120">
        <f t="shared" ref="E22:E32" si="11">H22+K22</f>
        <v>0</v>
      </c>
      <c r="F22" s="121"/>
      <c r="G22" s="121"/>
      <c r="H22" s="121"/>
      <c r="I22" s="130">
        <f t="shared" ref="I22:I32" si="12">J22+K22</f>
        <v>2.3</v>
      </c>
      <c r="J22" s="130">
        <v>2.3</v>
      </c>
      <c r="K22" s="130">
        <v>0</v>
      </c>
      <c r="L22" s="130"/>
      <c r="M22" s="134"/>
    </row>
    <row r="23" s="94" customFormat="true" ht="17.25" customHeight="true" spans="1:13">
      <c r="A23" s="108"/>
      <c r="B23" s="113" t="s">
        <v>31</v>
      </c>
      <c r="C23" s="112">
        <f t="shared" si="9"/>
        <v>650</v>
      </c>
      <c r="D23" s="112">
        <f t="shared" si="10"/>
        <v>545.2</v>
      </c>
      <c r="E23" s="120">
        <f t="shared" si="11"/>
        <v>104.8</v>
      </c>
      <c r="F23" s="122">
        <v>134</v>
      </c>
      <c r="G23" s="122">
        <v>45</v>
      </c>
      <c r="H23" s="122">
        <v>89</v>
      </c>
      <c r="I23" s="130">
        <f t="shared" si="12"/>
        <v>65</v>
      </c>
      <c r="J23" s="130">
        <v>49.2</v>
      </c>
      <c r="K23" s="130">
        <v>15.8</v>
      </c>
      <c r="L23" s="130">
        <v>451</v>
      </c>
      <c r="M23" s="135"/>
    </row>
    <row r="24" s="94" customFormat="true" ht="17.25" customHeight="true" spans="1:13">
      <c r="A24" s="108"/>
      <c r="B24" s="113" t="s">
        <v>32</v>
      </c>
      <c r="C24" s="112">
        <f t="shared" si="9"/>
        <v>578.7</v>
      </c>
      <c r="D24" s="112">
        <f t="shared" si="10"/>
        <v>498.3</v>
      </c>
      <c r="E24" s="120">
        <f t="shared" si="11"/>
        <v>80.4</v>
      </c>
      <c r="F24" s="122">
        <v>104</v>
      </c>
      <c r="G24" s="122">
        <v>35</v>
      </c>
      <c r="H24" s="122">
        <v>69</v>
      </c>
      <c r="I24" s="130">
        <f t="shared" si="12"/>
        <v>47.7</v>
      </c>
      <c r="J24" s="130">
        <v>36.3</v>
      </c>
      <c r="K24" s="130">
        <v>11.4</v>
      </c>
      <c r="L24" s="130">
        <v>427</v>
      </c>
      <c r="M24" s="135"/>
    </row>
    <row r="25" s="94" customFormat="true" ht="17.25" customHeight="true" spans="1:15">
      <c r="A25" s="108"/>
      <c r="B25" s="113" t="s">
        <v>33</v>
      </c>
      <c r="C25" s="112">
        <f t="shared" si="9"/>
        <v>576.4</v>
      </c>
      <c r="D25" s="112">
        <f t="shared" si="10"/>
        <v>518.2</v>
      </c>
      <c r="E25" s="120">
        <f t="shared" si="11"/>
        <v>58.2</v>
      </c>
      <c r="F25" s="122">
        <v>70</v>
      </c>
      <c r="G25" s="122">
        <v>23</v>
      </c>
      <c r="H25" s="122">
        <v>47</v>
      </c>
      <c r="I25" s="130">
        <f t="shared" si="12"/>
        <v>46.4</v>
      </c>
      <c r="J25" s="130">
        <v>35.2</v>
      </c>
      <c r="K25" s="130">
        <v>11.2</v>
      </c>
      <c r="L25" s="130">
        <v>460</v>
      </c>
      <c r="M25" s="135"/>
      <c r="O25" s="94" t="s">
        <v>34</v>
      </c>
    </row>
    <row r="26" s="94" customFormat="true" ht="17.25" customHeight="true" spans="1:13">
      <c r="A26" s="108"/>
      <c r="B26" s="113" t="s">
        <v>35</v>
      </c>
      <c r="C26" s="112">
        <f t="shared" si="9"/>
        <v>786.1</v>
      </c>
      <c r="D26" s="112">
        <f t="shared" si="10"/>
        <v>632.4</v>
      </c>
      <c r="E26" s="120">
        <f t="shared" si="11"/>
        <v>153.7</v>
      </c>
      <c r="F26" s="122">
        <v>196</v>
      </c>
      <c r="G26" s="122">
        <v>65</v>
      </c>
      <c r="H26" s="122">
        <v>131</v>
      </c>
      <c r="I26" s="130">
        <f t="shared" si="12"/>
        <v>92.1</v>
      </c>
      <c r="J26" s="130">
        <v>69.4</v>
      </c>
      <c r="K26" s="130">
        <v>22.7</v>
      </c>
      <c r="L26" s="130">
        <v>498</v>
      </c>
      <c r="M26" s="135"/>
    </row>
    <row r="27" s="94" customFormat="true" ht="17.25" customHeight="true" spans="1:13">
      <c r="A27" s="108"/>
      <c r="B27" s="113" t="s">
        <v>36</v>
      </c>
      <c r="C27" s="112">
        <f t="shared" si="9"/>
        <v>31</v>
      </c>
      <c r="D27" s="112">
        <f t="shared" si="10"/>
        <v>10</v>
      </c>
      <c r="E27" s="120">
        <f t="shared" si="11"/>
        <v>21</v>
      </c>
      <c r="F27" s="122">
        <v>31</v>
      </c>
      <c r="G27" s="122">
        <v>10</v>
      </c>
      <c r="H27" s="122">
        <v>21</v>
      </c>
      <c r="I27" s="130">
        <f t="shared" si="12"/>
        <v>0</v>
      </c>
      <c r="J27" s="130">
        <v>0</v>
      </c>
      <c r="K27" s="130"/>
      <c r="L27" s="130"/>
      <c r="M27" s="135"/>
    </row>
    <row r="28" s="94" customFormat="true" ht="17.25" customHeight="true" spans="1:13">
      <c r="A28" s="108"/>
      <c r="B28" s="114" t="s">
        <v>37</v>
      </c>
      <c r="C28" s="112">
        <f t="shared" si="9"/>
        <v>687.4</v>
      </c>
      <c r="D28" s="112">
        <f t="shared" si="10"/>
        <v>586.3</v>
      </c>
      <c r="E28" s="120">
        <f t="shared" si="11"/>
        <v>101.1</v>
      </c>
      <c r="F28" s="122">
        <v>129</v>
      </c>
      <c r="G28" s="122">
        <v>43</v>
      </c>
      <c r="H28" s="122">
        <v>86</v>
      </c>
      <c r="I28" s="130">
        <f t="shared" si="12"/>
        <v>33.4</v>
      </c>
      <c r="J28" s="130">
        <v>18.3</v>
      </c>
      <c r="K28" s="130">
        <v>15.1</v>
      </c>
      <c r="L28" s="130">
        <v>525</v>
      </c>
      <c r="M28" s="135"/>
    </row>
    <row r="29" s="94" customFormat="true" ht="17.25" customHeight="true" spans="1:13">
      <c r="A29" s="108"/>
      <c r="B29" s="114" t="s">
        <v>38</v>
      </c>
      <c r="C29" s="112">
        <f t="shared" si="9"/>
        <v>1145.3</v>
      </c>
      <c r="D29" s="112">
        <f t="shared" si="10"/>
        <v>874.5</v>
      </c>
      <c r="E29" s="120">
        <f t="shared" si="11"/>
        <v>270.8</v>
      </c>
      <c r="F29" s="122">
        <v>343</v>
      </c>
      <c r="G29" s="122">
        <v>114</v>
      </c>
      <c r="H29" s="122">
        <v>229</v>
      </c>
      <c r="I29" s="130">
        <f t="shared" si="12"/>
        <v>92.3</v>
      </c>
      <c r="J29" s="130">
        <v>50.5</v>
      </c>
      <c r="K29" s="130">
        <v>41.8</v>
      </c>
      <c r="L29" s="130">
        <v>710</v>
      </c>
      <c r="M29" s="135"/>
    </row>
    <row r="30" s="94" customFormat="true" ht="17.25" customHeight="true" spans="1:13">
      <c r="A30" s="108"/>
      <c r="B30" s="114" t="s">
        <v>39</v>
      </c>
      <c r="C30" s="112">
        <f t="shared" si="9"/>
        <v>1343.4</v>
      </c>
      <c r="D30" s="112">
        <f t="shared" si="10"/>
        <v>987.2</v>
      </c>
      <c r="E30" s="120">
        <f t="shared" si="11"/>
        <v>356.2</v>
      </c>
      <c r="F30" s="122">
        <v>395</v>
      </c>
      <c r="G30" s="122">
        <v>131</v>
      </c>
      <c r="H30" s="122">
        <v>264</v>
      </c>
      <c r="I30" s="130">
        <f t="shared" si="12"/>
        <v>201.4</v>
      </c>
      <c r="J30" s="130">
        <v>109.2</v>
      </c>
      <c r="K30" s="130">
        <v>92.2</v>
      </c>
      <c r="L30" s="130">
        <v>747</v>
      </c>
      <c r="M30" s="135"/>
    </row>
    <row r="31" s="94" customFormat="true" ht="17.25" customHeight="true" spans="1:13">
      <c r="A31" s="108"/>
      <c r="B31" s="114" t="s">
        <v>40</v>
      </c>
      <c r="C31" s="112">
        <f t="shared" si="9"/>
        <v>684.4</v>
      </c>
      <c r="D31" s="112">
        <f t="shared" si="10"/>
        <v>581.6</v>
      </c>
      <c r="E31" s="120">
        <f t="shared" si="11"/>
        <v>102.8</v>
      </c>
      <c r="F31" s="122">
        <v>114</v>
      </c>
      <c r="G31" s="122">
        <v>38</v>
      </c>
      <c r="H31" s="122">
        <v>76</v>
      </c>
      <c r="I31" s="130">
        <f t="shared" si="12"/>
        <v>58.4</v>
      </c>
      <c r="J31" s="130">
        <v>31.6</v>
      </c>
      <c r="K31" s="130">
        <v>26.8</v>
      </c>
      <c r="L31" s="130">
        <v>512</v>
      </c>
      <c r="M31" s="135"/>
    </row>
    <row r="32" s="93" customFormat="true" ht="18" customHeight="true" spans="1:14">
      <c r="A32" s="115"/>
      <c r="B32" s="114" t="s">
        <v>41</v>
      </c>
      <c r="C32" s="112">
        <f t="shared" si="9"/>
        <v>1982.6</v>
      </c>
      <c r="D32" s="112">
        <f t="shared" si="10"/>
        <v>1401.8</v>
      </c>
      <c r="E32" s="120">
        <f t="shared" si="11"/>
        <v>580.8</v>
      </c>
      <c r="F32" s="122">
        <v>742</v>
      </c>
      <c r="G32" s="122">
        <v>247</v>
      </c>
      <c r="H32" s="122">
        <v>495</v>
      </c>
      <c r="I32" s="130">
        <f t="shared" si="12"/>
        <v>189.6</v>
      </c>
      <c r="J32" s="130">
        <v>103.8</v>
      </c>
      <c r="K32" s="130">
        <v>85.8</v>
      </c>
      <c r="L32" s="130">
        <v>1051</v>
      </c>
      <c r="M32" s="135"/>
      <c r="N32" s="94"/>
    </row>
    <row r="33" s="93" customFormat="true" ht="17.25" customHeight="true" spans="1:13">
      <c r="A33" s="105" t="s">
        <v>42</v>
      </c>
      <c r="B33" s="116" t="s">
        <v>43</v>
      </c>
      <c r="C33" s="117">
        <f>SUM(C35:C42)</f>
        <v>5643.2</v>
      </c>
      <c r="D33" s="117">
        <f t="shared" ref="D33:L33" si="13">SUM(D35:D42)</f>
        <v>4375.2</v>
      </c>
      <c r="E33" s="117">
        <f t="shared" si="13"/>
        <v>1268</v>
      </c>
      <c r="F33" s="117">
        <f t="shared" si="13"/>
        <v>1622</v>
      </c>
      <c r="G33" s="117">
        <f t="shared" si="13"/>
        <v>540</v>
      </c>
      <c r="H33" s="117">
        <f t="shared" si="13"/>
        <v>1082</v>
      </c>
      <c r="I33" s="117">
        <f t="shared" si="13"/>
        <v>435.2</v>
      </c>
      <c r="J33" s="117">
        <f t="shared" si="13"/>
        <v>249.2</v>
      </c>
      <c r="K33" s="117">
        <f t="shared" si="13"/>
        <v>186</v>
      </c>
      <c r="L33" s="117">
        <f t="shared" si="13"/>
        <v>3586</v>
      </c>
      <c r="M33" s="134"/>
    </row>
    <row r="34" s="93" customFormat="true" ht="27.75" customHeight="true" spans="1:13">
      <c r="A34" s="108"/>
      <c r="B34" s="109" t="s">
        <v>16</v>
      </c>
      <c r="C34" s="110">
        <f>SUM(C35:C39)</f>
        <v>2049.7</v>
      </c>
      <c r="D34" s="110">
        <f t="shared" ref="D34:L34" si="14">SUM(D35:D39)</f>
        <v>1682</v>
      </c>
      <c r="E34" s="110">
        <f t="shared" si="14"/>
        <v>367.7</v>
      </c>
      <c r="F34" s="110">
        <f t="shared" si="14"/>
        <v>467</v>
      </c>
      <c r="G34" s="110">
        <f t="shared" si="14"/>
        <v>156</v>
      </c>
      <c r="H34" s="110">
        <f t="shared" si="14"/>
        <v>311</v>
      </c>
      <c r="I34" s="110">
        <f t="shared" si="14"/>
        <v>169.7</v>
      </c>
      <c r="J34" s="110">
        <f t="shared" si="14"/>
        <v>113</v>
      </c>
      <c r="K34" s="110">
        <f t="shared" si="14"/>
        <v>56.7</v>
      </c>
      <c r="L34" s="110">
        <f t="shared" si="14"/>
        <v>1413</v>
      </c>
      <c r="M34" s="134"/>
    </row>
    <row r="35" s="94" customFormat="true" ht="27.75" customHeight="true" spans="1:13">
      <c r="A35" s="108"/>
      <c r="B35" s="111" t="s">
        <v>44</v>
      </c>
      <c r="C35" s="112">
        <f t="shared" ref="C35:C42" si="15">D35+E35</f>
        <v>2.6</v>
      </c>
      <c r="D35" s="112">
        <f t="shared" ref="D35:D42" si="16">G35+J35+L35</f>
        <v>2.6</v>
      </c>
      <c r="E35" s="120">
        <f t="shared" ref="E35:E42" si="17">H35+K35</f>
        <v>0</v>
      </c>
      <c r="F35" s="122">
        <v>0</v>
      </c>
      <c r="G35" s="122">
        <v>0</v>
      </c>
      <c r="H35" s="122">
        <v>0</v>
      </c>
      <c r="I35" s="130">
        <f t="shared" ref="I35:I42" si="18">J35+K35</f>
        <v>2.6</v>
      </c>
      <c r="J35" s="130">
        <v>2.6</v>
      </c>
      <c r="K35" s="130">
        <v>0</v>
      </c>
      <c r="L35" s="130"/>
      <c r="M35" s="135"/>
    </row>
    <row r="36" s="94" customFormat="true" ht="17.25" customHeight="true" spans="1:13">
      <c r="A36" s="108"/>
      <c r="B36" s="113" t="s">
        <v>45</v>
      </c>
      <c r="C36" s="112">
        <f t="shared" si="15"/>
        <v>974.8</v>
      </c>
      <c r="D36" s="112">
        <f t="shared" si="16"/>
        <v>849.6</v>
      </c>
      <c r="E36" s="120">
        <f t="shared" si="17"/>
        <v>125.2</v>
      </c>
      <c r="F36" s="122">
        <v>143</v>
      </c>
      <c r="G36" s="122">
        <v>48</v>
      </c>
      <c r="H36" s="122">
        <v>95</v>
      </c>
      <c r="I36" s="130">
        <f t="shared" si="18"/>
        <v>88.8</v>
      </c>
      <c r="J36" s="130">
        <v>58.6</v>
      </c>
      <c r="K36" s="130">
        <v>30.2</v>
      </c>
      <c r="L36" s="130">
        <v>743</v>
      </c>
      <c r="M36" s="135"/>
    </row>
    <row r="37" s="94" customFormat="true" ht="17.25" customHeight="true" spans="1:13">
      <c r="A37" s="108"/>
      <c r="B37" s="113" t="s">
        <v>46</v>
      </c>
      <c r="C37" s="112">
        <f t="shared" si="15"/>
        <v>940.3</v>
      </c>
      <c r="D37" s="112">
        <f t="shared" si="16"/>
        <v>785.8</v>
      </c>
      <c r="E37" s="120">
        <f t="shared" si="17"/>
        <v>154.5</v>
      </c>
      <c r="F37" s="122">
        <v>192</v>
      </c>
      <c r="G37" s="122">
        <v>64</v>
      </c>
      <c r="H37" s="122">
        <v>128</v>
      </c>
      <c r="I37" s="130">
        <f t="shared" si="18"/>
        <v>78.3</v>
      </c>
      <c r="J37" s="130">
        <v>51.8</v>
      </c>
      <c r="K37" s="130">
        <v>26.5</v>
      </c>
      <c r="L37" s="130">
        <v>670</v>
      </c>
      <c r="M37" s="135"/>
    </row>
    <row r="38" s="94" customFormat="true" ht="17.25" customHeight="true" spans="1:13">
      <c r="A38" s="108"/>
      <c r="B38" s="113" t="s">
        <v>47</v>
      </c>
      <c r="C38" s="112">
        <f t="shared" si="15"/>
        <v>108</v>
      </c>
      <c r="D38" s="112">
        <f t="shared" si="16"/>
        <v>36</v>
      </c>
      <c r="E38" s="120">
        <f t="shared" si="17"/>
        <v>72</v>
      </c>
      <c r="F38" s="122">
        <v>108</v>
      </c>
      <c r="G38" s="122">
        <v>36</v>
      </c>
      <c r="H38" s="122">
        <v>72</v>
      </c>
      <c r="I38" s="130">
        <f t="shared" si="18"/>
        <v>0</v>
      </c>
      <c r="J38" s="130">
        <v>0</v>
      </c>
      <c r="K38" s="130"/>
      <c r="L38" s="130"/>
      <c r="M38" s="135"/>
    </row>
    <row r="39" s="94" customFormat="true" ht="17.25" customHeight="true" spans="1:13">
      <c r="A39" s="108"/>
      <c r="B39" s="113" t="s">
        <v>48</v>
      </c>
      <c r="C39" s="112">
        <f t="shared" si="15"/>
        <v>24</v>
      </c>
      <c r="D39" s="112">
        <f t="shared" si="16"/>
        <v>8</v>
      </c>
      <c r="E39" s="120">
        <f t="shared" si="17"/>
        <v>16</v>
      </c>
      <c r="F39" s="122">
        <v>24</v>
      </c>
      <c r="G39" s="122">
        <v>8</v>
      </c>
      <c r="H39" s="122">
        <v>16</v>
      </c>
      <c r="I39" s="130">
        <f t="shared" si="18"/>
        <v>0</v>
      </c>
      <c r="J39" s="130">
        <v>0</v>
      </c>
      <c r="K39" s="130"/>
      <c r="L39" s="130"/>
      <c r="M39" s="135"/>
    </row>
    <row r="40" s="94" customFormat="true" ht="17.25" customHeight="true" spans="1:13">
      <c r="A40" s="108"/>
      <c r="B40" s="114" t="s">
        <v>49</v>
      </c>
      <c r="C40" s="112">
        <f t="shared" si="15"/>
        <v>1536</v>
      </c>
      <c r="D40" s="112">
        <f t="shared" si="16"/>
        <v>1094.5</v>
      </c>
      <c r="E40" s="120">
        <f t="shared" si="17"/>
        <v>441.5</v>
      </c>
      <c r="F40" s="122">
        <v>566</v>
      </c>
      <c r="G40" s="122">
        <v>188</v>
      </c>
      <c r="H40" s="122">
        <v>378</v>
      </c>
      <c r="I40" s="130">
        <f t="shared" si="18"/>
        <v>130</v>
      </c>
      <c r="J40" s="130">
        <v>66.5</v>
      </c>
      <c r="K40" s="130">
        <v>63.5</v>
      </c>
      <c r="L40" s="130">
        <v>840</v>
      </c>
      <c r="M40" s="135"/>
    </row>
    <row r="41" s="93" customFormat="true" ht="17.25" customHeight="true" spans="1:14">
      <c r="A41" s="108"/>
      <c r="B41" s="114" t="s">
        <v>50</v>
      </c>
      <c r="C41" s="112">
        <f t="shared" si="15"/>
        <v>1398.7</v>
      </c>
      <c r="D41" s="112">
        <f t="shared" si="16"/>
        <v>1020.2</v>
      </c>
      <c r="E41" s="120">
        <f t="shared" si="17"/>
        <v>378.5</v>
      </c>
      <c r="F41" s="122">
        <v>485</v>
      </c>
      <c r="G41" s="122">
        <v>161</v>
      </c>
      <c r="H41" s="122">
        <v>324</v>
      </c>
      <c r="I41" s="130">
        <f t="shared" si="18"/>
        <v>111.7</v>
      </c>
      <c r="J41" s="130">
        <v>57.2</v>
      </c>
      <c r="K41" s="130">
        <v>54.5</v>
      </c>
      <c r="L41" s="130">
        <v>802</v>
      </c>
      <c r="M41" s="135"/>
      <c r="N41" s="94"/>
    </row>
    <row r="42" s="94" customFormat="true" ht="17.25" customHeight="true" spans="1:13">
      <c r="A42" s="115"/>
      <c r="B42" s="114" t="s">
        <v>51</v>
      </c>
      <c r="C42" s="112">
        <f t="shared" si="15"/>
        <v>658.8</v>
      </c>
      <c r="D42" s="112">
        <f t="shared" si="16"/>
        <v>578.5</v>
      </c>
      <c r="E42" s="120">
        <f t="shared" si="17"/>
        <v>80.3</v>
      </c>
      <c r="F42" s="122">
        <v>104</v>
      </c>
      <c r="G42" s="122">
        <v>35</v>
      </c>
      <c r="H42" s="122">
        <v>69</v>
      </c>
      <c r="I42" s="130">
        <f t="shared" si="18"/>
        <v>23.8</v>
      </c>
      <c r="J42" s="130">
        <v>12.5</v>
      </c>
      <c r="K42" s="130">
        <v>11.3</v>
      </c>
      <c r="L42" s="130">
        <v>531</v>
      </c>
      <c r="M42" s="135"/>
    </row>
    <row r="43" s="93" customFormat="true" ht="17.25" customHeight="true" spans="1:13">
      <c r="A43" s="105" t="s">
        <v>52</v>
      </c>
      <c r="B43" s="116" t="s">
        <v>53</v>
      </c>
      <c r="C43" s="117">
        <f>SUM(C45:C58)</f>
        <v>15062.8</v>
      </c>
      <c r="D43" s="117">
        <f t="shared" ref="D43:L43" si="19">SUM(D45:D58)</f>
        <v>11295.4</v>
      </c>
      <c r="E43" s="117">
        <f t="shared" si="19"/>
        <v>3767.4</v>
      </c>
      <c r="F43" s="117">
        <f t="shared" si="19"/>
        <v>4697</v>
      </c>
      <c r="G43" s="117">
        <f t="shared" si="19"/>
        <v>1561</v>
      </c>
      <c r="H43" s="117">
        <f t="shared" si="19"/>
        <v>3136</v>
      </c>
      <c r="I43" s="117">
        <f t="shared" si="19"/>
        <v>1398.8</v>
      </c>
      <c r="J43" s="117">
        <f t="shared" si="19"/>
        <v>767.4</v>
      </c>
      <c r="K43" s="117">
        <f t="shared" si="19"/>
        <v>631.4</v>
      </c>
      <c r="L43" s="117">
        <f t="shared" si="19"/>
        <v>8967</v>
      </c>
      <c r="M43" s="134"/>
    </row>
    <row r="44" s="93" customFormat="true" ht="28.5" customHeight="true" spans="1:13">
      <c r="A44" s="108"/>
      <c r="B44" s="109" t="s">
        <v>16</v>
      </c>
      <c r="C44" s="110">
        <f>SUM(C45:C51)</f>
        <v>3762.8</v>
      </c>
      <c r="D44" s="110">
        <f t="shared" ref="D44:L44" si="20">SUM(D45:D51)</f>
        <v>3223.1</v>
      </c>
      <c r="E44" s="110">
        <f t="shared" si="20"/>
        <v>539.7</v>
      </c>
      <c r="F44" s="110">
        <f t="shared" si="20"/>
        <v>681</v>
      </c>
      <c r="G44" s="110">
        <f t="shared" si="20"/>
        <v>227</v>
      </c>
      <c r="H44" s="110">
        <f t="shared" si="20"/>
        <v>454</v>
      </c>
      <c r="I44" s="110">
        <f t="shared" si="20"/>
        <v>252.8</v>
      </c>
      <c r="J44" s="110">
        <f t="shared" si="20"/>
        <v>167.1</v>
      </c>
      <c r="K44" s="110">
        <f t="shared" si="20"/>
        <v>85.7</v>
      </c>
      <c r="L44" s="110">
        <f t="shared" si="20"/>
        <v>2829</v>
      </c>
      <c r="M44" s="134"/>
    </row>
    <row r="45" s="94" customFormat="true" ht="28.5" customHeight="true" spans="1:13">
      <c r="A45" s="108"/>
      <c r="B45" s="111" t="s">
        <v>54</v>
      </c>
      <c r="C45" s="112">
        <f t="shared" ref="C45:C58" si="21">D45+E45</f>
        <v>0</v>
      </c>
      <c r="D45" s="112">
        <f t="shared" ref="D45:D58" si="22">G45+J45+L45</f>
        <v>0</v>
      </c>
      <c r="E45" s="120">
        <f t="shared" ref="E45:E58" si="23">H45+K45</f>
        <v>0</v>
      </c>
      <c r="F45" s="122">
        <v>0</v>
      </c>
      <c r="G45" s="122">
        <v>0</v>
      </c>
      <c r="H45" s="122">
        <v>0</v>
      </c>
      <c r="I45" s="130">
        <f t="shared" ref="I45:I58" si="24">J45+K45</f>
        <v>0</v>
      </c>
      <c r="J45" s="130">
        <v>0</v>
      </c>
      <c r="K45" s="130">
        <v>0</v>
      </c>
      <c r="L45" s="130"/>
      <c r="M45" s="135"/>
    </row>
    <row r="46" s="94" customFormat="true" ht="17.25" customHeight="true" spans="1:13">
      <c r="A46" s="108"/>
      <c r="B46" s="113" t="s">
        <v>55</v>
      </c>
      <c r="C46" s="112">
        <f t="shared" si="21"/>
        <v>711.7</v>
      </c>
      <c r="D46" s="112">
        <f t="shared" si="22"/>
        <v>613.3</v>
      </c>
      <c r="E46" s="120">
        <f t="shared" si="23"/>
        <v>98.4</v>
      </c>
      <c r="F46" s="122">
        <v>124</v>
      </c>
      <c r="G46" s="122">
        <v>41</v>
      </c>
      <c r="H46" s="122">
        <v>83</v>
      </c>
      <c r="I46" s="130">
        <f t="shared" si="24"/>
        <v>45.7</v>
      </c>
      <c r="J46" s="130">
        <v>30.3</v>
      </c>
      <c r="K46" s="130">
        <v>15.4</v>
      </c>
      <c r="L46" s="130">
        <v>542</v>
      </c>
      <c r="M46" s="135"/>
    </row>
    <row r="47" s="94" customFormat="true" ht="17.25" customHeight="true" spans="1:13">
      <c r="A47" s="108"/>
      <c r="B47" s="113" t="s">
        <v>56</v>
      </c>
      <c r="C47" s="112">
        <f t="shared" si="21"/>
        <v>723.1</v>
      </c>
      <c r="D47" s="112">
        <f t="shared" si="22"/>
        <v>627.5</v>
      </c>
      <c r="E47" s="120">
        <f t="shared" si="23"/>
        <v>95.6</v>
      </c>
      <c r="F47" s="122">
        <v>122</v>
      </c>
      <c r="G47" s="122">
        <v>41</v>
      </c>
      <c r="H47" s="122">
        <v>81</v>
      </c>
      <c r="I47" s="130">
        <f t="shared" si="24"/>
        <v>43.1</v>
      </c>
      <c r="J47" s="130">
        <v>28.5</v>
      </c>
      <c r="K47" s="130">
        <v>14.6</v>
      </c>
      <c r="L47" s="130">
        <v>558</v>
      </c>
      <c r="M47" s="135"/>
    </row>
    <row r="48" s="94" customFormat="true" ht="17.25" customHeight="true" spans="1:13">
      <c r="A48" s="108"/>
      <c r="B48" s="113" t="s">
        <v>57</v>
      </c>
      <c r="C48" s="112">
        <f t="shared" si="21"/>
        <v>696.9</v>
      </c>
      <c r="D48" s="112">
        <f t="shared" si="22"/>
        <v>605.7</v>
      </c>
      <c r="E48" s="120">
        <f t="shared" si="23"/>
        <v>91.2</v>
      </c>
      <c r="F48" s="122">
        <v>117</v>
      </c>
      <c r="G48" s="122">
        <v>39</v>
      </c>
      <c r="H48" s="122">
        <v>78</v>
      </c>
      <c r="I48" s="130">
        <f t="shared" si="24"/>
        <v>38.9</v>
      </c>
      <c r="J48" s="130">
        <v>25.7</v>
      </c>
      <c r="K48" s="130">
        <v>13.2</v>
      </c>
      <c r="L48" s="130">
        <v>541</v>
      </c>
      <c r="M48" s="135"/>
    </row>
    <row r="49" s="94" customFormat="true" ht="17.25" customHeight="true" spans="1:13">
      <c r="A49" s="108"/>
      <c r="B49" s="113" t="s">
        <v>58</v>
      </c>
      <c r="C49" s="112">
        <f t="shared" si="21"/>
        <v>1039.1</v>
      </c>
      <c r="D49" s="112">
        <f t="shared" si="22"/>
        <v>877.3</v>
      </c>
      <c r="E49" s="120">
        <f t="shared" si="23"/>
        <v>161.8</v>
      </c>
      <c r="F49" s="122">
        <v>186</v>
      </c>
      <c r="G49" s="122">
        <v>62</v>
      </c>
      <c r="H49" s="122">
        <v>124</v>
      </c>
      <c r="I49" s="130">
        <f t="shared" si="24"/>
        <v>111.1</v>
      </c>
      <c r="J49" s="130">
        <v>73.3</v>
      </c>
      <c r="K49" s="130">
        <v>37.8</v>
      </c>
      <c r="L49" s="130">
        <v>742</v>
      </c>
      <c r="M49" s="135"/>
    </row>
    <row r="50" s="94" customFormat="true" ht="17.25" customHeight="true" spans="1:13">
      <c r="A50" s="108"/>
      <c r="B50" s="113" t="s">
        <v>59</v>
      </c>
      <c r="C50" s="112">
        <f t="shared" si="21"/>
        <v>503</v>
      </c>
      <c r="D50" s="112">
        <f t="shared" si="22"/>
        <v>469.3</v>
      </c>
      <c r="E50" s="120">
        <f t="shared" si="23"/>
        <v>33.7</v>
      </c>
      <c r="F50" s="122">
        <v>43</v>
      </c>
      <c r="G50" s="122">
        <v>14</v>
      </c>
      <c r="H50" s="122">
        <v>29</v>
      </c>
      <c r="I50" s="130">
        <f t="shared" si="24"/>
        <v>14</v>
      </c>
      <c r="J50" s="130">
        <v>9.3</v>
      </c>
      <c r="K50" s="130">
        <v>4.7</v>
      </c>
      <c r="L50" s="130">
        <v>446</v>
      </c>
      <c r="M50" s="135"/>
    </row>
    <row r="51" s="94" customFormat="true" ht="17.25" customHeight="true" spans="1:13">
      <c r="A51" s="108"/>
      <c r="B51" s="113" t="s">
        <v>60</v>
      </c>
      <c r="C51" s="112">
        <f t="shared" si="21"/>
        <v>89</v>
      </c>
      <c r="D51" s="112">
        <f t="shared" si="22"/>
        <v>30</v>
      </c>
      <c r="E51" s="120">
        <f t="shared" si="23"/>
        <v>59</v>
      </c>
      <c r="F51" s="122">
        <v>89</v>
      </c>
      <c r="G51" s="122">
        <v>30</v>
      </c>
      <c r="H51" s="122">
        <v>59</v>
      </c>
      <c r="I51" s="130">
        <f t="shared" si="24"/>
        <v>0</v>
      </c>
      <c r="J51" s="130">
        <v>0</v>
      </c>
      <c r="K51" s="130"/>
      <c r="L51" s="130"/>
      <c r="M51" s="135"/>
    </row>
    <row r="52" s="94" customFormat="true" ht="17.25" customHeight="true" spans="1:13">
      <c r="A52" s="108"/>
      <c r="B52" s="114" t="s">
        <v>61</v>
      </c>
      <c r="C52" s="112">
        <f t="shared" si="21"/>
        <v>1539.2</v>
      </c>
      <c r="D52" s="112">
        <f t="shared" si="22"/>
        <v>1090.4</v>
      </c>
      <c r="E52" s="120">
        <f t="shared" si="23"/>
        <v>448.8</v>
      </c>
      <c r="F52" s="122">
        <v>581</v>
      </c>
      <c r="G52" s="122">
        <v>193</v>
      </c>
      <c r="H52" s="122">
        <v>388</v>
      </c>
      <c r="I52" s="130">
        <f t="shared" si="24"/>
        <v>125.2</v>
      </c>
      <c r="J52" s="130">
        <v>64.4</v>
      </c>
      <c r="K52" s="130">
        <v>60.8</v>
      </c>
      <c r="L52" s="130">
        <v>833</v>
      </c>
      <c r="M52" s="135"/>
    </row>
    <row r="53" s="94" customFormat="true" ht="17.25" customHeight="true" spans="1:13">
      <c r="A53" s="108"/>
      <c r="B53" s="114" t="s">
        <v>62</v>
      </c>
      <c r="C53" s="112">
        <f t="shared" si="21"/>
        <v>1715.2</v>
      </c>
      <c r="D53" s="112">
        <f t="shared" si="22"/>
        <v>1214.9</v>
      </c>
      <c r="E53" s="120">
        <f t="shared" si="23"/>
        <v>500.3</v>
      </c>
      <c r="F53" s="122">
        <v>640</v>
      </c>
      <c r="G53" s="122">
        <v>213</v>
      </c>
      <c r="H53" s="122">
        <v>427</v>
      </c>
      <c r="I53" s="130">
        <f t="shared" si="24"/>
        <v>149.2</v>
      </c>
      <c r="J53" s="130">
        <v>75.9</v>
      </c>
      <c r="K53" s="130">
        <v>73.3</v>
      </c>
      <c r="L53" s="130">
        <v>926</v>
      </c>
      <c r="M53" s="135"/>
    </row>
    <row r="54" s="94" customFormat="true" ht="17.25" customHeight="true" spans="1:13">
      <c r="A54" s="108"/>
      <c r="B54" s="114" t="s">
        <v>63</v>
      </c>
      <c r="C54" s="112">
        <f t="shared" si="21"/>
        <v>870</v>
      </c>
      <c r="D54" s="112">
        <f t="shared" si="22"/>
        <v>708.4</v>
      </c>
      <c r="E54" s="120">
        <f t="shared" si="23"/>
        <v>161.6</v>
      </c>
      <c r="F54" s="122">
        <v>208</v>
      </c>
      <c r="G54" s="122">
        <v>69</v>
      </c>
      <c r="H54" s="122">
        <v>139</v>
      </c>
      <c r="I54" s="130">
        <f t="shared" si="24"/>
        <v>48</v>
      </c>
      <c r="J54" s="130">
        <v>25.4</v>
      </c>
      <c r="K54" s="130">
        <v>22.6</v>
      </c>
      <c r="L54" s="130">
        <v>614</v>
      </c>
      <c r="M54" s="135"/>
    </row>
    <row r="55" s="94" customFormat="true" ht="17.25" customHeight="true" spans="1:13">
      <c r="A55" s="108"/>
      <c r="B55" s="114" t="s">
        <v>64</v>
      </c>
      <c r="C55" s="112">
        <f t="shared" si="21"/>
        <v>1246.1</v>
      </c>
      <c r="D55" s="112">
        <f t="shared" si="22"/>
        <v>947.7</v>
      </c>
      <c r="E55" s="120">
        <f t="shared" si="23"/>
        <v>298.4</v>
      </c>
      <c r="F55" s="122">
        <v>385</v>
      </c>
      <c r="G55" s="122">
        <v>128</v>
      </c>
      <c r="H55" s="122">
        <v>257</v>
      </c>
      <c r="I55" s="130">
        <f t="shared" si="24"/>
        <v>88.1</v>
      </c>
      <c r="J55" s="130">
        <v>46.7</v>
      </c>
      <c r="K55" s="130">
        <v>41.4</v>
      </c>
      <c r="L55" s="130">
        <v>773</v>
      </c>
      <c r="M55" s="135"/>
    </row>
    <row r="56" s="93" customFormat="true" ht="17.25" customHeight="true" spans="1:14">
      <c r="A56" s="108"/>
      <c r="B56" s="114" t="s">
        <v>65</v>
      </c>
      <c r="C56" s="112">
        <f t="shared" si="21"/>
        <v>1949.9</v>
      </c>
      <c r="D56" s="112">
        <f t="shared" si="22"/>
        <v>1345.1</v>
      </c>
      <c r="E56" s="120">
        <f t="shared" si="23"/>
        <v>604.8</v>
      </c>
      <c r="F56" s="122">
        <v>660</v>
      </c>
      <c r="G56" s="122">
        <v>219</v>
      </c>
      <c r="H56" s="122">
        <v>441</v>
      </c>
      <c r="I56" s="130">
        <f t="shared" si="24"/>
        <v>354.9</v>
      </c>
      <c r="J56" s="130">
        <v>191.1</v>
      </c>
      <c r="K56" s="130">
        <v>163.8</v>
      </c>
      <c r="L56" s="130">
        <v>935</v>
      </c>
      <c r="M56" s="135"/>
      <c r="N56" s="94"/>
    </row>
    <row r="57" s="94" customFormat="true" ht="17.25" customHeight="true" spans="1:13">
      <c r="A57" s="108"/>
      <c r="B57" s="114" t="s">
        <v>66</v>
      </c>
      <c r="C57" s="112">
        <f t="shared" si="21"/>
        <v>2437.3</v>
      </c>
      <c r="D57" s="112">
        <f t="shared" si="22"/>
        <v>1659.4</v>
      </c>
      <c r="E57" s="120">
        <f t="shared" si="23"/>
        <v>777.9</v>
      </c>
      <c r="F57" s="122">
        <v>987</v>
      </c>
      <c r="G57" s="122">
        <v>328</v>
      </c>
      <c r="H57" s="122">
        <v>659</v>
      </c>
      <c r="I57" s="130">
        <f t="shared" si="24"/>
        <v>243.3</v>
      </c>
      <c r="J57" s="130">
        <v>124.4</v>
      </c>
      <c r="K57" s="130">
        <v>118.9</v>
      </c>
      <c r="L57" s="130">
        <v>1207</v>
      </c>
      <c r="M57" s="135"/>
    </row>
    <row r="58" s="94" customFormat="true" ht="17.25" customHeight="true" spans="1:14">
      <c r="A58" s="115"/>
      <c r="B58" s="114" t="s">
        <v>67</v>
      </c>
      <c r="C58" s="112">
        <f t="shared" si="21"/>
        <v>1542.3</v>
      </c>
      <c r="D58" s="112">
        <f t="shared" si="22"/>
        <v>1106.4</v>
      </c>
      <c r="E58" s="120">
        <f t="shared" si="23"/>
        <v>435.9</v>
      </c>
      <c r="F58" s="122">
        <v>555</v>
      </c>
      <c r="G58" s="122">
        <v>184</v>
      </c>
      <c r="H58" s="122">
        <v>371</v>
      </c>
      <c r="I58" s="130">
        <f t="shared" si="24"/>
        <v>137.3</v>
      </c>
      <c r="J58" s="130">
        <v>72.4</v>
      </c>
      <c r="K58" s="130">
        <v>64.9</v>
      </c>
      <c r="L58" s="130">
        <v>850</v>
      </c>
      <c r="M58" s="135"/>
      <c r="N58" s="93"/>
    </row>
    <row r="59" s="94" customFormat="true" ht="17.25" customHeight="true" spans="1:13">
      <c r="A59" s="105" t="s">
        <v>68</v>
      </c>
      <c r="B59" s="116" t="s">
        <v>69</v>
      </c>
      <c r="C59" s="117">
        <f>SUM(C61:C73)</f>
        <v>15786</v>
      </c>
      <c r="D59" s="117">
        <f t="shared" ref="D59:L59" si="25">SUM(D61:D73)</f>
        <v>11727.4</v>
      </c>
      <c r="E59" s="117">
        <f t="shared" si="25"/>
        <v>4058.6</v>
      </c>
      <c r="F59" s="117">
        <f t="shared" si="25"/>
        <v>4615</v>
      </c>
      <c r="G59" s="117">
        <f t="shared" si="25"/>
        <v>1533</v>
      </c>
      <c r="H59" s="117">
        <f t="shared" si="25"/>
        <v>3082</v>
      </c>
      <c r="I59" s="117">
        <f t="shared" si="25"/>
        <v>2153</v>
      </c>
      <c r="J59" s="117">
        <f t="shared" si="25"/>
        <v>1176.4</v>
      </c>
      <c r="K59" s="117">
        <f t="shared" si="25"/>
        <v>976.6</v>
      </c>
      <c r="L59" s="117">
        <f t="shared" si="25"/>
        <v>9018</v>
      </c>
      <c r="M59" s="134"/>
    </row>
    <row r="60" s="94" customFormat="true" ht="29.25" customHeight="true" spans="1:13">
      <c r="A60" s="108"/>
      <c r="B60" s="109" t="s">
        <v>16</v>
      </c>
      <c r="C60" s="110">
        <f>SUM(C61:C64)</f>
        <v>2315</v>
      </c>
      <c r="D60" s="110">
        <f t="shared" ref="D60:L60" si="26">SUM(D61:D64)</f>
        <v>2005.4</v>
      </c>
      <c r="E60" s="110">
        <f t="shared" si="26"/>
        <v>309.6</v>
      </c>
      <c r="F60" s="110">
        <f t="shared" si="26"/>
        <v>394</v>
      </c>
      <c r="G60" s="110">
        <f t="shared" si="26"/>
        <v>131</v>
      </c>
      <c r="H60" s="110">
        <f t="shared" si="26"/>
        <v>263</v>
      </c>
      <c r="I60" s="110">
        <f t="shared" si="26"/>
        <v>141</v>
      </c>
      <c r="J60" s="110">
        <f t="shared" si="26"/>
        <v>94.4</v>
      </c>
      <c r="K60" s="110">
        <f t="shared" si="26"/>
        <v>46.6</v>
      </c>
      <c r="L60" s="110">
        <f t="shared" si="26"/>
        <v>1780</v>
      </c>
      <c r="M60" s="134"/>
    </row>
    <row r="61" s="94" customFormat="true" ht="29.25" customHeight="true" spans="1:13">
      <c r="A61" s="108"/>
      <c r="B61" s="111" t="s">
        <v>70</v>
      </c>
      <c r="C61" s="112">
        <f t="shared" ref="C61:C73" si="27">D61+E61</f>
        <v>3.2</v>
      </c>
      <c r="D61" s="112">
        <f t="shared" ref="D61:D73" si="28">G61+J61+L61</f>
        <v>3.2</v>
      </c>
      <c r="E61" s="120">
        <f t="shared" ref="E61:E73" si="29">H61+K61</f>
        <v>0</v>
      </c>
      <c r="F61" s="122">
        <v>0</v>
      </c>
      <c r="G61" s="122">
        <v>0</v>
      </c>
      <c r="H61" s="122">
        <v>0</v>
      </c>
      <c r="I61" s="130">
        <f t="shared" ref="I61:I73" si="30">J61+K61</f>
        <v>3.2</v>
      </c>
      <c r="J61" s="130">
        <v>3.2</v>
      </c>
      <c r="K61" s="130">
        <v>0</v>
      </c>
      <c r="L61" s="130"/>
      <c r="M61" s="135"/>
    </row>
    <row r="62" s="94" customFormat="true" ht="17.25" customHeight="true" spans="1:13">
      <c r="A62" s="108"/>
      <c r="B62" s="113" t="s">
        <v>71</v>
      </c>
      <c r="C62" s="112">
        <f t="shared" si="27"/>
        <v>807</v>
      </c>
      <c r="D62" s="112">
        <f t="shared" si="28"/>
        <v>683.4</v>
      </c>
      <c r="E62" s="120">
        <f t="shared" si="29"/>
        <v>123.6</v>
      </c>
      <c r="F62" s="122">
        <v>157</v>
      </c>
      <c r="G62" s="122">
        <v>52</v>
      </c>
      <c r="H62" s="122">
        <v>105</v>
      </c>
      <c r="I62" s="130">
        <f t="shared" si="30"/>
        <v>55</v>
      </c>
      <c r="J62" s="130">
        <v>36.4</v>
      </c>
      <c r="K62" s="130">
        <v>18.6</v>
      </c>
      <c r="L62" s="130">
        <v>595</v>
      </c>
      <c r="M62" s="135"/>
    </row>
    <row r="63" s="94" customFormat="true" ht="17.25" customHeight="true" spans="1:13">
      <c r="A63" s="108"/>
      <c r="B63" s="113" t="s">
        <v>72</v>
      </c>
      <c r="C63" s="112">
        <f t="shared" si="27"/>
        <v>853.6</v>
      </c>
      <c r="D63" s="112">
        <f t="shared" si="28"/>
        <v>731.9</v>
      </c>
      <c r="E63" s="120">
        <f t="shared" si="29"/>
        <v>121.7</v>
      </c>
      <c r="F63" s="122">
        <v>154</v>
      </c>
      <c r="G63" s="122">
        <v>51</v>
      </c>
      <c r="H63" s="122">
        <v>103</v>
      </c>
      <c r="I63" s="130">
        <f t="shared" si="30"/>
        <v>55.6</v>
      </c>
      <c r="J63" s="130">
        <v>36.9</v>
      </c>
      <c r="K63" s="130">
        <v>18.7</v>
      </c>
      <c r="L63" s="130">
        <v>644</v>
      </c>
      <c r="M63" s="135"/>
    </row>
    <row r="64" s="94" customFormat="true" ht="17.25" customHeight="true" spans="1:13">
      <c r="A64" s="108"/>
      <c r="B64" s="113" t="s">
        <v>73</v>
      </c>
      <c r="C64" s="112">
        <f t="shared" si="27"/>
        <v>651.2</v>
      </c>
      <c r="D64" s="112">
        <f t="shared" si="28"/>
        <v>586.9</v>
      </c>
      <c r="E64" s="120">
        <f t="shared" si="29"/>
        <v>64.3</v>
      </c>
      <c r="F64" s="122">
        <v>83</v>
      </c>
      <c r="G64" s="122">
        <v>28</v>
      </c>
      <c r="H64" s="122">
        <v>55</v>
      </c>
      <c r="I64" s="130">
        <f t="shared" si="30"/>
        <v>27.2</v>
      </c>
      <c r="J64" s="130">
        <v>17.9</v>
      </c>
      <c r="K64" s="130">
        <v>9.3</v>
      </c>
      <c r="L64" s="130">
        <v>541</v>
      </c>
      <c r="M64" s="135"/>
    </row>
    <row r="65" s="94" customFormat="true" ht="17.25" customHeight="true" spans="1:13">
      <c r="A65" s="108"/>
      <c r="B65" s="114" t="s">
        <v>74</v>
      </c>
      <c r="C65" s="112">
        <f t="shared" si="27"/>
        <v>1624.4</v>
      </c>
      <c r="D65" s="112">
        <f t="shared" si="28"/>
        <v>1208.8</v>
      </c>
      <c r="E65" s="120">
        <f t="shared" si="29"/>
        <v>415.6</v>
      </c>
      <c r="F65" s="122">
        <v>512</v>
      </c>
      <c r="G65" s="122">
        <v>170</v>
      </c>
      <c r="H65" s="122">
        <v>342</v>
      </c>
      <c r="I65" s="130">
        <f t="shared" si="30"/>
        <v>150.4</v>
      </c>
      <c r="J65" s="130">
        <v>76.8</v>
      </c>
      <c r="K65" s="130">
        <v>73.6</v>
      </c>
      <c r="L65" s="130">
        <v>962</v>
      </c>
      <c r="M65" s="135"/>
    </row>
    <row r="66" s="94" customFormat="true" ht="17.25" customHeight="true" spans="1:13">
      <c r="A66" s="108"/>
      <c r="B66" s="114" t="s">
        <v>75</v>
      </c>
      <c r="C66" s="112">
        <f t="shared" si="27"/>
        <v>1558.2</v>
      </c>
      <c r="D66" s="112">
        <f t="shared" si="28"/>
        <v>1086.4</v>
      </c>
      <c r="E66" s="120">
        <f t="shared" si="29"/>
        <v>471.8</v>
      </c>
      <c r="F66" s="122">
        <v>534</v>
      </c>
      <c r="G66" s="122">
        <v>177</v>
      </c>
      <c r="H66" s="122">
        <v>357</v>
      </c>
      <c r="I66" s="130">
        <f t="shared" si="30"/>
        <v>250.2</v>
      </c>
      <c r="J66" s="130">
        <v>135.4</v>
      </c>
      <c r="K66" s="130">
        <v>114.8</v>
      </c>
      <c r="L66" s="130">
        <v>774</v>
      </c>
      <c r="M66" s="135"/>
    </row>
    <row r="67" s="94" customFormat="true" ht="17.25" customHeight="true" spans="1:13">
      <c r="A67" s="108"/>
      <c r="B67" s="114" t="s">
        <v>76</v>
      </c>
      <c r="C67" s="112">
        <f t="shared" si="27"/>
        <v>1490.7</v>
      </c>
      <c r="D67" s="112">
        <f t="shared" si="28"/>
        <v>1081.1</v>
      </c>
      <c r="E67" s="120">
        <f t="shared" si="29"/>
        <v>409.6</v>
      </c>
      <c r="F67" s="122">
        <v>463</v>
      </c>
      <c r="G67" s="122">
        <v>154</v>
      </c>
      <c r="H67" s="122">
        <v>309</v>
      </c>
      <c r="I67" s="130">
        <f t="shared" si="30"/>
        <v>218.7</v>
      </c>
      <c r="J67" s="130">
        <v>118.1</v>
      </c>
      <c r="K67" s="130">
        <v>100.6</v>
      </c>
      <c r="L67" s="130">
        <v>809</v>
      </c>
      <c r="M67" s="135"/>
    </row>
    <row r="68" s="94" customFormat="true" ht="17.25" customHeight="true" spans="1:13">
      <c r="A68" s="108"/>
      <c r="B68" s="114" t="s">
        <v>77</v>
      </c>
      <c r="C68" s="112">
        <f t="shared" si="27"/>
        <v>2241.6</v>
      </c>
      <c r="D68" s="112">
        <f t="shared" si="28"/>
        <v>1521.5</v>
      </c>
      <c r="E68" s="120">
        <f t="shared" si="29"/>
        <v>720.1</v>
      </c>
      <c r="F68" s="122">
        <v>798</v>
      </c>
      <c r="G68" s="122">
        <v>265</v>
      </c>
      <c r="H68" s="122">
        <v>533</v>
      </c>
      <c r="I68" s="130">
        <f t="shared" si="30"/>
        <v>406.6</v>
      </c>
      <c r="J68" s="130">
        <v>219.5</v>
      </c>
      <c r="K68" s="130">
        <v>187.1</v>
      </c>
      <c r="L68" s="130">
        <v>1037</v>
      </c>
      <c r="M68" s="135"/>
    </row>
    <row r="69" s="94" customFormat="true" ht="17.25" customHeight="true" spans="1:13">
      <c r="A69" s="108"/>
      <c r="B69" s="114" t="s">
        <v>78</v>
      </c>
      <c r="C69" s="112">
        <f t="shared" si="27"/>
        <v>1734.2</v>
      </c>
      <c r="D69" s="112">
        <f t="shared" si="28"/>
        <v>1191.2</v>
      </c>
      <c r="E69" s="120">
        <f t="shared" si="29"/>
        <v>543</v>
      </c>
      <c r="F69" s="122">
        <v>603</v>
      </c>
      <c r="G69" s="122">
        <v>200</v>
      </c>
      <c r="H69" s="122">
        <v>403</v>
      </c>
      <c r="I69" s="130">
        <f t="shared" si="30"/>
        <v>304.2</v>
      </c>
      <c r="J69" s="130">
        <v>164.2</v>
      </c>
      <c r="K69" s="130">
        <v>140</v>
      </c>
      <c r="L69" s="130">
        <v>827</v>
      </c>
      <c r="M69" s="135"/>
    </row>
    <row r="70" s="93" customFormat="true" ht="17.25" customHeight="true" spans="1:14">
      <c r="A70" s="108"/>
      <c r="B70" s="114" t="s">
        <v>79</v>
      </c>
      <c r="C70" s="112">
        <f t="shared" si="27"/>
        <v>951.4</v>
      </c>
      <c r="D70" s="112">
        <f t="shared" si="28"/>
        <v>755.5</v>
      </c>
      <c r="E70" s="120">
        <f t="shared" si="29"/>
        <v>195.9</v>
      </c>
      <c r="F70" s="122">
        <v>219</v>
      </c>
      <c r="G70" s="122">
        <v>73</v>
      </c>
      <c r="H70" s="122">
        <v>146</v>
      </c>
      <c r="I70" s="130">
        <f t="shared" si="30"/>
        <v>108.4</v>
      </c>
      <c r="J70" s="130">
        <v>58.5</v>
      </c>
      <c r="K70" s="130">
        <v>49.9</v>
      </c>
      <c r="L70" s="130">
        <v>624</v>
      </c>
      <c r="M70" s="135"/>
      <c r="N70" s="94"/>
    </row>
    <row r="71" s="94" customFormat="true" ht="17.25" customHeight="true" spans="1:13">
      <c r="A71" s="108"/>
      <c r="B71" s="114" t="s">
        <v>80</v>
      </c>
      <c r="C71" s="112">
        <f t="shared" si="27"/>
        <v>1367.6</v>
      </c>
      <c r="D71" s="112">
        <f t="shared" si="28"/>
        <v>986</v>
      </c>
      <c r="E71" s="120">
        <f t="shared" si="29"/>
        <v>381.6</v>
      </c>
      <c r="F71" s="122">
        <v>427</v>
      </c>
      <c r="G71" s="122">
        <v>142</v>
      </c>
      <c r="H71" s="122">
        <v>285</v>
      </c>
      <c r="I71" s="130">
        <f t="shared" si="30"/>
        <v>209.6</v>
      </c>
      <c r="J71" s="130">
        <v>113</v>
      </c>
      <c r="K71" s="130">
        <v>96.6</v>
      </c>
      <c r="L71" s="130">
        <v>731</v>
      </c>
      <c r="M71" s="135"/>
    </row>
    <row r="72" s="94" customFormat="true" ht="17.25" customHeight="true" spans="1:13">
      <c r="A72" s="108"/>
      <c r="B72" s="114" t="s">
        <v>81</v>
      </c>
      <c r="C72" s="112">
        <f t="shared" si="27"/>
        <v>861.4</v>
      </c>
      <c r="D72" s="112">
        <f t="shared" si="28"/>
        <v>695.9</v>
      </c>
      <c r="E72" s="120">
        <f t="shared" si="29"/>
        <v>165.5</v>
      </c>
      <c r="F72" s="122">
        <v>183</v>
      </c>
      <c r="G72" s="122">
        <v>61</v>
      </c>
      <c r="H72" s="122">
        <v>122</v>
      </c>
      <c r="I72" s="130">
        <f t="shared" si="30"/>
        <v>94.4</v>
      </c>
      <c r="J72" s="130">
        <v>50.9</v>
      </c>
      <c r="K72" s="130">
        <v>43.5</v>
      </c>
      <c r="L72" s="130">
        <v>584</v>
      </c>
      <c r="M72" s="135"/>
    </row>
    <row r="73" s="94" customFormat="true" ht="17.25" customHeight="true" spans="1:14">
      <c r="A73" s="115"/>
      <c r="B73" s="114" t="s">
        <v>82</v>
      </c>
      <c r="C73" s="112">
        <f t="shared" si="27"/>
        <v>1641.5</v>
      </c>
      <c r="D73" s="112">
        <f t="shared" si="28"/>
        <v>1195.6</v>
      </c>
      <c r="E73" s="120">
        <f t="shared" si="29"/>
        <v>445.9</v>
      </c>
      <c r="F73" s="122">
        <v>482</v>
      </c>
      <c r="G73" s="122">
        <v>160</v>
      </c>
      <c r="H73" s="122">
        <v>322</v>
      </c>
      <c r="I73" s="130">
        <f t="shared" si="30"/>
        <v>269.5</v>
      </c>
      <c r="J73" s="130">
        <v>145.6</v>
      </c>
      <c r="K73" s="130">
        <v>123.9</v>
      </c>
      <c r="L73" s="130">
        <v>890</v>
      </c>
      <c r="M73" s="135"/>
      <c r="N73" s="93"/>
    </row>
    <row r="74" s="94" customFormat="true" ht="17.25" customHeight="true" spans="1:13">
      <c r="A74" s="105" t="s">
        <v>83</v>
      </c>
      <c r="B74" s="116" t="s">
        <v>84</v>
      </c>
      <c r="C74" s="117">
        <f>SUM(C76:C88)</f>
        <v>12745.9</v>
      </c>
      <c r="D74" s="117">
        <f t="shared" ref="D74:L74" si="31">SUM(D76:D88)</f>
        <v>9600.7</v>
      </c>
      <c r="E74" s="117">
        <f t="shared" si="31"/>
        <v>3145.2</v>
      </c>
      <c r="F74" s="117">
        <f t="shared" si="31"/>
        <v>3896</v>
      </c>
      <c r="G74" s="117">
        <f t="shared" si="31"/>
        <v>1294</v>
      </c>
      <c r="H74" s="117">
        <f t="shared" si="31"/>
        <v>2602</v>
      </c>
      <c r="I74" s="117">
        <f t="shared" si="31"/>
        <v>1235.9</v>
      </c>
      <c r="J74" s="117">
        <f t="shared" si="31"/>
        <v>692.7</v>
      </c>
      <c r="K74" s="117">
        <f t="shared" si="31"/>
        <v>543.2</v>
      </c>
      <c r="L74" s="117">
        <f t="shared" si="31"/>
        <v>7614</v>
      </c>
      <c r="M74" s="134"/>
    </row>
    <row r="75" s="94" customFormat="true" ht="30" customHeight="true" spans="1:13">
      <c r="A75" s="108"/>
      <c r="B75" s="109" t="s">
        <v>16</v>
      </c>
      <c r="C75" s="110">
        <f>SUM(C76:C82)</f>
        <v>3826.2</v>
      </c>
      <c r="D75" s="110">
        <f t="shared" ref="D75:L75" si="32">SUM(D76:D82)</f>
        <v>3130.5</v>
      </c>
      <c r="E75" s="110">
        <f t="shared" si="32"/>
        <v>695.7</v>
      </c>
      <c r="F75" s="110">
        <f t="shared" si="32"/>
        <v>883</v>
      </c>
      <c r="G75" s="110">
        <f t="shared" si="32"/>
        <v>293</v>
      </c>
      <c r="H75" s="110">
        <f t="shared" si="32"/>
        <v>590</v>
      </c>
      <c r="I75" s="110">
        <f t="shared" si="32"/>
        <v>300.2</v>
      </c>
      <c r="J75" s="110">
        <f t="shared" si="32"/>
        <v>194.5</v>
      </c>
      <c r="K75" s="110">
        <f t="shared" si="32"/>
        <v>105.7</v>
      </c>
      <c r="L75" s="110">
        <f t="shared" si="32"/>
        <v>2643</v>
      </c>
      <c r="M75" s="134"/>
    </row>
    <row r="76" s="94" customFormat="true" ht="30" customHeight="true" spans="1:13">
      <c r="A76" s="108"/>
      <c r="B76" s="109" t="s">
        <v>85</v>
      </c>
      <c r="C76" s="112">
        <f t="shared" ref="C76:C88" si="33">D76+E76</f>
        <v>0</v>
      </c>
      <c r="D76" s="112">
        <f t="shared" ref="D76:D88" si="34">G76+J76+L76</f>
        <v>0</v>
      </c>
      <c r="E76" s="120">
        <f t="shared" ref="E76:E88" si="35">H76+K76</f>
        <v>0</v>
      </c>
      <c r="F76" s="121"/>
      <c r="G76" s="121"/>
      <c r="H76" s="121"/>
      <c r="I76" s="130">
        <f t="shared" ref="I76:I88" si="36">J76+K76</f>
        <v>0</v>
      </c>
      <c r="J76" s="130">
        <v>0</v>
      </c>
      <c r="K76" s="130">
        <v>0</v>
      </c>
      <c r="L76" s="130"/>
      <c r="M76" s="134"/>
    </row>
    <row r="77" s="94" customFormat="true" ht="17.25" customHeight="true" spans="1:13">
      <c r="A77" s="108"/>
      <c r="B77" s="113" t="s">
        <v>86</v>
      </c>
      <c r="C77" s="112">
        <f t="shared" si="33"/>
        <v>1704.4</v>
      </c>
      <c r="D77" s="112">
        <f t="shared" si="34"/>
        <v>1368.6</v>
      </c>
      <c r="E77" s="120">
        <f t="shared" si="35"/>
        <v>335.8</v>
      </c>
      <c r="F77" s="122">
        <v>394</v>
      </c>
      <c r="G77" s="122">
        <v>131</v>
      </c>
      <c r="H77" s="122">
        <v>263</v>
      </c>
      <c r="I77" s="130">
        <f t="shared" si="36"/>
        <v>214.4</v>
      </c>
      <c r="J77" s="130">
        <v>141.6</v>
      </c>
      <c r="K77" s="130">
        <v>72.8</v>
      </c>
      <c r="L77" s="130">
        <v>1096</v>
      </c>
      <c r="M77" s="135"/>
    </row>
    <row r="78" s="94" customFormat="true" ht="17.25" customHeight="true" spans="1:13">
      <c r="A78" s="108"/>
      <c r="B78" s="113" t="s">
        <v>87</v>
      </c>
      <c r="C78" s="112">
        <f t="shared" si="33"/>
        <v>663.8</v>
      </c>
      <c r="D78" s="112">
        <f t="shared" si="34"/>
        <v>606.1</v>
      </c>
      <c r="E78" s="120">
        <f t="shared" si="35"/>
        <v>57.7</v>
      </c>
      <c r="F78" s="122">
        <v>74</v>
      </c>
      <c r="G78" s="122">
        <v>25</v>
      </c>
      <c r="H78" s="122">
        <v>49</v>
      </c>
      <c r="I78" s="130">
        <f t="shared" si="36"/>
        <v>25.8</v>
      </c>
      <c r="J78" s="130">
        <v>17.1</v>
      </c>
      <c r="K78" s="130">
        <v>8.7</v>
      </c>
      <c r="L78" s="130">
        <v>564</v>
      </c>
      <c r="M78" s="135"/>
    </row>
    <row r="79" s="94" customFormat="true" ht="17.25" customHeight="true" spans="1:13">
      <c r="A79" s="108"/>
      <c r="B79" s="113" t="s">
        <v>88</v>
      </c>
      <c r="C79" s="112">
        <f t="shared" si="33"/>
        <v>652.9</v>
      </c>
      <c r="D79" s="112">
        <f t="shared" si="34"/>
        <v>576.4</v>
      </c>
      <c r="E79" s="120">
        <f t="shared" si="35"/>
        <v>76.5</v>
      </c>
      <c r="F79" s="122">
        <v>99</v>
      </c>
      <c r="G79" s="122">
        <v>33</v>
      </c>
      <c r="H79" s="122">
        <v>66</v>
      </c>
      <c r="I79" s="130">
        <f t="shared" si="36"/>
        <v>30.9</v>
      </c>
      <c r="J79" s="130">
        <v>20.4</v>
      </c>
      <c r="K79" s="130">
        <v>10.5</v>
      </c>
      <c r="L79" s="130">
        <v>523</v>
      </c>
      <c r="M79" s="135"/>
    </row>
    <row r="80" s="94" customFormat="true" ht="17.25" customHeight="true" spans="1:13">
      <c r="A80" s="108"/>
      <c r="B80" s="138" t="s">
        <v>89</v>
      </c>
      <c r="C80" s="112">
        <f t="shared" si="33"/>
        <v>556.1</v>
      </c>
      <c r="D80" s="112">
        <f t="shared" si="34"/>
        <v>497.4</v>
      </c>
      <c r="E80" s="120">
        <f t="shared" si="35"/>
        <v>58.7</v>
      </c>
      <c r="F80" s="122">
        <v>67</v>
      </c>
      <c r="G80" s="122">
        <v>22</v>
      </c>
      <c r="H80" s="122">
        <v>45</v>
      </c>
      <c r="I80" s="130">
        <f t="shared" si="36"/>
        <v>29.1</v>
      </c>
      <c r="J80" s="130">
        <v>15.4</v>
      </c>
      <c r="K80" s="130">
        <v>13.7</v>
      </c>
      <c r="L80" s="130">
        <v>460</v>
      </c>
      <c r="M80" s="135"/>
    </row>
    <row r="81" s="94" customFormat="true" ht="17.25" customHeight="true" spans="1:13">
      <c r="A81" s="108"/>
      <c r="B81" s="138" t="s">
        <v>90</v>
      </c>
      <c r="C81" s="112">
        <f t="shared" si="33"/>
        <v>179</v>
      </c>
      <c r="D81" s="112">
        <f t="shared" si="34"/>
        <v>59</v>
      </c>
      <c r="E81" s="120">
        <f t="shared" si="35"/>
        <v>120</v>
      </c>
      <c r="F81" s="122">
        <v>179</v>
      </c>
      <c r="G81" s="122">
        <v>59</v>
      </c>
      <c r="H81" s="122">
        <v>120</v>
      </c>
      <c r="I81" s="130">
        <f t="shared" si="36"/>
        <v>0</v>
      </c>
      <c r="J81" s="130">
        <v>0</v>
      </c>
      <c r="K81" s="130"/>
      <c r="L81" s="130"/>
      <c r="M81" s="135"/>
    </row>
    <row r="82" s="94" customFormat="true" ht="17.25" customHeight="true" spans="1:13">
      <c r="A82" s="108"/>
      <c r="B82" s="138" t="s">
        <v>91</v>
      </c>
      <c r="C82" s="112">
        <f t="shared" si="33"/>
        <v>70</v>
      </c>
      <c r="D82" s="112">
        <f t="shared" si="34"/>
        <v>23</v>
      </c>
      <c r="E82" s="120">
        <f t="shared" si="35"/>
        <v>47</v>
      </c>
      <c r="F82" s="122">
        <v>70</v>
      </c>
      <c r="G82" s="122">
        <v>23</v>
      </c>
      <c r="H82" s="122">
        <v>47</v>
      </c>
      <c r="I82" s="130">
        <f t="shared" si="36"/>
        <v>0</v>
      </c>
      <c r="J82" s="130">
        <v>0</v>
      </c>
      <c r="K82" s="130"/>
      <c r="L82" s="130"/>
      <c r="M82" s="135"/>
    </row>
    <row r="83" s="94" customFormat="true" ht="17.25" customHeight="true" spans="1:13">
      <c r="A83" s="108"/>
      <c r="B83" s="114" t="s">
        <v>92</v>
      </c>
      <c r="C83" s="112">
        <f t="shared" si="33"/>
        <v>1482.9</v>
      </c>
      <c r="D83" s="112">
        <f t="shared" si="34"/>
        <v>1073.9</v>
      </c>
      <c r="E83" s="120">
        <f t="shared" si="35"/>
        <v>409</v>
      </c>
      <c r="F83" s="122">
        <v>525</v>
      </c>
      <c r="G83" s="122">
        <v>174</v>
      </c>
      <c r="H83" s="122">
        <v>351</v>
      </c>
      <c r="I83" s="130">
        <f t="shared" si="36"/>
        <v>122.9</v>
      </c>
      <c r="J83" s="130">
        <v>64.9</v>
      </c>
      <c r="K83" s="130">
        <v>58</v>
      </c>
      <c r="L83" s="130">
        <v>835</v>
      </c>
      <c r="M83" s="135"/>
    </row>
    <row r="84" s="93" customFormat="true" ht="17.25" customHeight="true" spans="1:14">
      <c r="A84" s="108"/>
      <c r="B84" s="114" t="s">
        <v>93</v>
      </c>
      <c r="C84" s="112">
        <f t="shared" si="33"/>
        <v>1152.4</v>
      </c>
      <c r="D84" s="112">
        <f t="shared" si="34"/>
        <v>866.7</v>
      </c>
      <c r="E84" s="120">
        <f t="shared" si="35"/>
        <v>285.7</v>
      </c>
      <c r="F84" s="122">
        <v>364</v>
      </c>
      <c r="G84" s="122">
        <v>121</v>
      </c>
      <c r="H84" s="122">
        <v>243</v>
      </c>
      <c r="I84" s="130">
        <f t="shared" si="36"/>
        <v>90.4</v>
      </c>
      <c r="J84" s="130">
        <v>47.7</v>
      </c>
      <c r="K84" s="130">
        <v>42.7</v>
      </c>
      <c r="L84" s="130">
        <v>698</v>
      </c>
      <c r="M84" s="135"/>
      <c r="N84" s="94"/>
    </row>
    <row r="85" s="94" customFormat="true" ht="17.25" customHeight="true" spans="1:13">
      <c r="A85" s="108"/>
      <c r="B85" s="114" t="s">
        <v>94</v>
      </c>
      <c r="C85" s="112">
        <f t="shared" si="33"/>
        <v>1316.1</v>
      </c>
      <c r="D85" s="112">
        <f t="shared" si="34"/>
        <v>980.4</v>
      </c>
      <c r="E85" s="120">
        <f t="shared" si="35"/>
        <v>335.7</v>
      </c>
      <c r="F85" s="122">
        <v>430</v>
      </c>
      <c r="G85" s="122">
        <v>143</v>
      </c>
      <c r="H85" s="122">
        <v>287</v>
      </c>
      <c r="I85" s="130">
        <f t="shared" si="36"/>
        <v>103.1</v>
      </c>
      <c r="J85" s="130">
        <v>54.4</v>
      </c>
      <c r="K85" s="130">
        <v>48.7</v>
      </c>
      <c r="L85" s="130">
        <v>783</v>
      </c>
      <c r="M85" s="135"/>
    </row>
    <row r="86" s="94" customFormat="true" ht="17.25" customHeight="true" spans="1:13">
      <c r="A86" s="108"/>
      <c r="B86" s="114" t="s">
        <v>95</v>
      </c>
      <c r="C86" s="112">
        <f t="shared" si="33"/>
        <v>2385.5</v>
      </c>
      <c r="D86" s="112">
        <f t="shared" si="34"/>
        <v>1625.6</v>
      </c>
      <c r="E86" s="120">
        <f t="shared" si="35"/>
        <v>759.9</v>
      </c>
      <c r="F86" s="122">
        <v>846</v>
      </c>
      <c r="G86" s="122">
        <v>281</v>
      </c>
      <c r="H86" s="122">
        <v>565</v>
      </c>
      <c r="I86" s="130">
        <f t="shared" si="36"/>
        <v>422.5</v>
      </c>
      <c r="J86" s="130">
        <v>227.6</v>
      </c>
      <c r="K86" s="130">
        <v>194.9</v>
      </c>
      <c r="L86" s="130">
        <v>1117</v>
      </c>
      <c r="M86" s="135"/>
    </row>
    <row r="87" s="94" customFormat="true" ht="17.25" customHeight="true" spans="1:13">
      <c r="A87" s="108"/>
      <c r="B87" s="114" t="s">
        <v>96</v>
      </c>
      <c r="C87" s="112">
        <f t="shared" si="33"/>
        <v>1336.7</v>
      </c>
      <c r="D87" s="112">
        <f t="shared" si="34"/>
        <v>1009.9</v>
      </c>
      <c r="E87" s="120">
        <f t="shared" si="35"/>
        <v>326.8</v>
      </c>
      <c r="F87" s="122">
        <v>420</v>
      </c>
      <c r="G87" s="122">
        <v>140</v>
      </c>
      <c r="H87" s="122">
        <v>280</v>
      </c>
      <c r="I87" s="130">
        <f t="shared" si="36"/>
        <v>98.7</v>
      </c>
      <c r="J87" s="130">
        <v>51.9</v>
      </c>
      <c r="K87" s="130">
        <v>46.8</v>
      </c>
      <c r="L87" s="130">
        <v>818</v>
      </c>
      <c r="M87" s="135"/>
    </row>
    <row r="88" s="94" customFormat="true" ht="17.25" customHeight="true" spans="1:14">
      <c r="A88" s="115"/>
      <c r="B88" s="114" t="s">
        <v>97</v>
      </c>
      <c r="C88" s="112">
        <f t="shared" si="33"/>
        <v>1246.1</v>
      </c>
      <c r="D88" s="112">
        <f t="shared" si="34"/>
        <v>913.7</v>
      </c>
      <c r="E88" s="120">
        <f t="shared" si="35"/>
        <v>332.4</v>
      </c>
      <c r="F88" s="122">
        <v>428</v>
      </c>
      <c r="G88" s="122">
        <v>142</v>
      </c>
      <c r="H88" s="122">
        <v>286</v>
      </c>
      <c r="I88" s="130">
        <f t="shared" si="36"/>
        <v>98.1</v>
      </c>
      <c r="J88" s="130">
        <v>51.7</v>
      </c>
      <c r="K88" s="130">
        <v>46.4</v>
      </c>
      <c r="L88" s="130">
        <v>720</v>
      </c>
      <c r="M88" s="135"/>
      <c r="N88" s="93"/>
    </row>
    <row r="89" s="94" customFormat="true" ht="17.25" customHeight="true" spans="1:13">
      <c r="A89" s="105" t="s">
        <v>98</v>
      </c>
      <c r="B89" s="116" t="s">
        <v>99</v>
      </c>
      <c r="C89" s="117">
        <f>SUM(C91:C106)</f>
        <v>10940.3</v>
      </c>
      <c r="D89" s="117">
        <f t="shared" ref="D89:L89" si="37">SUM(D91:D106)</f>
        <v>8724.1</v>
      </c>
      <c r="E89" s="117">
        <f t="shared" si="37"/>
        <v>2216.2</v>
      </c>
      <c r="F89" s="117">
        <f t="shared" si="37"/>
        <v>2735</v>
      </c>
      <c r="G89" s="117">
        <f t="shared" si="37"/>
        <v>909</v>
      </c>
      <c r="H89" s="117">
        <f t="shared" si="37"/>
        <v>1826</v>
      </c>
      <c r="I89" s="117">
        <f t="shared" si="37"/>
        <v>884.3</v>
      </c>
      <c r="J89" s="117">
        <f t="shared" si="37"/>
        <v>494.1</v>
      </c>
      <c r="K89" s="117">
        <f t="shared" si="37"/>
        <v>390.2</v>
      </c>
      <c r="L89" s="117">
        <f t="shared" si="37"/>
        <v>7321</v>
      </c>
      <c r="M89" s="134"/>
    </row>
    <row r="90" s="94" customFormat="true" ht="27.75" customHeight="true" spans="1:13">
      <c r="A90" s="108"/>
      <c r="B90" s="109" t="s">
        <v>16</v>
      </c>
      <c r="C90" s="110">
        <f>SUM(C91:C99)</f>
        <v>3155.8</v>
      </c>
      <c r="D90" s="110">
        <f t="shared" ref="D90:L90" si="38">SUM(D91:D99)</f>
        <v>2642.8</v>
      </c>
      <c r="E90" s="110">
        <f t="shared" si="38"/>
        <v>513</v>
      </c>
      <c r="F90" s="110">
        <f t="shared" si="38"/>
        <v>652</v>
      </c>
      <c r="G90" s="110">
        <f t="shared" si="38"/>
        <v>217</v>
      </c>
      <c r="H90" s="110">
        <f t="shared" si="38"/>
        <v>435</v>
      </c>
      <c r="I90" s="110">
        <f t="shared" si="38"/>
        <v>220.8</v>
      </c>
      <c r="J90" s="110">
        <f t="shared" si="38"/>
        <v>142.8</v>
      </c>
      <c r="K90" s="110">
        <f t="shared" si="38"/>
        <v>78</v>
      </c>
      <c r="L90" s="110">
        <f t="shared" si="38"/>
        <v>2283</v>
      </c>
      <c r="M90" s="110"/>
    </row>
    <row r="91" s="94" customFormat="true" ht="27.75" customHeight="true" spans="1:13">
      <c r="A91" s="108"/>
      <c r="B91" s="111" t="s">
        <v>100</v>
      </c>
      <c r="C91" s="112">
        <f t="shared" ref="C91:C106" si="39">D91+E91</f>
        <v>5.9</v>
      </c>
      <c r="D91" s="112">
        <f t="shared" ref="D91:D106" si="40">G91+J91+L91</f>
        <v>5.8</v>
      </c>
      <c r="E91" s="120">
        <f t="shared" ref="E91:E106" si="41">H91+K91</f>
        <v>0.1</v>
      </c>
      <c r="F91" s="122">
        <v>0</v>
      </c>
      <c r="G91" s="122">
        <v>0</v>
      </c>
      <c r="H91" s="122">
        <v>0</v>
      </c>
      <c r="I91" s="130">
        <f t="shared" ref="I91:I106" si="42">J91+K91</f>
        <v>5.9</v>
      </c>
      <c r="J91" s="130">
        <v>5.8</v>
      </c>
      <c r="K91" s="130">
        <v>0.1</v>
      </c>
      <c r="L91" s="130"/>
      <c r="M91" s="135"/>
    </row>
    <row r="92" s="94" customFormat="true" ht="17.25" customHeight="true" spans="1:13">
      <c r="A92" s="108"/>
      <c r="B92" s="113" t="s">
        <v>101</v>
      </c>
      <c r="C92" s="112">
        <f t="shared" si="39"/>
        <v>1101.2</v>
      </c>
      <c r="D92" s="112">
        <f t="shared" si="40"/>
        <v>915.1</v>
      </c>
      <c r="E92" s="120">
        <f t="shared" si="41"/>
        <v>186.1</v>
      </c>
      <c r="F92" s="122">
        <v>224</v>
      </c>
      <c r="G92" s="122">
        <v>74</v>
      </c>
      <c r="H92" s="122">
        <v>150</v>
      </c>
      <c r="I92" s="130">
        <f t="shared" si="42"/>
        <v>106.2</v>
      </c>
      <c r="J92" s="130">
        <v>70.1</v>
      </c>
      <c r="K92" s="130">
        <v>36.1</v>
      </c>
      <c r="L92" s="130">
        <v>771</v>
      </c>
      <c r="M92" s="135"/>
    </row>
    <row r="93" s="94" customFormat="true" ht="17.25" customHeight="true" spans="1:13">
      <c r="A93" s="108"/>
      <c r="B93" s="113" t="s">
        <v>102</v>
      </c>
      <c r="C93" s="112">
        <f t="shared" si="39"/>
        <v>1072.5</v>
      </c>
      <c r="D93" s="112">
        <f t="shared" si="40"/>
        <v>854.5</v>
      </c>
      <c r="E93" s="120">
        <f t="shared" si="41"/>
        <v>218</v>
      </c>
      <c r="F93" s="122">
        <v>281</v>
      </c>
      <c r="G93" s="122">
        <v>93</v>
      </c>
      <c r="H93" s="122">
        <v>188</v>
      </c>
      <c r="I93" s="130">
        <f t="shared" si="42"/>
        <v>81.5</v>
      </c>
      <c r="J93" s="130">
        <v>51.5</v>
      </c>
      <c r="K93" s="130">
        <v>30</v>
      </c>
      <c r="L93" s="130">
        <v>710</v>
      </c>
      <c r="M93" s="135"/>
    </row>
    <row r="94" s="94" customFormat="true" ht="17.25" customHeight="true" spans="1:13">
      <c r="A94" s="108"/>
      <c r="B94" s="139" t="s">
        <v>103</v>
      </c>
      <c r="C94" s="112">
        <f t="shared" si="39"/>
        <v>438.7</v>
      </c>
      <c r="D94" s="112">
        <f t="shared" si="40"/>
        <v>422.7</v>
      </c>
      <c r="E94" s="120">
        <f t="shared" si="41"/>
        <v>16</v>
      </c>
      <c r="F94" s="122">
        <v>18</v>
      </c>
      <c r="G94" s="122">
        <v>6</v>
      </c>
      <c r="H94" s="122">
        <v>12</v>
      </c>
      <c r="I94" s="130">
        <f t="shared" si="42"/>
        <v>11.7</v>
      </c>
      <c r="J94" s="130">
        <v>7.7</v>
      </c>
      <c r="K94" s="130">
        <v>4</v>
      </c>
      <c r="L94" s="130">
        <v>409</v>
      </c>
      <c r="M94" s="135"/>
    </row>
    <row r="95" s="94" customFormat="true" ht="17.25" customHeight="true" spans="1:13">
      <c r="A95" s="108"/>
      <c r="B95" s="139" t="s">
        <v>104</v>
      </c>
      <c r="C95" s="112">
        <f t="shared" si="39"/>
        <v>443.5</v>
      </c>
      <c r="D95" s="112">
        <f t="shared" si="40"/>
        <v>412.7</v>
      </c>
      <c r="E95" s="120">
        <f t="shared" si="41"/>
        <v>30.8</v>
      </c>
      <c r="F95" s="122">
        <v>35</v>
      </c>
      <c r="G95" s="122">
        <v>12</v>
      </c>
      <c r="H95" s="122">
        <v>23</v>
      </c>
      <c r="I95" s="130">
        <f t="shared" si="42"/>
        <v>15.5</v>
      </c>
      <c r="J95" s="130">
        <v>7.7</v>
      </c>
      <c r="K95" s="130">
        <v>7.8</v>
      </c>
      <c r="L95" s="130">
        <v>393</v>
      </c>
      <c r="M95" s="135"/>
    </row>
    <row r="96" s="94" customFormat="true" ht="17.25" customHeight="true" spans="1:13">
      <c r="A96" s="108"/>
      <c r="B96" s="139" t="s">
        <v>105</v>
      </c>
      <c r="C96" s="112">
        <f t="shared" si="39"/>
        <v>48</v>
      </c>
      <c r="D96" s="112">
        <f t="shared" si="40"/>
        <v>16</v>
      </c>
      <c r="E96" s="120">
        <f t="shared" si="41"/>
        <v>32</v>
      </c>
      <c r="F96" s="122">
        <v>48</v>
      </c>
      <c r="G96" s="122">
        <v>16</v>
      </c>
      <c r="H96" s="122">
        <v>32</v>
      </c>
      <c r="I96" s="130">
        <f t="shared" si="42"/>
        <v>0</v>
      </c>
      <c r="J96" s="130">
        <v>0</v>
      </c>
      <c r="K96" s="130"/>
      <c r="L96" s="130"/>
      <c r="M96" s="135"/>
    </row>
    <row r="97" s="94" customFormat="true" ht="17.25" customHeight="true" spans="1:13">
      <c r="A97" s="108"/>
      <c r="B97" s="139" t="s">
        <v>106</v>
      </c>
      <c r="C97" s="112">
        <f t="shared" si="39"/>
        <v>14</v>
      </c>
      <c r="D97" s="112">
        <f t="shared" si="40"/>
        <v>5</v>
      </c>
      <c r="E97" s="120">
        <f t="shared" si="41"/>
        <v>9</v>
      </c>
      <c r="F97" s="122">
        <v>14</v>
      </c>
      <c r="G97" s="122">
        <v>5</v>
      </c>
      <c r="H97" s="122">
        <v>9</v>
      </c>
      <c r="I97" s="130">
        <f t="shared" si="42"/>
        <v>0</v>
      </c>
      <c r="J97" s="130">
        <v>0</v>
      </c>
      <c r="K97" s="130"/>
      <c r="L97" s="130"/>
      <c r="M97" s="135"/>
    </row>
    <row r="98" s="94" customFormat="true" ht="17.25" customHeight="true" spans="1:13">
      <c r="A98" s="108"/>
      <c r="B98" s="139" t="s">
        <v>107</v>
      </c>
      <c r="C98" s="112">
        <f t="shared" si="39"/>
        <v>30</v>
      </c>
      <c r="D98" s="112">
        <f t="shared" si="40"/>
        <v>10</v>
      </c>
      <c r="E98" s="120">
        <f t="shared" si="41"/>
        <v>20</v>
      </c>
      <c r="F98" s="122">
        <v>30</v>
      </c>
      <c r="G98" s="122">
        <v>10</v>
      </c>
      <c r="H98" s="122">
        <v>20</v>
      </c>
      <c r="I98" s="130">
        <f t="shared" si="42"/>
        <v>0</v>
      </c>
      <c r="J98" s="130">
        <v>0</v>
      </c>
      <c r="K98" s="130"/>
      <c r="L98" s="130"/>
      <c r="M98" s="135"/>
    </row>
    <row r="99" s="94" customFormat="true" ht="17.25" customHeight="true" spans="1:13">
      <c r="A99" s="108"/>
      <c r="B99" s="139" t="s">
        <v>108</v>
      </c>
      <c r="C99" s="112">
        <f t="shared" si="39"/>
        <v>2</v>
      </c>
      <c r="D99" s="112">
        <f t="shared" si="40"/>
        <v>1</v>
      </c>
      <c r="E99" s="120">
        <f t="shared" si="41"/>
        <v>1</v>
      </c>
      <c r="F99" s="122">
        <v>2</v>
      </c>
      <c r="G99" s="122">
        <v>1</v>
      </c>
      <c r="H99" s="122">
        <v>1</v>
      </c>
      <c r="I99" s="130">
        <f t="shared" si="42"/>
        <v>0</v>
      </c>
      <c r="J99" s="130">
        <v>0</v>
      </c>
      <c r="K99" s="130"/>
      <c r="L99" s="130"/>
      <c r="M99" s="135"/>
    </row>
    <row r="100" s="94" customFormat="true" ht="17.25" customHeight="true" spans="1:13">
      <c r="A100" s="108"/>
      <c r="B100" s="114" t="s">
        <v>109</v>
      </c>
      <c r="C100" s="112">
        <f t="shared" si="39"/>
        <v>902.5</v>
      </c>
      <c r="D100" s="112">
        <f t="shared" si="40"/>
        <v>742.6</v>
      </c>
      <c r="E100" s="120">
        <f t="shared" si="41"/>
        <v>159.9</v>
      </c>
      <c r="F100" s="122">
        <v>204</v>
      </c>
      <c r="G100" s="122">
        <v>68</v>
      </c>
      <c r="H100" s="122">
        <v>136</v>
      </c>
      <c r="I100" s="130">
        <f t="shared" si="42"/>
        <v>50.5</v>
      </c>
      <c r="J100" s="130">
        <v>26.6</v>
      </c>
      <c r="K100" s="130">
        <v>23.9</v>
      </c>
      <c r="L100" s="130">
        <v>648</v>
      </c>
      <c r="M100" s="135"/>
    </row>
    <row r="101" s="93" customFormat="true" ht="17.25" customHeight="true" spans="1:14">
      <c r="A101" s="108"/>
      <c r="B101" s="114" t="s">
        <v>110</v>
      </c>
      <c r="C101" s="112">
        <f t="shared" si="39"/>
        <v>1381.6</v>
      </c>
      <c r="D101" s="112">
        <f t="shared" si="40"/>
        <v>1040.1</v>
      </c>
      <c r="E101" s="120">
        <f t="shared" si="41"/>
        <v>341.5</v>
      </c>
      <c r="F101" s="122">
        <v>432</v>
      </c>
      <c r="G101" s="122">
        <v>144</v>
      </c>
      <c r="H101" s="122">
        <v>288</v>
      </c>
      <c r="I101" s="130">
        <f t="shared" si="42"/>
        <v>110.6</v>
      </c>
      <c r="J101" s="130">
        <v>57.1</v>
      </c>
      <c r="K101" s="130">
        <v>53.5</v>
      </c>
      <c r="L101" s="130">
        <v>839</v>
      </c>
      <c r="M101" s="135"/>
      <c r="N101" s="94"/>
    </row>
    <row r="102" s="94" customFormat="true" ht="17.25" customHeight="true" spans="1:13">
      <c r="A102" s="108"/>
      <c r="B102" s="114" t="s">
        <v>111</v>
      </c>
      <c r="C102" s="112">
        <f t="shared" si="39"/>
        <v>1274.2</v>
      </c>
      <c r="D102" s="112">
        <f t="shared" si="40"/>
        <v>965.6</v>
      </c>
      <c r="E102" s="120">
        <f t="shared" si="41"/>
        <v>308.6</v>
      </c>
      <c r="F102" s="122">
        <v>386</v>
      </c>
      <c r="G102" s="122">
        <v>128</v>
      </c>
      <c r="H102" s="122">
        <v>258</v>
      </c>
      <c r="I102" s="130">
        <f t="shared" si="42"/>
        <v>107.2</v>
      </c>
      <c r="J102" s="130">
        <v>56.6</v>
      </c>
      <c r="K102" s="130">
        <v>50.6</v>
      </c>
      <c r="L102" s="130">
        <v>781</v>
      </c>
      <c r="M102" s="135"/>
    </row>
    <row r="103" s="94" customFormat="true" ht="17.25" customHeight="true" spans="1:13">
      <c r="A103" s="108"/>
      <c r="B103" s="114" t="s">
        <v>112</v>
      </c>
      <c r="C103" s="112">
        <f t="shared" si="39"/>
        <v>846.8</v>
      </c>
      <c r="D103" s="112">
        <f t="shared" si="40"/>
        <v>688.5</v>
      </c>
      <c r="E103" s="120">
        <f t="shared" si="41"/>
        <v>158.3</v>
      </c>
      <c r="F103" s="122">
        <v>199</v>
      </c>
      <c r="G103" s="122">
        <v>66</v>
      </c>
      <c r="H103" s="122">
        <v>133</v>
      </c>
      <c r="I103" s="130">
        <f t="shared" si="42"/>
        <v>53.8</v>
      </c>
      <c r="J103" s="130">
        <v>28.5</v>
      </c>
      <c r="K103" s="130">
        <v>25.3</v>
      </c>
      <c r="L103" s="130">
        <v>594</v>
      </c>
      <c r="M103" s="135"/>
    </row>
    <row r="104" s="94" customFormat="true" ht="17.25" customHeight="true" spans="1:13">
      <c r="A104" s="108"/>
      <c r="B104" s="114" t="s">
        <v>113</v>
      </c>
      <c r="C104" s="112">
        <f t="shared" si="39"/>
        <v>1399.8</v>
      </c>
      <c r="D104" s="112">
        <f t="shared" si="40"/>
        <v>1061.3</v>
      </c>
      <c r="E104" s="120">
        <f t="shared" si="41"/>
        <v>338.5</v>
      </c>
      <c r="F104" s="122">
        <v>422</v>
      </c>
      <c r="G104" s="122">
        <v>140</v>
      </c>
      <c r="H104" s="122">
        <v>282</v>
      </c>
      <c r="I104" s="130">
        <f t="shared" si="42"/>
        <v>119.8</v>
      </c>
      <c r="J104" s="130">
        <v>63.3</v>
      </c>
      <c r="K104" s="130">
        <v>56.5</v>
      </c>
      <c r="L104" s="130">
        <v>858</v>
      </c>
      <c r="M104" s="135"/>
    </row>
    <row r="105" s="94" customFormat="true" ht="17.25" customHeight="true" spans="1:14">
      <c r="A105" s="108"/>
      <c r="B105" s="114" t="s">
        <v>114</v>
      </c>
      <c r="C105" s="112">
        <f t="shared" si="39"/>
        <v>1335.2</v>
      </c>
      <c r="D105" s="112">
        <f t="shared" si="40"/>
        <v>1013.8</v>
      </c>
      <c r="E105" s="120">
        <f t="shared" si="41"/>
        <v>321.4</v>
      </c>
      <c r="F105" s="122">
        <v>346</v>
      </c>
      <c r="G105" s="122">
        <v>115</v>
      </c>
      <c r="H105" s="122">
        <v>231</v>
      </c>
      <c r="I105" s="130">
        <f t="shared" si="42"/>
        <v>196.2</v>
      </c>
      <c r="J105" s="130">
        <v>105.8</v>
      </c>
      <c r="K105" s="130">
        <v>90.4</v>
      </c>
      <c r="L105" s="130">
        <v>793</v>
      </c>
      <c r="M105" s="135"/>
      <c r="N105" s="93"/>
    </row>
    <row r="106" s="93" customFormat="true" ht="17.25" customHeight="true" spans="1:14">
      <c r="A106" s="115"/>
      <c r="B106" s="114" t="s">
        <v>115</v>
      </c>
      <c r="C106" s="112">
        <f t="shared" si="39"/>
        <v>644.4</v>
      </c>
      <c r="D106" s="112">
        <f t="shared" si="40"/>
        <v>569.4</v>
      </c>
      <c r="E106" s="120">
        <f t="shared" si="41"/>
        <v>75</v>
      </c>
      <c r="F106" s="122">
        <v>94</v>
      </c>
      <c r="G106" s="122">
        <v>31</v>
      </c>
      <c r="H106" s="122">
        <v>63</v>
      </c>
      <c r="I106" s="130">
        <f t="shared" si="42"/>
        <v>25.4</v>
      </c>
      <c r="J106" s="130">
        <v>13.4</v>
      </c>
      <c r="K106" s="130">
        <v>12</v>
      </c>
      <c r="L106" s="130">
        <v>525</v>
      </c>
      <c r="M106" s="135"/>
      <c r="N106" s="94"/>
    </row>
    <row r="107" s="94" customFormat="true" ht="17.25" customHeight="true" spans="1:13">
      <c r="A107" s="105" t="s">
        <v>116</v>
      </c>
      <c r="B107" s="140" t="s">
        <v>117</v>
      </c>
      <c r="C107" s="141">
        <f>SUM(C109:C113)</f>
        <v>4499.7</v>
      </c>
      <c r="D107" s="141">
        <f t="shared" ref="D107:L107" si="43">SUM(D109:D113)</f>
        <v>3457.1</v>
      </c>
      <c r="E107" s="141">
        <f t="shared" si="43"/>
        <v>1042.6</v>
      </c>
      <c r="F107" s="141">
        <f t="shared" si="43"/>
        <v>1154</v>
      </c>
      <c r="G107" s="141">
        <f t="shared" si="43"/>
        <v>384</v>
      </c>
      <c r="H107" s="141">
        <f t="shared" si="43"/>
        <v>770</v>
      </c>
      <c r="I107" s="141">
        <f t="shared" si="43"/>
        <v>629.7</v>
      </c>
      <c r="J107" s="141">
        <f t="shared" si="43"/>
        <v>357.1</v>
      </c>
      <c r="K107" s="141">
        <f t="shared" si="43"/>
        <v>272.6</v>
      </c>
      <c r="L107" s="141">
        <f t="shared" si="43"/>
        <v>2716</v>
      </c>
      <c r="M107" s="134"/>
    </row>
    <row r="108" s="94" customFormat="true" ht="30.75" customHeight="true" spans="1:13">
      <c r="A108" s="108"/>
      <c r="B108" s="109" t="s">
        <v>16</v>
      </c>
      <c r="C108" s="110">
        <f>SUM(C109:C111)</f>
        <v>1999</v>
      </c>
      <c r="D108" s="110">
        <f t="shared" ref="D108:L108" si="44">SUM(D109:D111)</f>
        <v>1596.6</v>
      </c>
      <c r="E108" s="110">
        <f t="shared" si="44"/>
        <v>402.4</v>
      </c>
      <c r="F108" s="110">
        <f t="shared" si="44"/>
        <v>446</v>
      </c>
      <c r="G108" s="110">
        <f t="shared" si="44"/>
        <v>149</v>
      </c>
      <c r="H108" s="110">
        <f t="shared" si="44"/>
        <v>297</v>
      </c>
      <c r="I108" s="110">
        <f t="shared" si="44"/>
        <v>267</v>
      </c>
      <c r="J108" s="110">
        <f t="shared" si="44"/>
        <v>161.6</v>
      </c>
      <c r="K108" s="110">
        <f t="shared" si="44"/>
        <v>105.4</v>
      </c>
      <c r="L108" s="110">
        <f t="shared" si="44"/>
        <v>1286</v>
      </c>
      <c r="M108" s="134"/>
    </row>
    <row r="109" s="94" customFormat="true" ht="30.75" customHeight="true" spans="1:13">
      <c r="A109" s="108"/>
      <c r="B109" s="109" t="s">
        <v>118</v>
      </c>
      <c r="C109" s="112">
        <f t="shared" ref="C109:C113" si="45">D109+E109</f>
        <v>0</v>
      </c>
      <c r="D109" s="112">
        <f t="shared" ref="D109:D113" si="46">G109+J109+L109</f>
        <v>0</v>
      </c>
      <c r="E109" s="120">
        <f t="shared" ref="E109:E113" si="47">H109+K109</f>
        <v>0</v>
      </c>
      <c r="F109" s="121"/>
      <c r="G109" s="121"/>
      <c r="H109" s="121"/>
      <c r="I109" s="130">
        <f t="shared" ref="I109:I113" si="48">J109+K109</f>
        <v>0</v>
      </c>
      <c r="J109" s="130">
        <v>0</v>
      </c>
      <c r="K109" s="130">
        <v>0</v>
      </c>
      <c r="L109" s="130"/>
      <c r="M109" s="134"/>
    </row>
    <row r="110" s="94" customFormat="true" ht="17.25" customHeight="true" spans="1:13">
      <c r="A110" s="108"/>
      <c r="B110" s="113" t="s">
        <v>119</v>
      </c>
      <c r="C110" s="112">
        <f t="shared" si="45"/>
        <v>1522.5</v>
      </c>
      <c r="D110" s="112">
        <f t="shared" si="46"/>
        <v>1158.6</v>
      </c>
      <c r="E110" s="120">
        <f t="shared" si="47"/>
        <v>363.9</v>
      </c>
      <c r="F110" s="122">
        <v>402</v>
      </c>
      <c r="G110" s="122">
        <v>134</v>
      </c>
      <c r="H110" s="122">
        <v>268</v>
      </c>
      <c r="I110" s="130">
        <f t="shared" si="48"/>
        <v>242.5</v>
      </c>
      <c r="J110" s="130">
        <v>146.6</v>
      </c>
      <c r="K110" s="130">
        <v>95.9</v>
      </c>
      <c r="L110" s="130">
        <v>878</v>
      </c>
      <c r="M110" s="135"/>
    </row>
    <row r="111" s="94" customFormat="true" ht="17.25" customHeight="true" spans="1:13">
      <c r="A111" s="108"/>
      <c r="B111" s="113" t="s">
        <v>120</v>
      </c>
      <c r="C111" s="112">
        <f t="shared" si="45"/>
        <v>476.5</v>
      </c>
      <c r="D111" s="112">
        <f t="shared" si="46"/>
        <v>438</v>
      </c>
      <c r="E111" s="120">
        <f t="shared" si="47"/>
        <v>38.5</v>
      </c>
      <c r="F111" s="122">
        <v>44</v>
      </c>
      <c r="G111" s="122">
        <v>15</v>
      </c>
      <c r="H111" s="122">
        <v>29</v>
      </c>
      <c r="I111" s="130">
        <f t="shared" si="48"/>
        <v>24.5</v>
      </c>
      <c r="J111" s="130">
        <v>15</v>
      </c>
      <c r="K111" s="130">
        <v>9.5</v>
      </c>
      <c r="L111" s="130">
        <v>408</v>
      </c>
      <c r="M111" s="135"/>
    </row>
    <row r="112" s="94" customFormat="true" ht="17.25" customHeight="true" spans="1:14">
      <c r="A112" s="108"/>
      <c r="B112" s="114" t="s">
        <v>121</v>
      </c>
      <c r="C112" s="112">
        <f t="shared" si="45"/>
        <v>1338.7</v>
      </c>
      <c r="D112" s="112">
        <f t="shared" si="46"/>
        <v>974.1</v>
      </c>
      <c r="E112" s="120">
        <f t="shared" si="47"/>
        <v>364.6</v>
      </c>
      <c r="F112" s="122">
        <v>398</v>
      </c>
      <c r="G112" s="122">
        <v>132</v>
      </c>
      <c r="H112" s="122">
        <v>266</v>
      </c>
      <c r="I112" s="130">
        <f t="shared" si="48"/>
        <v>213.7</v>
      </c>
      <c r="J112" s="130">
        <v>115.1</v>
      </c>
      <c r="K112" s="130">
        <v>98.6</v>
      </c>
      <c r="L112" s="130">
        <v>727</v>
      </c>
      <c r="M112" s="135"/>
      <c r="N112" s="93"/>
    </row>
    <row r="113" s="94" customFormat="true" ht="17.25" customHeight="true" spans="1:13">
      <c r="A113" s="115"/>
      <c r="B113" s="114" t="s">
        <v>122</v>
      </c>
      <c r="C113" s="112">
        <f t="shared" si="45"/>
        <v>1162</v>
      </c>
      <c r="D113" s="112">
        <f t="shared" si="46"/>
        <v>886.4</v>
      </c>
      <c r="E113" s="120">
        <f t="shared" si="47"/>
        <v>275.6</v>
      </c>
      <c r="F113" s="122">
        <v>310</v>
      </c>
      <c r="G113" s="122">
        <v>103</v>
      </c>
      <c r="H113" s="122">
        <v>207</v>
      </c>
      <c r="I113" s="130">
        <f t="shared" si="48"/>
        <v>149</v>
      </c>
      <c r="J113" s="130">
        <v>80.4</v>
      </c>
      <c r="K113" s="130">
        <v>68.6</v>
      </c>
      <c r="L113" s="130">
        <v>703</v>
      </c>
      <c r="M113" s="135"/>
    </row>
    <row r="114" s="94" customFormat="true" ht="17.25" customHeight="true" spans="1:13">
      <c r="A114" s="105" t="s">
        <v>123</v>
      </c>
      <c r="B114" s="116" t="s">
        <v>124</v>
      </c>
      <c r="C114" s="117">
        <f>SUM(C116:C123)</f>
        <v>8483.5</v>
      </c>
      <c r="D114" s="117">
        <f t="shared" ref="D114:L114" si="49">SUM(D116:D123)</f>
        <v>6449.2</v>
      </c>
      <c r="E114" s="117">
        <f t="shared" si="49"/>
        <v>2034.3</v>
      </c>
      <c r="F114" s="117">
        <f t="shared" si="49"/>
        <v>2508</v>
      </c>
      <c r="G114" s="117">
        <f t="shared" si="49"/>
        <v>833</v>
      </c>
      <c r="H114" s="117">
        <f t="shared" si="49"/>
        <v>1675</v>
      </c>
      <c r="I114" s="117">
        <f t="shared" si="49"/>
        <v>809.5</v>
      </c>
      <c r="J114" s="117">
        <f t="shared" si="49"/>
        <v>450.2</v>
      </c>
      <c r="K114" s="117">
        <f t="shared" si="49"/>
        <v>359.3</v>
      </c>
      <c r="L114" s="117">
        <f t="shared" si="49"/>
        <v>5166</v>
      </c>
      <c r="M114" s="134"/>
    </row>
    <row r="115" s="93" customFormat="true" ht="24.75" customHeight="true" spans="1:14">
      <c r="A115" s="108"/>
      <c r="B115" s="109" t="s">
        <v>16</v>
      </c>
      <c r="C115" s="110">
        <f>SUM(C116:C119)</f>
        <v>2889.6</v>
      </c>
      <c r="D115" s="110">
        <f t="shared" ref="D115:L115" si="50">SUM(D116:D119)</f>
        <v>2277.4</v>
      </c>
      <c r="E115" s="110">
        <f t="shared" si="50"/>
        <v>612.2</v>
      </c>
      <c r="F115" s="110">
        <f t="shared" si="50"/>
        <v>771</v>
      </c>
      <c r="G115" s="110">
        <f t="shared" si="50"/>
        <v>256</v>
      </c>
      <c r="H115" s="110">
        <f t="shared" si="50"/>
        <v>515</v>
      </c>
      <c r="I115" s="110">
        <f t="shared" si="50"/>
        <v>243.6</v>
      </c>
      <c r="J115" s="110">
        <f t="shared" si="50"/>
        <v>146.4</v>
      </c>
      <c r="K115" s="110">
        <f t="shared" si="50"/>
        <v>97.2</v>
      </c>
      <c r="L115" s="110">
        <f t="shared" si="50"/>
        <v>1875</v>
      </c>
      <c r="M115" s="134"/>
      <c r="N115" s="94"/>
    </row>
    <row r="116" s="93" customFormat="true" ht="24.75" customHeight="true" spans="1:14">
      <c r="A116" s="108"/>
      <c r="B116" s="109" t="s">
        <v>125</v>
      </c>
      <c r="C116" s="112">
        <f t="shared" ref="C116:C123" si="51">D116+E116</f>
        <v>1.7</v>
      </c>
      <c r="D116" s="112">
        <f t="shared" ref="D116:D123" si="52">G116+J116+L116</f>
        <v>1.7</v>
      </c>
      <c r="E116" s="120">
        <f t="shared" ref="E116:E123" si="53">H116+K116</f>
        <v>0</v>
      </c>
      <c r="F116" s="121"/>
      <c r="G116" s="121"/>
      <c r="H116" s="121"/>
      <c r="I116" s="130">
        <f t="shared" ref="I116:I123" si="54">J116+K116</f>
        <v>1.7</v>
      </c>
      <c r="J116" s="130">
        <v>1.7</v>
      </c>
      <c r="K116" s="130">
        <v>0</v>
      </c>
      <c r="L116" s="130"/>
      <c r="M116" s="134"/>
      <c r="N116" s="94"/>
    </row>
    <row r="117" s="94" customFormat="true" ht="17.25" customHeight="true" spans="1:13">
      <c r="A117" s="108"/>
      <c r="B117" s="113" t="s">
        <v>126</v>
      </c>
      <c r="C117" s="112">
        <f t="shared" si="51"/>
        <v>778.5</v>
      </c>
      <c r="D117" s="112">
        <f t="shared" si="52"/>
        <v>650.4</v>
      </c>
      <c r="E117" s="120">
        <f t="shared" si="53"/>
        <v>128.1</v>
      </c>
      <c r="F117" s="122">
        <v>162</v>
      </c>
      <c r="G117" s="122">
        <v>54</v>
      </c>
      <c r="H117" s="122">
        <v>108</v>
      </c>
      <c r="I117" s="130">
        <f t="shared" si="54"/>
        <v>51.5</v>
      </c>
      <c r="J117" s="130">
        <v>31.4</v>
      </c>
      <c r="K117" s="130">
        <v>20.1</v>
      </c>
      <c r="L117" s="130">
        <v>565</v>
      </c>
      <c r="M117" s="135"/>
    </row>
    <row r="118" s="94" customFormat="true" ht="17.25" customHeight="true" spans="1:13">
      <c r="A118" s="108"/>
      <c r="B118" s="113" t="s">
        <v>127</v>
      </c>
      <c r="C118" s="112">
        <f t="shared" si="51"/>
        <v>1616.1</v>
      </c>
      <c r="D118" s="112">
        <f t="shared" si="52"/>
        <v>1179.6</v>
      </c>
      <c r="E118" s="120">
        <f t="shared" si="53"/>
        <v>436.5</v>
      </c>
      <c r="F118" s="122">
        <v>558</v>
      </c>
      <c r="G118" s="122">
        <v>185</v>
      </c>
      <c r="H118" s="122">
        <v>373</v>
      </c>
      <c r="I118" s="130">
        <f t="shared" si="54"/>
        <v>163.1</v>
      </c>
      <c r="J118" s="130">
        <v>99.6</v>
      </c>
      <c r="K118" s="130">
        <v>63.5</v>
      </c>
      <c r="L118" s="130">
        <v>895</v>
      </c>
      <c r="M118" s="135"/>
    </row>
    <row r="119" s="94" customFormat="true" ht="17.25" customHeight="true" spans="1:13">
      <c r="A119" s="108"/>
      <c r="B119" s="139" t="s">
        <v>128</v>
      </c>
      <c r="C119" s="112">
        <f t="shared" si="51"/>
        <v>493.3</v>
      </c>
      <c r="D119" s="112">
        <f t="shared" si="52"/>
        <v>445.7</v>
      </c>
      <c r="E119" s="120">
        <f t="shared" si="53"/>
        <v>47.6</v>
      </c>
      <c r="F119" s="122">
        <v>51</v>
      </c>
      <c r="G119" s="122">
        <v>17</v>
      </c>
      <c r="H119" s="122">
        <v>34</v>
      </c>
      <c r="I119" s="130">
        <f t="shared" si="54"/>
        <v>27.3</v>
      </c>
      <c r="J119" s="130">
        <v>13.7</v>
      </c>
      <c r="K119" s="130">
        <v>13.6</v>
      </c>
      <c r="L119" s="130">
        <v>415</v>
      </c>
      <c r="M119" s="135"/>
    </row>
    <row r="120" s="94" customFormat="true" ht="17.25" customHeight="true" spans="1:13">
      <c r="A120" s="108"/>
      <c r="B120" s="114" t="s">
        <v>129</v>
      </c>
      <c r="C120" s="112">
        <f t="shared" si="51"/>
        <v>996.9</v>
      </c>
      <c r="D120" s="112">
        <f t="shared" si="52"/>
        <v>797.8</v>
      </c>
      <c r="E120" s="120">
        <f t="shared" si="53"/>
        <v>199.1</v>
      </c>
      <c r="F120" s="122">
        <v>262</v>
      </c>
      <c r="G120" s="122">
        <v>87</v>
      </c>
      <c r="H120" s="122">
        <v>175</v>
      </c>
      <c r="I120" s="130">
        <f t="shared" si="54"/>
        <v>52.9</v>
      </c>
      <c r="J120" s="130">
        <v>28.8</v>
      </c>
      <c r="K120" s="130">
        <v>24.1</v>
      </c>
      <c r="L120" s="130">
        <v>682</v>
      </c>
      <c r="M120" s="135"/>
    </row>
    <row r="121" s="94" customFormat="true" ht="17.25" customHeight="true" spans="1:13">
      <c r="A121" s="108"/>
      <c r="B121" s="114" t="s">
        <v>130</v>
      </c>
      <c r="C121" s="112">
        <f t="shared" si="51"/>
        <v>1477.9</v>
      </c>
      <c r="D121" s="112">
        <f t="shared" si="52"/>
        <v>1097.5</v>
      </c>
      <c r="E121" s="120">
        <f t="shared" si="53"/>
        <v>380.4</v>
      </c>
      <c r="F121" s="122">
        <v>485</v>
      </c>
      <c r="G121" s="122">
        <v>161</v>
      </c>
      <c r="H121" s="122">
        <v>324</v>
      </c>
      <c r="I121" s="130">
        <f t="shared" si="54"/>
        <v>119.9</v>
      </c>
      <c r="J121" s="130">
        <v>63.5</v>
      </c>
      <c r="K121" s="130">
        <v>56.4</v>
      </c>
      <c r="L121" s="130">
        <v>873</v>
      </c>
      <c r="M121" s="135"/>
    </row>
    <row r="122" s="94" customFormat="true" ht="17.25" customHeight="true" spans="1:14">
      <c r="A122" s="108"/>
      <c r="B122" s="114" t="s">
        <v>131</v>
      </c>
      <c r="C122" s="112">
        <f t="shared" si="51"/>
        <v>1860</v>
      </c>
      <c r="D122" s="112">
        <f t="shared" si="52"/>
        <v>1318</v>
      </c>
      <c r="E122" s="120">
        <f t="shared" si="53"/>
        <v>542</v>
      </c>
      <c r="F122" s="122">
        <v>604</v>
      </c>
      <c r="G122" s="122">
        <v>201</v>
      </c>
      <c r="H122" s="122">
        <v>403</v>
      </c>
      <c r="I122" s="130">
        <f t="shared" si="54"/>
        <v>302</v>
      </c>
      <c r="J122" s="130">
        <v>163</v>
      </c>
      <c r="K122" s="130">
        <v>139</v>
      </c>
      <c r="L122" s="130">
        <v>954</v>
      </c>
      <c r="M122" s="135"/>
      <c r="N122" s="93"/>
    </row>
    <row r="123" s="94" customFormat="true" ht="17.25" customHeight="true" spans="1:13">
      <c r="A123" s="115"/>
      <c r="B123" s="114" t="s">
        <v>132</v>
      </c>
      <c r="C123" s="112">
        <f t="shared" si="51"/>
        <v>1259.1</v>
      </c>
      <c r="D123" s="112">
        <f t="shared" si="52"/>
        <v>958.5</v>
      </c>
      <c r="E123" s="120">
        <f t="shared" si="53"/>
        <v>300.6</v>
      </c>
      <c r="F123" s="122">
        <v>386</v>
      </c>
      <c r="G123" s="122">
        <v>128</v>
      </c>
      <c r="H123" s="122">
        <v>258</v>
      </c>
      <c r="I123" s="130">
        <f t="shared" si="54"/>
        <v>91.1</v>
      </c>
      <c r="J123" s="130">
        <v>48.5</v>
      </c>
      <c r="K123" s="130">
        <v>42.6</v>
      </c>
      <c r="L123" s="130">
        <v>782</v>
      </c>
      <c r="M123" s="135"/>
    </row>
    <row r="124" s="94" customFormat="true" ht="17.25" customHeight="true" spans="1:13">
      <c r="A124" s="105" t="s">
        <v>133</v>
      </c>
      <c r="B124" s="116" t="s">
        <v>134</v>
      </c>
      <c r="C124" s="117">
        <f>SUM(C126:C139)</f>
        <v>15755.1</v>
      </c>
      <c r="D124" s="117">
        <f t="shared" ref="D124:L124" si="55">SUM(D126:D139)</f>
        <v>11877.2</v>
      </c>
      <c r="E124" s="117">
        <f t="shared" si="55"/>
        <v>3877.9</v>
      </c>
      <c r="F124" s="117">
        <f t="shared" si="55"/>
        <v>4639</v>
      </c>
      <c r="G124" s="117">
        <f t="shared" si="55"/>
        <v>1542</v>
      </c>
      <c r="H124" s="117">
        <f t="shared" si="55"/>
        <v>3097</v>
      </c>
      <c r="I124" s="117">
        <f t="shared" si="55"/>
        <v>1723.1</v>
      </c>
      <c r="J124" s="117">
        <f t="shared" si="55"/>
        <v>942.2</v>
      </c>
      <c r="K124" s="117">
        <f t="shared" si="55"/>
        <v>780.9</v>
      </c>
      <c r="L124" s="117">
        <f t="shared" si="55"/>
        <v>9393</v>
      </c>
      <c r="M124" s="134"/>
    </row>
    <row r="125" s="94" customFormat="true" ht="28.5" customHeight="true" spans="1:13">
      <c r="A125" s="108"/>
      <c r="B125" s="109" t="s">
        <v>16</v>
      </c>
      <c r="C125" s="110">
        <f>SUM(C126:C130)</f>
        <v>3345.3</v>
      </c>
      <c r="D125" s="110">
        <f t="shared" ref="D125:L125" si="56">SUM(D126:D130)</f>
        <v>2768.1</v>
      </c>
      <c r="E125" s="110">
        <f t="shared" si="56"/>
        <v>577.2</v>
      </c>
      <c r="F125" s="110">
        <f t="shared" si="56"/>
        <v>726</v>
      </c>
      <c r="G125" s="110">
        <f t="shared" si="56"/>
        <v>241</v>
      </c>
      <c r="H125" s="110">
        <f t="shared" si="56"/>
        <v>485</v>
      </c>
      <c r="I125" s="110">
        <f t="shared" si="56"/>
        <v>245.3</v>
      </c>
      <c r="J125" s="110">
        <f t="shared" si="56"/>
        <v>153.1</v>
      </c>
      <c r="K125" s="110">
        <f t="shared" si="56"/>
        <v>92.2</v>
      </c>
      <c r="L125" s="110">
        <f t="shared" si="56"/>
        <v>2374</v>
      </c>
      <c r="M125" s="134"/>
    </row>
    <row r="126" s="94" customFormat="true" ht="28.5" customHeight="true" spans="1:13">
      <c r="A126" s="108"/>
      <c r="B126" s="109" t="s">
        <v>135</v>
      </c>
      <c r="C126" s="112">
        <f t="shared" ref="C126:C139" si="57">D126+E126</f>
        <v>1.8</v>
      </c>
      <c r="D126" s="112">
        <f t="shared" ref="D126:D139" si="58">G126+J126+L126</f>
        <v>1.8</v>
      </c>
      <c r="E126" s="120">
        <f t="shared" ref="E126:E139" si="59">H126+K126</f>
        <v>0</v>
      </c>
      <c r="F126" s="121"/>
      <c r="G126" s="121"/>
      <c r="H126" s="121"/>
      <c r="I126" s="130">
        <f t="shared" ref="I126:I139" si="60">J126+K126</f>
        <v>1.8</v>
      </c>
      <c r="J126" s="130">
        <v>1.8</v>
      </c>
      <c r="K126" s="130">
        <v>0</v>
      </c>
      <c r="L126" s="130"/>
      <c r="M126" s="134"/>
    </row>
    <row r="127" s="94" customFormat="true" ht="17.25" customHeight="true" spans="1:13">
      <c r="A127" s="108"/>
      <c r="B127" s="113" t="s">
        <v>136</v>
      </c>
      <c r="C127" s="112">
        <f t="shared" si="57"/>
        <v>1147.3</v>
      </c>
      <c r="D127" s="112">
        <f t="shared" si="58"/>
        <v>882.1</v>
      </c>
      <c r="E127" s="120">
        <f t="shared" si="59"/>
        <v>265.2</v>
      </c>
      <c r="F127" s="122">
        <v>338</v>
      </c>
      <c r="G127" s="122">
        <v>112</v>
      </c>
      <c r="H127" s="122">
        <v>226</v>
      </c>
      <c r="I127" s="130">
        <f t="shared" si="60"/>
        <v>100.3</v>
      </c>
      <c r="J127" s="130">
        <v>61.1</v>
      </c>
      <c r="K127" s="130">
        <v>39.2</v>
      </c>
      <c r="L127" s="130">
        <v>709</v>
      </c>
      <c r="M127" s="135"/>
    </row>
    <row r="128" s="94" customFormat="true" ht="17.25" customHeight="true" spans="1:13">
      <c r="A128" s="108"/>
      <c r="B128" s="113" t="s">
        <v>137</v>
      </c>
      <c r="C128" s="112">
        <f t="shared" si="57"/>
        <v>1267.8</v>
      </c>
      <c r="D128" s="112">
        <f t="shared" si="58"/>
        <v>988.4</v>
      </c>
      <c r="E128" s="120">
        <f t="shared" si="59"/>
        <v>279.4</v>
      </c>
      <c r="F128" s="122">
        <v>357</v>
      </c>
      <c r="G128" s="122">
        <v>119</v>
      </c>
      <c r="H128" s="122">
        <v>238</v>
      </c>
      <c r="I128" s="130">
        <f t="shared" si="60"/>
        <v>121.8</v>
      </c>
      <c r="J128" s="130">
        <v>80.4</v>
      </c>
      <c r="K128" s="130">
        <v>41.4</v>
      </c>
      <c r="L128" s="130">
        <v>789</v>
      </c>
      <c r="M128" s="135"/>
    </row>
    <row r="129" s="94" customFormat="true" ht="17.25" customHeight="true" spans="1:13">
      <c r="A129" s="108"/>
      <c r="B129" s="139" t="s">
        <v>138</v>
      </c>
      <c r="C129" s="112">
        <f t="shared" si="57"/>
        <v>513.7</v>
      </c>
      <c r="D129" s="112">
        <f t="shared" si="58"/>
        <v>491.9</v>
      </c>
      <c r="E129" s="120">
        <f t="shared" si="59"/>
        <v>21.8</v>
      </c>
      <c r="F129" s="122">
        <v>24</v>
      </c>
      <c r="G129" s="122">
        <v>8</v>
      </c>
      <c r="H129" s="122">
        <v>16</v>
      </c>
      <c r="I129" s="130">
        <f t="shared" si="60"/>
        <v>11.7</v>
      </c>
      <c r="J129" s="130">
        <v>5.9</v>
      </c>
      <c r="K129" s="130">
        <v>5.8</v>
      </c>
      <c r="L129" s="130">
        <v>478</v>
      </c>
      <c r="M129" s="135"/>
    </row>
    <row r="130" s="94" customFormat="true" ht="17.25" customHeight="true" spans="1:13">
      <c r="A130" s="108"/>
      <c r="B130" s="139" t="s">
        <v>139</v>
      </c>
      <c r="C130" s="112">
        <f t="shared" si="57"/>
        <v>414.7</v>
      </c>
      <c r="D130" s="112">
        <f t="shared" si="58"/>
        <v>403.9</v>
      </c>
      <c r="E130" s="120">
        <f t="shared" si="59"/>
        <v>10.8</v>
      </c>
      <c r="F130" s="122">
        <v>7</v>
      </c>
      <c r="G130" s="122">
        <v>2</v>
      </c>
      <c r="H130" s="122">
        <v>5</v>
      </c>
      <c r="I130" s="130">
        <f t="shared" si="60"/>
        <v>9.7</v>
      </c>
      <c r="J130" s="130">
        <v>3.9</v>
      </c>
      <c r="K130" s="130">
        <v>5.8</v>
      </c>
      <c r="L130" s="130">
        <v>398</v>
      </c>
      <c r="M130" s="135"/>
    </row>
    <row r="131" s="93" customFormat="true" ht="17.25" customHeight="true" spans="1:14">
      <c r="A131" s="108"/>
      <c r="B131" s="114" t="s">
        <v>140</v>
      </c>
      <c r="C131" s="112">
        <f t="shared" si="57"/>
        <v>1588</v>
      </c>
      <c r="D131" s="112">
        <f t="shared" si="58"/>
        <v>1139.6</v>
      </c>
      <c r="E131" s="120">
        <f t="shared" si="59"/>
        <v>448.4</v>
      </c>
      <c r="F131" s="122">
        <v>566</v>
      </c>
      <c r="G131" s="122">
        <v>188</v>
      </c>
      <c r="H131" s="122">
        <v>378</v>
      </c>
      <c r="I131" s="130">
        <f t="shared" si="60"/>
        <v>139</v>
      </c>
      <c r="J131" s="130">
        <v>68.6</v>
      </c>
      <c r="K131" s="130">
        <v>70.4</v>
      </c>
      <c r="L131" s="130">
        <v>883</v>
      </c>
      <c r="M131" s="135"/>
      <c r="N131" s="94"/>
    </row>
    <row r="132" s="94" customFormat="true" ht="17.25" customHeight="true" spans="1:13">
      <c r="A132" s="108"/>
      <c r="B132" s="114" t="s">
        <v>141</v>
      </c>
      <c r="C132" s="112">
        <f t="shared" si="57"/>
        <v>1504.9</v>
      </c>
      <c r="D132" s="112">
        <f t="shared" si="58"/>
        <v>1120.3</v>
      </c>
      <c r="E132" s="120">
        <f t="shared" si="59"/>
        <v>384.6</v>
      </c>
      <c r="F132" s="122">
        <v>493</v>
      </c>
      <c r="G132" s="122">
        <v>164</v>
      </c>
      <c r="H132" s="122">
        <v>329</v>
      </c>
      <c r="I132" s="130">
        <f t="shared" si="60"/>
        <v>117.9</v>
      </c>
      <c r="J132" s="130">
        <v>62.3</v>
      </c>
      <c r="K132" s="130">
        <v>55.6</v>
      </c>
      <c r="L132" s="130">
        <v>894</v>
      </c>
      <c r="M132" s="135"/>
    </row>
    <row r="133" s="94" customFormat="true" ht="17.25" customHeight="true" spans="1:13">
      <c r="A133" s="108"/>
      <c r="B133" s="114" t="s">
        <v>142</v>
      </c>
      <c r="C133" s="112">
        <f t="shared" si="57"/>
        <v>751.6</v>
      </c>
      <c r="D133" s="112">
        <f t="shared" si="58"/>
        <v>614.2</v>
      </c>
      <c r="E133" s="120">
        <f t="shared" si="59"/>
        <v>137.4</v>
      </c>
      <c r="F133" s="122">
        <v>154</v>
      </c>
      <c r="G133" s="122">
        <v>51</v>
      </c>
      <c r="H133" s="122">
        <v>103</v>
      </c>
      <c r="I133" s="130">
        <f t="shared" si="60"/>
        <v>74.6</v>
      </c>
      <c r="J133" s="130">
        <v>40.2</v>
      </c>
      <c r="K133" s="130">
        <v>34.4</v>
      </c>
      <c r="L133" s="130">
        <v>523</v>
      </c>
      <c r="M133" s="135"/>
    </row>
    <row r="134" s="94" customFormat="true" ht="17.25" customHeight="true" spans="1:13">
      <c r="A134" s="108"/>
      <c r="B134" s="114" t="s">
        <v>143</v>
      </c>
      <c r="C134" s="112">
        <f t="shared" si="57"/>
        <v>1624.6</v>
      </c>
      <c r="D134" s="112">
        <f t="shared" si="58"/>
        <v>1176.9</v>
      </c>
      <c r="E134" s="120">
        <f t="shared" si="59"/>
        <v>447.7</v>
      </c>
      <c r="F134" s="122">
        <v>572</v>
      </c>
      <c r="G134" s="122">
        <v>190</v>
      </c>
      <c r="H134" s="122">
        <v>382</v>
      </c>
      <c r="I134" s="130">
        <f t="shared" si="60"/>
        <v>139.6</v>
      </c>
      <c r="J134" s="130">
        <v>73.9</v>
      </c>
      <c r="K134" s="130">
        <v>65.7</v>
      </c>
      <c r="L134" s="130">
        <v>913</v>
      </c>
      <c r="M134" s="135"/>
    </row>
    <row r="135" s="94" customFormat="true" ht="17.25" customHeight="true" spans="1:13">
      <c r="A135" s="108"/>
      <c r="B135" s="114" t="s">
        <v>144</v>
      </c>
      <c r="C135" s="112">
        <f t="shared" si="57"/>
        <v>1024.4</v>
      </c>
      <c r="D135" s="112">
        <f t="shared" si="58"/>
        <v>784.4</v>
      </c>
      <c r="E135" s="120">
        <f t="shared" si="59"/>
        <v>240</v>
      </c>
      <c r="F135" s="122">
        <v>270</v>
      </c>
      <c r="G135" s="122">
        <v>90</v>
      </c>
      <c r="H135" s="122">
        <v>180</v>
      </c>
      <c r="I135" s="130">
        <f t="shared" si="60"/>
        <v>133.4</v>
      </c>
      <c r="J135" s="130">
        <v>73.4</v>
      </c>
      <c r="K135" s="130">
        <v>60</v>
      </c>
      <c r="L135" s="130">
        <v>621</v>
      </c>
      <c r="M135" s="135"/>
    </row>
    <row r="136" s="94" customFormat="true" ht="17.25" customHeight="true" spans="1:13">
      <c r="A136" s="108"/>
      <c r="B136" s="114" t="s">
        <v>145</v>
      </c>
      <c r="C136" s="112">
        <f t="shared" si="57"/>
        <v>1923.5</v>
      </c>
      <c r="D136" s="112">
        <f t="shared" si="58"/>
        <v>1349.8</v>
      </c>
      <c r="E136" s="120">
        <f t="shared" si="59"/>
        <v>573.7</v>
      </c>
      <c r="F136" s="122">
        <v>637</v>
      </c>
      <c r="G136" s="122">
        <v>212</v>
      </c>
      <c r="H136" s="122">
        <v>425</v>
      </c>
      <c r="I136" s="130">
        <f t="shared" si="60"/>
        <v>324.5</v>
      </c>
      <c r="J136" s="130">
        <v>175.8</v>
      </c>
      <c r="K136" s="130">
        <v>148.7</v>
      </c>
      <c r="L136" s="130">
        <v>962</v>
      </c>
      <c r="M136" s="135"/>
    </row>
    <row r="137" s="94" customFormat="true" ht="17.25" customHeight="true" spans="1:14">
      <c r="A137" s="108"/>
      <c r="B137" s="114" t="s">
        <v>146</v>
      </c>
      <c r="C137" s="112">
        <f t="shared" si="57"/>
        <v>956</v>
      </c>
      <c r="D137" s="112">
        <f t="shared" si="58"/>
        <v>735.4</v>
      </c>
      <c r="E137" s="120">
        <f t="shared" si="59"/>
        <v>220.6</v>
      </c>
      <c r="F137" s="122">
        <v>281</v>
      </c>
      <c r="G137" s="122">
        <v>93</v>
      </c>
      <c r="H137" s="122">
        <v>188</v>
      </c>
      <c r="I137" s="130">
        <f t="shared" si="60"/>
        <v>69</v>
      </c>
      <c r="J137" s="130">
        <v>36.4</v>
      </c>
      <c r="K137" s="130">
        <v>32.6</v>
      </c>
      <c r="L137" s="130">
        <v>606</v>
      </c>
      <c r="M137" s="135"/>
      <c r="N137" s="93"/>
    </row>
    <row r="138" s="94" customFormat="true" ht="17.25" customHeight="true" spans="1:13">
      <c r="A138" s="108"/>
      <c r="B138" s="114" t="s">
        <v>147</v>
      </c>
      <c r="C138" s="112">
        <f t="shared" si="57"/>
        <v>1546.4</v>
      </c>
      <c r="D138" s="112">
        <f t="shared" si="58"/>
        <v>1112.5</v>
      </c>
      <c r="E138" s="120">
        <f t="shared" si="59"/>
        <v>433.9</v>
      </c>
      <c r="F138" s="122">
        <v>484</v>
      </c>
      <c r="G138" s="122">
        <v>161</v>
      </c>
      <c r="H138" s="122">
        <v>323</v>
      </c>
      <c r="I138" s="130">
        <f t="shared" si="60"/>
        <v>240.4</v>
      </c>
      <c r="J138" s="130">
        <v>129.5</v>
      </c>
      <c r="K138" s="130">
        <v>110.9</v>
      </c>
      <c r="L138" s="130">
        <v>822</v>
      </c>
      <c r="M138" s="135"/>
    </row>
    <row r="139" s="94" customFormat="true" ht="17.25" customHeight="true" spans="1:13">
      <c r="A139" s="115"/>
      <c r="B139" s="114" t="s">
        <v>148</v>
      </c>
      <c r="C139" s="112">
        <f t="shared" si="57"/>
        <v>1490.4</v>
      </c>
      <c r="D139" s="112">
        <f t="shared" si="58"/>
        <v>1076</v>
      </c>
      <c r="E139" s="120">
        <f t="shared" si="59"/>
        <v>414.4</v>
      </c>
      <c r="F139" s="122">
        <v>456</v>
      </c>
      <c r="G139" s="122">
        <v>152</v>
      </c>
      <c r="H139" s="122">
        <v>304</v>
      </c>
      <c r="I139" s="130">
        <f t="shared" si="60"/>
        <v>239.4</v>
      </c>
      <c r="J139" s="130">
        <v>129</v>
      </c>
      <c r="K139" s="130">
        <v>110.4</v>
      </c>
      <c r="L139" s="130">
        <v>795</v>
      </c>
      <c r="M139" s="135"/>
    </row>
    <row r="140" s="94" customFormat="true" ht="17.25" customHeight="true" spans="1:13">
      <c r="A140" s="105" t="s">
        <v>149</v>
      </c>
      <c r="B140" s="116" t="s">
        <v>150</v>
      </c>
      <c r="C140" s="117">
        <f>SUM(C142:C153)</f>
        <v>12008.6</v>
      </c>
      <c r="D140" s="117">
        <f t="shared" ref="D140:L140" si="61">SUM(D142:D153)</f>
        <v>9345</v>
      </c>
      <c r="E140" s="117">
        <f t="shared" si="61"/>
        <v>2663.6</v>
      </c>
      <c r="F140" s="117">
        <f t="shared" si="61"/>
        <v>3208</v>
      </c>
      <c r="G140" s="117">
        <f t="shared" si="61"/>
        <v>1066</v>
      </c>
      <c r="H140" s="117">
        <f t="shared" si="61"/>
        <v>2142</v>
      </c>
      <c r="I140" s="117">
        <f t="shared" si="61"/>
        <v>1182.6</v>
      </c>
      <c r="J140" s="117">
        <f t="shared" si="61"/>
        <v>661</v>
      </c>
      <c r="K140" s="117">
        <f t="shared" si="61"/>
        <v>521.6</v>
      </c>
      <c r="L140" s="117">
        <f t="shared" si="61"/>
        <v>7618</v>
      </c>
      <c r="M140" s="117"/>
    </row>
    <row r="141" s="94" customFormat="true" ht="28.5" customHeight="true" spans="1:13">
      <c r="A141" s="108"/>
      <c r="B141" s="109" t="s">
        <v>16</v>
      </c>
      <c r="C141" s="110">
        <f>SUM(C142:C144)</f>
        <v>2292.7</v>
      </c>
      <c r="D141" s="110">
        <f t="shared" ref="D141:L141" si="62">SUM(D142:D144)</f>
        <v>1840.7</v>
      </c>
      <c r="E141" s="110">
        <f t="shared" si="62"/>
        <v>452</v>
      </c>
      <c r="F141" s="110">
        <f t="shared" si="62"/>
        <v>573</v>
      </c>
      <c r="G141" s="110">
        <f t="shared" si="62"/>
        <v>191</v>
      </c>
      <c r="H141" s="110">
        <f t="shared" si="62"/>
        <v>382</v>
      </c>
      <c r="I141" s="110">
        <f t="shared" si="62"/>
        <v>208.7</v>
      </c>
      <c r="J141" s="110">
        <f t="shared" si="62"/>
        <v>138.7</v>
      </c>
      <c r="K141" s="110">
        <f t="shared" si="62"/>
        <v>70</v>
      </c>
      <c r="L141" s="110">
        <f t="shared" si="62"/>
        <v>1511</v>
      </c>
      <c r="M141" s="134"/>
    </row>
    <row r="142" s="94" customFormat="true" ht="28.5" customHeight="true" spans="1:13">
      <c r="A142" s="108"/>
      <c r="B142" s="111" t="s">
        <v>151</v>
      </c>
      <c r="C142" s="112">
        <f t="shared" ref="C142:C153" si="63">D142+E142</f>
        <v>2.4</v>
      </c>
      <c r="D142" s="112">
        <f t="shared" ref="D142:D153" si="64">G142+J142+L142</f>
        <v>2.4</v>
      </c>
      <c r="E142" s="120">
        <f t="shared" ref="E142:E153" si="65">H142+K142</f>
        <v>0</v>
      </c>
      <c r="F142" s="122">
        <v>0</v>
      </c>
      <c r="G142" s="122">
        <v>0</v>
      </c>
      <c r="H142" s="122">
        <v>0</v>
      </c>
      <c r="I142" s="130">
        <f t="shared" ref="I142:I153" si="66">J142+K142</f>
        <v>2.4</v>
      </c>
      <c r="J142" s="130">
        <v>2.4</v>
      </c>
      <c r="K142" s="130">
        <v>0</v>
      </c>
      <c r="L142" s="130"/>
      <c r="M142" s="135"/>
    </row>
    <row r="143" s="94" customFormat="true" ht="17.25" customHeight="true" spans="1:13">
      <c r="A143" s="108"/>
      <c r="B143" s="113" t="s">
        <v>152</v>
      </c>
      <c r="C143" s="112">
        <f t="shared" si="63"/>
        <v>1300.5</v>
      </c>
      <c r="D143" s="112">
        <f t="shared" si="64"/>
        <v>1025.7</v>
      </c>
      <c r="E143" s="120">
        <f t="shared" si="65"/>
        <v>274.8</v>
      </c>
      <c r="F143" s="122">
        <v>348</v>
      </c>
      <c r="G143" s="122">
        <v>116</v>
      </c>
      <c r="H143" s="122">
        <v>232</v>
      </c>
      <c r="I143" s="130">
        <f t="shared" si="66"/>
        <v>126.5</v>
      </c>
      <c r="J143" s="130">
        <v>83.7</v>
      </c>
      <c r="K143" s="130">
        <v>42.8</v>
      </c>
      <c r="L143" s="130">
        <v>826</v>
      </c>
      <c r="M143" s="135"/>
    </row>
    <row r="144" s="93" customFormat="true" ht="17.25" customHeight="true" spans="1:14">
      <c r="A144" s="108"/>
      <c r="B144" s="113" t="s">
        <v>153</v>
      </c>
      <c r="C144" s="112">
        <f t="shared" si="63"/>
        <v>989.8</v>
      </c>
      <c r="D144" s="112">
        <f t="shared" si="64"/>
        <v>812.6</v>
      </c>
      <c r="E144" s="120">
        <f t="shared" si="65"/>
        <v>177.2</v>
      </c>
      <c r="F144" s="122">
        <v>225</v>
      </c>
      <c r="G144" s="122">
        <v>75</v>
      </c>
      <c r="H144" s="122">
        <v>150</v>
      </c>
      <c r="I144" s="130">
        <f t="shared" si="66"/>
        <v>79.8</v>
      </c>
      <c r="J144" s="130">
        <v>52.6</v>
      </c>
      <c r="K144" s="130">
        <v>27.2</v>
      </c>
      <c r="L144" s="130">
        <v>685</v>
      </c>
      <c r="M144" s="135"/>
      <c r="N144" s="94"/>
    </row>
    <row r="145" s="94" customFormat="true" ht="17.25" customHeight="true" spans="1:13">
      <c r="A145" s="108"/>
      <c r="B145" s="114" t="s">
        <v>154</v>
      </c>
      <c r="C145" s="112">
        <f t="shared" si="63"/>
        <v>1260.4</v>
      </c>
      <c r="D145" s="112">
        <f t="shared" si="64"/>
        <v>970.6</v>
      </c>
      <c r="E145" s="120">
        <f t="shared" si="65"/>
        <v>289.8</v>
      </c>
      <c r="F145" s="122">
        <v>366</v>
      </c>
      <c r="G145" s="122">
        <v>122</v>
      </c>
      <c r="H145" s="122">
        <v>244</v>
      </c>
      <c r="I145" s="130">
        <f t="shared" si="66"/>
        <v>97.4</v>
      </c>
      <c r="J145" s="130">
        <v>51.6</v>
      </c>
      <c r="K145" s="130">
        <v>45.8</v>
      </c>
      <c r="L145" s="130">
        <v>797</v>
      </c>
      <c r="M145" s="135"/>
    </row>
    <row r="146" s="94" customFormat="true" ht="17.25" customHeight="true" spans="1:13">
      <c r="A146" s="108"/>
      <c r="B146" s="114" t="s">
        <v>155</v>
      </c>
      <c r="C146" s="112">
        <f t="shared" si="63"/>
        <v>1592.7</v>
      </c>
      <c r="D146" s="112">
        <f t="shared" si="64"/>
        <v>1168.6</v>
      </c>
      <c r="E146" s="120">
        <f t="shared" si="65"/>
        <v>424.1</v>
      </c>
      <c r="F146" s="122">
        <v>466</v>
      </c>
      <c r="G146" s="122">
        <v>155</v>
      </c>
      <c r="H146" s="122">
        <v>311</v>
      </c>
      <c r="I146" s="130">
        <f t="shared" si="66"/>
        <v>245.7</v>
      </c>
      <c r="J146" s="130">
        <v>132.6</v>
      </c>
      <c r="K146" s="130">
        <v>113.1</v>
      </c>
      <c r="L146" s="130">
        <v>881</v>
      </c>
      <c r="M146" s="135"/>
    </row>
    <row r="147" s="94" customFormat="true" ht="17.25" customHeight="true" spans="1:13">
      <c r="A147" s="108"/>
      <c r="B147" s="114" t="s">
        <v>156</v>
      </c>
      <c r="C147" s="112">
        <f t="shared" si="63"/>
        <v>1133.9</v>
      </c>
      <c r="D147" s="112">
        <f t="shared" si="64"/>
        <v>854.6</v>
      </c>
      <c r="E147" s="120">
        <f t="shared" si="65"/>
        <v>279.3</v>
      </c>
      <c r="F147" s="122">
        <v>358</v>
      </c>
      <c r="G147" s="122">
        <v>119</v>
      </c>
      <c r="H147" s="122">
        <v>239</v>
      </c>
      <c r="I147" s="130">
        <f t="shared" si="66"/>
        <v>85.9</v>
      </c>
      <c r="J147" s="130">
        <v>45.6</v>
      </c>
      <c r="K147" s="130">
        <v>40.3</v>
      </c>
      <c r="L147" s="130">
        <v>690</v>
      </c>
      <c r="M147" s="135"/>
    </row>
    <row r="148" s="94" customFormat="true" ht="17.25" customHeight="true" spans="1:13">
      <c r="A148" s="108"/>
      <c r="B148" s="114" t="s">
        <v>157</v>
      </c>
      <c r="C148" s="112">
        <f t="shared" si="63"/>
        <v>920.2</v>
      </c>
      <c r="D148" s="112">
        <f t="shared" si="64"/>
        <v>752.7</v>
      </c>
      <c r="E148" s="120">
        <f t="shared" si="65"/>
        <v>167.5</v>
      </c>
      <c r="F148" s="122">
        <v>211</v>
      </c>
      <c r="G148" s="122">
        <v>70</v>
      </c>
      <c r="H148" s="122">
        <v>141</v>
      </c>
      <c r="I148" s="130">
        <f t="shared" si="66"/>
        <v>56.2</v>
      </c>
      <c r="J148" s="130">
        <v>29.7</v>
      </c>
      <c r="K148" s="130">
        <v>26.5</v>
      </c>
      <c r="L148" s="130">
        <v>653</v>
      </c>
      <c r="M148" s="135"/>
    </row>
    <row r="149" s="94" customFormat="true" ht="17.25" customHeight="true" spans="1:13">
      <c r="A149" s="108"/>
      <c r="B149" s="114" t="s">
        <v>158</v>
      </c>
      <c r="C149" s="112">
        <f t="shared" si="63"/>
        <v>898.6</v>
      </c>
      <c r="D149" s="112">
        <f t="shared" si="64"/>
        <v>716.4</v>
      </c>
      <c r="E149" s="120">
        <f t="shared" si="65"/>
        <v>182.2</v>
      </c>
      <c r="F149" s="122">
        <v>234</v>
      </c>
      <c r="G149" s="122">
        <v>78</v>
      </c>
      <c r="H149" s="122">
        <v>156</v>
      </c>
      <c r="I149" s="130">
        <f t="shared" si="66"/>
        <v>55.6</v>
      </c>
      <c r="J149" s="130">
        <v>29.4</v>
      </c>
      <c r="K149" s="130">
        <v>26.2</v>
      </c>
      <c r="L149" s="130">
        <v>609</v>
      </c>
      <c r="M149" s="135"/>
    </row>
    <row r="150" s="93" customFormat="true" ht="17.25" customHeight="true" spans="1:13">
      <c r="A150" s="108"/>
      <c r="B150" s="114" t="s">
        <v>159</v>
      </c>
      <c r="C150" s="112">
        <f t="shared" si="63"/>
        <v>1183.3</v>
      </c>
      <c r="D150" s="112">
        <f t="shared" si="64"/>
        <v>893.1</v>
      </c>
      <c r="E150" s="120">
        <f t="shared" si="65"/>
        <v>290.2</v>
      </c>
      <c r="F150" s="122">
        <v>326</v>
      </c>
      <c r="G150" s="122">
        <v>108</v>
      </c>
      <c r="H150" s="122">
        <v>218</v>
      </c>
      <c r="I150" s="130">
        <f t="shared" si="66"/>
        <v>157.3</v>
      </c>
      <c r="J150" s="130">
        <v>85.1</v>
      </c>
      <c r="K150" s="130">
        <v>72.2</v>
      </c>
      <c r="L150" s="130">
        <v>700</v>
      </c>
      <c r="M150" s="135"/>
    </row>
    <row r="151" s="94" customFormat="true" ht="17.25" customHeight="true" spans="1:13">
      <c r="A151" s="108"/>
      <c r="B151" s="114" t="s">
        <v>160</v>
      </c>
      <c r="C151" s="112">
        <f t="shared" si="63"/>
        <v>775.5</v>
      </c>
      <c r="D151" s="112">
        <f t="shared" si="64"/>
        <v>628.2</v>
      </c>
      <c r="E151" s="120">
        <f t="shared" si="65"/>
        <v>147.3</v>
      </c>
      <c r="F151" s="122">
        <v>167</v>
      </c>
      <c r="G151" s="122">
        <v>55</v>
      </c>
      <c r="H151" s="122">
        <v>112</v>
      </c>
      <c r="I151" s="130">
        <f t="shared" si="66"/>
        <v>76.5</v>
      </c>
      <c r="J151" s="130">
        <v>41.2</v>
      </c>
      <c r="K151" s="130">
        <v>35.3</v>
      </c>
      <c r="L151" s="130">
        <v>532</v>
      </c>
      <c r="M151" s="135"/>
    </row>
    <row r="152" s="94" customFormat="true" ht="17.25" customHeight="true" spans="1:13">
      <c r="A152" s="108"/>
      <c r="B152" s="114" t="s">
        <v>161</v>
      </c>
      <c r="C152" s="112">
        <f t="shared" si="63"/>
        <v>1060.1</v>
      </c>
      <c r="D152" s="112">
        <f t="shared" si="64"/>
        <v>798.9</v>
      </c>
      <c r="E152" s="120">
        <f t="shared" si="65"/>
        <v>261.2</v>
      </c>
      <c r="F152" s="122">
        <v>292</v>
      </c>
      <c r="G152" s="122">
        <v>97</v>
      </c>
      <c r="H152" s="122">
        <v>195</v>
      </c>
      <c r="I152" s="130">
        <f t="shared" si="66"/>
        <v>144.1</v>
      </c>
      <c r="J152" s="130">
        <v>77.9</v>
      </c>
      <c r="K152" s="130">
        <v>66.2</v>
      </c>
      <c r="L152" s="130">
        <v>624</v>
      </c>
      <c r="M152" s="135"/>
    </row>
    <row r="153" s="94" customFormat="true" ht="17.25" customHeight="true" spans="1:13">
      <c r="A153" s="115"/>
      <c r="B153" s="114" t="s">
        <v>162</v>
      </c>
      <c r="C153" s="112">
        <f t="shared" si="63"/>
        <v>891.2</v>
      </c>
      <c r="D153" s="112">
        <f t="shared" si="64"/>
        <v>721.2</v>
      </c>
      <c r="E153" s="120">
        <f t="shared" si="65"/>
        <v>170</v>
      </c>
      <c r="F153" s="122">
        <v>215</v>
      </c>
      <c r="G153" s="122">
        <v>71</v>
      </c>
      <c r="H153" s="122">
        <v>144</v>
      </c>
      <c r="I153" s="130">
        <f t="shared" si="66"/>
        <v>55.2</v>
      </c>
      <c r="J153" s="130">
        <v>29.2</v>
      </c>
      <c r="K153" s="130">
        <v>26</v>
      </c>
      <c r="L153" s="130">
        <v>621</v>
      </c>
      <c r="M153" s="135"/>
    </row>
    <row r="154" s="94" customFormat="true" ht="17.25" customHeight="true" spans="1:13">
      <c r="A154" s="105" t="s">
        <v>163</v>
      </c>
      <c r="B154" s="116" t="s">
        <v>164</v>
      </c>
      <c r="C154" s="117">
        <f>SUM(C156:C162)</f>
        <v>8832.4</v>
      </c>
      <c r="D154" s="117">
        <f t="shared" ref="D154:L154" si="67">SUM(D156:D162)</f>
        <v>6405.7</v>
      </c>
      <c r="E154" s="117">
        <f t="shared" si="67"/>
        <v>2426.7</v>
      </c>
      <c r="F154" s="117">
        <f t="shared" si="67"/>
        <v>2749</v>
      </c>
      <c r="G154" s="117">
        <f t="shared" si="67"/>
        <v>913</v>
      </c>
      <c r="H154" s="117">
        <f t="shared" si="67"/>
        <v>1836</v>
      </c>
      <c r="I154" s="117">
        <f t="shared" si="67"/>
        <v>1332.4</v>
      </c>
      <c r="J154" s="117">
        <f t="shared" si="67"/>
        <v>741.7</v>
      </c>
      <c r="K154" s="117">
        <f t="shared" si="67"/>
        <v>590.7</v>
      </c>
      <c r="L154" s="117">
        <f t="shared" si="67"/>
        <v>4751</v>
      </c>
      <c r="M154" s="134"/>
    </row>
    <row r="155" s="94" customFormat="true" ht="28.5" customHeight="true" spans="1:13">
      <c r="A155" s="108"/>
      <c r="B155" s="109" t="s">
        <v>16</v>
      </c>
      <c r="C155" s="110">
        <f>SUM(C156:C158)</f>
        <v>1617.8</v>
      </c>
      <c r="D155" s="110">
        <f t="shared" ref="D155:L155" si="68">SUM(D156:D158)</f>
        <v>1254.7</v>
      </c>
      <c r="E155" s="110">
        <f t="shared" si="68"/>
        <v>363.1</v>
      </c>
      <c r="F155" s="110">
        <f t="shared" si="68"/>
        <v>463</v>
      </c>
      <c r="G155" s="110">
        <f t="shared" si="68"/>
        <v>154</v>
      </c>
      <c r="H155" s="110">
        <f t="shared" si="68"/>
        <v>309</v>
      </c>
      <c r="I155" s="110">
        <f t="shared" si="68"/>
        <v>165.8</v>
      </c>
      <c r="J155" s="110">
        <f t="shared" si="68"/>
        <v>111.7</v>
      </c>
      <c r="K155" s="110">
        <f t="shared" si="68"/>
        <v>54.1</v>
      </c>
      <c r="L155" s="110">
        <f t="shared" si="68"/>
        <v>989</v>
      </c>
      <c r="M155" s="134"/>
    </row>
    <row r="156" s="94" customFormat="true" ht="28.5" customHeight="true" spans="1:13">
      <c r="A156" s="108"/>
      <c r="B156" s="111" t="s">
        <v>165</v>
      </c>
      <c r="C156" s="112">
        <f t="shared" ref="C156:C162" si="69">D156+E156</f>
        <v>5.9</v>
      </c>
      <c r="D156" s="112">
        <f t="shared" ref="D156:D162" si="70">G156+J156+L156</f>
        <v>5.9</v>
      </c>
      <c r="E156" s="120">
        <f t="shared" ref="E156:E162" si="71">H156+K156</f>
        <v>0</v>
      </c>
      <c r="F156" s="122">
        <v>0</v>
      </c>
      <c r="G156" s="122">
        <v>0</v>
      </c>
      <c r="H156" s="122">
        <v>0</v>
      </c>
      <c r="I156" s="130">
        <f t="shared" ref="I156:I162" si="72">J156+K156</f>
        <v>5.9</v>
      </c>
      <c r="J156" s="130">
        <v>5.9</v>
      </c>
      <c r="K156" s="130">
        <v>0</v>
      </c>
      <c r="L156" s="130"/>
      <c r="M156" s="135"/>
    </row>
    <row r="157" s="94" customFormat="true" ht="17.25" customHeight="true" spans="1:14">
      <c r="A157" s="108"/>
      <c r="B157" s="113" t="s">
        <v>166</v>
      </c>
      <c r="C157" s="112">
        <f t="shared" si="69"/>
        <v>1566.9</v>
      </c>
      <c r="D157" s="112">
        <f t="shared" si="70"/>
        <v>1233.8</v>
      </c>
      <c r="E157" s="120">
        <f t="shared" si="71"/>
        <v>333.1</v>
      </c>
      <c r="F157" s="122">
        <v>418</v>
      </c>
      <c r="G157" s="122">
        <v>139</v>
      </c>
      <c r="H157" s="122">
        <v>279</v>
      </c>
      <c r="I157" s="130">
        <f t="shared" si="72"/>
        <v>159.9</v>
      </c>
      <c r="J157" s="130">
        <v>105.8</v>
      </c>
      <c r="K157" s="130">
        <v>54.1</v>
      </c>
      <c r="L157" s="130">
        <v>989</v>
      </c>
      <c r="M157" s="135"/>
      <c r="N157" s="93"/>
    </row>
    <row r="158" s="94" customFormat="true" ht="17.25" customHeight="true" spans="1:14">
      <c r="A158" s="108"/>
      <c r="B158" s="113" t="s">
        <v>167</v>
      </c>
      <c r="C158" s="112">
        <f t="shared" si="69"/>
        <v>45</v>
      </c>
      <c r="D158" s="112">
        <f t="shared" si="70"/>
        <v>15</v>
      </c>
      <c r="E158" s="120">
        <f t="shared" si="71"/>
        <v>30</v>
      </c>
      <c r="F158" s="122">
        <v>45</v>
      </c>
      <c r="G158" s="122">
        <v>15</v>
      </c>
      <c r="H158" s="122">
        <v>30</v>
      </c>
      <c r="I158" s="130">
        <f t="shared" si="72"/>
        <v>0</v>
      </c>
      <c r="J158" s="130">
        <v>0</v>
      </c>
      <c r="K158" s="130"/>
      <c r="L158" s="130"/>
      <c r="M158" s="135"/>
      <c r="N158" s="93"/>
    </row>
    <row r="159" s="94" customFormat="true" ht="17.25" customHeight="true" spans="1:13">
      <c r="A159" s="108"/>
      <c r="B159" s="114" t="s">
        <v>168</v>
      </c>
      <c r="C159" s="112">
        <f t="shared" si="69"/>
        <v>1599.5</v>
      </c>
      <c r="D159" s="112">
        <f t="shared" si="70"/>
        <v>1135.7</v>
      </c>
      <c r="E159" s="120">
        <f t="shared" si="71"/>
        <v>463.8</v>
      </c>
      <c r="F159" s="122">
        <v>512</v>
      </c>
      <c r="G159" s="122">
        <v>170</v>
      </c>
      <c r="H159" s="122">
        <v>342</v>
      </c>
      <c r="I159" s="130">
        <f t="shared" si="72"/>
        <v>264.5</v>
      </c>
      <c r="J159" s="130">
        <v>142.7</v>
      </c>
      <c r="K159" s="130">
        <v>121.8</v>
      </c>
      <c r="L159" s="130">
        <v>823</v>
      </c>
      <c r="M159" s="135"/>
    </row>
    <row r="160" s="94" customFormat="true" ht="17.25" customHeight="true" spans="1:13">
      <c r="A160" s="108"/>
      <c r="B160" s="114" t="s">
        <v>169</v>
      </c>
      <c r="C160" s="112">
        <f t="shared" si="69"/>
        <v>2710.7</v>
      </c>
      <c r="D160" s="112">
        <f t="shared" si="70"/>
        <v>1869.4</v>
      </c>
      <c r="E160" s="120">
        <f t="shared" si="71"/>
        <v>841.3</v>
      </c>
      <c r="F160" s="122">
        <v>910</v>
      </c>
      <c r="G160" s="122">
        <v>302</v>
      </c>
      <c r="H160" s="122">
        <v>608</v>
      </c>
      <c r="I160" s="130">
        <f t="shared" si="72"/>
        <v>509.7</v>
      </c>
      <c r="J160" s="130">
        <v>276.4</v>
      </c>
      <c r="K160" s="130">
        <v>233.3</v>
      </c>
      <c r="L160" s="130">
        <v>1291</v>
      </c>
      <c r="M160" s="135"/>
    </row>
    <row r="161" s="94" customFormat="true" ht="17.25" customHeight="true" spans="1:13">
      <c r="A161" s="108"/>
      <c r="B161" s="114" t="s">
        <v>170</v>
      </c>
      <c r="C161" s="112">
        <f t="shared" si="69"/>
        <v>956.3</v>
      </c>
      <c r="D161" s="112">
        <f t="shared" si="70"/>
        <v>771.9</v>
      </c>
      <c r="E161" s="120">
        <f t="shared" si="71"/>
        <v>184.4</v>
      </c>
      <c r="F161" s="122">
        <v>234</v>
      </c>
      <c r="G161" s="122">
        <v>78</v>
      </c>
      <c r="H161" s="122">
        <v>156</v>
      </c>
      <c r="I161" s="130">
        <f t="shared" si="72"/>
        <v>60.3</v>
      </c>
      <c r="J161" s="130">
        <v>31.9</v>
      </c>
      <c r="K161" s="130">
        <v>28.4</v>
      </c>
      <c r="L161" s="130">
        <v>662</v>
      </c>
      <c r="M161" s="135"/>
    </row>
    <row r="162" s="94" customFormat="true" ht="17.25" customHeight="true" spans="1:13">
      <c r="A162" s="115"/>
      <c r="B162" s="114" t="s">
        <v>171</v>
      </c>
      <c r="C162" s="112">
        <f t="shared" si="69"/>
        <v>1948.1</v>
      </c>
      <c r="D162" s="112">
        <f t="shared" si="70"/>
        <v>1374</v>
      </c>
      <c r="E162" s="120">
        <f t="shared" si="71"/>
        <v>574.1</v>
      </c>
      <c r="F162" s="122">
        <v>630</v>
      </c>
      <c r="G162" s="122">
        <v>209</v>
      </c>
      <c r="H162" s="122">
        <v>421</v>
      </c>
      <c r="I162" s="130">
        <f t="shared" si="72"/>
        <v>332.1</v>
      </c>
      <c r="J162" s="130">
        <v>179</v>
      </c>
      <c r="K162" s="130">
        <v>153.1</v>
      </c>
      <c r="L162" s="130">
        <v>986</v>
      </c>
      <c r="M162" s="135"/>
    </row>
    <row r="163" s="94" customFormat="true" ht="17.25" customHeight="true" spans="1:13">
      <c r="A163" s="105" t="s">
        <v>172</v>
      </c>
      <c r="B163" s="116" t="s">
        <v>173</v>
      </c>
      <c r="C163" s="117">
        <f>SUM(C165:C178)</f>
        <v>15442.9</v>
      </c>
      <c r="D163" s="117">
        <f t="shared" ref="D163:L163" si="73">SUM(D165:D178)</f>
        <v>11724.9</v>
      </c>
      <c r="E163" s="117">
        <f t="shared" si="73"/>
        <v>3718</v>
      </c>
      <c r="F163" s="117">
        <f t="shared" si="73"/>
        <v>4092</v>
      </c>
      <c r="G163" s="117">
        <f t="shared" si="73"/>
        <v>1359</v>
      </c>
      <c r="H163" s="117">
        <f t="shared" si="73"/>
        <v>2733</v>
      </c>
      <c r="I163" s="117">
        <f t="shared" si="73"/>
        <v>2204.9</v>
      </c>
      <c r="J163" s="117">
        <f t="shared" si="73"/>
        <v>1219.9</v>
      </c>
      <c r="K163" s="117">
        <f t="shared" si="73"/>
        <v>985</v>
      </c>
      <c r="L163" s="117">
        <f t="shared" si="73"/>
        <v>9146</v>
      </c>
      <c r="M163" s="134"/>
    </row>
    <row r="164" s="94" customFormat="true" ht="27.75" customHeight="true" spans="1:13">
      <c r="A164" s="108"/>
      <c r="B164" s="109" t="s">
        <v>16</v>
      </c>
      <c r="C164" s="110">
        <f>SUM(C165:C166)</f>
        <v>2171</v>
      </c>
      <c r="D164" s="110">
        <f t="shared" ref="D164:L164" si="74">SUM(D165:D166)</f>
        <v>1617</v>
      </c>
      <c r="E164" s="110">
        <f t="shared" si="74"/>
        <v>554</v>
      </c>
      <c r="F164" s="110">
        <f t="shared" si="74"/>
        <v>577</v>
      </c>
      <c r="G164" s="110">
        <f t="shared" si="74"/>
        <v>192</v>
      </c>
      <c r="H164" s="110">
        <f t="shared" si="74"/>
        <v>385</v>
      </c>
      <c r="I164" s="110">
        <f t="shared" si="74"/>
        <v>435</v>
      </c>
      <c r="J164" s="110">
        <f t="shared" si="74"/>
        <v>266</v>
      </c>
      <c r="K164" s="110">
        <f t="shared" si="74"/>
        <v>169</v>
      </c>
      <c r="L164" s="110">
        <f t="shared" si="74"/>
        <v>1159</v>
      </c>
      <c r="M164" s="134"/>
    </row>
    <row r="165" s="94" customFormat="true" ht="27.75" customHeight="true" spans="1:13">
      <c r="A165" s="108"/>
      <c r="B165" s="111" t="s">
        <v>174</v>
      </c>
      <c r="C165" s="112">
        <f t="shared" ref="C165:C178" si="75">D165+E165</f>
        <v>4.7</v>
      </c>
      <c r="D165" s="112">
        <f t="shared" ref="D165:D178" si="76">G165+J165+L165</f>
        <v>4.7</v>
      </c>
      <c r="E165" s="120">
        <f t="shared" ref="E165:E178" si="77">H165+K165</f>
        <v>0</v>
      </c>
      <c r="F165" s="122">
        <v>0</v>
      </c>
      <c r="G165" s="122">
        <v>0</v>
      </c>
      <c r="H165" s="122">
        <v>0</v>
      </c>
      <c r="I165" s="130">
        <f t="shared" ref="I165:I178" si="78">J165+K165</f>
        <v>4.7</v>
      </c>
      <c r="J165" s="130">
        <v>4.7</v>
      </c>
      <c r="K165" s="130">
        <v>0</v>
      </c>
      <c r="L165" s="130"/>
      <c r="M165" s="135"/>
    </row>
    <row r="166" s="94" customFormat="true" ht="17.25" customHeight="true" spans="1:13">
      <c r="A166" s="108"/>
      <c r="B166" s="113" t="s">
        <v>175</v>
      </c>
      <c r="C166" s="112">
        <f t="shared" si="75"/>
        <v>2166.3</v>
      </c>
      <c r="D166" s="112">
        <f t="shared" si="76"/>
        <v>1612.3</v>
      </c>
      <c r="E166" s="120">
        <f t="shared" si="77"/>
        <v>554</v>
      </c>
      <c r="F166" s="122">
        <v>577</v>
      </c>
      <c r="G166" s="122">
        <v>192</v>
      </c>
      <c r="H166" s="122">
        <v>385</v>
      </c>
      <c r="I166" s="130">
        <f t="shared" si="78"/>
        <v>430.3</v>
      </c>
      <c r="J166" s="130">
        <v>261.3</v>
      </c>
      <c r="K166" s="130">
        <v>169</v>
      </c>
      <c r="L166" s="130">
        <v>1159</v>
      </c>
      <c r="M166" s="135"/>
    </row>
    <row r="167" s="93" customFormat="true" ht="17.25" customHeight="true" spans="1:14">
      <c r="A167" s="108"/>
      <c r="B167" s="114" t="s">
        <v>176</v>
      </c>
      <c r="C167" s="112">
        <f t="shared" si="75"/>
        <v>933</v>
      </c>
      <c r="D167" s="112">
        <f t="shared" si="76"/>
        <v>743.6</v>
      </c>
      <c r="E167" s="120">
        <f t="shared" si="77"/>
        <v>189.4</v>
      </c>
      <c r="F167" s="122">
        <v>213</v>
      </c>
      <c r="G167" s="122">
        <v>71</v>
      </c>
      <c r="H167" s="122">
        <v>142</v>
      </c>
      <c r="I167" s="130">
        <f t="shared" si="78"/>
        <v>103</v>
      </c>
      <c r="J167" s="130">
        <v>55.6</v>
      </c>
      <c r="K167" s="130">
        <v>47.4</v>
      </c>
      <c r="L167" s="130">
        <v>617</v>
      </c>
      <c r="M167" s="135"/>
      <c r="N167" s="94"/>
    </row>
    <row r="168" s="94" customFormat="true" ht="17.25" customHeight="true" spans="1:13">
      <c r="A168" s="108"/>
      <c r="B168" s="114" t="s">
        <v>177</v>
      </c>
      <c r="C168" s="112">
        <f t="shared" si="75"/>
        <v>1445.1</v>
      </c>
      <c r="D168" s="112">
        <f t="shared" si="76"/>
        <v>1069</v>
      </c>
      <c r="E168" s="120">
        <f t="shared" si="77"/>
        <v>376.1</v>
      </c>
      <c r="F168" s="122">
        <v>405</v>
      </c>
      <c r="G168" s="122">
        <v>135</v>
      </c>
      <c r="H168" s="122">
        <v>270</v>
      </c>
      <c r="I168" s="130">
        <f t="shared" si="78"/>
        <v>230.1</v>
      </c>
      <c r="J168" s="130">
        <v>124</v>
      </c>
      <c r="K168" s="130">
        <v>106.1</v>
      </c>
      <c r="L168" s="130">
        <v>810</v>
      </c>
      <c r="M168" s="135"/>
    </row>
    <row r="169" s="94" customFormat="true" ht="17.25" customHeight="true" spans="1:13">
      <c r="A169" s="108"/>
      <c r="B169" s="114" t="s">
        <v>178</v>
      </c>
      <c r="C169" s="112">
        <f t="shared" si="75"/>
        <v>1283.6</v>
      </c>
      <c r="D169" s="112">
        <f t="shared" si="76"/>
        <v>955.6</v>
      </c>
      <c r="E169" s="120">
        <f t="shared" si="77"/>
        <v>328</v>
      </c>
      <c r="F169" s="122">
        <v>365</v>
      </c>
      <c r="G169" s="122">
        <v>121</v>
      </c>
      <c r="H169" s="122">
        <v>244</v>
      </c>
      <c r="I169" s="130">
        <f t="shared" si="78"/>
        <v>182.6</v>
      </c>
      <c r="J169" s="130">
        <v>98.6</v>
      </c>
      <c r="K169" s="130">
        <v>84</v>
      </c>
      <c r="L169" s="130">
        <v>736</v>
      </c>
      <c r="M169" s="135"/>
    </row>
    <row r="170" s="94" customFormat="true" ht="17.25" customHeight="true" spans="1:13">
      <c r="A170" s="108"/>
      <c r="B170" s="114" t="s">
        <v>179</v>
      </c>
      <c r="C170" s="112">
        <f t="shared" si="75"/>
        <v>2025.1</v>
      </c>
      <c r="D170" s="112">
        <f t="shared" si="76"/>
        <v>1403.9</v>
      </c>
      <c r="E170" s="120">
        <f t="shared" si="77"/>
        <v>621.2</v>
      </c>
      <c r="F170" s="122">
        <v>698</v>
      </c>
      <c r="G170" s="122">
        <v>232</v>
      </c>
      <c r="H170" s="122">
        <v>466</v>
      </c>
      <c r="I170" s="130">
        <f t="shared" si="78"/>
        <v>337.1</v>
      </c>
      <c r="J170" s="130">
        <v>181.9</v>
      </c>
      <c r="K170" s="130">
        <v>155.2</v>
      </c>
      <c r="L170" s="130">
        <v>990</v>
      </c>
      <c r="M170" s="135"/>
    </row>
    <row r="171" s="94" customFormat="true" ht="17.25" customHeight="true" spans="1:13">
      <c r="A171" s="108"/>
      <c r="B171" s="114" t="s">
        <v>180</v>
      </c>
      <c r="C171" s="112">
        <f t="shared" si="75"/>
        <v>1169</v>
      </c>
      <c r="D171" s="112">
        <f t="shared" si="76"/>
        <v>871.5</v>
      </c>
      <c r="E171" s="120">
        <f t="shared" si="77"/>
        <v>297.5</v>
      </c>
      <c r="F171" s="122">
        <v>332</v>
      </c>
      <c r="G171" s="122">
        <v>110</v>
      </c>
      <c r="H171" s="122">
        <v>222</v>
      </c>
      <c r="I171" s="130">
        <f t="shared" si="78"/>
        <v>163</v>
      </c>
      <c r="J171" s="130">
        <v>87.5</v>
      </c>
      <c r="K171" s="130">
        <v>75.5</v>
      </c>
      <c r="L171" s="130">
        <v>674</v>
      </c>
      <c r="M171" s="135"/>
    </row>
    <row r="172" s="94" customFormat="true" ht="17.25" customHeight="true" spans="1:13">
      <c r="A172" s="108"/>
      <c r="B172" s="114" t="s">
        <v>181</v>
      </c>
      <c r="C172" s="112">
        <f t="shared" si="75"/>
        <v>1179.3</v>
      </c>
      <c r="D172" s="112">
        <f t="shared" si="76"/>
        <v>898.9</v>
      </c>
      <c r="E172" s="120">
        <f t="shared" si="77"/>
        <v>280.4</v>
      </c>
      <c r="F172" s="122">
        <v>310</v>
      </c>
      <c r="G172" s="122">
        <v>103</v>
      </c>
      <c r="H172" s="122">
        <v>207</v>
      </c>
      <c r="I172" s="130">
        <f t="shared" si="78"/>
        <v>159.3</v>
      </c>
      <c r="J172" s="130">
        <v>85.9</v>
      </c>
      <c r="K172" s="130">
        <v>73.4</v>
      </c>
      <c r="L172" s="130">
        <v>710</v>
      </c>
      <c r="M172" s="135"/>
    </row>
    <row r="173" s="94" customFormat="true" ht="17.25" customHeight="true" spans="1:14">
      <c r="A173" s="108"/>
      <c r="B173" s="114" t="s">
        <v>182</v>
      </c>
      <c r="C173" s="112">
        <f t="shared" si="75"/>
        <v>837.3</v>
      </c>
      <c r="D173" s="112">
        <f t="shared" si="76"/>
        <v>672.2</v>
      </c>
      <c r="E173" s="120">
        <f t="shared" si="77"/>
        <v>165.1</v>
      </c>
      <c r="F173" s="122">
        <v>186</v>
      </c>
      <c r="G173" s="122">
        <v>62</v>
      </c>
      <c r="H173" s="122">
        <v>124</v>
      </c>
      <c r="I173" s="130">
        <f t="shared" si="78"/>
        <v>89.3</v>
      </c>
      <c r="J173" s="130">
        <v>48.2</v>
      </c>
      <c r="K173" s="130">
        <v>41.1</v>
      </c>
      <c r="L173" s="130">
        <v>562</v>
      </c>
      <c r="M173" s="135"/>
      <c r="N173" s="93"/>
    </row>
    <row r="174" s="94" customFormat="true" ht="17.25" customHeight="true" spans="1:13">
      <c r="A174" s="108"/>
      <c r="B174" s="114" t="s">
        <v>183</v>
      </c>
      <c r="C174" s="112">
        <f t="shared" si="75"/>
        <v>1060.6</v>
      </c>
      <c r="D174" s="112">
        <f t="shared" si="76"/>
        <v>800.1</v>
      </c>
      <c r="E174" s="120">
        <f t="shared" si="77"/>
        <v>260.5</v>
      </c>
      <c r="F174" s="122">
        <v>287</v>
      </c>
      <c r="G174" s="122">
        <v>95</v>
      </c>
      <c r="H174" s="122">
        <v>192</v>
      </c>
      <c r="I174" s="130">
        <f t="shared" si="78"/>
        <v>147.6</v>
      </c>
      <c r="J174" s="130">
        <v>79.1</v>
      </c>
      <c r="K174" s="130">
        <v>68.5</v>
      </c>
      <c r="L174" s="130">
        <v>626</v>
      </c>
      <c r="M174" s="135"/>
    </row>
    <row r="175" s="94" customFormat="true" ht="17.25" customHeight="true" spans="1:13">
      <c r="A175" s="108"/>
      <c r="B175" s="114" t="s">
        <v>184</v>
      </c>
      <c r="C175" s="112">
        <f t="shared" si="75"/>
        <v>949.6</v>
      </c>
      <c r="D175" s="112">
        <f t="shared" si="76"/>
        <v>749.3</v>
      </c>
      <c r="E175" s="120">
        <f t="shared" si="77"/>
        <v>200.3</v>
      </c>
      <c r="F175" s="122">
        <v>221</v>
      </c>
      <c r="G175" s="122">
        <v>73</v>
      </c>
      <c r="H175" s="122">
        <v>148</v>
      </c>
      <c r="I175" s="130">
        <f t="shared" si="78"/>
        <v>113.6</v>
      </c>
      <c r="J175" s="130">
        <v>61.3</v>
      </c>
      <c r="K175" s="130">
        <v>52.3</v>
      </c>
      <c r="L175" s="130">
        <v>615</v>
      </c>
      <c r="M175" s="135"/>
    </row>
    <row r="176" s="90" customFormat="true" ht="17.25" customHeight="true" spans="1:14">
      <c r="A176" s="108"/>
      <c r="B176" s="114" t="s">
        <v>185</v>
      </c>
      <c r="C176" s="112">
        <f t="shared" si="75"/>
        <v>836.9</v>
      </c>
      <c r="D176" s="112">
        <f t="shared" si="76"/>
        <v>685.9</v>
      </c>
      <c r="E176" s="120">
        <f t="shared" si="77"/>
        <v>151</v>
      </c>
      <c r="F176" s="122">
        <v>166</v>
      </c>
      <c r="G176" s="122">
        <v>55</v>
      </c>
      <c r="H176" s="122">
        <v>111</v>
      </c>
      <c r="I176" s="130">
        <f t="shared" si="78"/>
        <v>86.9</v>
      </c>
      <c r="J176" s="130">
        <v>46.9</v>
      </c>
      <c r="K176" s="130">
        <v>40</v>
      </c>
      <c r="L176" s="130">
        <v>584</v>
      </c>
      <c r="M176" s="135"/>
      <c r="N176" s="94"/>
    </row>
    <row r="177" s="90" customFormat="true" ht="17.25" customHeight="true" spans="1:14">
      <c r="A177" s="108"/>
      <c r="B177" s="114" t="s">
        <v>186</v>
      </c>
      <c r="C177" s="112">
        <f t="shared" si="75"/>
        <v>540.8</v>
      </c>
      <c r="D177" s="112">
        <f t="shared" si="76"/>
        <v>495.4</v>
      </c>
      <c r="E177" s="120">
        <f t="shared" si="77"/>
        <v>45.4</v>
      </c>
      <c r="F177" s="122">
        <v>39</v>
      </c>
      <c r="G177" s="122">
        <v>13</v>
      </c>
      <c r="H177" s="122">
        <v>26</v>
      </c>
      <c r="I177" s="130">
        <f t="shared" si="78"/>
        <v>36.8</v>
      </c>
      <c r="J177" s="130">
        <v>17.4</v>
      </c>
      <c r="K177" s="130">
        <v>19.4</v>
      </c>
      <c r="L177" s="130">
        <v>465</v>
      </c>
      <c r="M177" s="135"/>
      <c r="N177" s="94"/>
    </row>
    <row r="178" s="90" customFormat="true" ht="24.75" customHeight="true" spans="1:14">
      <c r="A178" s="115"/>
      <c r="B178" s="114" t="s">
        <v>187</v>
      </c>
      <c r="C178" s="112">
        <f t="shared" si="75"/>
        <v>1011.6</v>
      </c>
      <c r="D178" s="112">
        <f t="shared" si="76"/>
        <v>762.5</v>
      </c>
      <c r="E178" s="120">
        <f t="shared" si="77"/>
        <v>249.1</v>
      </c>
      <c r="F178" s="122">
        <v>293</v>
      </c>
      <c r="G178" s="122">
        <v>97</v>
      </c>
      <c r="H178" s="122">
        <v>196</v>
      </c>
      <c r="I178" s="130">
        <f t="shared" si="78"/>
        <v>120.6</v>
      </c>
      <c r="J178" s="130">
        <v>67.5</v>
      </c>
      <c r="K178" s="130">
        <v>53.1</v>
      </c>
      <c r="L178" s="130">
        <v>598</v>
      </c>
      <c r="M178" s="135"/>
      <c r="N178" s="94"/>
    </row>
    <row r="179" s="90" customFormat="true" ht="27" customHeight="true" spans="1:14">
      <c r="A179" s="142" t="s">
        <v>188</v>
      </c>
      <c r="B179" s="140" t="s">
        <v>189</v>
      </c>
      <c r="C179" s="141">
        <f>SUM(C180:C187)</f>
        <v>9310.2</v>
      </c>
      <c r="D179" s="141">
        <f t="shared" ref="D179:L179" si="79">SUM(D180:D187)</f>
        <v>7009.4</v>
      </c>
      <c r="E179" s="141">
        <f t="shared" si="79"/>
        <v>2300.8</v>
      </c>
      <c r="F179" s="141">
        <f t="shared" si="79"/>
        <v>2516</v>
      </c>
      <c r="G179" s="141">
        <f t="shared" si="79"/>
        <v>835</v>
      </c>
      <c r="H179" s="141">
        <f t="shared" si="79"/>
        <v>1681</v>
      </c>
      <c r="I179" s="141">
        <f t="shared" si="79"/>
        <v>1344.2</v>
      </c>
      <c r="J179" s="141">
        <f t="shared" si="79"/>
        <v>724.4</v>
      </c>
      <c r="K179" s="141">
        <f t="shared" si="79"/>
        <v>619.8</v>
      </c>
      <c r="L179" s="141">
        <f t="shared" si="79"/>
        <v>5450</v>
      </c>
      <c r="M179" s="134"/>
      <c r="N179" s="94"/>
    </row>
    <row r="180" s="90" customFormat="true" ht="17.25" customHeight="true" spans="1:14">
      <c r="A180" s="143"/>
      <c r="B180" s="114" t="s">
        <v>190</v>
      </c>
      <c r="C180" s="112">
        <f t="shared" ref="C180:C187" si="80">D180+E180</f>
        <v>1710.5</v>
      </c>
      <c r="D180" s="112">
        <f t="shared" ref="D180:D187" si="81">G180+J180+L180</f>
        <v>1224.1</v>
      </c>
      <c r="E180" s="120">
        <f t="shared" ref="E180:E187" si="82">H180+K180</f>
        <v>486.4</v>
      </c>
      <c r="F180" s="122">
        <v>525</v>
      </c>
      <c r="G180" s="122">
        <v>174</v>
      </c>
      <c r="H180" s="122">
        <v>351</v>
      </c>
      <c r="I180" s="130">
        <f t="shared" ref="I180:I187" si="83">J180+K180</f>
        <v>292.5</v>
      </c>
      <c r="J180" s="130">
        <v>157.1</v>
      </c>
      <c r="K180" s="130">
        <v>135.4</v>
      </c>
      <c r="L180" s="130">
        <v>893</v>
      </c>
      <c r="M180" s="135"/>
      <c r="N180" s="94"/>
    </row>
    <row r="181" s="90" customFormat="true" ht="17.25" customHeight="true" spans="1:14">
      <c r="A181" s="143"/>
      <c r="B181" s="114" t="s">
        <v>191</v>
      </c>
      <c r="C181" s="112">
        <f t="shared" si="80"/>
        <v>986.7</v>
      </c>
      <c r="D181" s="112">
        <f t="shared" si="81"/>
        <v>762.7</v>
      </c>
      <c r="E181" s="120">
        <f t="shared" si="82"/>
        <v>224</v>
      </c>
      <c r="F181" s="122">
        <v>250</v>
      </c>
      <c r="G181" s="122">
        <v>83</v>
      </c>
      <c r="H181" s="122">
        <v>167</v>
      </c>
      <c r="I181" s="130">
        <f t="shared" si="83"/>
        <v>123.7</v>
      </c>
      <c r="J181" s="130">
        <v>66.7</v>
      </c>
      <c r="K181" s="130">
        <v>57</v>
      </c>
      <c r="L181" s="130">
        <v>613</v>
      </c>
      <c r="M181" s="135"/>
      <c r="N181" s="94"/>
    </row>
    <row r="182" s="90" customFormat="true" ht="17.25" customHeight="true" spans="1:14">
      <c r="A182" s="143"/>
      <c r="B182" s="114" t="s">
        <v>192</v>
      </c>
      <c r="C182" s="112">
        <f t="shared" si="80"/>
        <v>1197.8</v>
      </c>
      <c r="D182" s="112">
        <f t="shared" si="81"/>
        <v>885</v>
      </c>
      <c r="E182" s="120">
        <f t="shared" si="82"/>
        <v>312.8</v>
      </c>
      <c r="F182" s="122">
        <v>341</v>
      </c>
      <c r="G182" s="122">
        <v>113</v>
      </c>
      <c r="H182" s="122">
        <v>228</v>
      </c>
      <c r="I182" s="130">
        <f t="shared" si="83"/>
        <v>183.8</v>
      </c>
      <c r="J182" s="130">
        <v>99</v>
      </c>
      <c r="K182" s="130">
        <v>84.8</v>
      </c>
      <c r="L182" s="130">
        <v>673</v>
      </c>
      <c r="M182" s="135"/>
      <c r="N182" s="95"/>
    </row>
    <row r="183" s="90" customFormat="true" ht="17.25" customHeight="true" spans="1:14">
      <c r="A183" s="143"/>
      <c r="B183" s="114" t="s">
        <v>193</v>
      </c>
      <c r="C183" s="112">
        <f t="shared" si="80"/>
        <v>962</v>
      </c>
      <c r="D183" s="112">
        <f t="shared" si="81"/>
        <v>733.8</v>
      </c>
      <c r="E183" s="120">
        <f t="shared" si="82"/>
        <v>228.2</v>
      </c>
      <c r="F183" s="122">
        <v>256</v>
      </c>
      <c r="G183" s="122">
        <v>85</v>
      </c>
      <c r="H183" s="122">
        <v>171</v>
      </c>
      <c r="I183" s="130">
        <f t="shared" si="83"/>
        <v>124</v>
      </c>
      <c r="J183" s="130">
        <v>66.8</v>
      </c>
      <c r="K183" s="130">
        <v>57.2</v>
      </c>
      <c r="L183" s="130">
        <v>582</v>
      </c>
      <c r="M183" s="135"/>
      <c r="N183" s="95"/>
    </row>
    <row r="184" s="90" customFormat="true" ht="17.25" customHeight="true" spans="1:14">
      <c r="A184" s="143"/>
      <c r="B184" s="114" t="s">
        <v>194</v>
      </c>
      <c r="C184" s="112">
        <f t="shared" si="80"/>
        <v>830.6</v>
      </c>
      <c r="D184" s="112">
        <f t="shared" si="81"/>
        <v>675.4</v>
      </c>
      <c r="E184" s="120">
        <f t="shared" si="82"/>
        <v>155.2</v>
      </c>
      <c r="F184" s="122">
        <v>171</v>
      </c>
      <c r="G184" s="122">
        <v>57</v>
      </c>
      <c r="H184" s="122">
        <v>114</v>
      </c>
      <c r="I184" s="130">
        <f t="shared" si="83"/>
        <v>89.6</v>
      </c>
      <c r="J184" s="130">
        <v>48.4</v>
      </c>
      <c r="K184" s="130">
        <v>41.2</v>
      </c>
      <c r="L184" s="130">
        <v>570</v>
      </c>
      <c r="M184" s="135"/>
      <c r="N184" s="95"/>
    </row>
    <row r="185" s="90" customFormat="true" ht="17.25" customHeight="true" spans="1:14">
      <c r="A185" s="143"/>
      <c r="B185" s="114" t="s">
        <v>195</v>
      </c>
      <c r="C185" s="112">
        <f t="shared" si="80"/>
        <v>580.8</v>
      </c>
      <c r="D185" s="112">
        <f t="shared" si="81"/>
        <v>495.7</v>
      </c>
      <c r="E185" s="120">
        <f t="shared" si="82"/>
        <v>85.1</v>
      </c>
      <c r="F185" s="122">
        <v>94</v>
      </c>
      <c r="G185" s="122">
        <v>31</v>
      </c>
      <c r="H185" s="122">
        <v>63</v>
      </c>
      <c r="I185" s="130">
        <f t="shared" si="83"/>
        <v>47.8</v>
      </c>
      <c r="J185" s="130">
        <v>25.7</v>
      </c>
      <c r="K185" s="130">
        <v>22.1</v>
      </c>
      <c r="L185" s="130">
        <v>439</v>
      </c>
      <c r="M185" s="135"/>
      <c r="N185" s="95"/>
    </row>
    <row r="186" s="90" customFormat="true" ht="17.25" customHeight="true" spans="1:14">
      <c r="A186" s="143"/>
      <c r="B186" s="114" t="s">
        <v>196</v>
      </c>
      <c r="C186" s="112">
        <f t="shared" si="80"/>
        <v>1451.4</v>
      </c>
      <c r="D186" s="112">
        <f t="shared" si="81"/>
        <v>1057.3</v>
      </c>
      <c r="E186" s="120">
        <f t="shared" si="82"/>
        <v>394.1</v>
      </c>
      <c r="F186" s="122">
        <v>437</v>
      </c>
      <c r="G186" s="122">
        <v>145</v>
      </c>
      <c r="H186" s="122">
        <v>292</v>
      </c>
      <c r="I186" s="130">
        <f t="shared" si="83"/>
        <v>222.4</v>
      </c>
      <c r="J186" s="130">
        <v>120.3</v>
      </c>
      <c r="K186" s="130">
        <v>102.1</v>
      </c>
      <c r="L186" s="130">
        <v>792</v>
      </c>
      <c r="M186" s="135"/>
      <c r="N186" s="95"/>
    </row>
    <row r="187" s="90" customFormat="true" ht="17.25" customHeight="true" spans="1:13">
      <c r="A187" s="144"/>
      <c r="B187" s="114" t="s">
        <v>197</v>
      </c>
      <c r="C187" s="112">
        <f t="shared" si="80"/>
        <v>1590.4</v>
      </c>
      <c r="D187" s="112">
        <f t="shared" si="81"/>
        <v>1175.4</v>
      </c>
      <c r="E187" s="120">
        <f t="shared" si="82"/>
        <v>415</v>
      </c>
      <c r="F187" s="122">
        <v>442</v>
      </c>
      <c r="G187" s="122">
        <v>147</v>
      </c>
      <c r="H187" s="122">
        <v>295</v>
      </c>
      <c r="I187" s="130">
        <f t="shared" si="83"/>
        <v>260.4</v>
      </c>
      <c r="J187" s="130">
        <v>140.4</v>
      </c>
      <c r="K187" s="130">
        <v>120</v>
      </c>
      <c r="L187" s="130">
        <v>888</v>
      </c>
      <c r="M187" s="135"/>
    </row>
  </sheetData>
  <autoFilter ref="A7:XEN187">
    <extLst/>
  </autoFilter>
  <mergeCells count="23">
    <mergeCell ref="A2:M2"/>
    <mergeCell ref="F3:M3"/>
    <mergeCell ref="C4:E4"/>
    <mergeCell ref="F4:H4"/>
    <mergeCell ref="I4:K4"/>
    <mergeCell ref="A6:B6"/>
    <mergeCell ref="A4:A5"/>
    <mergeCell ref="A7:A19"/>
    <mergeCell ref="A20:A32"/>
    <mergeCell ref="A33:A42"/>
    <mergeCell ref="A43:A58"/>
    <mergeCell ref="A59:A73"/>
    <mergeCell ref="A74:A88"/>
    <mergeCell ref="A89:A106"/>
    <mergeCell ref="A107:A113"/>
    <mergeCell ref="A114:A123"/>
    <mergeCell ref="A124:A139"/>
    <mergeCell ref="A140:A153"/>
    <mergeCell ref="A154:A162"/>
    <mergeCell ref="A163:A178"/>
    <mergeCell ref="A179:A187"/>
    <mergeCell ref="B4:B5"/>
    <mergeCell ref="M4:M5"/>
  </mergeCells>
  <pageMargins left="0.708661417322835" right="0.708661417322835" top="0.748031496062992" bottom="0.748031496062992" header="0.31496062992126" footer="0.31496062992126"/>
  <pageSetup paperSize="9" scale="8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18"/>
  <sheetViews>
    <sheetView workbookViewId="0">
      <selection activeCell="R7" sqref="R7"/>
    </sheetView>
  </sheetViews>
  <sheetFormatPr defaultColWidth="7.875" defaultRowHeight="14.25"/>
  <cols>
    <col min="1" max="1" width="7.875" style="2" customWidth="true"/>
    <col min="2" max="2" width="25.625" style="2" customWidth="true"/>
    <col min="3" max="3" width="13" style="2" customWidth="true"/>
    <col min="4" max="4" width="12.625" style="2" customWidth="true"/>
    <col min="5" max="8" width="4.625" style="2" customWidth="true"/>
    <col min="9" max="9" width="12.625" style="2" customWidth="true"/>
    <col min="10" max="10" width="4.625" style="2" customWidth="true"/>
    <col min="11" max="11" width="6.5" style="2" customWidth="true"/>
    <col min="12" max="12" width="4.625" style="2" customWidth="true"/>
    <col min="13" max="13" width="6.875" style="2" customWidth="true"/>
    <col min="14" max="14" width="20.625" style="2" customWidth="true"/>
    <col min="15" max="15" width="14.625" style="2" customWidth="true"/>
    <col min="16" max="16384" width="7.875" style="2"/>
  </cols>
  <sheetData>
    <row r="1" ht="18.75" spans="1:1">
      <c r="A1" s="3" t="s">
        <v>198</v>
      </c>
    </row>
    <row r="2" ht="24" spans="1:16">
      <c r="A2" s="4" t="s">
        <v>199</v>
      </c>
      <c r="B2" s="4"/>
      <c r="C2" s="4"/>
      <c r="D2" s="4"/>
      <c r="E2" s="4"/>
      <c r="F2" s="4"/>
      <c r="G2" s="4"/>
      <c r="H2" s="4"/>
      <c r="I2" s="4"/>
      <c r="J2" s="4"/>
      <c r="K2" s="4"/>
      <c r="L2" s="4"/>
      <c r="M2" s="4"/>
      <c r="N2" s="4"/>
      <c r="O2" s="4"/>
      <c r="P2" s="4"/>
    </row>
    <row r="3" ht="24" spans="1:16">
      <c r="A3" s="5" t="s">
        <v>200</v>
      </c>
      <c r="B3" s="5"/>
      <c r="C3" s="19"/>
      <c r="D3" s="19"/>
      <c r="E3" s="19"/>
      <c r="F3" s="19"/>
      <c r="G3" s="19"/>
      <c r="H3" s="19"/>
      <c r="I3" s="19"/>
      <c r="J3" s="19"/>
      <c r="K3" s="19"/>
      <c r="L3" s="19"/>
      <c r="M3" s="19"/>
      <c r="N3" s="19"/>
      <c r="O3" s="19"/>
      <c r="P3" s="19"/>
    </row>
    <row r="4" spans="1:16">
      <c r="A4" s="48" t="s">
        <v>201</v>
      </c>
      <c r="B4" s="48" t="s">
        <v>202</v>
      </c>
      <c r="C4" s="38" t="s">
        <v>203</v>
      </c>
      <c r="D4" s="49" t="s">
        <v>204</v>
      </c>
      <c r="E4" s="49"/>
      <c r="F4" s="49"/>
      <c r="G4" s="49"/>
      <c r="H4" s="49"/>
      <c r="I4" s="49"/>
      <c r="J4" s="49"/>
      <c r="K4" s="49"/>
      <c r="L4" s="49"/>
      <c r="M4" s="49"/>
      <c r="N4" s="49"/>
      <c r="O4" s="49"/>
      <c r="P4" s="48" t="s">
        <v>9</v>
      </c>
    </row>
    <row r="5" ht="52.5" customHeight="true" spans="1:16">
      <c r="A5" s="48"/>
      <c r="B5" s="48"/>
      <c r="C5" s="41"/>
      <c r="D5" s="60" t="s">
        <v>205</v>
      </c>
      <c r="E5" s="61"/>
      <c r="F5" s="61"/>
      <c r="G5" s="61"/>
      <c r="H5" s="62"/>
      <c r="I5" s="60" t="s">
        <v>206</v>
      </c>
      <c r="J5" s="61"/>
      <c r="K5" s="61"/>
      <c r="L5" s="61"/>
      <c r="M5" s="62"/>
      <c r="N5" s="48" t="s">
        <v>207</v>
      </c>
      <c r="O5" s="48" t="s">
        <v>208</v>
      </c>
      <c r="P5" s="48"/>
    </row>
    <row r="6" ht="49.5" customHeight="true" spans="1:16">
      <c r="A6" s="48"/>
      <c r="B6" s="48"/>
      <c r="C6" s="41"/>
      <c r="D6" s="37" t="s">
        <v>209</v>
      </c>
      <c r="E6" s="60" t="s">
        <v>210</v>
      </c>
      <c r="F6" s="62"/>
      <c r="G6" s="60" t="s">
        <v>211</v>
      </c>
      <c r="H6" s="62"/>
      <c r="I6" s="37" t="s">
        <v>209</v>
      </c>
      <c r="J6" s="60" t="s">
        <v>212</v>
      </c>
      <c r="K6" s="62"/>
      <c r="L6" s="48" t="s">
        <v>213</v>
      </c>
      <c r="M6" s="48"/>
      <c r="N6" s="48" t="s">
        <v>214</v>
      </c>
      <c r="O6" s="48" t="s">
        <v>214</v>
      </c>
      <c r="P6" s="48"/>
    </row>
    <row r="7" ht="39" customHeight="true" spans="1:16">
      <c r="A7" s="48"/>
      <c r="B7" s="48"/>
      <c r="C7" s="43"/>
      <c r="D7" s="45"/>
      <c r="E7" s="48" t="s">
        <v>215</v>
      </c>
      <c r="F7" s="48" t="s">
        <v>216</v>
      </c>
      <c r="G7" s="48" t="s">
        <v>215</v>
      </c>
      <c r="H7" s="48" t="s">
        <v>216</v>
      </c>
      <c r="I7" s="45"/>
      <c r="J7" s="48" t="s">
        <v>215</v>
      </c>
      <c r="K7" s="48" t="s">
        <v>216</v>
      </c>
      <c r="L7" s="48" t="s">
        <v>215</v>
      </c>
      <c r="M7" s="48" t="s">
        <v>216</v>
      </c>
      <c r="N7" s="48"/>
      <c r="O7" s="48"/>
      <c r="P7" s="48"/>
    </row>
    <row r="8" spans="1:16">
      <c r="A8" s="48"/>
      <c r="B8" s="49" t="s">
        <v>217</v>
      </c>
      <c r="C8" s="50"/>
      <c r="D8" s="50"/>
      <c r="E8" s="50"/>
      <c r="F8" s="50"/>
      <c r="G8" s="50"/>
      <c r="H8" s="50"/>
      <c r="I8" s="50"/>
      <c r="J8" s="50"/>
      <c r="K8" s="50"/>
      <c r="L8" s="50"/>
      <c r="M8" s="50"/>
      <c r="N8" s="50"/>
      <c r="O8" s="50"/>
      <c r="P8" s="48"/>
    </row>
    <row r="9" s="1" customFormat="true" spans="1:16">
      <c r="A9" s="48"/>
      <c r="B9" s="86" t="s">
        <v>218</v>
      </c>
      <c r="C9" s="48"/>
      <c r="D9" s="48"/>
      <c r="E9" s="48"/>
      <c r="F9" s="48"/>
      <c r="G9" s="48"/>
      <c r="H9" s="48"/>
      <c r="I9" s="48"/>
      <c r="J9" s="48"/>
      <c r="K9" s="48"/>
      <c r="L9" s="48"/>
      <c r="M9" s="50"/>
      <c r="N9" s="50"/>
      <c r="O9" s="50"/>
      <c r="P9" s="64"/>
    </row>
    <row r="10" s="1" customFormat="true" spans="1:16">
      <c r="A10" s="48"/>
      <c r="B10" s="86" t="s">
        <v>219</v>
      </c>
      <c r="C10" s="48"/>
      <c r="D10" s="48"/>
      <c r="E10" s="48"/>
      <c r="F10" s="48"/>
      <c r="G10" s="48"/>
      <c r="H10" s="48"/>
      <c r="I10" s="48"/>
      <c r="J10" s="48"/>
      <c r="K10" s="48"/>
      <c r="L10" s="48"/>
      <c r="M10" s="50"/>
      <c r="N10" s="50"/>
      <c r="O10" s="50"/>
      <c r="P10" s="64"/>
    </row>
    <row r="11" s="1" customFormat="true" spans="1:16">
      <c r="A11" s="48"/>
      <c r="B11" s="13"/>
      <c r="C11" s="48"/>
      <c r="D11" s="48"/>
      <c r="E11" s="48"/>
      <c r="F11" s="48"/>
      <c r="G11" s="48"/>
      <c r="H11" s="48"/>
      <c r="I11" s="48"/>
      <c r="J11" s="48"/>
      <c r="K11" s="48"/>
      <c r="L11" s="48"/>
      <c r="M11" s="50"/>
      <c r="N11" s="50"/>
      <c r="O11" s="50"/>
      <c r="P11" s="64"/>
    </row>
    <row r="12" s="1" customFormat="true" spans="1:16">
      <c r="A12" s="48"/>
      <c r="B12" s="12"/>
      <c r="C12" s="48"/>
      <c r="D12" s="48"/>
      <c r="E12" s="48"/>
      <c r="F12" s="48"/>
      <c r="G12" s="48"/>
      <c r="H12" s="48"/>
      <c r="I12" s="48"/>
      <c r="J12" s="48"/>
      <c r="K12" s="48"/>
      <c r="L12" s="48"/>
      <c r="M12" s="50"/>
      <c r="N12" s="50"/>
      <c r="O12" s="50"/>
      <c r="P12" s="64"/>
    </row>
    <row r="13" s="1" customFormat="true" spans="1:16">
      <c r="A13" s="48"/>
      <c r="B13" s="12"/>
      <c r="C13" s="48"/>
      <c r="D13" s="48"/>
      <c r="E13" s="48"/>
      <c r="F13" s="48"/>
      <c r="G13" s="48"/>
      <c r="H13" s="48"/>
      <c r="I13" s="48"/>
      <c r="J13" s="48"/>
      <c r="K13" s="48"/>
      <c r="L13" s="48"/>
      <c r="M13" s="50"/>
      <c r="N13" s="50"/>
      <c r="O13" s="50"/>
      <c r="P13" s="64"/>
    </row>
    <row r="14" s="1" customFormat="true" spans="1:16">
      <c r="A14" s="87" t="s">
        <v>220</v>
      </c>
      <c r="B14" s="87"/>
      <c r="C14" s="42"/>
      <c r="D14" s="42"/>
      <c r="E14" s="42"/>
      <c r="F14" s="42"/>
      <c r="G14" s="42"/>
      <c r="H14" s="42"/>
      <c r="I14" s="42"/>
      <c r="J14" s="42"/>
      <c r="K14" s="42"/>
      <c r="L14" s="42"/>
      <c r="M14" s="88"/>
      <c r="N14" s="88"/>
      <c r="O14" s="88"/>
      <c r="P14" s="89"/>
    </row>
    <row r="15" s="1" customFormat="true" spans="1:16">
      <c r="A15" s="51" t="s">
        <v>221</v>
      </c>
      <c r="B15" s="51"/>
      <c r="C15" s="51"/>
      <c r="D15" s="51"/>
      <c r="E15" s="51"/>
      <c r="F15" s="51"/>
      <c r="G15" s="51"/>
      <c r="H15" s="51"/>
      <c r="I15" s="51"/>
      <c r="J15" s="51"/>
      <c r="K15" s="51"/>
      <c r="L15" s="51"/>
      <c r="M15" s="51"/>
      <c r="N15" s="51"/>
      <c r="O15" s="51"/>
      <c r="P15" s="51"/>
    </row>
    <row r="16" spans="1:16">
      <c r="A16" s="34" t="s">
        <v>222</v>
      </c>
      <c r="B16" s="34"/>
      <c r="C16" s="34"/>
      <c r="D16" s="34"/>
      <c r="E16" s="34"/>
      <c r="F16" s="34"/>
      <c r="G16" s="34"/>
      <c r="H16" s="34"/>
      <c r="I16" s="34"/>
      <c r="J16" s="34"/>
      <c r="K16" s="34"/>
      <c r="L16" s="34"/>
      <c r="M16" s="34"/>
      <c r="N16" s="34"/>
      <c r="O16" s="34"/>
      <c r="P16" s="34"/>
    </row>
    <row r="17" spans="1:16">
      <c r="A17" s="16"/>
      <c r="B17" s="16"/>
      <c r="C17" s="16"/>
      <c r="D17" s="16"/>
      <c r="E17" s="16"/>
      <c r="F17" s="16"/>
      <c r="G17" s="16"/>
      <c r="H17" s="16"/>
      <c r="I17" s="16"/>
      <c r="J17" s="16"/>
      <c r="K17" s="16"/>
      <c r="L17" s="16"/>
      <c r="M17" s="16"/>
      <c r="N17" s="16"/>
      <c r="O17" s="16"/>
      <c r="P17" s="16"/>
    </row>
    <row r="18" spans="1:16">
      <c r="A18" s="53" t="s">
        <v>223</v>
      </c>
      <c r="B18" s="53"/>
      <c r="C18" s="53"/>
      <c r="D18" s="53"/>
      <c r="E18" s="53"/>
      <c r="F18" s="53"/>
      <c r="G18" s="53"/>
      <c r="H18" s="53"/>
      <c r="I18" s="53"/>
      <c r="J18" s="53"/>
      <c r="K18" s="53"/>
      <c r="L18" s="53"/>
      <c r="M18" s="53"/>
      <c r="N18" s="53"/>
      <c r="O18" s="53"/>
      <c r="P18" s="53"/>
    </row>
  </sheetData>
  <mergeCells count="22">
    <mergeCell ref="A2:P2"/>
    <mergeCell ref="A3:B3"/>
    <mergeCell ref="D4:O4"/>
    <mergeCell ref="D5:H5"/>
    <mergeCell ref="I5:M5"/>
    <mergeCell ref="E6:F6"/>
    <mergeCell ref="G6:H6"/>
    <mergeCell ref="J6:K6"/>
    <mergeCell ref="L6:M6"/>
    <mergeCell ref="A14:B14"/>
    <mergeCell ref="A15:P15"/>
    <mergeCell ref="A16:P16"/>
    <mergeCell ref="A17:P17"/>
    <mergeCell ref="A18:P18"/>
    <mergeCell ref="A4:A7"/>
    <mergeCell ref="B4:B7"/>
    <mergeCell ref="C4:C7"/>
    <mergeCell ref="D6:D7"/>
    <mergeCell ref="I6:I7"/>
    <mergeCell ref="N6:N7"/>
    <mergeCell ref="O6:O7"/>
    <mergeCell ref="P4:P7"/>
  </mergeCells>
  <pageMargins left="0.708661417322835" right="0.708661417322835" top="0.748031496062992" bottom="0.748031496062992" header="0.31496062992126" footer="0.31496062992126"/>
  <pageSetup paperSize="9" scale="8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1"/>
  <sheetViews>
    <sheetView workbookViewId="0">
      <selection activeCell="J8" sqref="J8"/>
    </sheetView>
  </sheetViews>
  <sheetFormatPr defaultColWidth="9" defaultRowHeight="13.5" outlineLevelCol="6"/>
  <cols>
    <col min="2" max="2" width="22" customWidth="true"/>
    <col min="3" max="3" width="23.5" customWidth="true"/>
    <col min="4" max="4" width="21.625" customWidth="true"/>
    <col min="5" max="5" width="22.125" customWidth="true"/>
    <col min="6" max="6" width="24.125" customWidth="true"/>
  </cols>
  <sheetData>
    <row r="1" ht="18.75" spans="1:1">
      <c r="A1" s="84" t="s">
        <v>224</v>
      </c>
    </row>
    <row r="2" ht="27" spans="1:7">
      <c r="A2" s="85" t="s">
        <v>225</v>
      </c>
      <c r="B2" s="85"/>
      <c r="C2" s="85"/>
      <c r="D2" s="85"/>
      <c r="E2" s="85"/>
      <c r="F2" s="85"/>
      <c r="G2" s="85"/>
    </row>
    <row r="3" s="65" customFormat="true" ht="25.5" customHeight="true" spans="1:7">
      <c r="A3" s="77" t="s">
        <v>226</v>
      </c>
      <c r="B3" s="77" t="s">
        <v>227</v>
      </c>
      <c r="C3" s="77"/>
      <c r="D3" s="77"/>
      <c r="E3" s="77"/>
      <c r="F3" s="77"/>
      <c r="G3" s="77" t="s">
        <v>9</v>
      </c>
    </row>
    <row r="4" s="65" customFormat="true" ht="27.75" customHeight="true" spans="1:7">
      <c r="A4" s="77"/>
      <c r="B4" s="77" t="s">
        <v>228</v>
      </c>
      <c r="C4" s="77" t="s">
        <v>229</v>
      </c>
      <c r="D4" s="77" t="s">
        <v>230</v>
      </c>
      <c r="E4" s="77" t="s">
        <v>231</v>
      </c>
      <c r="F4" s="77" t="s">
        <v>232</v>
      </c>
      <c r="G4" s="77"/>
    </row>
    <row r="5" s="65" customFormat="true" ht="30.75" customHeight="true" spans="1:7">
      <c r="A5" s="75" t="s">
        <v>217</v>
      </c>
      <c r="B5" s="77"/>
      <c r="C5" s="77"/>
      <c r="D5" s="77"/>
      <c r="E5" s="77"/>
      <c r="F5" s="77"/>
      <c r="G5" s="77"/>
    </row>
    <row r="6" s="65" customFormat="true" ht="32.25" customHeight="true" spans="1:7">
      <c r="A6" s="75" t="s">
        <v>233</v>
      </c>
      <c r="B6" s="77"/>
      <c r="C6" s="77"/>
      <c r="D6" s="77"/>
      <c r="E6" s="77"/>
      <c r="F6" s="77"/>
      <c r="G6" s="77"/>
    </row>
    <row r="7" s="65" customFormat="true" ht="21.75" customHeight="true" spans="1:7">
      <c r="A7" s="75" t="s">
        <v>234</v>
      </c>
      <c r="B7" s="77"/>
      <c r="C7" s="77"/>
      <c r="D7" s="77"/>
      <c r="E7" s="77"/>
      <c r="F7" s="77"/>
      <c r="G7" s="77"/>
    </row>
    <row r="8" s="65" customFormat="true" ht="19.5" customHeight="true" spans="1:7">
      <c r="A8" s="75" t="s">
        <v>234</v>
      </c>
      <c r="B8" s="77"/>
      <c r="C8" s="77"/>
      <c r="D8" s="77"/>
      <c r="E8" s="77"/>
      <c r="F8" s="77"/>
      <c r="G8" s="77"/>
    </row>
    <row r="9" s="65" customFormat="true" ht="21.75" customHeight="true" spans="1:7">
      <c r="A9" s="75" t="s">
        <v>234</v>
      </c>
      <c r="B9" s="77"/>
      <c r="C9" s="77"/>
      <c r="D9" s="77"/>
      <c r="E9" s="77"/>
      <c r="F9" s="77"/>
      <c r="G9" s="77"/>
    </row>
    <row r="10" s="65" customFormat="true" ht="20.25" customHeight="true" spans="1:7">
      <c r="A10" s="75" t="s">
        <v>235</v>
      </c>
      <c r="B10" s="77"/>
      <c r="C10" s="77"/>
      <c r="D10" s="77"/>
      <c r="E10" s="77"/>
      <c r="F10" s="77"/>
      <c r="G10" s="77"/>
    </row>
    <row r="11" ht="175.5" customHeight="true" spans="1:7">
      <c r="A11" s="78" t="s">
        <v>236</v>
      </c>
      <c r="B11" s="79"/>
      <c r="C11" s="79"/>
      <c r="D11" s="79"/>
      <c r="E11" s="79"/>
      <c r="F11" s="79"/>
      <c r="G11" s="79"/>
    </row>
  </sheetData>
  <mergeCells count="5">
    <mergeCell ref="A2:G2"/>
    <mergeCell ref="B3:F3"/>
    <mergeCell ref="A11:G11"/>
    <mergeCell ref="A3:A4"/>
    <mergeCell ref="G3:G4"/>
  </mergeCells>
  <pageMargins left="0.708661417322835" right="0.708661417322835" top="0.748031496062992" bottom="0.748031496062992"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5"/>
  <sheetViews>
    <sheetView workbookViewId="0">
      <selection activeCell="O15" sqref="O15"/>
    </sheetView>
  </sheetViews>
  <sheetFormatPr defaultColWidth="9" defaultRowHeight="13.5"/>
  <cols>
    <col min="1" max="1" width="13.125" customWidth="true"/>
    <col min="2" max="2" width="11.5" customWidth="true"/>
    <col min="3" max="3" width="12.625" customWidth="true"/>
    <col min="4" max="4" width="11.25" customWidth="true"/>
    <col min="5" max="5" width="11.5" customWidth="true"/>
    <col min="6" max="6" width="13.875" customWidth="true"/>
    <col min="7" max="7" width="12.375" customWidth="true"/>
    <col min="8" max="8" width="15.375" customWidth="true"/>
    <col min="9" max="9" width="15.125" customWidth="true"/>
    <col min="10" max="10" width="13.375" customWidth="true"/>
    <col min="11" max="11" width="12.5" customWidth="true"/>
    <col min="12" max="12" width="7.125" customWidth="true"/>
  </cols>
  <sheetData>
    <row r="1" ht="18.75" spans="1:3">
      <c r="A1" s="66" t="s">
        <v>237</v>
      </c>
      <c r="B1" s="67"/>
      <c r="C1" s="67"/>
    </row>
    <row r="2" ht="26.25" spans="1:12">
      <c r="A2" s="68" t="s">
        <v>238</v>
      </c>
      <c r="B2" s="68"/>
      <c r="C2" s="68"/>
      <c r="D2" s="68"/>
      <c r="E2" s="68"/>
      <c r="F2" s="68"/>
      <c r="G2" s="68"/>
      <c r="H2" s="68"/>
      <c r="I2" s="68"/>
      <c r="J2" s="68"/>
      <c r="K2" s="68"/>
      <c r="L2" s="68"/>
    </row>
    <row r="3" s="65" customFormat="true" ht="14.25" spans="1:12">
      <c r="A3" s="69" t="s">
        <v>239</v>
      </c>
      <c r="B3" s="70" t="s">
        <v>227</v>
      </c>
      <c r="C3" s="71"/>
      <c r="D3" s="71"/>
      <c r="E3" s="71"/>
      <c r="F3" s="71"/>
      <c r="G3" s="71"/>
      <c r="H3" s="71"/>
      <c r="I3" s="71"/>
      <c r="J3" s="71"/>
      <c r="K3" s="71"/>
      <c r="L3" s="83" t="s">
        <v>9</v>
      </c>
    </row>
    <row r="4" s="65" customFormat="true" ht="14.25" spans="1:12">
      <c r="A4" s="72"/>
      <c r="B4" s="70" t="s">
        <v>228</v>
      </c>
      <c r="C4" s="71"/>
      <c r="D4" s="70" t="s">
        <v>229</v>
      </c>
      <c r="E4" s="71"/>
      <c r="F4" s="70" t="s">
        <v>230</v>
      </c>
      <c r="G4" s="70" t="s">
        <v>240</v>
      </c>
      <c r="H4" s="70" t="s">
        <v>231</v>
      </c>
      <c r="I4" s="71"/>
      <c r="J4" s="70" t="s">
        <v>232</v>
      </c>
      <c r="K4" s="71"/>
      <c r="L4" s="83"/>
    </row>
    <row r="5" s="65" customFormat="true" ht="22.5" spans="1:12">
      <c r="A5" s="73"/>
      <c r="B5" s="74" t="s">
        <v>241</v>
      </c>
      <c r="C5" s="74" t="s">
        <v>242</v>
      </c>
      <c r="D5" s="74" t="s">
        <v>243</v>
      </c>
      <c r="E5" s="74" t="s">
        <v>244</v>
      </c>
      <c r="F5" s="80" t="s">
        <v>245</v>
      </c>
      <c r="G5" s="81" t="s">
        <v>246</v>
      </c>
      <c r="H5" s="82" t="s">
        <v>247</v>
      </c>
      <c r="I5" s="82" t="s">
        <v>248</v>
      </c>
      <c r="J5" s="74" t="s">
        <v>249</v>
      </c>
      <c r="K5" s="74" t="s">
        <v>250</v>
      </c>
      <c r="L5" s="83"/>
    </row>
    <row r="6" s="65" customFormat="true" ht="14.25" spans="1:12">
      <c r="A6" s="75" t="s">
        <v>251</v>
      </c>
      <c r="B6" s="76"/>
      <c r="C6" s="76"/>
      <c r="D6" s="76"/>
      <c r="E6" s="76"/>
      <c r="F6" s="76"/>
      <c r="G6" s="76"/>
      <c r="H6" s="76"/>
      <c r="I6" s="76"/>
      <c r="J6" s="76"/>
      <c r="K6" s="76"/>
      <c r="L6" s="77"/>
    </row>
    <row r="7" s="65" customFormat="true" ht="14.25" spans="1:12">
      <c r="A7" s="75" t="s">
        <v>252</v>
      </c>
      <c r="B7" s="76"/>
      <c r="C7" s="76"/>
      <c r="D7" s="76"/>
      <c r="E7" s="76"/>
      <c r="F7" s="76"/>
      <c r="G7" s="76"/>
      <c r="H7" s="76"/>
      <c r="I7" s="76"/>
      <c r="J7" s="76"/>
      <c r="K7" s="76"/>
      <c r="L7" s="77"/>
    </row>
    <row r="8" s="65" customFormat="true" ht="14.25" spans="1:12">
      <c r="A8" s="75" t="s">
        <v>235</v>
      </c>
      <c r="B8" s="76"/>
      <c r="C8" s="76"/>
      <c r="D8" s="76"/>
      <c r="E8" s="76"/>
      <c r="F8" s="76"/>
      <c r="G8" s="76"/>
      <c r="H8" s="76"/>
      <c r="I8" s="76"/>
      <c r="J8" s="76"/>
      <c r="K8" s="76"/>
      <c r="L8" s="77"/>
    </row>
    <row r="9" s="65" customFormat="true" ht="14.25" spans="1:12">
      <c r="A9" s="75" t="s">
        <v>217</v>
      </c>
      <c r="B9" s="75"/>
      <c r="C9" s="75"/>
      <c r="D9" s="77"/>
      <c r="E9" s="77"/>
      <c r="F9" s="77"/>
      <c r="G9" s="77"/>
      <c r="H9" s="77"/>
      <c r="I9" s="77"/>
      <c r="J9" s="77"/>
      <c r="K9" s="77"/>
      <c r="L9" s="77"/>
    </row>
    <row r="10" s="65" customFormat="true" ht="14.25" spans="1:12">
      <c r="A10" s="75" t="s">
        <v>233</v>
      </c>
      <c r="B10" s="75"/>
      <c r="C10" s="75"/>
      <c r="D10" s="77"/>
      <c r="E10" s="77"/>
      <c r="F10" s="77"/>
      <c r="G10" s="77"/>
      <c r="H10" s="77"/>
      <c r="I10" s="77"/>
      <c r="J10" s="77"/>
      <c r="K10" s="77"/>
      <c r="L10" s="77"/>
    </row>
    <row r="11" s="65" customFormat="true" ht="14.25" spans="1:12">
      <c r="A11" s="75" t="s">
        <v>234</v>
      </c>
      <c r="B11" s="75"/>
      <c r="C11" s="75"/>
      <c r="D11" s="77"/>
      <c r="E11" s="77"/>
      <c r="F11" s="77"/>
      <c r="G11" s="77"/>
      <c r="H11" s="77"/>
      <c r="I11" s="77"/>
      <c r="J11" s="77"/>
      <c r="K11" s="77"/>
      <c r="L11" s="77"/>
    </row>
    <row r="12" s="65" customFormat="true" ht="14.25" spans="1:12">
      <c r="A12" s="75" t="s">
        <v>234</v>
      </c>
      <c r="B12" s="75"/>
      <c r="C12" s="75"/>
      <c r="D12" s="77"/>
      <c r="E12" s="77"/>
      <c r="F12" s="77"/>
      <c r="G12" s="77"/>
      <c r="H12" s="77"/>
      <c r="I12" s="77"/>
      <c r="J12" s="77"/>
      <c r="K12" s="77"/>
      <c r="L12" s="77"/>
    </row>
    <row r="13" s="65" customFormat="true" ht="14.25" spans="1:12">
      <c r="A13" s="75" t="s">
        <v>234</v>
      </c>
      <c r="B13" s="75"/>
      <c r="C13" s="75"/>
      <c r="D13" s="77"/>
      <c r="E13" s="77"/>
      <c r="F13" s="77"/>
      <c r="G13" s="77"/>
      <c r="H13" s="77"/>
      <c r="I13" s="77"/>
      <c r="J13" s="77"/>
      <c r="K13" s="77"/>
      <c r="L13" s="77"/>
    </row>
    <row r="14" s="65" customFormat="true" ht="14.25" spans="1:12">
      <c r="A14" s="75" t="s">
        <v>235</v>
      </c>
      <c r="B14" s="75"/>
      <c r="C14" s="75"/>
      <c r="D14" s="77"/>
      <c r="E14" s="77"/>
      <c r="F14" s="77"/>
      <c r="G14" s="77"/>
      <c r="H14" s="77"/>
      <c r="I14" s="77"/>
      <c r="J14" s="77"/>
      <c r="K14" s="77"/>
      <c r="L14" s="77"/>
    </row>
    <row r="15" ht="178.5" customHeight="true" spans="1:12">
      <c r="A15" s="78" t="s">
        <v>253</v>
      </c>
      <c r="B15" s="78"/>
      <c r="C15" s="78"/>
      <c r="D15" s="79"/>
      <c r="E15" s="79"/>
      <c r="F15" s="79"/>
      <c r="G15" s="79"/>
      <c r="H15" s="79"/>
      <c r="I15" s="79"/>
      <c r="J15" s="79"/>
      <c r="K15" s="79"/>
      <c r="L15" s="79"/>
    </row>
  </sheetData>
  <mergeCells count="9">
    <mergeCell ref="A2:L2"/>
    <mergeCell ref="B3:K3"/>
    <mergeCell ref="B4:C4"/>
    <mergeCell ref="D4:E4"/>
    <mergeCell ref="H4:I4"/>
    <mergeCell ref="J4:K4"/>
    <mergeCell ref="A15:L15"/>
    <mergeCell ref="A3:A5"/>
    <mergeCell ref="L3:L4"/>
  </mergeCells>
  <pageMargins left="0.708661417322835" right="0.708661417322835" top="0.748031496062992" bottom="0.748031496062992" header="0.31496062992126" footer="0.31496062992126"/>
  <pageSetup paperSize="9" scale="8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W25"/>
  <sheetViews>
    <sheetView workbookViewId="0">
      <selection activeCell="Z11" sqref="Z11:Z12"/>
    </sheetView>
  </sheetViews>
  <sheetFormatPr defaultColWidth="7.875" defaultRowHeight="14.25"/>
  <cols>
    <col min="1" max="1" width="6.125" style="2" customWidth="true"/>
    <col min="2" max="2" width="25.625" style="2" customWidth="true"/>
    <col min="3" max="5" width="2.75" style="2" customWidth="true"/>
    <col min="6" max="6" width="5.875" style="2" customWidth="true"/>
    <col min="7" max="7" width="6.25" style="2" customWidth="true"/>
    <col min="8" max="13" width="7.375" style="2" customWidth="true"/>
    <col min="14" max="14" width="7.125" style="2" customWidth="true"/>
    <col min="15" max="17" width="6.625" style="2" customWidth="true"/>
    <col min="18" max="18" width="6.375" style="2" customWidth="true"/>
    <col min="19" max="19" width="6.5" style="2" customWidth="true"/>
    <col min="20" max="20" width="6.75" style="2" customWidth="true"/>
    <col min="21" max="21" width="6.875" style="2" customWidth="true"/>
    <col min="22" max="22" width="5.375" style="2" customWidth="true"/>
    <col min="23" max="16383" width="7.875" style="2"/>
  </cols>
  <sheetData>
    <row r="1" customFormat="true" ht="18.75" spans="1:23">
      <c r="A1" s="3" t="s">
        <v>237</v>
      </c>
      <c r="B1" s="36"/>
      <c r="C1" s="2"/>
      <c r="D1" s="2"/>
      <c r="E1" s="2"/>
      <c r="F1" s="2"/>
      <c r="G1" s="2"/>
      <c r="H1" s="2"/>
      <c r="I1" s="2"/>
      <c r="J1" s="2"/>
      <c r="K1" s="2"/>
      <c r="L1" s="2"/>
      <c r="M1" s="2"/>
      <c r="N1" s="2"/>
      <c r="O1" s="2"/>
      <c r="P1" s="2"/>
      <c r="Q1" s="2"/>
      <c r="R1" s="2"/>
      <c r="S1" s="2"/>
      <c r="T1" s="2"/>
      <c r="U1" s="2"/>
      <c r="V1" s="2"/>
      <c r="W1" s="2"/>
    </row>
    <row r="2" customFormat="true" ht="24" spans="1:23">
      <c r="A2" s="4" t="s">
        <v>254</v>
      </c>
      <c r="B2" s="4"/>
      <c r="C2" s="4"/>
      <c r="D2" s="4"/>
      <c r="E2" s="4"/>
      <c r="F2" s="4"/>
      <c r="G2" s="4"/>
      <c r="H2" s="4"/>
      <c r="I2" s="4"/>
      <c r="J2" s="4"/>
      <c r="K2" s="4"/>
      <c r="L2" s="4"/>
      <c r="M2" s="4"/>
      <c r="N2" s="4"/>
      <c r="O2" s="4"/>
      <c r="P2" s="4"/>
      <c r="Q2" s="4"/>
      <c r="R2" s="4"/>
      <c r="S2" s="4"/>
      <c r="T2" s="4"/>
      <c r="U2" s="4"/>
      <c r="V2" s="4"/>
      <c r="W2" s="4"/>
    </row>
    <row r="3" customFormat="true" ht="24" spans="1:23">
      <c r="A3" s="5" t="s">
        <v>200</v>
      </c>
      <c r="B3" s="5"/>
      <c r="C3" s="4"/>
      <c r="D3" s="4"/>
      <c r="E3" s="4"/>
      <c r="F3" s="4"/>
      <c r="G3" s="19"/>
      <c r="H3" s="19"/>
      <c r="I3" s="19"/>
      <c r="J3" s="19"/>
      <c r="K3" s="19"/>
      <c r="L3" s="19"/>
      <c r="M3" s="19"/>
      <c r="N3" s="19"/>
      <c r="O3" s="19"/>
      <c r="P3" s="19"/>
      <c r="Q3" s="19"/>
      <c r="R3" s="19"/>
      <c r="S3" s="19"/>
      <c r="T3" s="19"/>
      <c r="U3" s="19"/>
      <c r="V3" s="19"/>
      <c r="W3" s="19"/>
    </row>
    <row r="4" customFormat="true" spans="1:23">
      <c r="A4" s="37" t="s">
        <v>201</v>
      </c>
      <c r="B4" s="37" t="s">
        <v>202</v>
      </c>
      <c r="C4" s="38" t="s">
        <v>255</v>
      </c>
      <c r="D4" s="39"/>
      <c r="E4" s="39"/>
      <c r="F4" s="54"/>
      <c r="G4" s="37" t="s">
        <v>256</v>
      </c>
      <c r="H4" s="55" t="s">
        <v>204</v>
      </c>
      <c r="I4" s="59"/>
      <c r="J4" s="59"/>
      <c r="K4" s="59"/>
      <c r="L4" s="59"/>
      <c r="M4" s="59"/>
      <c r="N4" s="59"/>
      <c r="O4" s="59"/>
      <c r="P4" s="59"/>
      <c r="Q4" s="59"/>
      <c r="R4" s="59"/>
      <c r="S4" s="59"/>
      <c r="T4" s="59"/>
      <c r="U4" s="59"/>
      <c r="V4" s="63"/>
      <c r="W4" s="48" t="s">
        <v>9</v>
      </c>
    </row>
    <row r="5" customFormat="true" spans="1:23">
      <c r="A5" s="40"/>
      <c r="B5" s="40"/>
      <c r="C5" s="41"/>
      <c r="D5" s="42"/>
      <c r="E5" s="42"/>
      <c r="F5" s="56"/>
      <c r="G5" s="40"/>
      <c r="H5" s="37" t="s">
        <v>203</v>
      </c>
      <c r="I5" s="60" t="s">
        <v>257</v>
      </c>
      <c r="J5" s="61"/>
      <c r="K5" s="61"/>
      <c r="L5" s="61"/>
      <c r="M5" s="61"/>
      <c r="N5" s="61"/>
      <c r="O5" s="62"/>
      <c r="P5" s="61" t="s">
        <v>206</v>
      </c>
      <c r="Q5" s="61"/>
      <c r="R5" s="61"/>
      <c r="S5" s="61"/>
      <c r="T5" s="61"/>
      <c r="U5" s="62"/>
      <c r="V5" s="37" t="s">
        <v>258</v>
      </c>
      <c r="W5" s="48"/>
    </row>
    <row r="6" customFormat="true" ht="28.5" spans="1:23">
      <c r="A6" s="40"/>
      <c r="B6" s="40"/>
      <c r="C6" s="43"/>
      <c r="D6" s="44"/>
      <c r="E6" s="44"/>
      <c r="F6" s="57"/>
      <c r="G6" s="40"/>
      <c r="H6" s="40"/>
      <c r="I6" s="37" t="s">
        <v>209</v>
      </c>
      <c r="J6" s="48" t="s">
        <v>259</v>
      </c>
      <c r="K6" s="48"/>
      <c r="L6" s="48"/>
      <c r="M6" s="48" t="s">
        <v>260</v>
      </c>
      <c r="N6" s="48"/>
      <c r="O6" s="48"/>
      <c r="P6" s="37" t="s">
        <v>209</v>
      </c>
      <c r="Q6" s="48" t="s">
        <v>261</v>
      </c>
      <c r="R6" s="48" t="s">
        <v>262</v>
      </c>
      <c r="S6" s="48"/>
      <c r="T6" s="48" t="s">
        <v>263</v>
      </c>
      <c r="U6" s="48"/>
      <c r="V6" s="40"/>
      <c r="W6" s="48"/>
    </row>
    <row r="7" customFormat="true" ht="57" spans="1:23">
      <c r="A7" s="45"/>
      <c r="B7" s="45"/>
      <c r="C7" s="46" t="s">
        <v>5</v>
      </c>
      <c r="D7" s="47" t="s">
        <v>264</v>
      </c>
      <c r="E7" s="47" t="s">
        <v>265</v>
      </c>
      <c r="F7" s="47" t="s">
        <v>266</v>
      </c>
      <c r="G7" s="45"/>
      <c r="H7" s="45"/>
      <c r="I7" s="45"/>
      <c r="J7" s="47" t="s">
        <v>214</v>
      </c>
      <c r="K7" s="47" t="s">
        <v>267</v>
      </c>
      <c r="L7" s="47" t="s">
        <v>268</v>
      </c>
      <c r="M7" s="47" t="s">
        <v>269</v>
      </c>
      <c r="N7" s="47" t="s">
        <v>270</v>
      </c>
      <c r="O7" s="47" t="s">
        <v>271</v>
      </c>
      <c r="P7" s="45"/>
      <c r="Q7" s="47" t="s">
        <v>214</v>
      </c>
      <c r="R7" s="47" t="s">
        <v>214</v>
      </c>
      <c r="S7" s="47" t="s">
        <v>272</v>
      </c>
      <c r="T7" s="47" t="s">
        <v>214</v>
      </c>
      <c r="U7" s="47" t="s">
        <v>273</v>
      </c>
      <c r="V7" s="40"/>
      <c r="W7" s="48"/>
    </row>
    <row r="8" customFormat="true" spans="1:23">
      <c r="A8" s="48"/>
      <c r="B8" s="49" t="s">
        <v>217</v>
      </c>
      <c r="C8" s="50"/>
      <c r="D8" s="50"/>
      <c r="E8" s="50"/>
      <c r="F8" s="50"/>
      <c r="G8" s="50"/>
      <c r="H8" s="50"/>
      <c r="I8" s="50"/>
      <c r="J8" s="50"/>
      <c r="K8" s="50"/>
      <c r="L8" s="50"/>
      <c r="M8" s="50"/>
      <c r="N8" s="50"/>
      <c r="O8" s="50"/>
      <c r="P8" s="50"/>
      <c r="Q8" s="50"/>
      <c r="R8" s="50"/>
      <c r="S8" s="50"/>
      <c r="T8" s="50"/>
      <c r="U8" s="50"/>
      <c r="V8" s="50"/>
      <c r="W8" s="48"/>
    </row>
    <row r="9" s="1" customFormat="true" spans="1:23">
      <c r="A9" s="48"/>
      <c r="B9" s="11" t="s">
        <v>274</v>
      </c>
      <c r="C9" s="48"/>
      <c r="D9" s="48"/>
      <c r="E9" s="58"/>
      <c r="F9" s="48"/>
      <c r="G9" s="48"/>
      <c r="H9" s="48"/>
      <c r="I9" s="48"/>
      <c r="J9" s="50"/>
      <c r="K9" s="50"/>
      <c r="L9" s="50"/>
      <c r="M9" s="48"/>
      <c r="N9" s="48"/>
      <c r="O9" s="48"/>
      <c r="P9" s="48"/>
      <c r="Q9" s="48"/>
      <c r="R9" s="48"/>
      <c r="S9" s="48"/>
      <c r="T9" s="50"/>
      <c r="U9" s="50"/>
      <c r="V9" s="50"/>
      <c r="W9" s="64"/>
    </row>
    <row r="10" s="1" customFormat="true" spans="1:23">
      <c r="A10" s="48"/>
      <c r="B10" s="12" t="s">
        <v>275</v>
      </c>
      <c r="C10" s="48"/>
      <c r="D10" s="48"/>
      <c r="E10" s="58"/>
      <c r="F10" s="48"/>
      <c r="G10" s="48"/>
      <c r="H10" s="48"/>
      <c r="I10" s="48"/>
      <c r="J10" s="50"/>
      <c r="K10" s="50"/>
      <c r="L10" s="50"/>
      <c r="M10" s="48"/>
      <c r="N10" s="48"/>
      <c r="O10" s="48"/>
      <c r="P10" s="48"/>
      <c r="Q10" s="48"/>
      <c r="R10" s="48"/>
      <c r="S10" s="48"/>
      <c r="T10" s="50"/>
      <c r="U10" s="50"/>
      <c r="V10" s="50"/>
      <c r="W10" s="64"/>
    </row>
    <row r="11" s="1" customFormat="true" spans="1:23">
      <c r="A11" s="48"/>
      <c r="B11" s="13" t="s">
        <v>276</v>
      </c>
      <c r="C11" s="48"/>
      <c r="D11" s="48"/>
      <c r="E11" s="58"/>
      <c r="F11" s="48"/>
      <c r="G11" s="48"/>
      <c r="H11" s="48"/>
      <c r="I11" s="48"/>
      <c r="J11" s="50"/>
      <c r="K11" s="50"/>
      <c r="L11" s="50"/>
      <c r="M11" s="48"/>
      <c r="N11" s="48"/>
      <c r="O11" s="48"/>
      <c r="P11" s="48"/>
      <c r="Q11" s="48"/>
      <c r="R11" s="48"/>
      <c r="S11" s="48"/>
      <c r="T11" s="50"/>
      <c r="U11" s="50"/>
      <c r="V11" s="50"/>
      <c r="W11" s="64"/>
    </row>
    <row r="12" s="1" customFormat="true" spans="1:23">
      <c r="A12" s="48"/>
      <c r="B12" s="12" t="s">
        <v>277</v>
      </c>
      <c r="C12" s="48"/>
      <c r="D12" s="48"/>
      <c r="E12" s="58"/>
      <c r="F12" s="48"/>
      <c r="G12" s="48"/>
      <c r="H12" s="48"/>
      <c r="I12" s="48"/>
      <c r="J12" s="50"/>
      <c r="K12" s="50"/>
      <c r="L12" s="50"/>
      <c r="M12" s="48"/>
      <c r="N12" s="48"/>
      <c r="O12" s="48"/>
      <c r="P12" s="48"/>
      <c r="Q12" s="48"/>
      <c r="R12" s="48"/>
      <c r="S12" s="48"/>
      <c r="T12" s="50"/>
      <c r="U12" s="50"/>
      <c r="V12" s="50"/>
      <c r="W12" s="64"/>
    </row>
    <row r="13" s="1" customFormat="true" spans="1:23">
      <c r="A13" s="48"/>
      <c r="B13" s="12" t="s">
        <v>278</v>
      </c>
      <c r="C13" s="48"/>
      <c r="D13" s="48"/>
      <c r="E13" s="58"/>
      <c r="F13" s="48"/>
      <c r="G13" s="48"/>
      <c r="H13" s="48"/>
      <c r="I13" s="48"/>
      <c r="J13" s="50"/>
      <c r="K13" s="50"/>
      <c r="L13" s="50"/>
      <c r="M13" s="48"/>
      <c r="N13" s="48"/>
      <c r="O13" s="48"/>
      <c r="P13" s="48"/>
      <c r="Q13" s="48"/>
      <c r="R13" s="48"/>
      <c r="S13" s="48"/>
      <c r="T13" s="50"/>
      <c r="U13" s="50"/>
      <c r="V13" s="50"/>
      <c r="W13" s="64"/>
    </row>
    <row r="14" s="1" customFormat="true" spans="1:23">
      <c r="A14" s="48"/>
      <c r="B14" s="12" t="s">
        <v>275</v>
      </c>
      <c r="C14" s="48"/>
      <c r="D14" s="48"/>
      <c r="E14" s="58"/>
      <c r="F14" s="48"/>
      <c r="G14" s="48"/>
      <c r="H14" s="48"/>
      <c r="I14" s="48"/>
      <c r="J14" s="50"/>
      <c r="K14" s="50"/>
      <c r="L14" s="50"/>
      <c r="M14" s="48"/>
      <c r="N14" s="48"/>
      <c r="O14" s="48"/>
      <c r="P14" s="48"/>
      <c r="Q14" s="48"/>
      <c r="R14" s="48"/>
      <c r="S14" s="48"/>
      <c r="T14" s="50"/>
      <c r="U14" s="50"/>
      <c r="V14" s="50"/>
      <c r="W14" s="64"/>
    </row>
    <row r="15" s="1" customFormat="true" spans="1:23">
      <c r="A15" s="48"/>
      <c r="B15" s="13" t="s">
        <v>279</v>
      </c>
      <c r="C15" s="48"/>
      <c r="D15" s="48"/>
      <c r="E15" s="58"/>
      <c r="F15" s="48"/>
      <c r="G15" s="48"/>
      <c r="H15" s="48"/>
      <c r="I15" s="48"/>
      <c r="J15" s="50"/>
      <c r="K15" s="50"/>
      <c r="L15" s="50"/>
      <c r="M15" s="48"/>
      <c r="N15" s="48"/>
      <c r="O15" s="48"/>
      <c r="P15" s="48"/>
      <c r="Q15" s="48"/>
      <c r="R15" s="48"/>
      <c r="S15" s="48"/>
      <c r="T15" s="50"/>
      <c r="U15" s="50"/>
      <c r="V15" s="50"/>
      <c r="W15" s="64"/>
    </row>
    <row r="16" s="1" customFormat="true" spans="1:23">
      <c r="A16" s="48"/>
      <c r="B16" s="12" t="s">
        <v>280</v>
      </c>
      <c r="C16" s="48"/>
      <c r="D16" s="48"/>
      <c r="E16" s="58"/>
      <c r="F16" s="48"/>
      <c r="G16" s="48"/>
      <c r="H16" s="48"/>
      <c r="I16" s="48"/>
      <c r="J16" s="50"/>
      <c r="K16" s="50"/>
      <c r="L16" s="50"/>
      <c r="M16" s="48"/>
      <c r="N16" s="48"/>
      <c r="O16" s="48"/>
      <c r="P16" s="48"/>
      <c r="Q16" s="48"/>
      <c r="R16" s="48"/>
      <c r="S16" s="48"/>
      <c r="T16" s="50"/>
      <c r="U16" s="50"/>
      <c r="V16" s="50"/>
      <c r="W16" s="64"/>
    </row>
    <row r="17" s="1" customFormat="true" ht="21" customHeight="true" spans="1:23">
      <c r="A17" s="48"/>
      <c r="B17" s="12" t="s">
        <v>281</v>
      </c>
      <c r="C17" s="48"/>
      <c r="D17" s="48"/>
      <c r="E17" s="58"/>
      <c r="F17" s="48"/>
      <c r="G17" s="48"/>
      <c r="H17" s="48"/>
      <c r="I17" s="48"/>
      <c r="J17" s="50"/>
      <c r="K17" s="50"/>
      <c r="L17" s="50"/>
      <c r="M17" s="48"/>
      <c r="N17" s="48"/>
      <c r="O17" s="48"/>
      <c r="P17" s="48"/>
      <c r="Q17" s="48"/>
      <c r="R17" s="48"/>
      <c r="S17" s="48"/>
      <c r="T17" s="50"/>
      <c r="U17" s="50"/>
      <c r="V17" s="50"/>
      <c r="W17" s="64"/>
    </row>
    <row r="18" s="1" customFormat="true" spans="1:23">
      <c r="A18" s="51" t="s">
        <v>282</v>
      </c>
      <c r="B18" s="51"/>
      <c r="C18" s="51"/>
      <c r="D18" s="51"/>
      <c r="E18" s="51"/>
      <c r="F18" s="51"/>
      <c r="G18" s="51"/>
      <c r="H18" s="51"/>
      <c r="I18" s="51"/>
      <c r="J18" s="51"/>
      <c r="K18" s="51"/>
      <c r="L18" s="51"/>
      <c r="M18" s="51"/>
      <c r="N18" s="51"/>
      <c r="O18" s="51"/>
      <c r="P18" s="51"/>
      <c r="Q18" s="51"/>
      <c r="R18" s="51"/>
      <c r="S18" s="51"/>
      <c r="T18" s="51"/>
      <c r="U18" s="51"/>
      <c r="V18" s="51"/>
      <c r="W18" s="51"/>
    </row>
    <row r="19" s="1" customFormat="true" spans="1:23">
      <c r="A19" s="51" t="s">
        <v>283</v>
      </c>
      <c r="B19" s="51"/>
      <c r="C19" s="51"/>
      <c r="D19" s="51"/>
      <c r="E19" s="51"/>
      <c r="F19" s="51"/>
      <c r="G19" s="51"/>
      <c r="H19" s="51"/>
      <c r="I19" s="51"/>
      <c r="J19" s="51"/>
      <c r="K19" s="51"/>
      <c r="L19" s="51"/>
      <c r="M19" s="51"/>
      <c r="N19" s="51"/>
      <c r="O19" s="51"/>
      <c r="P19" s="51"/>
      <c r="Q19" s="51"/>
      <c r="R19" s="51"/>
      <c r="S19" s="51"/>
      <c r="T19" s="51"/>
      <c r="U19" s="51"/>
      <c r="V19" s="51"/>
      <c r="W19" s="51"/>
    </row>
    <row r="20" s="1" customFormat="true" spans="1:23">
      <c r="A20" s="52" t="s">
        <v>284</v>
      </c>
      <c r="B20" s="52"/>
      <c r="C20" s="52"/>
      <c r="D20" s="52"/>
      <c r="E20" s="52"/>
      <c r="F20" s="52"/>
      <c r="G20" s="52"/>
      <c r="H20" s="52"/>
      <c r="I20" s="52"/>
      <c r="J20" s="52"/>
      <c r="K20" s="52"/>
      <c r="L20" s="52"/>
      <c r="M20" s="52"/>
      <c r="N20" s="52"/>
      <c r="O20" s="52"/>
      <c r="P20" s="52"/>
      <c r="Q20" s="52"/>
      <c r="R20" s="52"/>
      <c r="S20" s="52"/>
      <c r="T20" s="52"/>
      <c r="U20" s="52"/>
      <c r="V20" s="52"/>
      <c r="W20" s="52"/>
    </row>
    <row r="21" customFormat="true" spans="1:23">
      <c r="A21" s="34" t="s">
        <v>285</v>
      </c>
      <c r="B21" s="34"/>
      <c r="C21" s="34"/>
      <c r="D21" s="34"/>
      <c r="E21" s="34"/>
      <c r="F21" s="34"/>
      <c r="G21" s="34"/>
      <c r="H21" s="34"/>
      <c r="I21" s="34"/>
      <c r="J21" s="34"/>
      <c r="K21" s="34"/>
      <c r="L21" s="34"/>
      <c r="M21" s="34"/>
      <c r="N21" s="34"/>
      <c r="O21" s="34"/>
      <c r="P21" s="34"/>
      <c r="Q21" s="34"/>
      <c r="R21" s="34"/>
      <c r="S21" s="34"/>
      <c r="T21" s="34"/>
      <c r="U21" s="34"/>
      <c r="V21" s="34"/>
      <c r="W21" s="16"/>
    </row>
    <row r="22" customFormat="true" spans="1:23">
      <c r="A22" s="15" t="s">
        <v>286</v>
      </c>
      <c r="B22" s="15"/>
      <c r="C22" s="15"/>
      <c r="D22" s="15"/>
      <c r="E22" s="15"/>
      <c r="F22" s="15"/>
      <c r="G22" s="15"/>
      <c r="H22" s="15"/>
      <c r="I22" s="15"/>
      <c r="J22" s="15"/>
      <c r="K22" s="15"/>
      <c r="L22" s="15"/>
      <c r="M22" s="15"/>
      <c r="N22" s="15"/>
      <c r="O22" s="15"/>
      <c r="P22" s="15"/>
      <c r="Q22" s="15"/>
      <c r="R22" s="15"/>
      <c r="S22" s="15"/>
      <c r="T22" s="15"/>
      <c r="U22" s="15"/>
      <c r="V22" s="15"/>
      <c r="W22" s="15"/>
    </row>
    <row r="23" customFormat="true" ht="23.25" customHeight="true" spans="1:23">
      <c r="A23" s="16" t="s">
        <v>287</v>
      </c>
      <c r="B23" s="16"/>
      <c r="C23" s="16"/>
      <c r="D23" s="16"/>
      <c r="E23" s="16"/>
      <c r="F23" s="16"/>
      <c r="G23" s="16"/>
      <c r="H23" s="16"/>
      <c r="I23" s="16"/>
      <c r="J23" s="16"/>
      <c r="K23" s="16"/>
      <c r="L23" s="16"/>
      <c r="M23" s="16"/>
      <c r="N23" s="16"/>
      <c r="O23" s="16"/>
      <c r="P23" s="16"/>
      <c r="Q23" s="16"/>
      <c r="R23" s="16"/>
      <c r="S23" s="16"/>
      <c r="T23" s="16"/>
      <c r="U23" s="16"/>
      <c r="V23" s="16"/>
      <c r="W23" s="16"/>
    </row>
    <row r="24" customFormat="true" spans="1:23">
      <c r="A24" s="16"/>
      <c r="B24" s="16"/>
      <c r="C24" s="16"/>
      <c r="D24" s="16"/>
      <c r="E24" s="16"/>
      <c r="F24" s="16"/>
      <c r="G24" s="16"/>
      <c r="H24" s="16"/>
      <c r="I24" s="16"/>
      <c r="J24" s="16"/>
      <c r="K24" s="16"/>
      <c r="L24" s="16"/>
      <c r="M24" s="16"/>
      <c r="N24" s="16"/>
      <c r="O24" s="16"/>
      <c r="P24" s="16"/>
      <c r="Q24" s="16"/>
      <c r="R24" s="16"/>
      <c r="S24" s="16"/>
      <c r="T24" s="16"/>
      <c r="U24" s="16"/>
      <c r="V24" s="16"/>
      <c r="W24" s="16"/>
    </row>
    <row r="25" customFormat="true" spans="1:23">
      <c r="A25" s="53" t="s">
        <v>223</v>
      </c>
      <c r="B25" s="53"/>
      <c r="C25" s="53"/>
      <c r="D25" s="53"/>
      <c r="E25" s="53"/>
      <c r="F25" s="53"/>
      <c r="G25" s="53"/>
      <c r="H25" s="53"/>
      <c r="I25" s="53"/>
      <c r="J25" s="53"/>
      <c r="K25" s="53"/>
      <c r="L25" s="53"/>
      <c r="M25" s="53"/>
      <c r="N25" s="53"/>
      <c r="O25" s="53"/>
      <c r="P25" s="53"/>
      <c r="Q25" s="53"/>
      <c r="R25" s="53"/>
      <c r="S25" s="53"/>
      <c r="T25" s="53"/>
      <c r="U25" s="53"/>
      <c r="V25" s="53"/>
      <c r="W25" s="53"/>
    </row>
  </sheetData>
  <mergeCells count="26">
    <mergeCell ref="A2:W2"/>
    <mergeCell ref="A3:B3"/>
    <mergeCell ref="H4:V4"/>
    <mergeCell ref="I5:O5"/>
    <mergeCell ref="P5:U5"/>
    <mergeCell ref="J6:L6"/>
    <mergeCell ref="M6:O6"/>
    <mergeCell ref="R6:S6"/>
    <mergeCell ref="T6:U6"/>
    <mergeCell ref="A18:W18"/>
    <mergeCell ref="A19:W19"/>
    <mergeCell ref="A20:W20"/>
    <mergeCell ref="A21:U21"/>
    <mergeCell ref="A22:W22"/>
    <mergeCell ref="A23:W23"/>
    <mergeCell ref="A24:W24"/>
    <mergeCell ref="A25:W25"/>
    <mergeCell ref="A4:A7"/>
    <mergeCell ref="B4:B7"/>
    <mergeCell ref="G4:G7"/>
    <mergeCell ref="H5:H7"/>
    <mergeCell ref="I6:I7"/>
    <mergeCell ref="P6:P7"/>
    <mergeCell ref="V5:V7"/>
    <mergeCell ref="W4:W7"/>
    <mergeCell ref="C4:F6"/>
  </mergeCells>
  <pageMargins left="0.708661417322835" right="0.708661417322835" top="0.748031496062992" bottom="0.748031496062992" header="0.31496062992126" footer="0.31496062992126"/>
  <pageSetup paperSize="9" scale="8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Y83"/>
  <sheetViews>
    <sheetView workbookViewId="0">
      <selection activeCell="P9" sqref="P9"/>
    </sheetView>
  </sheetViews>
  <sheetFormatPr defaultColWidth="7.875" defaultRowHeight="14.25"/>
  <cols>
    <col min="1" max="1" width="18.25" style="2" customWidth="true"/>
    <col min="2" max="2" width="25.125" style="2" customWidth="true"/>
    <col min="3" max="5" width="3.125" style="2" customWidth="true"/>
    <col min="6" max="6" width="5.875" style="2" customWidth="true"/>
    <col min="7" max="7" width="9" style="2" customWidth="true"/>
    <col min="8" max="8" width="11.125" style="2" customWidth="true"/>
    <col min="9" max="9" width="13.375" style="2" customWidth="true"/>
    <col min="10" max="10" width="11.875" style="2" customWidth="true"/>
    <col min="11" max="11" width="10.875" style="2" customWidth="true"/>
    <col min="12" max="12" width="9.875" style="2" customWidth="true"/>
    <col min="13" max="16384" width="7.875" style="2"/>
  </cols>
  <sheetData>
    <row r="1" ht="24.75" customHeight="true" spans="1:11">
      <c r="A1" s="3" t="s">
        <v>288</v>
      </c>
      <c r="K1" s="23"/>
    </row>
    <row r="2" ht="33.75" customHeight="true" spans="1:24">
      <c r="A2" s="4" t="s">
        <v>289</v>
      </c>
      <c r="B2" s="4"/>
      <c r="C2" s="4"/>
      <c r="D2" s="4"/>
      <c r="E2" s="4"/>
      <c r="F2" s="4"/>
      <c r="G2" s="4"/>
      <c r="H2" s="4"/>
      <c r="I2" s="4"/>
      <c r="J2" s="4"/>
      <c r="K2" s="4"/>
      <c r="L2" s="4"/>
      <c r="M2" s="28"/>
      <c r="N2" s="28"/>
      <c r="O2" s="28"/>
      <c r="P2" s="28"/>
      <c r="Q2" s="28"/>
      <c r="R2" s="28"/>
      <c r="S2" s="28"/>
      <c r="T2" s="28"/>
      <c r="U2" s="28"/>
      <c r="V2" s="28"/>
      <c r="W2" s="28"/>
      <c r="X2" s="28"/>
    </row>
    <row r="3" ht="27.75" customHeight="true" spans="1:24">
      <c r="A3" s="5" t="s">
        <v>200</v>
      </c>
      <c r="B3" s="5"/>
      <c r="C3" s="4"/>
      <c r="D3" s="4"/>
      <c r="E3" s="4"/>
      <c r="F3" s="4"/>
      <c r="G3" s="19"/>
      <c r="H3" s="4"/>
      <c r="I3" s="4"/>
      <c r="J3" s="4"/>
      <c r="K3" s="4"/>
      <c r="L3" s="19"/>
      <c r="M3" s="28"/>
      <c r="N3" s="28"/>
      <c r="O3" s="28"/>
      <c r="P3" s="28"/>
      <c r="Q3" s="28"/>
      <c r="R3" s="28"/>
      <c r="S3" s="28"/>
      <c r="T3" s="28"/>
      <c r="U3" s="28"/>
      <c r="V3" s="28"/>
      <c r="W3" s="28"/>
      <c r="X3" s="28"/>
    </row>
    <row r="4" ht="39.75" customHeight="true" spans="1:24">
      <c r="A4" s="6" t="s">
        <v>201</v>
      </c>
      <c r="B4" s="6" t="s">
        <v>202</v>
      </c>
      <c r="C4" s="7" t="s">
        <v>290</v>
      </c>
      <c r="D4" s="8"/>
      <c r="E4" s="8"/>
      <c r="F4" s="20"/>
      <c r="G4" s="6" t="s">
        <v>291</v>
      </c>
      <c r="H4" s="21" t="s">
        <v>204</v>
      </c>
      <c r="I4" s="24"/>
      <c r="J4" s="24"/>
      <c r="K4" s="25"/>
      <c r="L4" s="6" t="s">
        <v>9</v>
      </c>
      <c r="M4" s="29"/>
      <c r="N4" s="29"/>
      <c r="O4" s="29"/>
      <c r="P4" s="29"/>
      <c r="Q4" s="29"/>
      <c r="R4" s="29"/>
      <c r="S4" s="29"/>
      <c r="T4" s="29"/>
      <c r="U4" s="29"/>
      <c r="V4" s="29"/>
      <c r="W4" s="29"/>
      <c r="X4" s="29"/>
    </row>
    <row r="5" ht="48" customHeight="true" spans="1:24">
      <c r="A5" s="6"/>
      <c r="B5" s="6"/>
      <c r="C5" s="6" t="s">
        <v>5</v>
      </c>
      <c r="D5" s="6" t="s">
        <v>264</v>
      </c>
      <c r="E5" s="6" t="s">
        <v>265</v>
      </c>
      <c r="F5" s="6" t="s">
        <v>266</v>
      </c>
      <c r="G5" s="6"/>
      <c r="H5" s="6" t="s">
        <v>292</v>
      </c>
      <c r="I5" s="6" t="s">
        <v>293</v>
      </c>
      <c r="J5" s="26" t="s">
        <v>294</v>
      </c>
      <c r="K5" s="26" t="s">
        <v>295</v>
      </c>
      <c r="L5" s="6"/>
      <c r="M5" s="29"/>
      <c r="N5" s="29"/>
      <c r="O5" s="29"/>
      <c r="P5" s="29"/>
      <c r="Q5" s="29"/>
      <c r="R5" s="29"/>
      <c r="S5" s="29"/>
      <c r="T5" s="29"/>
      <c r="U5" s="29"/>
      <c r="V5" s="29"/>
      <c r="W5" s="29"/>
      <c r="X5" s="29"/>
    </row>
    <row r="6" ht="17.25" customHeight="true" spans="1:24">
      <c r="A6" s="6"/>
      <c r="B6" s="9" t="s">
        <v>217</v>
      </c>
      <c r="C6" s="10" t="s">
        <v>296</v>
      </c>
      <c r="D6" s="10" t="s">
        <v>297</v>
      </c>
      <c r="E6" s="10" t="s">
        <v>298</v>
      </c>
      <c r="F6" s="10" t="s">
        <v>299</v>
      </c>
      <c r="G6" s="10" t="s">
        <v>300</v>
      </c>
      <c r="H6" s="10" t="s">
        <v>301</v>
      </c>
      <c r="I6" s="6"/>
      <c r="J6" s="26"/>
      <c r="K6" s="26"/>
      <c r="L6" s="6"/>
      <c r="M6" s="29"/>
      <c r="N6" s="29"/>
      <c r="O6" s="29"/>
      <c r="P6" s="29"/>
      <c r="Q6" s="29"/>
      <c r="R6" s="29"/>
      <c r="S6" s="29"/>
      <c r="T6" s="29"/>
      <c r="U6" s="29"/>
      <c r="V6" s="29"/>
      <c r="W6" s="29"/>
      <c r="X6" s="29"/>
    </row>
    <row r="7" s="1" customFormat="true" ht="17.25" customHeight="true" spans="1:24">
      <c r="A7" s="6"/>
      <c r="B7" s="11" t="s">
        <v>274</v>
      </c>
      <c r="C7" s="6"/>
      <c r="D7" s="6"/>
      <c r="E7" s="22"/>
      <c r="F7" s="6"/>
      <c r="G7" s="6"/>
      <c r="H7" s="10"/>
      <c r="I7" s="10"/>
      <c r="J7" s="10"/>
      <c r="K7" s="10"/>
      <c r="L7" s="27"/>
      <c r="M7" s="30"/>
      <c r="N7" s="30"/>
      <c r="O7" s="30"/>
      <c r="P7" s="30"/>
      <c r="Q7" s="30"/>
      <c r="R7" s="30"/>
      <c r="S7" s="30"/>
      <c r="T7" s="30"/>
      <c r="U7" s="30"/>
      <c r="V7" s="30"/>
      <c r="W7" s="30"/>
      <c r="X7" s="30"/>
    </row>
    <row r="8" s="1" customFormat="true" ht="17.25" customHeight="true" spans="1:24">
      <c r="A8" s="6"/>
      <c r="B8" s="12" t="s">
        <v>275</v>
      </c>
      <c r="C8" s="6"/>
      <c r="D8" s="6"/>
      <c r="E8" s="22"/>
      <c r="F8" s="6"/>
      <c r="G8" s="6"/>
      <c r="H8" s="10"/>
      <c r="I8" s="10"/>
      <c r="J8" s="10"/>
      <c r="K8" s="10"/>
      <c r="L8" s="27"/>
      <c r="M8" s="30"/>
      <c r="N8" s="30"/>
      <c r="O8" s="30"/>
      <c r="P8" s="30"/>
      <c r="Q8" s="30"/>
      <c r="R8" s="30"/>
      <c r="S8" s="30"/>
      <c r="T8" s="30"/>
      <c r="U8" s="30"/>
      <c r="V8" s="30"/>
      <c r="W8" s="30"/>
      <c r="X8" s="30"/>
    </row>
    <row r="9" s="1" customFormat="true" ht="17.25" customHeight="true" spans="1:24">
      <c r="A9" s="6"/>
      <c r="B9" s="13" t="s">
        <v>302</v>
      </c>
      <c r="C9" s="6"/>
      <c r="D9" s="6"/>
      <c r="E9" s="22"/>
      <c r="F9" s="6"/>
      <c r="G9" s="6"/>
      <c r="H9" s="10"/>
      <c r="I9" s="10"/>
      <c r="J9" s="10"/>
      <c r="K9" s="10"/>
      <c r="L9" s="27"/>
      <c r="M9" s="30"/>
      <c r="N9" s="30"/>
      <c r="O9" s="30"/>
      <c r="P9" s="30"/>
      <c r="Q9" s="30"/>
      <c r="R9" s="30"/>
      <c r="S9" s="30"/>
      <c r="T9" s="30"/>
      <c r="U9" s="30"/>
      <c r="V9" s="30"/>
      <c r="W9" s="30"/>
      <c r="X9" s="30"/>
    </row>
    <row r="10" s="1" customFormat="true" ht="17.25" customHeight="true" spans="1:24">
      <c r="A10" s="6"/>
      <c r="B10" s="12" t="s">
        <v>277</v>
      </c>
      <c r="C10" s="6"/>
      <c r="D10" s="6"/>
      <c r="E10" s="22"/>
      <c r="F10" s="6"/>
      <c r="G10" s="6"/>
      <c r="H10" s="10"/>
      <c r="I10" s="10"/>
      <c r="J10" s="10"/>
      <c r="K10" s="10"/>
      <c r="L10" s="27"/>
      <c r="M10" s="30"/>
      <c r="N10" s="30"/>
      <c r="O10" s="30"/>
      <c r="P10" s="30"/>
      <c r="Q10" s="30"/>
      <c r="R10" s="30"/>
      <c r="S10" s="30"/>
      <c r="T10" s="30"/>
      <c r="U10" s="30"/>
      <c r="V10" s="30"/>
      <c r="W10" s="30"/>
      <c r="X10" s="30"/>
    </row>
    <row r="11" s="1" customFormat="true" ht="17.25" customHeight="true" spans="1:24">
      <c r="A11" s="6"/>
      <c r="B11" s="12" t="s">
        <v>278</v>
      </c>
      <c r="C11" s="6"/>
      <c r="D11" s="6"/>
      <c r="E11" s="22"/>
      <c r="F11" s="6"/>
      <c r="G11" s="6"/>
      <c r="H11" s="10"/>
      <c r="I11" s="10"/>
      <c r="J11" s="10"/>
      <c r="K11" s="10"/>
      <c r="L11" s="27"/>
      <c r="M11" s="30"/>
      <c r="N11" s="30"/>
      <c r="O11" s="30"/>
      <c r="P11" s="30"/>
      <c r="Q11" s="30"/>
      <c r="R11" s="30"/>
      <c r="S11" s="30"/>
      <c r="T11" s="30"/>
      <c r="U11" s="30"/>
      <c r="V11" s="30"/>
      <c r="W11" s="30"/>
      <c r="X11" s="30"/>
    </row>
    <row r="12" s="1" customFormat="true" ht="17.25" customHeight="true" spans="1:24">
      <c r="A12" s="6"/>
      <c r="B12" s="12" t="s">
        <v>275</v>
      </c>
      <c r="C12" s="6"/>
      <c r="D12" s="6"/>
      <c r="E12" s="22"/>
      <c r="F12" s="6"/>
      <c r="G12" s="6"/>
      <c r="H12" s="10"/>
      <c r="I12" s="10"/>
      <c r="J12" s="10"/>
      <c r="K12" s="10"/>
      <c r="L12" s="27"/>
      <c r="M12" s="30"/>
      <c r="N12" s="30"/>
      <c r="O12" s="30"/>
      <c r="P12" s="30"/>
      <c r="Q12" s="30"/>
      <c r="R12" s="30"/>
      <c r="S12" s="30"/>
      <c r="T12" s="30"/>
      <c r="U12" s="30"/>
      <c r="V12" s="30"/>
      <c r="W12" s="30"/>
      <c r="X12" s="30"/>
    </row>
    <row r="13" s="1" customFormat="true" ht="17.25" customHeight="true" spans="1:24">
      <c r="A13" s="6"/>
      <c r="B13" s="13" t="s">
        <v>302</v>
      </c>
      <c r="C13" s="6"/>
      <c r="D13" s="6"/>
      <c r="E13" s="22"/>
      <c r="F13" s="6"/>
      <c r="G13" s="6"/>
      <c r="H13" s="10"/>
      <c r="I13" s="10"/>
      <c r="J13" s="10"/>
      <c r="K13" s="10"/>
      <c r="L13" s="27"/>
      <c r="M13" s="30"/>
      <c r="N13" s="30"/>
      <c r="O13" s="30"/>
      <c r="P13" s="30"/>
      <c r="Q13" s="30"/>
      <c r="R13" s="30"/>
      <c r="S13" s="30"/>
      <c r="T13" s="30"/>
      <c r="U13" s="30"/>
      <c r="V13" s="30"/>
      <c r="W13" s="30"/>
      <c r="X13" s="30"/>
    </row>
    <row r="14" s="1" customFormat="true" ht="17.25" customHeight="true" spans="1:24">
      <c r="A14" s="6"/>
      <c r="B14" s="12" t="s">
        <v>280</v>
      </c>
      <c r="C14" s="6"/>
      <c r="D14" s="6"/>
      <c r="E14" s="22"/>
      <c r="F14" s="6"/>
      <c r="G14" s="6"/>
      <c r="H14" s="10"/>
      <c r="I14" s="10"/>
      <c r="J14" s="10"/>
      <c r="K14" s="10"/>
      <c r="L14" s="27"/>
      <c r="M14" s="30"/>
      <c r="N14" s="30"/>
      <c r="O14" s="30"/>
      <c r="P14" s="30"/>
      <c r="Q14" s="30"/>
      <c r="R14" s="30"/>
      <c r="S14" s="30"/>
      <c r="T14" s="30"/>
      <c r="U14" s="30"/>
      <c r="V14" s="30"/>
      <c r="W14" s="30"/>
      <c r="X14" s="30"/>
    </row>
    <row r="15" s="1" customFormat="true" ht="17.25" customHeight="true" spans="1:24">
      <c r="A15" s="6"/>
      <c r="B15" s="12" t="s">
        <v>281</v>
      </c>
      <c r="C15" s="6"/>
      <c r="D15" s="6"/>
      <c r="E15" s="22"/>
      <c r="F15" s="6"/>
      <c r="G15" s="6"/>
      <c r="H15" s="10"/>
      <c r="I15" s="10"/>
      <c r="J15" s="10"/>
      <c r="K15" s="10"/>
      <c r="L15" s="27"/>
      <c r="M15" s="31"/>
      <c r="N15" s="31"/>
      <c r="O15" s="31"/>
      <c r="P15" s="31"/>
      <c r="Q15" s="31"/>
      <c r="R15" s="31"/>
      <c r="S15" s="31"/>
      <c r="T15" s="31"/>
      <c r="U15" s="31"/>
      <c r="V15" s="31"/>
      <c r="W15" s="31"/>
      <c r="X15" s="31"/>
    </row>
    <row r="16" s="1" customFormat="true" ht="21.75" customHeight="true" spans="1:24">
      <c r="A16" s="14" t="s">
        <v>303</v>
      </c>
      <c r="B16" s="14"/>
      <c r="C16" s="14"/>
      <c r="D16" s="14"/>
      <c r="E16" s="14"/>
      <c r="F16" s="14"/>
      <c r="G16" s="14"/>
      <c r="H16" s="14"/>
      <c r="I16" s="14"/>
      <c r="J16" s="14"/>
      <c r="K16" s="14"/>
      <c r="L16" s="14"/>
      <c r="M16" s="32"/>
      <c r="N16" s="32"/>
      <c r="O16" s="32"/>
      <c r="P16" s="32"/>
      <c r="Q16" s="32"/>
      <c r="R16" s="32"/>
      <c r="S16" s="32"/>
      <c r="T16" s="32"/>
      <c r="U16" s="32"/>
      <c r="V16" s="32"/>
      <c r="W16" s="32"/>
      <c r="X16" s="32"/>
    </row>
    <row r="17" ht="20.25" customHeight="true" spans="1:25">
      <c r="A17" s="15" t="s">
        <v>304</v>
      </c>
      <c r="B17" s="15"/>
      <c r="C17" s="15"/>
      <c r="D17" s="15"/>
      <c r="E17" s="15"/>
      <c r="F17" s="15"/>
      <c r="G17" s="15"/>
      <c r="H17" s="15"/>
      <c r="I17" s="15"/>
      <c r="J17" s="15"/>
      <c r="K17" s="15"/>
      <c r="L17" s="15"/>
      <c r="M17" s="33"/>
      <c r="N17" s="33"/>
      <c r="O17" s="33"/>
      <c r="P17" s="33"/>
      <c r="Q17" s="33"/>
      <c r="R17" s="33"/>
      <c r="S17" s="33"/>
      <c r="T17" s="33"/>
      <c r="U17" s="33"/>
      <c r="V17" s="33"/>
      <c r="W17" s="33"/>
      <c r="X17" s="34"/>
      <c r="Y17" s="35"/>
    </row>
    <row r="18" ht="21.75" customHeight="true" spans="1:24">
      <c r="A18" s="16" t="s">
        <v>305</v>
      </c>
      <c r="B18" s="16"/>
      <c r="C18" s="16"/>
      <c r="D18" s="16"/>
      <c r="E18" s="16"/>
      <c r="F18" s="16"/>
      <c r="G18" s="16"/>
      <c r="H18" s="16"/>
      <c r="I18" s="16"/>
      <c r="J18" s="16"/>
      <c r="K18" s="16"/>
      <c r="L18" s="16"/>
      <c r="M18" s="29"/>
      <c r="N18" s="29"/>
      <c r="O18" s="29"/>
      <c r="P18" s="29"/>
      <c r="Q18" s="29"/>
      <c r="R18" s="29"/>
      <c r="S18" s="29"/>
      <c r="T18" s="29"/>
      <c r="U18" s="29"/>
      <c r="V18" s="29"/>
      <c r="W18" s="29"/>
      <c r="X18" s="29"/>
    </row>
    <row r="19" ht="21.75" customHeight="true" spans="1:24">
      <c r="A19" s="16" t="s">
        <v>306</v>
      </c>
      <c r="B19" s="16"/>
      <c r="C19" s="16"/>
      <c r="D19" s="16"/>
      <c r="E19" s="16"/>
      <c r="F19" s="16"/>
      <c r="G19" s="16"/>
      <c r="H19" s="16"/>
      <c r="I19" s="16"/>
      <c r="J19" s="16"/>
      <c r="K19" s="16"/>
      <c r="L19" s="16"/>
      <c r="M19" s="29"/>
      <c r="N19" s="29"/>
      <c r="O19" s="29"/>
      <c r="P19" s="29"/>
      <c r="Q19" s="29"/>
      <c r="R19" s="29"/>
      <c r="S19" s="29"/>
      <c r="T19" s="29"/>
      <c r="U19" s="29"/>
      <c r="V19" s="29"/>
      <c r="W19" s="29"/>
      <c r="X19" s="29"/>
    </row>
    <row r="20" spans="1:12">
      <c r="A20" s="17" t="s">
        <v>223</v>
      </c>
      <c r="B20" s="17"/>
      <c r="C20" s="17"/>
      <c r="D20" s="17"/>
      <c r="E20" s="17"/>
      <c r="F20" s="17"/>
      <c r="G20" s="17"/>
      <c r="H20" s="17"/>
      <c r="I20" s="17"/>
      <c r="J20" s="17"/>
      <c r="K20" s="17"/>
      <c r="L20" s="17"/>
    </row>
    <row r="21" spans="1:12">
      <c r="A21" s="18"/>
      <c r="B21" s="18"/>
      <c r="C21" s="18"/>
      <c r="D21" s="18"/>
      <c r="E21" s="18"/>
      <c r="F21" s="18"/>
      <c r="G21" s="18"/>
      <c r="H21" s="18"/>
      <c r="I21" s="18"/>
      <c r="J21" s="18"/>
      <c r="K21" s="18"/>
      <c r="L21" s="18"/>
    </row>
    <row r="22" spans="1:12">
      <c r="A22" s="18"/>
      <c r="B22" s="18"/>
      <c r="C22" s="18"/>
      <c r="D22" s="18"/>
      <c r="E22" s="18"/>
      <c r="F22" s="18"/>
      <c r="G22" s="18"/>
      <c r="H22" s="18"/>
      <c r="I22" s="18"/>
      <c r="J22" s="18"/>
      <c r="K22" s="18"/>
      <c r="L22" s="18"/>
    </row>
    <row r="23" spans="1:12">
      <c r="A23" s="18"/>
      <c r="B23" s="18"/>
      <c r="C23" s="18"/>
      <c r="D23" s="18"/>
      <c r="E23" s="18"/>
      <c r="F23" s="18"/>
      <c r="G23" s="18"/>
      <c r="H23" s="18"/>
      <c r="I23" s="18"/>
      <c r="J23" s="18"/>
      <c r="K23" s="18"/>
      <c r="L23" s="18"/>
    </row>
    <row r="24" spans="1:12">
      <c r="A24" s="18"/>
      <c r="B24" s="18"/>
      <c r="C24" s="18"/>
      <c r="D24" s="18"/>
      <c r="E24" s="18"/>
      <c r="F24" s="18"/>
      <c r="G24" s="18"/>
      <c r="H24" s="18"/>
      <c r="I24" s="18"/>
      <c r="J24" s="18"/>
      <c r="K24" s="18"/>
      <c r="L24" s="18"/>
    </row>
    <row r="25" spans="1:12">
      <c r="A25" s="18"/>
      <c r="B25" s="18"/>
      <c r="C25" s="18"/>
      <c r="D25" s="18"/>
      <c r="E25" s="18"/>
      <c r="F25" s="18"/>
      <c r="G25" s="18"/>
      <c r="H25" s="18"/>
      <c r="I25" s="18"/>
      <c r="J25" s="18"/>
      <c r="K25" s="18"/>
      <c r="L25" s="18"/>
    </row>
    <row r="26" spans="1:12">
      <c r="A26" s="18"/>
      <c r="B26" s="18"/>
      <c r="C26" s="18"/>
      <c r="D26" s="18"/>
      <c r="E26" s="18"/>
      <c r="F26" s="18"/>
      <c r="G26" s="18"/>
      <c r="H26" s="18"/>
      <c r="I26" s="18"/>
      <c r="J26" s="18"/>
      <c r="K26" s="18"/>
      <c r="L26" s="18"/>
    </row>
    <row r="27" spans="1:12">
      <c r="A27" s="18"/>
      <c r="B27" s="18"/>
      <c r="C27" s="18"/>
      <c r="D27" s="18"/>
      <c r="E27" s="18"/>
      <c r="F27" s="18"/>
      <c r="G27" s="18"/>
      <c r="H27" s="18"/>
      <c r="I27" s="18"/>
      <c r="J27" s="18"/>
      <c r="K27" s="18"/>
      <c r="L27" s="18"/>
    </row>
    <row r="28" spans="1:12">
      <c r="A28" s="18"/>
      <c r="B28" s="18"/>
      <c r="C28" s="18"/>
      <c r="D28" s="18"/>
      <c r="E28" s="18"/>
      <c r="F28" s="18"/>
      <c r="G28" s="18"/>
      <c r="H28" s="18"/>
      <c r="I28" s="18"/>
      <c r="J28" s="18"/>
      <c r="K28" s="18"/>
      <c r="L28" s="18"/>
    </row>
    <row r="29" spans="1:12">
      <c r="A29" s="18"/>
      <c r="B29" s="18"/>
      <c r="C29" s="18"/>
      <c r="D29" s="18"/>
      <c r="E29" s="18"/>
      <c r="F29" s="18"/>
      <c r="G29" s="18"/>
      <c r="H29" s="18"/>
      <c r="I29" s="18"/>
      <c r="J29" s="18"/>
      <c r="K29" s="18"/>
      <c r="L29" s="18"/>
    </row>
    <row r="30" spans="1:12">
      <c r="A30" s="18"/>
      <c r="B30" s="18"/>
      <c r="C30" s="18"/>
      <c r="D30" s="18"/>
      <c r="E30" s="18"/>
      <c r="F30" s="18"/>
      <c r="G30" s="18"/>
      <c r="H30" s="18"/>
      <c r="I30" s="18"/>
      <c r="J30" s="18"/>
      <c r="K30" s="18"/>
      <c r="L30" s="18"/>
    </row>
    <row r="31" spans="1:12">
      <c r="A31" s="18"/>
      <c r="B31" s="18"/>
      <c r="C31" s="18"/>
      <c r="D31" s="18"/>
      <c r="E31" s="18"/>
      <c r="F31" s="18"/>
      <c r="G31" s="18"/>
      <c r="H31" s="18"/>
      <c r="I31" s="18"/>
      <c r="J31" s="18"/>
      <c r="K31" s="18"/>
      <c r="L31" s="18"/>
    </row>
    <row r="32" spans="1:12">
      <c r="A32" s="18"/>
      <c r="B32" s="18"/>
      <c r="C32" s="18"/>
      <c r="D32" s="18"/>
      <c r="E32" s="18"/>
      <c r="F32" s="18"/>
      <c r="G32" s="18"/>
      <c r="H32" s="18"/>
      <c r="I32" s="18"/>
      <c r="J32" s="18"/>
      <c r="K32" s="18"/>
      <c r="L32" s="18"/>
    </row>
    <row r="33" spans="1:12">
      <c r="A33" s="18"/>
      <c r="B33" s="18"/>
      <c r="C33" s="18"/>
      <c r="D33" s="18"/>
      <c r="E33" s="18"/>
      <c r="F33" s="18"/>
      <c r="G33" s="18"/>
      <c r="H33" s="18"/>
      <c r="I33" s="18"/>
      <c r="J33" s="18"/>
      <c r="K33" s="18"/>
      <c r="L33" s="18"/>
    </row>
    <row r="34" spans="1:12">
      <c r="A34" s="18"/>
      <c r="B34" s="18"/>
      <c r="C34" s="18"/>
      <c r="D34" s="18"/>
      <c r="E34" s="18"/>
      <c r="F34" s="18"/>
      <c r="G34" s="18"/>
      <c r="H34" s="18"/>
      <c r="I34" s="18"/>
      <c r="J34" s="18"/>
      <c r="K34" s="18"/>
      <c r="L34" s="18"/>
    </row>
    <row r="35" spans="1:12">
      <c r="A35" s="18"/>
      <c r="B35" s="18"/>
      <c r="C35" s="18"/>
      <c r="D35" s="18"/>
      <c r="E35" s="18"/>
      <c r="F35" s="18"/>
      <c r="G35" s="18"/>
      <c r="H35" s="18"/>
      <c r="I35" s="18"/>
      <c r="J35" s="18"/>
      <c r="K35" s="18"/>
      <c r="L35" s="18"/>
    </row>
    <row r="36" spans="1:12">
      <c r="A36" s="18"/>
      <c r="B36" s="18"/>
      <c r="C36" s="18"/>
      <c r="D36" s="18"/>
      <c r="E36" s="18"/>
      <c r="F36" s="18"/>
      <c r="G36" s="18"/>
      <c r="H36" s="18"/>
      <c r="I36" s="18"/>
      <c r="J36" s="18"/>
      <c r="K36" s="18"/>
      <c r="L36" s="18"/>
    </row>
    <row r="37" spans="1:12">
      <c r="A37" s="18"/>
      <c r="B37" s="18"/>
      <c r="C37" s="18"/>
      <c r="D37" s="18"/>
      <c r="E37" s="18"/>
      <c r="F37" s="18"/>
      <c r="G37" s="18"/>
      <c r="H37" s="18"/>
      <c r="I37" s="18"/>
      <c r="J37" s="18"/>
      <c r="K37" s="18"/>
      <c r="L37" s="18"/>
    </row>
    <row r="38" spans="1:12">
      <c r="A38" s="18"/>
      <c r="B38" s="18"/>
      <c r="C38" s="18"/>
      <c r="D38" s="18"/>
      <c r="E38" s="18"/>
      <c r="F38" s="18"/>
      <c r="G38" s="18"/>
      <c r="H38" s="18"/>
      <c r="I38" s="18"/>
      <c r="J38" s="18"/>
      <c r="K38" s="18"/>
      <c r="L38" s="18"/>
    </row>
    <row r="39" spans="1:12">
      <c r="A39" s="18"/>
      <c r="B39" s="18"/>
      <c r="C39" s="18"/>
      <c r="D39" s="18"/>
      <c r="E39" s="18"/>
      <c r="F39" s="18"/>
      <c r="G39" s="18"/>
      <c r="H39" s="18"/>
      <c r="I39" s="18"/>
      <c r="J39" s="18"/>
      <c r="K39" s="18"/>
      <c r="L39" s="18"/>
    </row>
    <row r="40" spans="1:12">
      <c r="A40" s="18"/>
      <c r="B40" s="18"/>
      <c r="C40" s="18"/>
      <c r="D40" s="18"/>
      <c r="E40" s="18"/>
      <c r="F40" s="18"/>
      <c r="G40" s="18"/>
      <c r="H40" s="18"/>
      <c r="I40" s="18"/>
      <c r="J40" s="18"/>
      <c r="K40" s="18"/>
      <c r="L40" s="18"/>
    </row>
    <row r="41" spans="1:12">
      <c r="A41" s="18"/>
      <c r="B41" s="18"/>
      <c r="C41" s="18"/>
      <c r="D41" s="18"/>
      <c r="E41" s="18"/>
      <c r="F41" s="18"/>
      <c r="G41" s="18"/>
      <c r="H41" s="18"/>
      <c r="I41" s="18"/>
      <c r="J41" s="18"/>
      <c r="K41" s="18"/>
      <c r="L41" s="18"/>
    </row>
    <row r="42" spans="1:12">
      <c r="A42" s="18"/>
      <c r="B42" s="18"/>
      <c r="C42" s="18"/>
      <c r="D42" s="18"/>
      <c r="E42" s="18"/>
      <c r="F42" s="18"/>
      <c r="G42" s="18"/>
      <c r="H42" s="18"/>
      <c r="I42" s="18"/>
      <c r="J42" s="18"/>
      <c r="K42" s="18"/>
      <c r="L42" s="18"/>
    </row>
    <row r="43" spans="1:12">
      <c r="A43" s="18"/>
      <c r="B43" s="18"/>
      <c r="C43" s="18"/>
      <c r="D43" s="18"/>
      <c r="E43" s="18"/>
      <c r="F43" s="18"/>
      <c r="G43" s="18"/>
      <c r="H43" s="18"/>
      <c r="I43" s="18"/>
      <c r="J43" s="18"/>
      <c r="K43" s="18"/>
      <c r="L43" s="18"/>
    </row>
    <row r="44" spans="1:12">
      <c r="A44" s="18"/>
      <c r="B44" s="18"/>
      <c r="C44" s="18"/>
      <c r="D44" s="18"/>
      <c r="E44" s="18"/>
      <c r="F44" s="18"/>
      <c r="G44" s="18"/>
      <c r="H44" s="18"/>
      <c r="I44" s="18"/>
      <c r="J44" s="18"/>
      <c r="K44" s="18"/>
      <c r="L44" s="18"/>
    </row>
    <row r="45" spans="1:12">
      <c r="A45" s="18"/>
      <c r="B45" s="18"/>
      <c r="C45" s="18"/>
      <c r="D45" s="18"/>
      <c r="E45" s="18"/>
      <c r="F45" s="18"/>
      <c r="G45" s="18"/>
      <c r="H45" s="18"/>
      <c r="I45" s="18"/>
      <c r="J45" s="18"/>
      <c r="K45" s="18"/>
      <c r="L45" s="18"/>
    </row>
    <row r="46" spans="1:12">
      <c r="A46" s="18"/>
      <c r="B46" s="18"/>
      <c r="C46" s="18"/>
      <c r="D46" s="18"/>
      <c r="E46" s="18"/>
      <c r="F46" s="18"/>
      <c r="G46" s="18"/>
      <c r="H46" s="18"/>
      <c r="I46" s="18"/>
      <c r="J46" s="18"/>
      <c r="K46" s="18"/>
      <c r="L46" s="18"/>
    </row>
    <row r="47" spans="1:12">
      <c r="A47" s="18"/>
      <c r="B47" s="18"/>
      <c r="C47" s="18"/>
      <c r="D47" s="18"/>
      <c r="E47" s="18"/>
      <c r="F47" s="18"/>
      <c r="G47" s="18"/>
      <c r="H47" s="18"/>
      <c r="I47" s="18"/>
      <c r="J47" s="18"/>
      <c r="K47" s="18"/>
      <c r="L47" s="18"/>
    </row>
    <row r="48" spans="1:12">
      <c r="A48" s="18"/>
      <c r="B48" s="18"/>
      <c r="C48" s="18"/>
      <c r="D48" s="18"/>
      <c r="E48" s="18"/>
      <c r="F48" s="18"/>
      <c r="G48" s="18"/>
      <c r="H48" s="18"/>
      <c r="I48" s="18"/>
      <c r="J48" s="18"/>
      <c r="K48" s="18"/>
      <c r="L48" s="18"/>
    </row>
    <row r="49" spans="1:12">
      <c r="A49" s="18"/>
      <c r="B49" s="18"/>
      <c r="C49" s="18"/>
      <c r="D49" s="18"/>
      <c r="E49" s="18"/>
      <c r="F49" s="18"/>
      <c r="G49" s="18"/>
      <c r="H49" s="18"/>
      <c r="I49" s="18"/>
      <c r="J49" s="18"/>
      <c r="K49" s="18"/>
      <c r="L49" s="18"/>
    </row>
    <row r="50" spans="1:12">
      <c r="A50" s="18"/>
      <c r="B50" s="18"/>
      <c r="C50" s="18"/>
      <c r="D50" s="18"/>
      <c r="E50" s="18"/>
      <c r="F50" s="18"/>
      <c r="G50" s="18"/>
      <c r="H50" s="18"/>
      <c r="I50" s="18"/>
      <c r="J50" s="18"/>
      <c r="K50" s="18"/>
      <c r="L50" s="18"/>
    </row>
    <row r="51" spans="1:12">
      <c r="A51" s="18"/>
      <c r="B51" s="18"/>
      <c r="C51" s="18"/>
      <c r="D51" s="18"/>
      <c r="E51" s="18"/>
      <c r="F51" s="18"/>
      <c r="G51" s="18"/>
      <c r="H51" s="18"/>
      <c r="I51" s="18"/>
      <c r="J51" s="18"/>
      <c r="K51" s="18"/>
      <c r="L51" s="18"/>
    </row>
    <row r="52" spans="1:12">
      <c r="A52" s="18"/>
      <c r="B52" s="18"/>
      <c r="C52" s="18"/>
      <c r="D52" s="18"/>
      <c r="E52" s="18"/>
      <c r="F52" s="18"/>
      <c r="G52" s="18"/>
      <c r="H52" s="18"/>
      <c r="I52" s="18"/>
      <c r="J52" s="18"/>
      <c r="K52" s="18"/>
      <c r="L52" s="18"/>
    </row>
    <row r="53" spans="1:12">
      <c r="A53" s="18"/>
      <c r="B53" s="18"/>
      <c r="C53" s="18"/>
      <c r="D53" s="18"/>
      <c r="E53" s="18"/>
      <c r="F53" s="18"/>
      <c r="G53" s="18"/>
      <c r="H53" s="18"/>
      <c r="I53" s="18"/>
      <c r="J53" s="18"/>
      <c r="K53" s="18"/>
      <c r="L53" s="18"/>
    </row>
    <row r="54" spans="1:12">
      <c r="A54" s="18"/>
      <c r="B54" s="18"/>
      <c r="C54" s="18"/>
      <c r="D54" s="18"/>
      <c r="E54" s="18"/>
      <c r="F54" s="18"/>
      <c r="G54" s="18"/>
      <c r="H54" s="18"/>
      <c r="I54" s="18"/>
      <c r="J54" s="18"/>
      <c r="K54" s="18"/>
      <c r="L54" s="18"/>
    </row>
    <row r="55" spans="1:12">
      <c r="A55" s="18"/>
      <c r="B55" s="18"/>
      <c r="C55" s="18"/>
      <c r="D55" s="18"/>
      <c r="E55" s="18"/>
      <c r="F55" s="18"/>
      <c r="G55" s="18"/>
      <c r="H55" s="18"/>
      <c r="I55" s="18"/>
      <c r="J55" s="18"/>
      <c r="K55" s="18"/>
      <c r="L55" s="18"/>
    </row>
    <row r="56" spans="1:12">
      <c r="A56" s="18"/>
      <c r="B56" s="18"/>
      <c r="C56" s="18"/>
      <c r="D56" s="18"/>
      <c r="E56" s="18"/>
      <c r="F56" s="18"/>
      <c r="G56" s="18"/>
      <c r="H56" s="18"/>
      <c r="I56" s="18"/>
      <c r="J56" s="18"/>
      <c r="K56" s="18"/>
      <c r="L56" s="18"/>
    </row>
    <row r="57" spans="1:12">
      <c r="A57" s="18"/>
      <c r="B57" s="18"/>
      <c r="C57" s="18"/>
      <c r="D57" s="18"/>
      <c r="E57" s="18"/>
      <c r="F57" s="18"/>
      <c r="G57" s="18"/>
      <c r="H57" s="18"/>
      <c r="I57" s="18"/>
      <c r="J57" s="18"/>
      <c r="K57" s="18"/>
      <c r="L57" s="18"/>
    </row>
    <row r="58" spans="1:12">
      <c r="A58" s="18"/>
      <c r="B58" s="18"/>
      <c r="C58" s="18"/>
      <c r="D58" s="18"/>
      <c r="E58" s="18"/>
      <c r="F58" s="18"/>
      <c r="G58" s="18"/>
      <c r="H58" s="18"/>
      <c r="I58" s="18"/>
      <c r="J58" s="18"/>
      <c r="K58" s="18"/>
      <c r="L58" s="18"/>
    </row>
    <row r="59" spans="1:12">
      <c r="A59" s="18"/>
      <c r="B59" s="18"/>
      <c r="C59" s="18"/>
      <c r="D59" s="18"/>
      <c r="E59" s="18"/>
      <c r="F59" s="18"/>
      <c r="G59" s="18"/>
      <c r="H59" s="18"/>
      <c r="I59" s="18"/>
      <c r="J59" s="18"/>
      <c r="K59" s="18"/>
      <c r="L59" s="18"/>
    </row>
    <row r="60" spans="1:12">
      <c r="A60" s="18"/>
      <c r="B60" s="18"/>
      <c r="C60" s="18"/>
      <c r="D60" s="18"/>
      <c r="E60" s="18"/>
      <c r="F60" s="18"/>
      <c r="G60" s="18"/>
      <c r="H60" s="18"/>
      <c r="I60" s="18"/>
      <c r="J60" s="18"/>
      <c r="K60" s="18"/>
      <c r="L60" s="18"/>
    </row>
    <row r="61" spans="1:12">
      <c r="A61" s="18"/>
      <c r="B61" s="18"/>
      <c r="C61" s="18"/>
      <c r="D61" s="18"/>
      <c r="E61" s="18"/>
      <c r="F61" s="18"/>
      <c r="G61" s="18"/>
      <c r="H61" s="18"/>
      <c r="I61" s="18"/>
      <c r="J61" s="18"/>
      <c r="K61" s="18"/>
      <c r="L61" s="18"/>
    </row>
    <row r="62" spans="1:12">
      <c r="A62" s="18"/>
      <c r="B62" s="18"/>
      <c r="C62" s="18"/>
      <c r="D62" s="18"/>
      <c r="E62" s="18"/>
      <c r="F62" s="18"/>
      <c r="G62" s="18"/>
      <c r="H62" s="18"/>
      <c r="I62" s="18"/>
      <c r="J62" s="18"/>
      <c r="K62" s="18"/>
      <c r="L62" s="18"/>
    </row>
    <row r="63" spans="1:12">
      <c r="A63" s="18"/>
      <c r="B63" s="18"/>
      <c r="C63" s="18"/>
      <c r="D63" s="18"/>
      <c r="E63" s="18"/>
      <c r="F63" s="18"/>
      <c r="G63" s="18"/>
      <c r="H63" s="18"/>
      <c r="I63" s="18"/>
      <c r="J63" s="18"/>
      <c r="K63" s="18"/>
      <c r="L63" s="18"/>
    </row>
    <row r="64" spans="1:12">
      <c r="A64" s="18"/>
      <c r="B64" s="18"/>
      <c r="C64" s="18"/>
      <c r="D64" s="18"/>
      <c r="E64" s="18"/>
      <c r="F64" s="18"/>
      <c r="G64" s="18"/>
      <c r="H64" s="18"/>
      <c r="I64" s="18"/>
      <c r="J64" s="18"/>
      <c r="K64" s="18"/>
      <c r="L64" s="18"/>
    </row>
    <row r="65" spans="1:12">
      <c r="A65" s="18"/>
      <c r="B65" s="18"/>
      <c r="C65" s="18"/>
      <c r="D65" s="18"/>
      <c r="E65" s="18"/>
      <c r="F65" s="18"/>
      <c r="G65" s="18"/>
      <c r="H65" s="18"/>
      <c r="I65" s="18"/>
      <c r="J65" s="18"/>
      <c r="K65" s="18"/>
      <c r="L65" s="18"/>
    </row>
    <row r="66" spans="1:12">
      <c r="A66" s="18"/>
      <c r="B66" s="18"/>
      <c r="C66" s="18"/>
      <c r="D66" s="18"/>
      <c r="E66" s="18"/>
      <c r="F66" s="18"/>
      <c r="G66" s="18"/>
      <c r="H66" s="18"/>
      <c r="I66" s="18"/>
      <c r="J66" s="18"/>
      <c r="K66" s="18"/>
      <c r="L66" s="18"/>
    </row>
    <row r="67" spans="1:12">
      <c r="A67" s="18"/>
      <c r="B67" s="18"/>
      <c r="C67" s="18"/>
      <c r="D67" s="18"/>
      <c r="E67" s="18"/>
      <c r="F67" s="18"/>
      <c r="G67" s="18"/>
      <c r="H67" s="18"/>
      <c r="I67" s="18"/>
      <c r="J67" s="18"/>
      <c r="K67" s="18"/>
      <c r="L67" s="18"/>
    </row>
    <row r="68" spans="1:12">
      <c r="A68" s="18"/>
      <c r="B68" s="18"/>
      <c r="C68" s="18"/>
      <c r="D68" s="18"/>
      <c r="E68" s="18"/>
      <c r="F68" s="18"/>
      <c r="G68" s="18"/>
      <c r="H68" s="18"/>
      <c r="I68" s="18"/>
      <c r="J68" s="18"/>
      <c r="K68" s="18"/>
      <c r="L68" s="18"/>
    </row>
    <row r="69" spans="1:12">
      <c r="A69" s="18"/>
      <c r="B69" s="18"/>
      <c r="C69" s="18"/>
      <c r="D69" s="18"/>
      <c r="E69" s="18"/>
      <c r="F69" s="18"/>
      <c r="G69" s="18"/>
      <c r="H69" s="18"/>
      <c r="I69" s="18"/>
      <c r="J69" s="18"/>
      <c r="K69" s="18"/>
      <c r="L69" s="18"/>
    </row>
    <row r="70" spans="1:12">
      <c r="A70" s="18"/>
      <c r="B70" s="18"/>
      <c r="C70" s="18"/>
      <c r="D70" s="18"/>
      <c r="E70" s="18"/>
      <c r="F70" s="18"/>
      <c r="G70" s="18"/>
      <c r="H70" s="18"/>
      <c r="I70" s="18"/>
      <c r="J70" s="18"/>
      <c r="K70" s="18"/>
      <c r="L70" s="18"/>
    </row>
    <row r="71" spans="1:12">
      <c r="A71" s="18"/>
      <c r="B71" s="18"/>
      <c r="C71" s="18"/>
      <c r="D71" s="18"/>
      <c r="E71" s="18"/>
      <c r="F71" s="18"/>
      <c r="G71" s="18"/>
      <c r="H71" s="18"/>
      <c r="I71" s="18"/>
      <c r="J71" s="18"/>
      <c r="K71" s="18"/>
      <c r="L71" s="18"/>
    </row>
    <row r="72" spans="1:12">
      <c r="A72" s="18"/>
      <c r="B72" s="18"/>
      <c r="C72" s="18"/>
      <c r="D72" s="18"/>
      <c r="E72" s="18"/>
      <c r="F72" s="18"/>
      <c r="G72" s="18"/>
      <c r="H72" s="18"/>
      <c r="I72" s="18"/>
      <c r="J72" s="18"/>
      <c r="K72" s="18"/>
      <c r="L72" s="18"/>
    </row>
    <row r="73" spans="1:12">
      <c r="A73" s="18"/>
      <c r="B73" s="18"/>
      <c r="C73" s="18"/>
      <c r="D73" s="18"/>
      <c r="E73" s="18"/>
      <c r="F73" s="18"/>
      <c r="G73" s="18"/>
      <c r="H73" s="18"/>
      <c r="I73" s="18"/>
      <c r="J73" s="18"/>
      <c r="K73" s="18"/>
      <c r="L73" s="18"/>
    </row>
    <row r="74" spans="1:12">
      <c r="A74" s="18"/>
      <c r="B74" s="18"/>
      <c r="C74" s="18"/>
      <c r="D74" s="18"/>
      <c r="E74" s="18"/>
      <c r="F74" s="18"/>
      <c r="G74" s="18"/>
      <c r="H74" s="18"/>
      <c r="I74" s="18"/>
      <c r="J74" s="18"/>
      <c r="K74" s="18"/>
      <c r="L74" s="18"/>
    </row>
    <row r="75" spans="1:12">
      <c r="A75" s="18"/>
      <c r="B75" s="18"/>
      <c r="C75" s="18"/>
      <c r="D75" s="18"/>
      <c r="E75" s="18"/>
      <c r="F75" s="18"/>
      <c r="G75" s="18"/>
      <c r="H75" s="18"/>
      <c r="I75" s="18"/>
      <c r="J75" s="18"/>
      <c r="K75" s="18"/>
      <c r="L75" s="18"/>
    </row>
    <row r="76" spans="1:12">
      <c r="A76" s="18"/>
      <c r="B76" s="18"/>
      <c r="C76" s="18"/>
      <c r="D76" s="18"/>
      <c r="E76" s="18"/>
      <c r="F76" s="18"/>
      <c r="G76" s="18"/>
      <c r="H76" s="18"/>
      <c r="I76" s="18"/>
      <c r="J76" s="18"/>
      <c r="K76" s="18"/>
      <c r="L76" s="18"/>
    </row>
    <row r="77" spans="1:12">
      <c r="A77" s="18"/>
      <c r="B77" s="18"/>
      <c r="C77" s="18"/>
      <c r="D77" s="18"/>
      <c r="E77" s="18"/>
      <c r="F77" s="18"/>
      <c r="G77" s="18"/>
      <c r="H77" s="18"/>
      <c r="I77" s="18"/>
      <c r="J77" s="18"/>
      <c r="K77" s="18"/>
      <c r="L77" s="18"/>
    </row>
    <row r="78" spans="1:12">
      <c r="A78" s="18"/>
      <c r="B78" s="18"/>
      <c r="C78" s="18"/>
      <c r="D78" s="18"/>
      <c r="E78" s="18"/>
      <c r="F78" s="18"/>
      <c r="G78" s="18"/>
      <c r="H78" s="18"/>
      <c r="I78" s="18"/>
      <c r="J78" s="18"/>
      <c r="K78" s="18"/>
      <c r="L78" s="18"/>
    </row>
    <row r="79" spans="1:12">
      <c r="A79" s="18"/>
      <c r="B79" s="18"/>
      <c r="C79" s="18"/>
      <c r="D79" s="18"/>
      <c r="E79" s="18"/>
      <c r="F79" s="18"/>
      <c r="G79" s="18"/>
      <c r="H79" s="18"/>
      <c r="I79" s="18"/>
      <c r="J79" s="18"/>
      <c r="K79" s="18"/>
      <c r="L79" s="18"/>
    </row>
    <row r="80" spans="1:12">
      <c r="A80" s="18"/>
      <c r="B80" s="18"/>
      <c r="C80" s="18"/>
      <c r="D80" s="18"/>
      <c r="E80" s="18"/>
      <c r="F80" s="18"/>
      <c r="G80" s="18"/>
      <c r="H80" s="18"/>
      <c r="I80" s="18"/>
      <c r="J80" s="18"/>
      <c r="K80" s="18"/>
      <c r="L80" s="18"/>
    </row>
    <row r="81" spans="1:12">
      <c r="A81" s="18"/>
      <c r="B81" s="18"/>
      <c r="C81" s="18"/>
      <c r="D81" s="18"/>
      <c r="E81" s="18"/>
      <c r="F81" s="18"/>
      <c r="G81" s="18"/>
      <c r="H81" s="18"/>
      <c r="I81" s="18"/>
      <c r="J81" s="18"/>
      <c r="K81" s="18"/>
      <c r="L81" s="18"/>
    </row>
    <row r="82" spans="1:12">
      <c r="A82" s="18"/>
      <c r="B82" s="18"/>
      <c r="C82" s="18"/>
      <c r="D82" s="18"/>
      <c r="E82" s="18"/>
      <c r="F82" s="18"/>
      <c r="G82" s="18"/>
      <c r="H82" s="18"/>
      <c r="I82" s="18"/>
      <c r="J82" s="18"/>
      <c r="K82" s="18"/>
      <c r="L82" s="18"/>
    </row>
    <row r="83" spans="1:12">
      <c r="A83" s="18"/>
      <c r="B83" s="18"/>
      <c r="C83" s="18"/>
      <c r="D83" s="18"/>
      <c r="E83" s="18"/>
      <c r="F83" s="18"/>
      <c r="G83" s="18"/>
      <c r="H83" s="18"/>
      <c r="I83" s="18"/>
      <c r="J83" s="18"/>
      <c r="K83" s="18"/>
      <c r="L83" s="18"/>
    </row>
  </sheetData>
  <mergeCells count="13">
    <mergeCell ref="A2:L2"/>
    <mergeCell ref="A3:B3"/>
    <mergeCell ref="C4:F4"/>
    <mergeCell ref="H4:K4"/>
    <mergeCell ref="A16:L16"/>
    <mergeCell ref="A17:L17"/>
    <mergeCell ref="A18:L18"/>
    <mergeCell ref="A19:L19"/>
    <mergeCell ref="A20:L20"/>
    <mergeCell ref="A4:A5"/>
    <mergeCell ref="B4:B5"/>
    <mergeCell ref="G4:G5"/>
    <mergeCell ref="L4:L5"/>
  </mergeCells>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附件1</vt:lpstr>
      <vt:lpstr>附件2</vt:lpstr>
      <vt:lpstr>附件3</vt:lpstr>
      <vt:lpstr>附件4</vt:lpstr>
      <vt:lpstr>附件5</vt:lpstr>
      <vt:lpstr>附件6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陈琳姿 null</dc:creator>
  <cp:lastModifiedBy>greatwall</cp:lastModifiedBy>
  <dcterms:created xsi:type="dcterms:W3CDTF">2023-12-15T17:57:00Z</dcterms:created>
  <cp:lastPrinted>2023-12-19T17:15:00Z</cp:lastPrinted>
  <dcterms:modified xsi:type="dcterms:W3CDTF">2024-06-19T18:29:13Z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