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0" windowWidth="28800" windowHeight="12060" tabRatio="516"/>
  </bookViews>
  <sheets>
    <sheet name="附件" sheetId="19" r:id="rId1"/>
  </sheets>
  <definedNames>
    <definedName name="_xlnm._FilterDatabase" localSheetId="0" hidden="1">附件!$A$8:$XEN$182</definedName>
    <definedName name="_xlnm.Print_Area" localSheetId="0">附件!$A$1:$U$182</definedName>
    <definedName name="_xlnm.Print_Titles" localSheetId="0">附件!$4:$5</definedName>
  </definedNames>
  <calcPr calcId="145621"/>
</workbook>
</file>

<file path=xl/calcChain.xml><?xml version="1.0" encoding="utf-8"?>
<calcChain xmlns="http://schemas.openxmlformats.org/spreadsheetml/2006/main">
  <c r="T147" i="19" l="1"/>
  <c r="T62" i="19" l="1"/>
  <c r="T123" i="19"/>
  <c r="T48" i="19"/>
  <c r="T151" i="19"/>
  <c r="T143" i="19"/>
  <c r="T66" i="19"/>
  <c r="T140" i="19"/>
  <c r="T61" i="19"/>
  <c r="T134" i="19"/>
  <c r="T16" i="19"/>
  <c r="T57" i="19"/>
  <c r="T113" i="19"/>
  <c r="T64" i="19"/>
  <c r="T139" i="19"/>
  <c r="T51" i="19"/>
  <c r="T69" i="19"/>
  <c r="T148" i="19"/>
  <c r="T153" i="19"/>
  <c r="T50" i="19"/>
  <c r="T127" i="19"/>
  <c r="T156" i="19"/>
  <c r="T144" i="19"/>
  <c r="T131" i="19"/>
  <c r="T154" i="19"/>
  <c r="T117" i="19"/>
  <c r="T46" i="19"/>
  <c r="T49" i="19"/>
  <c r="T65" i="19"/>
  <c r="T116" i="19"/>
  <c r="T60" i="19"/>
  <c r="T182" i="19"/>
  <c r="T146" i="19"/>
  <c r="T98" i="19"/>
  <c r="T103" i="19"/>
  <c r="T100" i="19"/>
  <c r="T114" i="19"/>
  <c r="T44" i="19"/>
  <c r="T18" i="19"/>
  <c r="T55" i="19"/>
  <c r="T25" i="19"/>
  <c r="T171" i="19"/>
  <c r="T166" i="19"/>
  <c r="T141" i="19"/>
  <c r="T155" i="19"/>
  <c r="T109" i="19"/>
  <c r="T130" i="19"/>
  <c r="T110" i="19"/>
  <c r="T102" i="19"/>
  <c r="T97" i="19"/>
  <c r="T164" i="19"/>
  <c r="T129" i="19"/>
  <c r="T93" i="19"/>
  <c r="T86" i="19"/>
  <c r="T81" i="19"/>
  <c r="T27" i="19"/>
  <c r="T22" i="19"/>
  <c r="T9" i="19"/>
  <c r="T67" i="19"/>
  <c r="T26" i="19"/>
  <c r="T11" i="19"/>
  <c r="T34" i="19"/>
  <c r="T124" i="19"/>
  <c r="T128" i="19"/>
  <c r="T63" i="19"/>
  <c r="T52" i="19"/>
  <c r="T47" i="19"/>
  <c r="T35" i="19"/>
  <c r="T170" i="19"/>
  <c r="T167" i="19"/>
  <c r="T107" i="19"/>
  <c r="T99" i="19"/>
  <c r="T78" i="19"/>
  <c r="T40" i="19"/>
  <c r="T21" i="19"/>
  <c r="T15" i="19"/>
  <c r="T132" i="19"/>
  <c r="T72" i="19"/>
  <c r="T180" i="19"/>
  <c r="T168" i="19"/>
  <c r="T165" i="19"/>
  <c r="T169" i="19"/>
  <c r="T138" i="19"/>
  <c r="T118" i="19"/>
  <c r="T96" i="19"/>
  <c r="T80" i="19"/>
  <c r="T75" i="19"/>
  <c r="T104" i="19"/>
  <c r="T92" i="19"/>
  <c r="T83" i="19"/>
  <c r="T71" i="19"/>
  <c r="T125" i="19"/>
  <c r="T45" i="19"/>
  <c r="T41" i="19"/>
  <c r="T39" i="19"/>
  <c r="T85" i="19"/>
  <c r="T29" i="19"/>
  <c r="T108" i="19"/>
  <c r="T28" i="19"/>
  <c r="T10" i="19"/>
  <c r="T23" i="19"/>
  <c r="T13" i="19"/>
  <c r="T68" i="19"/>
  <c r="T38" i="19"/>
  <c r="T30" i="19"/>
  <c r="T56" i="19"/>
  <c r="T36" i="19"/>
  <c r="T178" i="19"/>
  <c r="T126" i="19"/>
  <c r="T181" i="19"/>
  <c r="T175" i="19"/>
  <c r="T176" i="19"/>
  <c r="T172" i="19"/>
  <c r="T177" i="19"/>
  <c r="T161" i="19"/>
  <c r="T145" i="19"/>
  <c r="T173" i="19"/>
  <c r="T133" i="19"/>
  <c r="T179" i="19"/>
  <c r="T162" i="19"/>
  <c r="T160" i="19"/>
  <c r="T163" i="19"/>
  <c r="T142" i="19"/>
  <c r="T137" i="19"/>
  <c r="T101" i="19"/>
  <c r="T119" i="19"/>
  <c r="T95" i="19"/>
  <c r="T94" i="19"/>
  <c r="T84" i="19"/>
  <c r="T79" i="19"/>
  <c r="T91" i="19"/>
  <c r="T82" i="19"/>
  <c r="T77" i="19"/>
  <c r="T70" i="19"/>
  <c r="T90" i="19"/>
  <c r="T89" i="19"/>
  <c r="T14" i="19"/>
  <c r="T76" i="19"/>
  <c r="T37" i="19"/>
  <c r="T33" i="19"/>
  <c r="T24" i="19"/>
  <c r="T17" i="19"/>
  <c r="T32" i="19" l="1"/>
  <c r="T31" i="19"/>
  <c r="T74" i="19"/>
  <c r="T73" i="19"/>
  <c r="T174" i="19"/>
  <c r="T159" i="19"/>
  <c r="T158" i="19"/>
  <c r="T136" i="19"/>
  <c r="T135" i="19"/>
  <c r="T59" i="19"/>
  <c r="T58" i="19"/>
  <c r="T88" i="19"/>
  <c r="T87" i="19"/>
  <c r="T20" i="19"/>
  <c r="T19" i="19"/>
  <c r="T106" i="19"/>
  <c r="T105" i="19"/>
  <c r="T43" i="19"/>
  <c r="T115" i="19"/>
  <c r="T112" i="19" s="1"/>
  <c r="T157" i="19"/>
  <c r="T12" i="19"/>
  <c r="T7" i="19" s="1"/>
  <c r="T53" i="19"/>
  <c r="T152" i="19"/>
  <c r="T150" i="19" s="1"/>
  <c r="T54" i="19"/>
  <c r="T122" i="19"/>
  <c r="T111" i="19" l="1"/>
  <c r="T149" i="19"/>
  <c r="T8" i="19"/>
  <c r="T42" i="19"/>
  <c r="T121" i="19"/>
  <c r="T120" i="19"/>
  <c r="T6" i="19" l="1"/>
</calcChain>
</file>

<file path=xl/sharedStrings.xml><?xml version="1.0" encoding="utf-8"?>
<sst xmlns="http://schemas.openxmlformats.org/spreadsheetml/2006/main" count="219" uniqueCount="198">
  <si>
    <t>地区</t>
  </si>
  <si>
    <t>湘财预〔2022〕289号 提前下达资金</t>
  </si>
  <si>
    <t>备注</t>
  </si>
  <si>
    <t>小计</t>
  </si>
  <si>
    <t>省级</t>
  </si>
  <si>
    <t>市州合计</t>
  </si>
  <si>
    <t>长沙市</t>
  </si>
  <si>
    <t>长沙市小计</t>
  </si>
  <si>
    <t>芙蓉区</t>
  </si>
  <si>
    <t>天心区</t>
  </si>
  <si>
    <t>岳麓区</t>
  </si>
  <si>
    <t>开福区</t>
  </si>
  <si>
    <t>雨花区</t>
  </si>
  <si>
    <t>望城区</t>
  </si>
  <si>
    <t>长沙高新区</t>
  </si>
  <si>
    <t>长沙县</t>
  </si>
  <si>
    <t>宁乡市</t>
  </si>
  <si>
    <t>浏阳市</t>
  </si>
  <si>
    <t>株洲市</t>
  </si>
  <si>
    <t>株洲市小计</t>
  </si>
  <si>
    <t>荷塘区</t>
  </si>
  <si>
    <t>芦淞区</t>
  </si>
  <si>
    <t>石峰区</t>
  </si>
  <si>
    <t>天元区</t>
  </si>
  <si>
    <t>云龙示范区</t>
  </si>
  <si>
    <t>渌口区</t>
  </si>
  <si>
    <t>攸县</t>
  </si>
  <si>
    <t>茶陵县</t>
  </si>
  <si>
    <t>炎陵县</t>
  </si>
  <si>
    <t>醴陵市</t>
  </si>
  <si>
    <t>湘潭市</t>
  </si>
  <si>
    <t>湘潭市小计</t>
  </si>
  <si>
    <t>雨湖区</t>
  </si>
  <si>
    <t>岳塘区</t>
  </si>
  <si>
    <t>九华经开区</t>
  </si>
  <si>
    <t>湘潭高新区</t>
  </si>
  <si>
    <t>湘潭县</t>
  </si>
  <si>
    <t>湘乡市</t>
  </si>
  <si>
    <t>韶山市</t>
  </si>
  <si>
    <t>衡阳市</t>
  </si>
  <si>
    <t>衡阳市小计</t>
  </si>
  <si>
    <t>珠晖区</t>
  </si>
  <si>
    <t>雁峰区</t>
  </si>
  <si>
    <t>石鼓区</t>
  </si>
  <si>
    <t>蒸湘区</t>
  </si>
  <si>
    <t>南岳区</t>
  </si>
  <si>
    <t>衡阳高新区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</si>
  <si>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</si>
  <si>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</si>
  <si>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</si>
  <si>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</si>
  <si>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</si>
  <si>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</si>
  <si>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</si>
  <si>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</si>
  <si>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邵阳市小计</t>
  </si>
  <si>
    <t>双清区</t>
  </si>
  <si>
    <t>大祥区</t>
  </si>
  <si>
    <t>北塔区</t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</si>
  <si>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</si>
  <si>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</si>
  <si>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</si>
  <si>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</si>
  <si>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</si>
  <si>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</si>
  <si>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</si>
  <si>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</si>
  <si>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</si>
  <si>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</si>
  <si>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岳阳市小计</t>
  </si>
  <si>
    <t>岳阳楼区</t>
  </si>
  <si>
    <t>云溪区</t>
  </si>
  <si>
    <t>君山区</t>
  </si>
  <si>
    <t>屈原管理区</t>
  </si>
  <si>
    <t>岳阳经济技术开发区</t>
  </si>
  <si>
    <t>南湖新区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</si>
  <si>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</si>
  <si>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</si>
  <si>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</si>
  <si>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</si>
  <si>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</si>
  <si>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</si>
  <si>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</si>
  <si>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常德市小计</t>
  </si>
  <si>
    <t>武陵区</t>
  </si>
  <si>
    <t>鼎城区</t>
  </si>
  <si>
    <t>西洞庭管理区</t>
  </si>
  <si>
    <t>西湖管理区</t>
  </si>
  <si>
    <t>常德经济技术开发区</t>
  </si>
  <si>
    <t>桃花源管理区</t>
  </si>
  <si>
    <t>柳叶湖旅游度假区</t>
  </si>
  <si>
    <t>贺家山原种场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</si>
  <si>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</si>
  <si>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</si>
  <si>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</si>
  <si>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</si>
  <si>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</si>
  <si>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</si>
  <si>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</si>
  <si>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</si>
  <si>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张家界市小计</t>
  </si>
  <si>
    <t>永定区</t>
  </si>
  <si>
    <t>武陵源区</t>
  </si>
  <si>
    <t>慈利县</t>
  </si>
  <si>
    <t>桑植县</t>
  </si>
  <si>
    <t>益阳市</t>
  </si>
  <si>
    <t>益阳市小计</t>
  </si>
  <si>
    <t>资阳区</t>
  </si>
  <si>
    <t>赫山区</t>
  </si>
  <si>
    <t>大通湖管理区</t>
  </si>
  <si>
    <t>南县</t>
  </si>
  <si>
    <t>桃江县</t>
  </si>
  <si>
    <t>安化县</t>
  </si>
  <si>
    <t>沅江市</t>
  </si>
  <si>
    <t>郴州市</t>
  </si>
  <si>
    <t>郴州市小计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</si>
  <si>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</si>
  <si>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</si>
  <si>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</si>
  <si>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</si>
  <si>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</si>
  <si>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</si>
  <si>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</si>
  <si>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</si>
  <si>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</si>
  <si>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</si>
  <si>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</si>
  <si>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</si>
  <si>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永州市小计</t>
  </si>
  <si>
    <t>零陵区</t>
  </si>
  <si>
    <t>冷水滩区</t>
  </si>
  <si>
    <t>金洞管理区</t>
  </si>
  <si>
    <t>回龙圩管理区</t>
  </si>
  <si>
    <t>祁阳市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</si>
  <si>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</si>
  <si>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</si>
  <si>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</si>
  <si>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</si>
  <si>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</si>
  <si>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</si>
  <si>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</si>
  <si>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</si>
  <si>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怀化市</t>
  </si>
  <si>
    <t>怀化市小计</t>
  </si>
  <si>
    <t>鹤城区</t>
  </si>
  <si>
    <t>洪江区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</si>
  <si>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</si>
  <si>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</si>
  <si>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</si>
  <si>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</si>
  <si>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</si>
  <si>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</si>
  <si>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</si>
  <si>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</si>
  <si>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</si>
  <si>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</si>
  <si>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洪江市</t>
  </si>
  <si>
    <t>娄底市</t>
  </si>
  <si>
    <t>娄底市小计</t>
  </si>
  <si>
    <t>娄星区</t>
  </si>
  <si>
    <t>娄底经济开发区</t>
  </si>
  <si>
    <t>双峰县</t>
  </si>
  <si>
    <t>新化县</t>
  </si>
  <si>
    <t>冷水江市</t>
  </si>
  <si>
    <t>涟源市</t>
  </si>
  <si>
    <t>湘西土家族苗族自治州</t>
  </si>
  <si>
    <t>湘西土家族苗族自治州小计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</si>
  <si>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</si>
  <si>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</si>
  <si>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</si>
  <si>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</si>
  <si>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</si>
  <si>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</si>
  <si>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</si>
  <si>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</si>
  <si>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 xml:space="preserve">                                                                                                                                                         单位：万元</t>
  </si>
  <si>
    <t>省级分担比例</t>
  </si>
  <si>
    <t>市县分担比例</t>
  </si>
  <si>
    <t>2022年公办和民办普惠园幼儿数(人）</t>
  </si>
  <si>
    <t>公办园资金额度</t>
  </si>
  <si>
    <t>普惠性民办园资金额度</t>
  </si>
  <si>
    <t>全年应下达</t>
  </si>
  <si>
    <t>公办园</t>
  </si>
  <si>
    <t>达标民办普惠园</t>
  </si>
  <si>
    <t>市县</t>
  </si>
  <si>
    <t>市本级及所辖区小计</t>
  </si>
  <si>
    <t>湘潭市本级</t>
  </si>
  <si>
    <t>昭山示范区</t>
  </si>
  <si>
    <t>衡阳市本级</t>
  </si>
  <si>
    <t>邵阳市本级</t>
  </si>
  <si>
    <t>常德市本级</t>
  </si>
  <si>
    <t>郴州市本级</t>
  </si>
  <si>
    <t>娄底市本级</t>
  </si>
  <si>
    <t>怀化市本级</t>
  </si>
  <si>
    <t>中央</t>
    <phoneticPr fontId="23" type="noConversion"/>
  </si>
  <si>
    <t>还需下达省级资金</t>
    <phoneticPr fontId="23" type="noConversion"/>
  </si>
  <si>
    <t>2023年市县幼儿园学前教育生均公用经费省级补助资金分配表</t>
    <phoneticPr fontId="23" type="noConversion"/>
  </si>
  <si>
    <t>附件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</si>
</sst>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0_);[Red]\(0\)"/>
    <numFmt numFmtId="178" formatCode="0.0_ ;[Red]\-0.0\ "/>
    <numFmt numFmtId="179" formatCode="0.00_);[Red]\(0.00\)"/>
    <numFmt numFmtId="180" formatCode="0.00_ ;[Red]\-0.00\ "/>
  </numFmts>
  <fonts count="24" x14ac:knownFonts="1">
    <font>
      <sz val="11"/>
      <color theme="1"/>
      <name val="宋体"/>
      <charset val="134"/>
      <scheme val="minor"/>
    </font>
    <font>
      <sz val="10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0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b/>
      <sz val="10"/>
      <color theme="1"/>
      <name val="黑体"/>
      <family val="3"/>
      <charset val="134"/>
    </font>
    <font>
      <b/>
      <sz val="10"/>
      <color theme="1"/>
      <name val="Times New Roman"/>
      <family val="1"/>
    </font>
    <font>
      <sz val="10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  <scheme val="major"/>
    </font>
    <font>
      <sz val="10"/>
      <name val="Times New Roman"/>
      <family val="1"/>
    </font>
    <font>
      <sz val="12"/>
      <name val="宋体"/>
      <family val="3"/>
      <charset val="134"/>
    </font>
    <font>
      <sz val="10"/>
      <name val="仿宋_GB2312"/>
      <family val="3"/>
      <charset val="134"/>
    </font>
    <font>
      <sz val="10"/>
      <name val="Arial"/>
      <family val="2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7">
    <xf numFmtId="0" fontId="0" fillId="0" borderId="0">
      <alignment vertical="center"/>
    </xf>
    <xf numFmtId="0" fontId="15" fillId="0" borderId="0"/>
    <xf numFmtId="9" fontId="22" fillId="0" borderId="0" applyFont="0" applyFill="0" applyBorder="0" applyAlignment="0" applyProtection="0">
      <alignment vertical="center"/>
    </xf>
    <xf numFmtId="0" fontId="17" fillId="0" borderId="0"/>
    <xf numFmtId="0" fontId="15" fillId="0" borderId="0">
      <alignment vertical="center"/>
    </xf>
    <xf numFmtId="0" fontId="18" fillId="0" borderId="0">
      <protection locked="0"/>
    </xf>
    <xf numFmtId="176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22" fillId="0" borderId="0">
      <alignment vertical="center"/>
    </xf>
    <xf numFmtId="0" fontId="18" fillId="0" borderId="0">
      <protection locked="0"/>
    </xf>
    <xf numFmtId="0" fontId="15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20" fillId="0" borderId="0"/>
    <xf numFmtId="0" fontId="21" fillId="0" borderId="0"/>
    <xf numFmtId="0" fontId="22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15" fillId="0" borderId="0"/>
    <xf numFmtId="0" fontId="15" fillId="0" borderId="0" applyProtection="0">
      <alignment vertical="center"/>
    </xf>
    <xf numFmtId="0" fontId="15" fillId="0" borderId="0">
      <protection locked="0"/>
    </xf>
    <xf numFmtId="0" fontId="15" fillId="0" borderId="0">
      <protection locked="0"/>
    </xf>
    <xf numFmtId="0" fontId="22" fillId="0" borderId="0"/>
    <xf numFmtId="0" fontId="15" fillId="0" borderId="0">
      <alignment vertical="center"/>
    </xf>
    <xf numFmtId="0" fontId="15" fillId="0" borderId="0"/>
  </cellStyleXfs>
  <cellXfs count="71">
    <xf numFmtId="0" fontId="0" fillId="0" borderId="0" xfId="0">
      <alignment vertical="center"/>
    </xf>
    <xf numFmtId="9" fontId="15" fillId="0" borderId="2" xfId="2" applyFont="1" applyFill="1" applyBorder="1" applyAlignment="1">
      <alignment horizontal="center" vertical="center" wrapText="1"/>
    </xf>
    <xf numFmtId="178" fontId="16" fillId="0" borderId="2" xfId="36" applyNumberFormat="1" applyFont="1" applyFill="1" applyBorder="1" applyAlignment="1">
      <alignment horizontal="center" vertical="center" wrapText="1"/>
    </xf>
    <xf numFmtId="0" fontId="3" fillId="0" borderId="0" xfId="19" applyFont="1" applyFill="1" applyBorder="1" applyAlignment="1">
      <alignment horizontal="left" vertical="center"/>
    </xf>
    <xf numFmtId="0" fontId="2" fillId="0" borderId="0" xfId="19" applyFont="1" applyFill="1">
      <alignment vertical="center"/>
    </xf>
    <xf numFmtId="9" fontId="2" fillId="0" borderId="0" xfId="19" applyNumberFormat="1" applyFont="1" applyFill="1" applyBorder="1" applyAlignment="1">
      <alignment horizontal="center" vertical="center"/>
    </xf>
    <xf numFmtId="177" fontId="2" fillId="0" borderId="0" xfId="19" applyNumberFormat="1" applyFont="1" applyFill="1" applyBorder="1" applyAlignment="1">
      <alignment horizontal="center" vertical="center"/>
    </xf>
    <xf numFmtId="0" fontId="2" fillId="0" borderId="0" xfId="19" applyFont="1" applyFill="1" applyBorder="1" applyAlignment="1">
      <alignment horizontal="center" vertical="center"/>
    </xf>
    <xf numFmtId="179" fontId="2" fillId="0" borderId="0" xfId="19" applyNumberFormat="1" applyFont="1" applyFill="1" applyBorder="1" applyAlignment="1">
      <alignment horizontal="center" vertical="center"/>
    </xf>
    <xf numFmtId="179" fontId="2" fillId="0" borderId="0" xfId="19" applyNumberFormat="1" applyFont="1" applyFill="1" applyBorder="1">
      <alignment vertical="center"/>
    </xf>
    <xf numFmtId="0" fontId="2" fillId="0" borderId="0" xfId="19" applyFont="1" applyFill="1" applyBorder="1">
      <alignment vertical="center"/>
    </xf>
    <xf numFmtId="0" fontId="8" fillId="0" borderId="0" xfId="19" applyFont="1" applyFill="1" applyBorder="1" applyAlignment="1">
      <alignment horizontal="center" vertical="center"/>
    </xf>
    <xf numFmtId="179" fontId="8" fillId="0" borderId="0" xfId="19" applyNumberFormat="1" applyFont="1" applyFill="1" applyBorder="1" applyAlignment="1">
      <alignment horizontal="center" vertical="center"/>
    </xf>
    <xf numFmtId="0" fontId="13" fillId="0" borderId="1" xfId="19" applyFont="1" applyFill="1" applyBorder="1" applyAlignment="1">
      <alignment horizontal="right" vertical="center"/>
    </xf>
    <xf numFmtId="179" fontId="13" fillId="0" borderId="1" xfId="19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9" fontId="1" fillId="0" borderId="2" xfId="19" applyNumberFormat="1" applyFont="1" applyFill="1" applyBorder="1" applyAlignment="1">
      <alignment horizontal="center" vertical="center" wrapText="1"/>
    </xf>
    <xf numFmtId="177" fontId="1" fillId="0" borderId="2" xfId="19" applyNumberFormat="1" applyFont="1" applyFill="1" applyBorder="1" applyAlignment="1">
      <alignment horizontal="center" vertical="center" wrapText="1"/>
    </xf>
    <xf numFmtId="179" fontId="1" fillId="0" borderId="2" xfId="19" applyNumberFormat="1" applyFont="1" applyFill="1" applyBorder="1" applyAlignment="1">
      <alignment horizontal="center" vertical="center" wrapText="1"/>
    </xf>
    <xf numFmtId="179" fontId="1" fillId="0" borderId="3" xfId="19" applyNumberFormat="1" applyFont="1" applyFill="1" applyBorder="1" applyAlignment="1">
      <alignment horizontal="center" vertical="center" wrapText="1"/>
    </xf>
    <xf numFmtId="179" fontId="1" fillId="0" borderId="4" xfId="19" applyNumberFormat="1" applyFont="1" applyFill="1" applyBorder="1" applyAlignment="1">
      <alignment horizontal="center" vertical="center" wrapText="1"/>
    </xf>
    <xf numFmtId="179" fontId="1" fillId="0" borderId="5" xfId="19" applyNumberFormat="1" applyFont="1" applyFill="1" applyBorder="1" applyAlignment="1">
      <alignment horizontal="center" vertical="center" wrapText="1"/>
    </xf>
    <xf numFmtId="179" fontId="1" fillId="0" borderId="6" xfId="19" applyNumberFormat="1" applyFont="1" applyFill="1" applyBorder="1" applyAlignment="1">
      <alignment horizontal="center" vertical="center" wrapText="1"/>
    </xf>
    <xf numFmtId="0" fontId="1" fillId="0" borderId="2" xfId="19" applyFont="1" applyFill="1" applyBorder="1" applyAlignment="1">
      <alignment horizontal="center" vertical="center" wrapText="1"/>
    </xf>
    <xf numFmtId="0" fontId="1" fillId="0" borderId="0" xfId="19" applyFont="1" applyFill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77" fontId="1" fillId="0" borderId="2" xfId="19" applyNumberFormat="1" applyFont="1" applyFill="1" applyBorder="1" applyAlignment="1">
      <alignment horizontal="center" vertical="center" wrapText="1"/>
    </xf>
    <xf numFmtId="0" fontId="1" fillId="0" borderId="2" xfId="19" applyFont="1" applyFill="1" applyBorder="1" applyAlignment="1">
      <alignment horizontal="center" vertical="center" wrapText="1"/>
    </xf>
    <xf numFmtId="179" fontId="1" fillId="0" borderId="2" xfId="19" applyNumberFormat="1" applyFont="1" applyFill="1" applyBorder="1" applyAlignment="1">
      <alignment horizontal="center" vertical="center" wrapText="1"/>
    </xf>
    <xf numFmtId="179" fontId="1" fillId="0" borderId="8" xfId="19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9" fontId="10" fillId="0" borderId="2" xfId="19" applyNumberFormat="1" applyFont="1" applyFill="1" applyBorder="1" applyAlignment="1">
      <alignment horizontal="center" vertical="center"/>
    </xf>
    <xf numFmtId="177" fontId="6" fillId="0" borderId="2" xfId="19" applyNumberFormat="1" applyFont="1" applyFill="1" applyBorder="1" applyAlignment="1">
      <alignment horizontal="center" vertical="center"/>
    </xf>
    <xf numFmtId="179" fontId="6" fillId="0" borderId="2" xfId="19" applyNumberFormat="1" applyFont="1" applyFill="1" applyBorder="1" applyAlignment="1">
      <alignment horizontal="center" vertical="center"/>
    </xf>
    <xf numFmtId="180" fontId="6" fillId="0" borderId="2" xfId="19" applyNumberFormat="1" applyFont="1" applyFill="1" applyBorder="1" applyAlignment="1">
      <alignment horizontal="center" vertical="center"/>
    </xf>
    <xf numFmtId="0" fontId="9" fillId="0" borderId="2" xfId="19" applyFont="1" applyFill="1" applyBorder="1" applyAlignment="1">
      <alignment horizontal="center" vertical="center" wrapText="1"/>
    </xf>
    <xf numFmtId="0" fontId="9" fillId="0" borderId="0" xfId="19" applyFont="1" applyFill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9" fontId="6" fillId="0" borderId="2" xfId="19" applyNumberFormat="1" applyFont="1" applyFill="1" applyBorder="1" applyAlignment="1">
      <alignment horizontal="center" vertical="center"/>
    </xf>
    <xf numFmtId="0" fontId="4" fillId="0" borderId="2" xfId="19" applyFont="1" applyFill="1" applyBorder="1" applyAlignment="1">
      <alignment horizontal="center" vertical="center" wrapText="1"/>
    </xf>
    <xf numFmtId="0" fontId="4" fillId="0" borderId="0" xfId="19" applyFont="1" applyFill="1">
      <alignment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9" fontId="14" fillId="0" borderId="2" xfId="19" applyNumberFormat="1" applyFont="1" applyFill="1" applyBorder="1" applyAlignment="1">
      <alignment horizontal="center" vertical="center"/>
    </xf>
    <xf numFmtId="177" fontId="14" fillId="0" borderId="2" xfId="19" applyNumberFormat="1" applyFont="1" applyFill="1" applyBorder="1" applyAlignment="1">
      <alignment horizontal="center" vertical="center"/>
    </xf>
    <xf numFmtId="179" fontId="14" fillId="0" borderId="2" xfId="19" applyNumberFormat="1" applyFont="1" applyFill="1" applyBorder="1" applyAlignment="1">
      <alignment horizontal="center" vertical="center"/>
    </xf>
    <xf numFmtId="179" fontId="10" fillId="0" borderId="2" xfId="19" applyNumberFormat="1" applyFont="1" applyFill="1" applyBorder="1" applyAlignment="1">
      <alignment horizontal="center" vertical="center"/>
    </xf>
    <xf numFmtId="180" fontId="14" fillId="0" borderId="2" xfId="19" applyNumberFormat="1" applyFont="1" applyFill="1" applyBorder="1" applyAlignment="1">
      <alignment horizontal="center" vertical="center"/>
    </xf>
    <xf numFmtId="0" fontId="7" fillId="0" borderId="2" xfId="19" applyFont="1" applyFill="1" applyBorder="1" applyAlignment="1">
      <alignment horizontal="center" vertical="center" wrapText="1"/>
    </xf>
    <xf numFmtId="0" fontId="7" fillId="0" borderId="0" xfId="19" applyFont="1" applyFill="1">
      <alignment vertical="center"/>
    </xf>
    <xf numFmtId="177" fontId="7" fillId="0" borderId="2" xfId="1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1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9" fontId="12" fillId="0" borderId="2" xfId="8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9" fontId="2" fillId="0" borderId="0" xfId="19" applyNumberFormat="1" applyFont="1" applyFill="1" applyAlignment="1">
      <alignment horizontal="center" vertical="center"/>
    </xf>
    <xf numFmtId="177" fontId="2" fillId="0" borderId="0" xfId="19" applyNumberFormat="1" applyFont="1" applyFill="1" applyAlignment="1">
      <alignment horizontal="center" vertical="center"/>
    </xf>
    <xf numFmtId="0" fontId="2" fillId="0" borderId="0" xfId="19" applyFont="1" applyFill="1" applyAlignment="1">
      <alignment horizontal="center" vertical="center"/>
    </xf>
    <xf numFmtId="179" fontId="2" fillId="0" borderId="0" xfId="19" applyNumberFormat="1" applyFont="1" applyFill="1" applyAlignment="1">
      <alignment horizontal="center" vertical="center"/>
    </xf>
    <xf numFmtId="179" fontId="2" fillId="0" borderId="0" xfId="19" applyNumberFormat="1" applyFont="1" applyFill="1">
      <alignment vertical="center"/>
    </xf>
  </cellXfs>
  <cellStyles count="37">
    <cellStyle name="百分比" xfId="2" builtinId="5"/>
    <cellStyle name="常规" xfId="0" builtinId="0"/>
    <cellStyle name="常规 10 2" xfId="10"/>
    <cellStyle name="常规 10 2 2 2 2" xfId="12"/>
    <cellStyle name="常规 10 2 2 2 3" xfId="13"/>
    <cellStyle name="常规 10 2 2 2 8" xfId="14"/>
    <cellStyle name="常规 12" xfId="5"/>
    <cellStyle name="常规 15" xfId="16"/>
    <cellStyle name="常规 16 2" xfId="9"/>
    <cellStyle name="常规 17" xfId="17"/>
    <cellStyle name="常规 178" xfId="18"/>
    <cellStyle name="常规 18" xfId="11"/>
    <cellStyle name="常规 2" xfId="19"/>
    <cellStyle name="常规 2 2" xfId="8"/>
    <cellStyle name="常规 2 2 2 2" xfId="1"/>
    <cellStyle name="常规 2 2 2 2 2" xfId="15"/>
    <cellStyle name="常规 2 2 3" xfId="7"/>
    <cellStyle name="常规 2 5" xfId="20"/>
    <cellStyle name="常规 3" xfId="21"/>
    <cellStyle name="常规 3 2" xfId="22"/>
    <cellStyle name="常规 3 4" xfId="23"/>
    <cellStyle name="常规 31" xfId="6"/>
    <cellStyle name="常规 36" xfId="24"/>
    <cellStyle name="常规 4" xfId="25"/>
    <cellStyle name="常规 4 4" xfId="26"/>
    <cellStyle name="常规 4 5" xfId="27"/>
    <cellStyle name="常规 4 8" xfId="28"/>
    <cellStyle name="常规 5" xfId="29"/>
    <cellStyle name="常规 5 2" xfId="4"/>
    <cellStyle name="常规 52" xfId="30"/>
    <cellStyle name="常规 6" xfId="3"/>
    <cellStyle name="常规 6 2" xfId="31"/>
    <cellStyle name="常规 7" xfId="32"/>
    <cellStyle name="常规 8" xfId="33"/>
    <cellStyle name="常规 9" xfId="34"/>
    <cellStyle name="常规 9 2" xfId="35"/>
    <cellStyle name="常规_Sheet1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182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Y12" sqref="Y12"/>
    </sheetView>
  </sheetViews>
  <sheetFormatPr defaultColWidth="9" defaultRowHeight="12" x14ac:dyDescent="0.15"/>
  <cols>
    <col min="1" max="1" width="11.375" style="4" customWidth="1"/>
    <col min="2" max="2" width="17.875" style="4" customWidth="1"/>
    <col min="3" max="3" width="6.875" style="66" customWidth="1"/>
    <col min="4" max="4" width="6.375" style="66" customWidth="1"/>
    <col min="5" max="5" width="7.875" style="67" customWidth="1"/>
    <col min="6" max="7" width="7.875" style="68" customWidth="1"/>
    <col min="8" max="16" width="8.875" style="69" customWidth="1"/>
    <col min="17" max="19" width="8.875" style="70" customWidth="1"/>
    <col min="20" max="20" width="11.375" style="70" customWidth="1"/>
    <col min="21" max="21" width="10.375" style="4" customWidth="1"/>
    <col min="22" max="229" width="9" style="4"/>
    <col min="230" max="230" width="9" style="4" customWidth="1"/>
    <col min="231" max="232" width="9" style="4"/>
    <col min="233" max="233" width="9" style="4" customWidth="1"/>
    <col min="234" max="235" width="9" style="4"/>
    <col min="236" max="236" width="9" style="4" customWidth="1"/>
    <col min="237" max="485" width="9" style="4"/>
    <col min="486" max="486" width="9" style="4" customWidth="1"/>
    <col min="487" max="488" width="9" style="4"/>
    <col min="489" max="489" width="9" style="4" customWidth="1"/>
    <col min="490" max="491" width="9" style="4"/>
    <col min="492" max="492" width="9" style="4" customWidth="1"/>
    <col min="493" max="741" width="9" style="4"/>
    <col min="742" max="742" width="9" style="4" customWidth="1"/>
    <col min="743" max="744" width="9" style="4"/>
    <col min="745" max="745" width="9" style="4" customWidth="1"/>
    <col min="746" max="747" width="9" style="4"/>
    <col min="748" max="748" width="9" style="4" customWidth="1"/>
    <col min="749" max="997" width="9" style="4"/>
    <col min="998" max="998" width="9" style="4" customWidth="1"/>
    <col min="999" max="1000" width="9" style="4"/>
    <col min="1001" max="1001" width="9" style="4" customWidth="1"/>
    <col min="1002" max="1003" width="9" style="4"/>
    <col min="1004" max="1004" width="9" style="4" customWidth="1"/>
    <col min="1005" max="1253" width="9" style="4"/>
    <col min="1254" max="1254" width="9" style="4" customWidth="1"/>
    <col min="1255" max="1256" width="9" style="4"/>
    <col min="1257" max="1257" width="9" style="4" customWidth="1"/>
    <col min="1258" max="1259" width="9" style="4"/>
    <col min="1260" max="1260" width="9" style="4" customWidth="1"/>
    <col min="1261" max="1509" width="9" style="4"/>
    <col min="1510" max="1510" width="9" style="4" customWidth="1"/>
    <col min="1511" max="1512" width="9" style="4"/>
    <col min="1513" max="1513" width="9" style="4" customWidth="1"/>
    <col min="1514" max="1515" width="9" style="4"/>
    <col min="1516" max="1516" width="9" style="4" customWidth="1"/>
    <col min="1517" max="1765" width="9" style="4"/>
    <col min="1766" max="1766" width="9" style="4" customWidth="1"/>
    <col min="1767" max="1768" width="9" style="4"/>
    <col min="1769" max="1769" width="9" style="4" customWidth="1"/>
    <col min="1770" max="1771" width="9" style="4"/>
    <col min="1772" max="1772" width="9" style="4" customWidth="1"/>
    <col min="1773" max="2021" width="9" style="4"/>
    <col min="2022" max="2022" width="9" style="4" customWidth="1"/>
    <col min="2023" max="2024" width="9" style="4"/>
    <col min="2025" max="2025" width="9" style="4" customWidth="1"/>
    <col min="2026" max="2027" width="9" style="4"/>
    <col min="2028" max="2028" width="9" style="4" customWidth="1"/>
    <col min="2029" max="2277" width="9" style="4"/>
    <col min="2278" max="2278" width="9" style="4" customWidth="1"/>
    <col min="2279" max="2280" width="9" style="4"/>
    <col min="2281" max="2281" width="9" style="4" customWidth="1"/>
    <col min="2282" max="2283" width="9" style="4"/>
    <col min="2284" max="2284" width="9" style="4" customWidth="1"/>
    <col min="2285" max="2533" width="9" style="4"/>
    <col min="2534" max="2534" width="9" style="4" customWidth="1"/>
    <col min="2535" max="2536" width="9" style="4"/>
    <col min="2537" max="2537" width="9" style="4" customWidth="1"/>
    <col min="2538" max="2539" width="9" style="4"/>
    <col min="2540" max="2540" width="9" style="4" customWidth="1"/>
    <col min="2541" max="2789" width="9" style="4"/>
    <col min="2790" max="2790" width="9" style="4" customWidth="1"/>
    <col min="2791" max="2792" width="9" style="4"/>
    <col min="2793" max="2793" width="9" style="4" customWidth="1"/>
    <col min="2794" max="2795" width="9" style="4"/>
    <col min="2796" max="2796" width="9" style="4" customWidth="1"/>
    <col min="2797" max="3045" width="9" style="4"/>
    <col min="3046" max="3046" width="9" style="4" customWidth="1"/>
    <col min="3047" max="3048" width="9" style="4"/>
    <col min="3049" max="3049" width="9" style="4" customWidth="1"/>
    <col min="3050" max="3051" width="9" style="4"/>
    <col min="3052" max="3052" width="9" style="4" customWidth="1"/>
    <col min="3053" max="3301" width="9" style="4"/>
    <col min="3302" max="3302" width="9" style="4" customWidth="1"/>
    <col min="3303" max="3304" width="9" style="4"/>
    <col min="3305" max="3305" width="9" style="4" customWidth="1"/>
    <col min="3306" max="3307" width="9" style="4"/>
    <col min="3308" max="3308" width="9" style="4" customWidth="1"/>
    <col min="3309" max="3557" width="9" style="4"/>
    <col min="3558" max="3558" width="9" style="4" customWidth="1"/>
    <col min="3559" max="3560" width="9" style="4"/>
    <col min="3561" max="3561" width="9" style="4" customWidth="1"/>
    <col min="3562" max="3563" width="9" style="4"/>
    <col min="3564" max="3564" width="9" style="4" customWidth="1"/>
    <col min="3565" max="3813" width="9" style="4"/>
    <col min="3814" max="3814" width="9" style="4" customWidth="1"/>
    <col min="3815" max="3816" width="9" style="4"/>
    <col min="3817" max="3817" width="9" style="4" customWidth="1"/>
    <col min="3818" max="3819" width="9" style="4"/>
    <col min="3820" max="3820" width="9" style="4" customWidth="1"/>
    <col min="3821" max="4069" width="9" style="4"/>
    <col min="4070" max="4070" width="9" style="4" customWidth="1"/>
    <col min="4071" max="4072" width="9" style="4"/>
    <col min="4073" max="4073" width="9" style="4" customWidth="1"/>
    <col min="4074" max="4075" width="9" style="4"/>
    <col min="4076" max="4076" width="9" style="4" customWidth="1"/>
    <col min="4077" max="4325" width="9" style="4"/>
    <col min="4326" max="4326" width="9" style="4" customWidth="1"/>
    <col min="4327" max="4328" width="9" style="4"/>
    <col min="4329" max="4329" width="9" style="4" customWidth="1"/>
    <col min="4330" max="4331" width="9" style="4"/>
    <col min="4332" max="4332" width="9" style="4" customWidth="1"/>
    <col min="4333" max="4581" width="9" style="4"/>
    <col min="4582" max="4582" width="9" style="4" customWidth="1"/>
    <col min="4583" max="4584" width="9" style="4"/>
    <col min="4585" max="4585" width="9" style="4" customWidth="1"/>
    <col min="4586" max="4587" width="9" style="4"/>
    <col min="4588" max="4588" width="9" style="4" customWidth="1"/>
    <col min="4589" max="4837" width="9" style="4"/>
    <col min="4838" max="4838" width="9" style="4" customWidth="1"/>
    <col min="4839" max="4840" width="9" style="4"/>
    <col min="4841" max="4841" width="9" style="4" customWidth="1"/>
    <col min="4842" max="4843" width="9" style="4"/>
    <col min="4844" max="4844" width="9" style="4" customWidth="1"/>
    <col min="4845" max="5093" width="9" style="4"/>
    <col min="5094" max="5094" width="9" style="4" customWidth="1"/>
    <col min="5095" max="5096" width="9" style="4"/>
    <col min="5097" max="5097" width="9" style="4" customWidth="1"/>
    <col min="5098" max="5099" width="9" style="4"/>
    <col min="5100" max="5100" width="9" style="4" customWidth="1"/>
    <col min="5101" max="5349" width="9" style="4"/>
    <col min="5350" max="5350" width="9" style="4" customWidth="1"/>
    <col min="5351" max="5352" width="9" style="4"/>
    <col min="5353" max="5353" width="9" style="4" customWidth="1"/>
    <col min="5354" max="5355" width="9" style="4"/>
    <col min="5356" max="5356" width="9" style="4" customWidth="1"/>
    <col min="5357" max="5605" width="9" style="4"/>
    <col min="5606" max="5606" width="9" style="4" customWidth="1"/>
    <col min="5607" max="5608" width="9" style="4"/>
    <col min="5609" max="5609" width="9" style="4" customWidth="1"/>
    <col min="5610" max="5611" width="9" style="4"/>
    <col min="5612" max="5612" width="9" style="4" customWidth="1"/>
    <col min="5613" max="5861" width="9" style="4"/>
    <col min="5862" max="5862" width="9" style="4" customWidth="1"/>
    <col min="5863" max="5864" width="9" style="4"/>
    <col min="5865" max="5865" width="9" style="4" customWidth="1"/>
    <col min="5866" max="5867" width="9" style="4"/>
    <col min="5868" max="5868" width="9" style="4" customWidth="1"/>
    <col min="5869" max="6117" width="9" style="4"/>
    <col min="6118" max="6118" width="9" style="4" customWidth="1"/>
    <col min="6119" max="6120" width="9" style="4"/>
    <col min="6121" max="6121" width="9" style="4" customWidth="1"/>
    <col min="6122" max="6123" width="9" style="4"/>
    <col min="6124" max="6124" width="9" style="4" customWidth="1"/>
    <col min="6125" max="6373" width="9" style="4"/>
    <col min="6374" max="6374" width="9" style="4" customWidth="1"/>
    <col min="6375" max="6376" width="9" style="4"/>
    <col min="6377" max="6377" width="9" style="4" customWidth="1"/>
    <col min="6378" max="6379" width="9" style="4"/>
    <col min="6380" max="6380" width="9" style="4" customWidth="1"/>
    <col min="6381" max="6629" width="9" style="4"/>
    <col min="6630" max="6630" width="9" style="4" customWidth="1"/>
    <col min="6631" max="6632" width="9" style="4"/>
    <col min="6633" max="6633" width="9" style="4" customWidth="1"/>
    <col min="6634" max="6635" width="9" style="4"/>
    <col min="6636" max="6636" width="9" style="4" customWidth="1"/>
    <col min="6637" max="6885" width="9" style="4"/>
    <col min="6886" max="6886" width="9" style="4" customWidth="1"/>
    <col min="6887" max="6888" width="9" style="4"/>
    <col min="6889" max="6889" width="9" style="4" customWidth="1"/>
    <col min="6890" max="6891" width="9" style="4"/>
    <col min="6892" max="6892" width="9" style="4" customWidth="1"/>
    <col min="6893" max="7141" width="9" style="4"/>
    <col min="7142" max="7142" width="9" style="4" customWidth="1"/>
    <col min="7143" max="7144" width="9" style="4"/>
    <col min="7145" max="7145" width="9" style="4" customWidth="1"/>
    <col min="7146" max="7147" width="9" style="4"/>
    <col min="7148" max="7148" width="9" style="4" customWidth="1"/>
    <col min="7149" max="7397" width="9" style="4"/>
    <col min="7398" max="7398" width="9" style="4" customWidth="1"/>
    <col min="7399" max="7400" width="9" style="4"/>
    <col min="7401" max="7401" width="9" style="4" customWidth="1"/>
    <col min="7402" max="7403" width="9" style="4"/>
    <col min="7404" max="7404" width="9" style="4" customWidth="1"/>
    <col min="7405" max="7653" width="9" style="4"/>
    <col min="7654" max="7654" width="9" style="4" customWidth="1"/>
    <col min="7655" max="7656" width="9" style="4"/>
    <col min="7657" max="7657" width="9" style="4" customWidth="1"/>
    <col min="7658" max="7659" width="9" style="4"/>
    <col min="7660" max="7660" width="9" style="4" customWidth="1"/>
    <col min="7661" max="7909" width="9" style="4"/>
    <col min="7910" max="7910" width="9" style="4" customWidth="1"/>
    <col min="7911" max="7912" width="9" style="4"/>
    <col min="7913" max="7913" width="9" style="4" customWidth="1"/>
    <col min="7914" max="7915" width="9" style="4"/>
    <col min="7916" max="7916" width="9" style="4" customWidth="1"/>
    <col min="7917" max="8165" width="9" style="4"/>
    <col min="8166" max="8166" width="9" style="4" customWidth="1"/>
    <col min="8167" max="8168" width="9" style="4"/>
    <col min="8169" max="8169" width="9" style="4" customWidth="1"/>
    <col min="8170" max="8171" width="9" style="4"/>
    <col min="8172" max="8172" width="9" style="4" customWidth="1"/>
    <col min="8173" max="8421" width="9" style="4"/>
    <col min="8422" max="8422" width="9" style="4" customWidth="1"/>
    <col min="8423" max="8424" width="9" style="4"/>
    <col min="8425" max="8425" width="9" style="4" customWidth="1"/>
    <col min="8426" max="8427" width="9" style="4"/>
    <col min="8428" max="8428" width="9" style="4" customWidth="1"/>
    <col min="8429" max="8677" width="9" style="4"/>
    <col min="8678" max="8678" width="9" style="4" customWidth="1"/>
    <col min="8679" max="8680" width="9" style="4"/>
    <col min="8681" max="8681" width="9" style="4" customWidth="1"/>
    <col min="8682" max="8683" width="9" style="4"/>
    <col min="8684" max="8684" width="9" style="4" customWidth="1"/>
    <col min="8685" max="8933" width="9" style="4"/>
    <col min="8934" max="8934" width="9" style="4" customWidth="1"/>
    <col min="8935" max="8936" width="9" style="4"/>
    <col min="8937" max="8937" width="9" style="4" customWidth="1"/>
    <col min="8938" max="8939" width="9" style="4"/>
    <col min="8940" max="8940" width="9" style="4" customWidth="1"/>
    <col min="8941" max="9189" width="9" style="4"/>
    <col min="9190" max="9190" width="9" style="4" customWidth="1"/>
    <col min="9191" max="9192" width="9" style="4"/>
    <col min="9193" max="9193" width="9" style="4" customWidth="1"/>
    <col min="9194" max="9195" width="9" style="4"/>
    <col min="9196" max="9196" width="9" style="4" customWidth="1"/>
    <col min="9197" max="9445" width="9" style="4"/>
    <col min="9446" max="9446" width="9" style="4" customWidth="1"/>
    <col min="9447" max="9448" width="9" style="4"/>
    <col min="9449" max="9449" width="9" style="4" customWidth="1"/>
    <col min="9450" max="9451" width="9" style="4"/>
    <col min="9452" max="9452" width="9" style="4" customWidth="1"/>
    <col min="9453" max="9701" width="9" style="4"/>
    <col min="9702" max="9702" width="9" style="4" customWidth="1"/>
    <col min="9703" max="9704" width="9" style="4"/>
    <col min="9705" max="9705" width="9" style="4" customWidth="1"/>
    <col min="9706" max="9707" width="9" style="4"/>
    <col min="9708" max="9708" width="9" style="4" customWidth="1"/>
    <col min="9709" max="9957" width="9" style="4"/>
    <col min="9958" max="9958" width="9" style="4" customWidth="1"/>
    <col min="9959" max="9960" width="9" style="4"/>
    <col min="9961" max="9961" width="9" style="4" customWidth="1"/>
    <col min="9962" max="9963" width="9" style="4"/>
    <col min="9964" max="9964" width="9" style="4" customWidth="1"/>
    <col min="9965" max="10213" width="9" style="4"/>
    <col min="10214" max="10214" width="9" style="4" customWidth="1"/>
    <col min="10215" max="10216" width="9" style="4"/>
    <col min="10217" max="10217" width="9" style="4" customWidth="1"/>
    <col min="10218" max="10219" width="9" style="4"/>
    <col min="10220" max="10220" width="9" style="4" customWidth="1"/>
    <col min="10221" max="10469" width="9" style="4"/>
    <col min="10470" max="10470" width="9" style="4" customWidth="1"/>
    <col min="10471" max="10472" width="9" style="4"/>
    <col min="10473" max="10473" width="9" style="4" customWidth="1"/>
    <col min="10474" max="10475" width="9" style="4"/>
    <col min="10476" max="10476" width="9" style="4" customWidth="1"/>
    <col min="10477" max="10725" width="9" style="4"/>
    <col min="10726" max="10726" width="9" style="4" customWidth="1"/>
    <col min="10727" max="10728" width="9" style="4"/>
    <col min="10729" max="10729" width="9" style="4" customWidth="1"/>
    <col min="10730" max="10731" width="9" style="4"/>
    <col min="10732" max="10732" width="9" style="4" customWidth="1"/>
    <col min="10733" max="10981" width="9" style="4"/>
    <col min="10982" max="10982" width="9" style="4" customWidth="1"/>
    <col min="10983" max="10984" width="9" style="4"/>
    <col min="10985" max="10985" width="9" style="4" customWidth="1"/>
    <col min="10986" max="10987" width="9" style="4"/>
    <col min="10988" max="10988" width="9" style="4" customWidth="1"/>
    <col min="10989" max="11237" width="9" style="4"/>
    <col min="11238" max="11238" width="9" style="4" customWidth="1"/>
    <col min="11239" max="11240" width="9" style="4"/>
    <col min="11241" max="11241" width="9" style="4" customWidth="1"/>
    <col min="11242" max="11243" width="9" style="4"/>
    <col min="11244" max="11244" width="9" style="4" customWidth="1"/>
    <col min="11245" max="11493" width="9" style="4"/>
    <col min="11494" max="11494" width="9" style="4" customWidth="1"/>
    <col min="11495" max="11496" width="9" style="4"/>
    <col min="11497" max="11497" width="9" style="4" customWidth="1"/>
    <col min="11498" max="11499" width="9" style="4"/>
    <col min="11500" max="11500" width="9" style="4" customWidth="1"/>
    <col min="11501" max="11749" width="9" style="4"/>
    <col min="11750" max="11750" width="9" style="4" customWidth="1"/>
    <col min="11751" max="11752" width="9" style="4"/>
    <col min="11753" max="11753" width="9" style="4" customWidth="1"/>
    <col min="11754" max="11755" width="9" style="4"/>
    <col min="11756" max="11756" width="9" style="4" customWidth="1"/>
    <col min="11757" max="12005" width="9" style="4"/>
    <col min="12006" max="12006" width="9" style="4" customWidth="1"/>
    <col min="12007" max="12008" width="9" style="4"/>
    <col min="12009" max="12009" width="9" style="4" customWidth="1"/>
    <col min="12010" max="12011" width="9" style="4"/>
    <col min="12012" max="12012" width="9" style="4" customWidth="1"/>
    <col min="12013" max="12261" width="9" style="4"/>
    <col min="12262" max="12262" width="9" style="4" customWidth="1"/>
    <col min="12263" max="12264" width="9" style="4"/>
    <col min="12265" max="12265" width="9" style="4" customWidth="1"/>
    <col min="12266" max="12267" width="9" style="4"/>
    <col min="12268" max="12268" width="9" style="4" customWidth="1"/>
    <col min="12269" max="12517" width="9" style="4"/>
    <col min="12518" max="12518" width="9" style="4" customWidth="1"/>
    <col min="12519" max="12520" width="9" style="4"/>
    <col min="12521" max="12521" width="9" style="4" customWidth="1"/>
    <col min="12522" max="12523" width="9" style="4"/>
    <col min="12524" max="12524" width="9" style="4" customWidth="1"/>
    <col min="12525" max="12773" width="9" style="4"/>
    <col min="12774" max="12774" width="9" style="4" customWidth="1"/>
    <col min="12775" max="12776" width="9" style="4"/>
    <col min="12777" max="12777" width="9" style="4" customWidth="1"/>
    <col min="12778" max="12779" width="9" style="4"/>
    <col min="12780" max="12780" width="9" style="4" customWidth="1"/>
    <col min="12781" max="13029" width="9" style="4"/>
    <col min="13030" max="13030" width="9" style="4" customWidth="1"/>
    <col min="13031" max="13032" width="9" style="4"/>
    <col min="13033" max="13033" width="9" style="4" customWidth="1"/>
    <col min="13034" max="13035" width="9" style="4"/>
    <col min="13036" max="13036" width="9" style="4" customWidth="1"/>
    <col min="13037" max="13285" width="9" style="4"/>
    <col min="13286" max="13286" width="9" style="4" customWidth="1"/>
    <col min="13287" max="13288" width="9" style="4"/>
    <col min="13289" max="13289" width="9" style="4" customWidth="1"/>
    <col min="13290" max="13291" width="9" style="4"/>
    <col min="13292" max="13292" width="9" style="4" customWidth="1"/>
    <col min="13293" max="13541" width="9" style="4"/>
    <col min="13542" max="13542" width="9" style="4" customWidth="1"/>
    <col min="13543" max="13544" width="9" style="4"/>
    <col min="13545" max="13545" width="9" style="4" customWidth="1"/>
    <col min="13546" max="13547" width="9" style="4"/>
    <col min="13548" max="13548" width="9" style="4" customWidth="1"/>
    <col min="13549" max="13797" width="9" style="4"/>
    <col min="13798" max="13798" width="9" style="4" customWidth="1"/>
    <col min="13799" max="13800" width="9" style="4"/>
    <col min="13801" max="13801" width="9" style="4" customWidth="1"/>
    <col min="13802" max="13803" width="9" style="4"/>
    <col min="13804" max="13804" width="9" style="4" customWidth="1"/>
    <col min="13805" max="14053" width="9" style="4"/>
    <col min="14054" max="14054" width="9" style="4" customWidth="1"/>
    <col min="14055" max="14056" width="9" style="4"/>
    <col min="14057" max="14057" width="9" style="4" customWidth="1"/>
    <col min="14058" max="14059" width="9" style="4"/>
    <col min="14060" max="14060" width="9" style="4" customWidth="1"/>
    <col min="14061" max="14309" width="9" style="4"/>
    <col min="14310" max="14310" width="9" style="4" customWidth="1"/>
    <col min="14311" max="14312" width="9" style="4"/>
    <col min="14313" max="14313" width="9" style="4" customWidth="1"/>
    <col min="14314" max="14315" width="9" style="4"/>
    <col min="14316" max="14316" width="9" style="4" customWidth="1"/>
    <col min="14317" max="14565" width="9" style="4"/>
    <col min="14566" max="14566" width="9" style="4" customWidth="1"/>
    <col min="14567" max="14568" width="9" style="4"/>
    <col min="14569" max="14569" width="9" style="4" customWidth="1"/>
    <col min="14570" max="14571" width="9" style="4"/>
    <col min="14572" max="14572" width="9" style="4" customWidth="1"/>
    <col min="14573" max="14821" width="9" style="4"/>
    <col min="14822" max="14822" width="9" style="4" customWidth="1"/>
    <col min="14823" max="14824" width="9" style="4"/>
    <col min="14825" max="14825" width="9" style="4" customWidth="1"/>
    <col min="14826" max="14827" width="9" style="4"/>
    <col min="14828" max="14828" width="9" style="4" customWidth="1"/>
    <col min="14829" max="15077" width="9" style="4"/>
    <col min="15078" max="15078" width="9" style="4" customWidth="1"/>
    <col min="15079" max="15080" width="9" style="4"/>
    <col min="15081" max="15081" width="9" style="4" customWidth="1"/>
    <col min="15082" max="15083" width="9" style="4"/>
    <col min="15084" max="15084" width="9" style="4" customWidth="1"/>
    <col min="15085" max="15333" width="9" style="4"/>
    <col min="15334" max="15334" width="9" style="4" customWidth="1"/>
    <col min="15335" max="15336" width="9" style="4"/>
    <col min="15337" max="15337" width="9" style="4" customWidth="1"/>
    <col min="15338" max="15339" width="9" style="4"/>
    <col min="15340" max="15340" width="9" style="4" customWidth="1"/>
    <col min="15341" max="15589" width="9" style="4"/>
    <col min="15590" max="15590" width="9" style="4" customWidth="1"/>
    <col min="15591" max="15592" width="9" style="4"/>
    <col min="15593" max="15593" width="9" style="4" customWidth="1"/>
    <col min="15594" max="15595" width="9" style="4"/>
    <col min="15596" max="15596" width="9" style="4" customWidth="1"/>
    <col min="15597" max="15845" width="9" style="4"/>
    <col min="15846" max="15846" width="9" style="4" customWidth="1"/>
    <col min="15847" max="15848" width="9" style="4"/>
    <col min="15849" max="15849" width="9" style="4" customWidth="1"/>
    <col min="15850" max="15851" width="9" style="4"/>
    <col min="15852" max="15852" width="9" style="4" customWidth="1"/>
    <col min="15853" max="16101" width="9" style="4"/>
    <col min="16102" max="16102" width="9" style="4" customWidth="1"/>
    <col min="16103" max="16104" width="9" style="4"/>
    <col min="16105" max="16105" width="9" style="4" customWidth="1"/>
    <col min="16106" max="16107" width="9" style="4"/>
    <col min="16108" max="16108" width="9" style="4" customWidth="1"/>
    <col min="16109" max="16350" width="9" style="4"/>
    <col min="16351" max="16368" width="9" style="4" customWidth="1"/>
    <col min="16369" max="16384" width="9" style="4"/>
  </cols>
  <sheetData>
    <row r="1" spans="1:21" ht="22.5" customHeight="1" x14ac:dyDescent="0.15">
      <c r="A1" s="3" t="s">
        <v>197</v>
      </c>
      <c r="C1" s="5"/>
      <c r="D1" s="5"/>
      <c r="E1" s="6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9"/>
      <c r="R1" s="9"/>
      <c r="S1" s="9"/>
      <c r="T1" s="9"/>
      <c r="U1" s="10"/>
    </row>
    <row r="2" spans="1:21" ht="33" customHeight="1" x14ac:dyDescent="0.15">
      <c r="A2" s="11" t="s">
        <v>196</v>
      </c>
      <c r="B2" s="11"/>
      <c r="C2" s="11"/>
      <c r="D2" s="11"/>
      <c r="E2" s="11"/>
      <c r="F2" s="11"/>
      <c r="G2" s="1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1"/>
    </row>
    <row r="3" spans="1:21" ht="33" customHeight="1" x14ac:dyDescent="0.15">
      <c r="C3" s="13" t="s">
        <v>175</v>
      </c>
      <c r="D3" s="13"/>
      <c r="E3" s="13"/>
      <c r="F3" s="13"/>
      <c r="G3" s="13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3"/>
    </row>
    <row r="4" spans="1:21" s="25" customFormat="1" ht="40.5" customHeight="1" x14ac:dyDescent="0.15">
      <c r="A4" s="15" t="s">
        <v>0</v>
      </c>
      <c r="B4" s="16"/>
      <c r="C4" s="17" t="s">
        <v>176</v>
      </c>
      <c r="D4" s="17" t="s">
        <v>177</v>
      </c>
      <c r="E4" s="18" t="s">
        <v>178</v>
      </c>
      <c r="F4" s="18"/>
      <c r="G4" s="18"/>
      <c r="H4" s="19" t="s">
        <v>179</v>
      </c>
      <c r="I4" s="19"/>
      <c r="J4" s="19"/>
      <c r="K4" s="19" t="s">
        <v>180</v>
      </c>
      <c r="L4" s="19"/>
      <c r="M4" s="19"/>
      <c r="N4" s="19" t="s">
        <v>181</v>
      </c>
      <c r="O4" s="19"/>
      <c r="P4" s="19"/>
      <c r="Q4" s="20" t="s">
        <v>1</v>
      </c>
      <c r="R4" s="21"/>
      <c r="S4" s="22"/>
      <c r="T4" s="23" t="s">
        <v>195</v>
      </c>
      <c r="U4" s="24" t="s">
        <v>2</v>
      </c>
    </row>
    <row r="5" spans="1:21" s="25" customFormat="1" ht="29.25" customHeight="1" x14ac:dyDescent="0.15">
      <c r="A5" s="26"/>
      <c r="B5" s="27"/>
      <c r="C5" s="17"/>
      <c r="D5" s="17"/>
      <c r="E5" s="28" t="s">
        <v>3</v>
      </c>
      <c r="F5" s="29" t="s">
        <v>182</v>
      </c>
      <c r="G5" s="29" t="s">
        <v>183</v>
      </c>
      <c r="H5" s="30" t="s">
        <v>3</v>
      </c>
      <c r="I5" s="30" t="s">
        <v>4</v>
      </c>
      <c r="J5" s="30" t="s">
        <v>184</v>
      </c>
      <c r="K5" s="30" t="s">
        <v>3</v>
      </c>
      <c r="L5" s="30" t="s">
        <v>4</v>
      </c>
      <c r="M5" s="30" t="s">
        <v>184</v>
      </c>
      <c r="N5" s="30" t="s">
        <v>3</v>
      </c>
      <c r="O5" s="30" t="s">
        <v>4</v>
      </c>
      <c r="P5" s="30" t="s">
        <v>184</v>
      </c>
      <c r="Q5" s="30" t="s">
        <v>3</v>
      </c>
      <c r="R5" s="30" t="s">
        <v>194</v>
      </c>
      <c r="S5" s="30" t="s">
        <v>4</v>
      </c>
      <c r="T5" s="31"/>
      <c r="U5" s="24"/>
    </row>
    <row r="6" spans="1:21" s="39" customFormat="1" ht="28.5" customHeight="1" x14ac:dyDescent="0.15">
      <c r="A6" s="32" t="s">
        <v>5</v>
      </c>
      <c r="B6" s="33"/>
      <c r="C6" s="34"/>
      <c r="D6" s="34"/>
      <c r="E6" s="35">
        <v>1920404</v>
      </c>
      <c r="F6" s="35">
        <v>1179757</v>
      </c>
      <c r="G6" s="35">
        <v>740647</v>
      </c>
      <c r="H6" s="36">
        <v>58989</v>
      </c>
      <c r="I6" s="36">
        <v>34531</v>
      </c>
      <c r="J6" s="36">
        <v>24458</v>
      </c>
      <c r="K6" s="36">
        <v>37039</v>
      </c>
      <c r="L6" s="36">
        <v>21894</v>
      </c>
      <c r="M6" s="36">
        <v>15145</v>
      </c>
      <c r="N6" s="36">
        <v>96028</v>
      </c>
      <c r="O6" s="36">
        <v>56425</v>
      </c>
      <c r="P6" s="36">
        <v>39603</v>
      </c>
      <c r="Q6" s="36">
        <v>52902</v>
      </c>
      <c r="R6" s="36">
        <v>14928</v>
      </c>
      <c r="S6" s="36">
        <v>37974</v>
      </c>
      <c r="T6" s="37">
        <f t="shared" ref="T6" si="0">T7+T19+T31+T42+T58+T73+T87+T105+T111+T120+T135+T149+T158+T174</f>
        <v>3523</v>
      </c>
      <c r="U6" s="38"/>
    </row>
    <row r="7" spans="1:21" s="44" customFormat="1" ht="17.25" customHeight="1" x14ac:dyDescent="0.15">
      <c r="A7" s="40" t="s">
        <v>6</v>
      </c>
      <c r="B7" s="41" t="s">
        <v>7</v>
      </c>
      <c r="C7" s="42"/>
      <c r="D7" s="42"/>
      <c r="E7" s="35">
        <v>379588</v>
      </c>
      <c r="F7" s="35">
        <v>237358</v>
      </c>
      <c r="G7" s="35">
        <v>142230</v>
      </c>
      <c r="H7" s="36">
        <v>11867</v>
      </c>
      <c r="I7" s="36">
        <v>3459</v>
      </c>
      <c r="J7" s="36">
        <v>8408</v>
      </c>
      <c r="K7" s="36">
        <v>7112</v>
      </c>
      <c r="L7" s="36">
        <v>2104</v>
      </c>
      <c r="M7" s="36">
        <v>5008</v>
      </c>
      <c r="N7" s="36">
        <v>18979</v>
      </c>
      <c r="O7" s="36">
        <v>5563</v>
      </c>
      <c r="P7" s="36">
        <v>13416</v>
      </c>
      <c r="Q7" s="36">
        <v>5050</v>
      </c>
      <c r="R7" s="36">
        <v>1471</v>
      </c>
      <c r="S7" s="36">
        <v>3579</v>
      </c>
      <c r="T7" s="37">
        <f t="shared" ref="T7" si="1">SUM(T9:T18)</f>
        <v>513</v>
      </c>
      <c r="U7" s="43"/>
    </row>
    <row r="8" spans="1:21" s="44" customFormat="1" ht="30" customHeight="1" x14ac:dyDescent="0.15">
      <c r="A8" s="45"/>
      <c r="B8" s="46" t="s">
        <v>185</v>
      </c>
      <c r="C8" s="42"/>
      <c r="D8" s="42"/>
      <c r="E8" s="35">
        <v>291228</v>
      </c>
      <c r="F8" s="35">
        <v>183076</v>
      </c>
      <c r="G8" s="35">
        <v>108152</v>
      </c>
      <c r="H8" s="36">
        <v>9154</v>
      </c>
      <c r="I8" s="36">
        <v>1831</v>
      </c>
      <c r="J8" s="36">
        <v>7323</v>
      </c>
      <c r="K8" s="36">
        <v>5408</v>
      </c>
      <c r="L8" s="36">
        <v>1082</v>
      </c>
      <c r="M8" s="36">
        <v>4326</v>
      </c>
      <c r="N8" s="36">
        <v>14562</v>
      </c>
      <c r="O8" s="36">
        <v>2913</v>
      </c>
      <c r="P8" s="36">
        <v>11649</v>
      </c>
      <c r="Q8" s="36">
        <v>2644</v>
      </c>
      <c r="R8" s="36">
        <v>770</v>
      </c>
      <c r="S8" s="36">
        <v>1874</v>
      </c>
      <c r="T8" s="37">
        <f t="shared" ref="T8" si="2">SUM(T9:T16)</f>
        <v>269</v>
      </c>
      <c r="U8" s="43"/>
    </row>
    <row r="9" spans="1:21" s="54" customFormat="1" ht="17.25" customHeight="1" x14ac:dyDescent="0.15">
      <c r="A9" s="45"/>
      <c r="B9" s="47" t="s">
        <v>8</v>
      </c>
      <c r="C9" s="48">
        <v>0.2</v>
      </c>
      <c r="D9" s="48">
        <v>0.8</v>
      </c>
      <c r="E9" s="49">
        <v>20164</v>
      </c>
      <c r="F9" s="49">
        <v>11368</v>
      </c>
      <c r="G9" s="49">
        <v>8796</v>
      </c>
      <c r="H9" s="50">
        <v>569</v>
      </c>
      <c r="I9" s="50">
        <v>114</v>
      </c>
      <c r="J9" s="50">
        <v>455</v>
      </c>
      <c r="K9" s="50">
        <v>440</v>
      </c>
      <c r="L9" s="50">
        <v>88</v>
      </c>
      <c r="M9" s="50">
        <v>352</v>
      </c>
      <c r="N9" s="50">
        <v>1009</v>
      </c>
      <c r="O9" s="50">
        <v>202</v>
      </c>
      <c r="P9" s="50">
        <v>807</v>
      </c>
      <c r="Q9" s="50">
        <v>191</v>
      </c>
      <c r="R9" s="51">
        <v>52</v>
      </c>
      <c r="S9" s="50">
        <v>139</v>
      </c>
      <c r="T9" s="52">
        <f>O9-Q9</f>
        <v>11</v>
      </c>
      <c r="U9" s="53"/>
    </row>
    <row r="10" spans="1:21" s="54" customFormat="1" ht="17.25" customHeight="1" x14ac:dyDescent="0.15">
      <c r="A10" s="45"/>
      <c r="B10" s="47" t="s">
        <v>9</v>
      </c>
      <c r="C10" s="48">
        <v>0.2</v>
      </c>
      <c r="D10" s="48">
        <v>0.8</v>
      </c>
      <c r="E10" s="49">
        <v>29495</v>
      </c>
      <c r="F10" s="49">
        <v>16902</v>
      </c>
      <c r="G10" s="49">
        <v>12593</v>
      </c>
      <c r="H10" s="50">
        <v>845</v>
      </c>
      <c r="I10" s="50">
        <v>169</v>
      </c>
      <c r="J10" s="50">
        <v>676</v>
      </c>
      <c r="K10" s="50">
        <v>630</v>
      </c>
      <c r="L10" s="50">
        <v>126</v>
      </c>
      <c r="M10" s="50">
        <v>504</v>
      </c>
      <c r="N10" s="50">
        <v>1475</v>
      </c>
      <c r="O10" s="50">
        <v>295</v>
      </c>
      <c r="P10" s="50">
        <v>1180</v>
      </c>
      <c r="Q10" s="50">
        <v>264</v>
      </c>
      <c r="R10" s="51">
        <v>78</v>
      </c>
      <c r="S10" s="50">
        <v>186</v>
      </c>
      <c r="T10" s="52">
        <f t="shared" ref="T10:T18" si="3">O10-Q10</f>
        <v>31</v>
      </c>
      <c r="U10" s="53"/>
    </row>
    <row r="11" spans="1:21" s="54" customFormat="1" ht="17.25" customHeight="1" x14ac:dyDescent="0.15">
      <c r="A11" s="45"/>
      <c r="B11" s="47" t="s">
        <v>10</v>
      </c>
      <c r="C11" s="48">
        <v>0.2</v>
      </c>
      <c r="D11" s="48">
        <v>0.8</v>
      </c>
      <c r="E11" s="49">
        <v>63977</v>
      </c>
      <c r="F11" s="49">
        <v>42292</v>
      </c>
      <c r="G11" s="49">
        <v>21685</v>
      </c>
      <c r="H11" s="50">
        <v>2115</v>
      </c>
      <c r="I11" s="50">
        <v>423</v>
      </c>
      <c r="J11" s="50">
        <v>1692</v>
      </c>
      <c r="K11" s="50">
        <v>1084</v>
      </c>
      <c r="L11" s="50">
        <v>217</v>
      </c>
      <c r="M11" s="50">
        <v>867</v>
      </c>
      <c r="N11" s="50">
        <v>3199</v>
      </c>
      <c r="O11" s="50">
        <v>640</v>
      </c>
      <c r="P11" s="50">
        <v>2559</v>
      </c>
      <c r="Q11" s="50">
        <v>520</v>
      </c>
      <c r="R11" s="51">
        <v>169</v>
      </c>
      <c r="S11" s="50">
        <v>351</v>
      </c>
      <c r="T11" s="52">
        <f t="shared" si="3"/>
        <v>120</v>
      </c>
      <c r="U11" s="55"/>
    </row>
    <row r="12" spans="1:21" s="54" customFormat="1" ht="17.25" customHeight="1" x14ac:dyDescent="0.15">
      <c r="A12" s="45"/>
      <c r="B12" s="47" t="s">
        <v>11</v>
      </c>
      <c r="C12" s="48">
        <v>0.2</v>
      </c>
      <c r="D12" s="48">
        <v>0.8</v>
      </c>
      <c r="E12" s="49">
        <v>33130</v>
      </c>
      <c r="F12" s="49">
        <v>20696</v>
      </c>
      <c r="G12" s="49">
        <v>12434</v>
      </c>
      <c r="H12" s="50">
        <v>1035</v>
      </c>
      <c r="I12" s="50">
        <v>207</v>
      </c>
      <c r="J12" s="50">
        <v>828</v>
      </c>
      <c r="K12" s="50">
        <v>621</v>
      </c>
      <c r="L12" s="50">
        <v>124</v>
      </c>
      <c r="M12" s="50">
        <v>497</v>
      </c>
      <c r="N12" s="50">
        <v>1656</v>
      </c>
      <c r="O12" s="50">
        <v>331</v>
      </c>
      <c r="P12" s="50">
        <v>1325</v>
      </c>
      <c r="Q12" s="50">
        <v>311</v>
      </c>
      <c r="R12" s="51">
        <v>88</v>
      </c>
      <c r="S12" s="50">
        <v>223</v>
      </c>
      <c r="T12" s="52">
        <f t="shared" si="3"/>
        <v>20</v>
      </c>
      <c r="U12" s="53"/>
    </row>
    <row r="13" spans="1:21" s="54" customFormat="1" ht="17.25" customHeight="1" x14ac:dyDescent="0.15">
      <c r="A13" s="45"/>
      <c r="B13" s="47" t="s">
        <v>12</v>
      </c>
      <c r="C13" s="48">
        <v>0.2</v>
      </c>
      <c r="D13" s="48">
        <v>0.8</v>
      </c>
      <c r="E13" s="49">
        <v>50692</v>
      </c>
      <c r="F13" s="49">
        <v>35602</v>
      </c>
      <c r="G13" s="49">
        <v>15090</v>
      </c>
      <c r="H13" s="50">
        <v>1780</v>
      </c>
      <c r="I13" s="50">
        <v>356</v>
      </c>
      <c r="J13" s="50">
        <v>1424</v>
      </c>
      <c r="K13" s="50">
        <v>755</v>
      </c>
      <c r="L13" s="50">
        <v>151</v>
      </c>
      <c r="M13" s="50">
        <v>604</v>
      </c>
      <c r="N13" s="50">
        <v>2535</v>
      </c>
      <c r="O13" s="50">
        <v>507</v>
      </c>
      <c r="P13" s="50">
        <v>2028</v>
      </c>
      <c r="Q13" s="50">
        <v>468</v>
      </c>
      <c r="R13" s="51">
        <v>134</v>
      </c>
      <c r="S13" s="50">
        <v>334</v>
      </c>
      <c r="T13" s="52">
        <f t="shared" si="3"/>
        <v>39</v>
      </c>
      <c r="U13" s="55"/>
    </row>
    <row r="14" spans="1:21" s="54" customFormat="1" ht="17.25" customHeight="1" x14ac:dyDescent="0.15">
      <c r="A14" s="45"/>
      <c r="B14" s="47" t="s">
        <v>13</v>
      </c>
      <c r="C14" s="48">
        <v>0.2</v>
      </c>
      <c r="D14" s="48">
        <v>0.8</v>
      </c>
      <c r="E14" s="49">
        <v>29785</v>
      </c>
      <c r="F14" s="49">
        <v>18445</v>
      </c>
      <c r="G14" s="49">
        <v>11340</v>
      </c>
      <c r="H14" s="50">
        <v>922</v>
      </c>
      <c r="I14" s="50">
        <v>184</v>
      </c>
      <c r="J14" s="50">
        <v>738</v>
      </c>
      <c r="K14" s="50">
        <v>567</v>
      </c>
      <c r="L14" s="50">
        <v>113</v>
      </c>
      <c r="M14" s="50">
        <v>454</v>
      </c>
      <c r="N14" s="50">
        <v>1489</v>
      </c>
      <c r="O14" s="50">
        <v>297</v>
      </c>
      <c r="P14" s="50">
        <v>1192</v>
      </c>
      <c r="Q14" s="50">
        <v>297</v>
      </c>
      <c r="R14" s="51">
        <v>79</v>
      </c>
      <c r="S14" s="50">
        <v>218</v>
      </c>
      <c r="T14" s="52">
        <f t="shared" si="3"/>
        <v>0</v>
      </c>
      <c r="U14" s="53"/>
    </row>
    <row r="15" spans="1:21" s="54" customFormat="1" ht="17.25" customHeight="1" x14ac:dyDescent="0.15">
      <c r="A15" s="45"/>
      <c r="B15" s="47" t="s">
        <v>15</v>
      </c>
      <c r="C15" s="48">
        <v>0.2</v>
      </c>
      <c r="D15" s="48">
        <v>0.8</v>
      </c>
      <c r="E15" s="49">
        <v>53939</v>
      </c>
      <c r="F15" s="49">
        <v>31084</v>
      </c>
      <c r="G15" s="49">
        <v>22855</v>
      </c>
      <c r="H15" s="50">
        <v>1554</v>
      </c>
      <c r="I15" s="50">
        <v>311</v>
      </c>
      <c r="J15" s="50">
        <v>1243</v>
      </c>
      <c r="K15" s="50">
        <v>1143</v>
      </c>
      <c r="L15" s="50">
        <v>229</v>
      </c>
      <c r="M15" s="50">
        <v>914</v>
      </c>
      <c r="N15" s="50">
        <v>2697</v>
      </c>
      <c r="O15" s="50">
        <v>540</v>
      </c>
      <c r="P15" s="50">
        <v>2157</v>
      </c>
      <c r="Q15" s="50">
        <v>510</v>
      </c>
      <c r="R15" s="51">
        <v>143</v>
      </c>
      <c r="S15" s="50">
        <v>367</v>
      </c>
      <c r="T15" s="52">
        <f t="shared" si="3"/>
        <v>30</v>
      </c>
      <c r="U15" s="53"/>
    </row>
    <row r="16" spans="1:21" s="54" customFormat="1" ht="17.25" customHeight="1" x14ac:dyDescent="0.15">
      <c r="A16" s="45"/>
      <c r="B16" s="47" t="s">
        <v>14</v>
      </c>
      <c r="C16" s="48">
        <v>0.2</v>
      </c>
      <c r="D16" s="48">
        <v>0.8</v>
      </c>
      <c r="E16" s="49">
        <v>10046</v>
      </c>
      <c r="F16" s="49">
        <v>6687</v>
      </c>
      <c r="G16" s="49">
        <v>3359</v>
      </c>
      <c r="H16" s="50">
        <v>334</v>
      </c>
      <c r="I16" s="50">
        <v>67</v>
      </c>
      <c r="J16" s="50">
        <v>267</v>
      </c>
      <c r="K16" s="50">
        <v>168</v>
      </c>
      <c r="L16" s="50">
        <v>34</v>
      </c>
      <c r="M16" s="50">
        <v>134</v>
      </c>
      <c r="N16" s="50">
        <v>502</v>
      </c>
      <c r="O16" s="50">
        <v>101</v>
      </c>
      <c r="P16" s="50">
        <v>401</v>
      </c>
      <c r="Q16" s="50">
        <v>83</v>
      </c>
      <c r="R16" s="51">
        <v>27</v>
      </c>
      <c r="S16" s="50">
        <v>56</v>
      </c>
      <c r="T16" s="52">
        <f t="shared" si="3"/>
        <v>18</v>
      </c>
      <c r="U16" s="53"/>
    </row>
    <row r="17" spans="1:21" s="54" customFormat="1" ht="17.25" customHeight="1" x14ac:dyDescent="0.15">
      <c r="A17" s="45"/>
      <c r="B17" s="56" t="s">
        <v>16</v>
      </c>
      <c r="C17" s="48">
        <v>0.6</v>
      </c>
      <c r="D17" s="48">
        <v>0.4</v>
      </c>
      <c r="E17" s="49">
        <v>36496</v>
      </c>
      <c r="F17" s="49">
        <v>22013</v>
      </c>
      <c r="G17" s="49">
        <v>14483</v>
      </c>
      <c r="H17" s="50">
        <v>1100</v>
      </c>
      <c r="I17" s="50">
        <v>660</v>
      </c>
      <c r="J17" s="50">
        <v>440</v>
      </c>
      <c r="K17" s="50">
        <v>724</v>
      </c>
      <c r="L17" s="50">
        <v>434</v>
      </c>
      <c r="M17" s="50">
        <v>290</v>
      </c>
      <c r="N17" s="50">
        <v>1824</v>
      </c>
      <c r="O17" s="50">
        <v>1094</v>
      </c>
      <c r="P17" s="50">
        <v>730</v>
      </c>
      <c r="Q17" s="50">
        <v>1000</v>
      </c>
      <c r="R17" s="51">
        <v>289</v>
      </c>
      <c r="S17" s="50">
        <v>711</v>
      </c>
      <c r="T17" s="52">
        <f t="shared" si="3"/>
        <v>94</v>
      </c>
      <c r="U17" s="53"/>
    </row>
    <row r="18" spans="1:21" s="54" customFormat="1" ht="17.25" customHeight="1" x14ac:dyDescent="0.15">
      <c r="A18" s="57"/>
      <c r="B18" s="56" t="s">
        <v>17</v>
      </c>
      <c r="C18" s="48">
        <v>0.6</v>
      </c>
      <c r="D18" s="48">
        <v>0.4</v>
      </c>
      <c r="E18" s="49">
        <v>51864</v>
      </c>
      <c r="F18" s="49">
        <v>32269</v>
      </c>
      <c r="G18" s="49">
        <v>19595</v>
      </c>
      <c r="H18" s="50">
        <v>1613</v>
      </c>
      <c r="I18" s="50">
        <v>968</v>
      </c>
      <c r="J18" s="50">
        <v>645</v>
      </c>
      <c r="K18" s="50">
        <v>980</v>
      </c>
      <c r="L18" s="50">
        <v>588</v>
      </c>
      <c r="M18" s="50">
        <v>392</v>
      </c>
      <c r="N18" s="50">
        <v>2593</v>
      </c>
      <c r="O18" s="50">
        <v>1556</v>
      </c>
      <c r="P18" s="50">
        <v>1037</v>
      </c>
      <c r="Q18" s="50">
        <v>1406</v>
      </c>
      <c r="R18" s="51">
        <v>412</v>
      </c>
      <c r="S18" s="50">
        <v>994</v>
      </c>
      <c r="T18" s="52">
        <f t="shared" si="3"/>
        <v>150</v>
      </c>
      <c r="U18" s="53"/>
    </row>
    <row r="19" spans="1:21" s="44" customFormat="1" ht="17.25" customHeight="1" x14ac:dyDescent="0.15">
      <c r="A19" s="40" t="s">
        <v>18</v>
      </c>
      <c r="B19" s="58" t="s">
        <v>19</v>
      </c>
      <c r="C19" s="42"/>
      <c r="D19" s="42"/>
      <c r="E19" s="35">
        <v>116167</v>
      </c>
      <c r="F19" s="35">
        <v>66870</v>
      </c>
      <c r="G19" s="35">
        <v>49297</v>
      </c>
      <c r="H19" s="35">
        <v>3344</v>
      </c>
      <c r="I19" s="35">
        <v>1613</v>
      </c>
      <c r="J19" s="35">
        <v>1731</v>
      </c>
      <c r="K19" s="35">
        <v>2467</v>
      </c>
      <c r="L19" s="35">
        <v>1211</v>
      </c>
      <c r="M19" s="35">
        <v>1256</v>
      </c>
      <c r="N19" s="35">
        <v>5811</v>
      </c>
      <c r="O19" s="35">
        <v>2824</v>
      </c>
      <c r="P19" s="35">
        <v>2987</v>
      </c>
      <c r="Q19" s="35">
        <v>2733</v>
      </c>
      <c r="R19" s="35">
        <v>746</v>
      </c>
      <c r="S19" s="35">
        <v>1987</v>
      </c>
      <c r="T19" s="37">
        <f t="shared" ref="T19" si="4">SUM(T21:T30)</f>
        <v>91</v>
      </c>
      <c r="U19" s="43"/>
    </row>
    <row r="20" spans="1:21" s="44" customFormat="1" ht="24.75" customHeight="1" x14ac:dyDescent="0.15">
      <c r="A20" s="45"/>
      <c r="B20" s="46" t="s">
        <v>185</v>
      </c>
      <c r="C20" s="42"/>
      <c r="D20" s="42"/>
      <c r="E20" s="35">
        <v>53601</v>
      </c>
      <c r="F20" s="35">
        <v>31376</v>
      </c>
      <c r="G20" s="35">
        <v>22225</v>
      </c>
      <c r="H20" s="35">
        <v>1568</v>
      </c>
      <c r="I20" s="35">
        <v>392</v>
      </c>
      <c r="J20" s="35">
        <v>1176</v>
      </c>
      <c r="K20" s="35">
        <v>1111</v>
      </c>
      <c r="L20" s="35">
        <v>278</v>
      </c>
      <c r="M20" s="35">
        <v>833</v>
      </c>
      <c r="N20" s="35">
        <v>2679</v>
      </c>
      <c r="O20" s="35">
        <v>670</v>
      </c>
      <c r="P20" s="35">
        <v>2009</v>
      </c>
      <c r="Q20" s="35">
        <v>614</v>
      </c>
      <c r="R20" s="35">
        <v>176</v>
      </c>
      <c r="S20" s="35">
        <v>438</v>
      </c>
      <c r="T20" s="37">
        <f t="shared" ref="T20" si="5">SUM(T21:T25)</f>
        <v>56</v>
      </c>
      <c r="U20" s="43"/>
    </row>
    <row r="21" spans="1:21" s="54" customFormat="1" ht="17.25" customHeight="1" x14ac:dyDescent="0.15">
      <c r="A21" s="45"/>
      <c r="B21" s="47" t="s">
        <v>20</v>
      </c>
      <c r="C21" s="48">
        <v>0.25</v>
      </c>
      <c r="D21" s="48">
        <v>0.75</v>
      </c>
      <c r="E21" s="49">
        <v>13403</v>
      </c>
      <c r="F21" s="49">
        <v>7995</v>
      </c>
      <c r="G21" s="49">
        <v>5408</v>
      </c>
      <c r="H21" s="50">
        <v>400</v>
      </c>
      <c r="I21" s="50">
        <v>100</v>
      </c>
      <c r="J21" s="50">
        <v>300</v>
      </c>
      <c r="K21" s="50">
        <v>271</v>
      </c>
      <c r="L21" s="50">
        <v>68</v>
      </c>
      <c r="M21" s="50">
        <v>203</v>
      </c>
      <c r="N21" s="50">
        <v>671</v>
      </c>
      <c r="O21" s="50">
        <v>168</v>
      </c>
      <c r="P21" s="50">
        <v>503</v>
      </c>
      <c r="Q21" s="50">
        <v>152</v>
      </c>
      <c r="R21" s="51">
        <v>44</v>
      </c>
      <c r="S21" s="50">
        <v>108</v>
      </c>
      <c r="T21" s="52">
        <f t="shared" ref="T21:T30" si="6">O21-Q21</f>
        <v>16</v>
      </c>
      <c r="U21" s="53"/>
    </row>
    <row r="22" spans="1:21" s="54" customFormat="1" ht="17.25" customHeight="1" x14ac:dyDescent="0.15">
      <c r="A22" s="45"/>
      <c r="B22" s="47" t="s">
        <v>21</v>
      </c>
      <c r="C22" s="48">
        <v>0.25</v>
      </c>
      <c r="D22" s="48">
        <v>0.75</v>
      </c>
      <c r="E22" s="49">
        <v>10385</v>
      </c>
      <c r="F22" s="49">
        <v>6249</v>
      </c>
      <c r="G22" s="49">
        <v>4136</v>
      </c>
      <c r="H22" s="50">
        <v>312</v>
      </c>
      <c r="I22" s="50">
        <v>78</v>
      </c>
      <c r="J22" s="50">
        <v>234</v>
      </c>
      <c r="K22" s="50">
        <v>207</v>
      </c>
      <c r="L22" s="50">
        <v>52</v>
      </c>
      <c r="M22" s="50">
        <v>155</v>
      </c>
      <c r="N22" s="50">
        <v>519</v>
      </c>
      <c r="O22" s="50">
        <v>130</v>
      </c>
      <c r="P22" s="50">
        <v>389</v>
      </c>
      <c r="Q22" s="50">
        <v>127</v>
      </c>
      <c r="R22" s="51">
        <v>34</v>
      </c>
      <c r="S22" s="50">
        <v>93</v>
      </c>
      <c r="T22" s="52">
        <f t="shared" si="6"/>
        <v>3</v>
      </c>
      <c r="U22" s="53"/>
    </row>
    <row r="23" spans="1:21" s="54" customFormat="1" ht="17.25" customHeight="1" x14ac:dyDescent="0.15">
      <c r="A23" s="45"/>
      <c r="B23" s="47" t="s">
        <v>22</v>
      </c>
      <c r="C23" s="48">
        <v>0.25</v>
      </c>
      <c r="D23" s="48">
        <v>0.75</v>
      </c>
      <c r="E23" s="49">
        <v>7044</v>
      </c>
      <c r="F23" s="49">
        <v>3923</v>
      </c>
      <c r="G23" s="49">
        <v>3121</v>
      </c>
      <c r="H23" s="50">
        <v>196</v>
      </c>
      <c r="I23" s="50">
        <v>49</v>
      </c>
      <c r="J23" s="50">
        <v>147</v>
      </c>
      <c r="K23" s="50">
        <v>156</v>
      </c>
      <c r="L23" s="50">
        <v>39</v>
      </c>
      <c r="M23" s="50">
        <v>117</v>
      </c>
      <c r="N23" s="50">
        <v>352</v>
      </c>
      <c r="O23" s="50">
        <v>88</v>
      </c>
      <c r="P23" s="50">
        <v>264</v>
      </c>
      <c r="Q23" s="50">
        <v>85</v>
      </c>
      <c r="R23" s="51">
        <v>23</v>
      </c>
      <c r="S23" s="50">
        <v>62</v>
      </c>
      <c r="T23" s="52">
        <f t="shared" si="6"/>
        <v>3</v>
      </c>
      <c r="U23" s="53"/>
    </row>
    <row r="24" spans="1:21" s="54" customFormat="1" ht="17.25" customHeight="1" x14ac:dyDescent="0.15">
      <c r="A24" s="45"/>
      <c r="B24" s="47" t="s">
        <v>23</v>
      </c>
      <c r="C24" s="48">
        <v>0.25</v>
      </c>
      <c r="D24" s="48">
        <v>0.75</v>
      </c>
      <c r="E24" s="49">
        <v>19672</v>
      </c>
      <c r="F24" s="49">
        <v>11399</v>
      </c>
      <c r="G24" s="49">
        <v>8273</v>
      </c>
      <c r="H24" s="50">
        <v>569</v>
      </c>
      <c r="I24" s="50">
        <v>142</v>
      </c>
      <c r="J24" s="50">
        <v>427</v>
      </c>
      <c r="K24" s="50">
        <v>413</v>
      </c>
      <c r="L24" s="50">
        <v>103</v>
      </c>
      <c r="M24" s="50">
        <v>310</v>
      </c>
      <c r="N24" s="50">
        <v>982</v>
      </c>
      <c r="O24" s="50">
        <v>245</v>
      </c>
      <c r="P24" s="50">
        <v>737</v>
      </c>
      <c r="Q24" s="50">
        <v>215</v>
      </c>
      <c r="R24" s="51">
        <v>65</v>
      </c>
      <c r="S24" s="50">
        <v>150</v>
      </c>
      <c r="T24" s="52">
        <f t="shared" si="6"/>
        <v>30</v>
      </c>
      <c r="U24" s="53"/>
    </row>
    <row r="25" spans="1:21" s="54" customFormat="1" ht="17.25" customHeight="1" x14ac:dyDescent="0.15">
      <c r="A25" s="45"/>
      <c r="B25" s="47" t="s">
        <v>24</v>
      </c>
      <c r="C25" s="48">
        <v>0.25</v>
      </c>
      <c r="D25" s="48">
        <v>0.75</v>
      </c>
      <c r="E25" s="49">
        <v>3097</v>
      </c>
      <c r="F25" s="49">
        <v>1810</v>
      </c>
      <c r="G25" s="49">
        <v>1287</v>
      </c>
      <c r="H25" s="50">
        <v>91</v>
      </c>
      <c r="I25" s="50">
        <v>23</v>
      </c>
      <c r="J25" s="50">
        <v>68</v>
      </c>
      <c r="K25" s="50">
        <v>64</v>
      </c>
      <c r="L25" s="50">
        <v>16</v>
      </c>
      <c r="M25" s="50">
        <v>48</v>
      </c>
      <c r="N25" s="50">
        <v>155</v>
      </c>
      <c r="O25" s="50">
        <v>39</v>
      </c>
      <c r="P25" s="50">
        <v>116</v>
      </c>
      <c r="Q25" s="50">
        <v>35</v>
      </c>
      <c r="R25" s="51">
        <v>10</v>
      </c>
      <c r="S25" s="50">
        <v>25</v>
      </c>
      <c r="T25" s="52">
        <f t="shared" si="6"/>
        <v>4</v>
      </c>
      <c r="U25" s="53"/>
    </row>
    <row r="26" spans="1:21" s="54" customFormat="1" ht="17.25" customHeight="1" x14ac:dyDescent="0.15">
      <c r="A26" s="45"/>
      <c r="B26" s="56" t="s">
        <v>25</v>
      </c>
      <c r="C26" s="48">
        <v>0.65</v>
      </c>
      <c r="D26" s="48">
        <v>0.35</v>
      </c>
      <c r="E26" s="49">
        <v>4935</v>
      </c>
      <c r="F26" s="49">
        <v>2847</v>
      </c>
      <c r="G26" s="49">
        <v>2088</v>
      </c>
      <c r="H26" s="50">
        <v>143</v>
      </c>
      <c r="I26" s="50">
        <v>93</v>
      </c>
      <c r="J26" s="50">
        <v>50</v>
      </c>
      <c r="K26" s="50">
        <v>105</v>
      </c>
      <c r="L26" s="50">
        <v>68</v>
      </c>
      <c r="M26" s="50">
        <v>37</v>
      </c>
      <c r="N26" s="50">
        <v>248</v>
      </c>
      <c r="O26" s="50">
        <v>161</v>
      </c>
      <c r="P26" s="50">
        <v>87</v>
      </c>
      <c r="Q26" s="50">
        <v>158</v>
      </c>
      <c r="R26" s="51">
        <v>43</v>
      </c>
      <c r="S26" s="50">
        <v>115</v>
      </c>
      <c r="T26" s="52">
        <f t="shared" si="6"/>
        <v>3</v>
      </c>
      <c r="U26" s="53"/>
    </row>
    <row r="27" spans="1:21" s="54" customFormat="1" ht="17.25" customHeight="1" x14ac:dyDescent="0.15">
      <c r="A27" s="45"/>
      <c r="B27" s="56" t="s">
        <v>26</v>
      </c>
      <c r="C27" s="48">
        <v>0.65</v>
      </c>
      <c r="D27" s="48">
        <v>0.35</v>
      </c>
      <c r="E27" s="49">
        <v>13174</v>
      </c>
      <c r="F27" s="49">
        <v>7831</v>
      </c>
      <c r="G27" s="49">
        <v>5343</v>
      </c>
      <c r="H27" s="50">
        <v>392</v>
      </c>
      <c r="I27" s="50">
        <v>255</v>
      </c>
      <c r="J27" s="50">
        <v>137</v>
      </c>
      <c r="K27" s="50">
        <v>268</v>
      </c>
      <c r="L27" s="50">
        <v>174</v>
      </c>
      <c r="M27" s="50">
        <v>94</v>
      </c>
      <c r="N27" s="50">
        <v>660</v>
      </c>
      <c r="O27" s="50">
        <v>429</v>
      </c>
      <c r="P27" s="50">
        <v>231</v>
      </c>
      <c r="Q27" s="50">
        <v>403</v>
      </c>
      <c r="R27" s="51">
        <v>113</v>
      </c>
      <c r="S27" s="50">
        <v>290</v>
      </c>
      <c r="T27" s="52">
        <f t="shared" si="6"/>
        <v>26</v>
      </c>
      <c r="U27" s="53"/>
    </row>
    <row r="28" spans="1:21" s="54" customFormat="1" ht="17.25" customHeight="1" x14ac:dyDescent="0.15">
      <c r="A28" s="45"/>
      <c r="B28" s="56" t="s">
        <v>27</v>
      </c>
      <c r="C28" s="48">
        <v>0.8</v>
      </c>
      <c r="D28" s="48">
        <v>0.2</v>
      </c>
      <c r="E28" s="49">
        <v>12352</v>
      </c>
      <c r="F28" s="49">
        <v>6897</v>
      </c>
      <c r="G28" s="49">
        <v>5455</v>
      </c>
      <c r="H28" s="50">
        <v>345</v>
      </c>
      <c r="I28" s="50">
        <v>276</v>
      </c>
      <c r="J28" s="50">
        <v>69</v>
      </c>
      <c r="K28" s="50">
        <v>273</v>
      </c>
      <c r="L28" s="50">
        <v>218</v>
      </c>
      <c r="M28" s="50">
        <v>55</v>
      </c>
      <c r="N28" s="50">
        <v>618</v>
      </c>
      <c r="O28" s="50">
        <v>494</v>
      </c>
      <c r="P28" s="50">
        <v>124</v>
      </c>
      <c r="Q28" s="50">
        <v>497</v>
      </c>
      <c r="R28" s="51">
        <v>131</v>
      </c>
      <c r="S28" s="50">
        <v>366</v>
      </c>
      <c r="T28" s="52">
        <f t="shared" si="6"/>
        <v>-3</v>
      </c>
      <c r="U28" s="53"/>
    </row>
    <row r="29" spans="1:21" s="54" customFormat="1" ht="17.25" customHeight="1" x14ac:dyDescent="0.15">
      <c r="A29" s="45"/>
      <c r="B29" s="56" t="s">
        <v>28</v>
      </c>
      <c r="C29" s="48">
        <v>0.8</v>
      </c>
      <c r="D29" s="48">
        <v>0.2</v>
      </c>
      <c r="E29" s="49">
        <v>3574</v>
      </c>
      <c r="F29" s="49">
        <v>2059</v>
      </c>
      <c r="G29" s="49">
        <v>1515</v>
      </c>
      <c r="H29" s="50">
        <v>103</v>
      </c>
      <c r="I29" s="50">
        <v>82</v>
      </c>
      <c r="J29" s="50">
        <v>21</v>
      </c>
      <c r="K29" s="50">
        <v>76</v>
      </c>
      <c r="L29" s="50">
        <v>61</v>
      </c>
      <c r="M29" s="50">
        <v>15</v>
      </c>
      <c r="N29" s="50">
        <v>179</v>
      </c>
      <c r="O29" s="50">
        <v>143</v>
      </c>
      <c r="P29" s="50">
        <v>36</v>
      </c>
      <c r="Q29" s="50">
        <v>149</v>
      </c>
      <c r="R29" s="51">
        <v>38</v>
      </c>
      <c r="S29" s="50">
        <v>111</v>
      </c>
      <c r="T29" s="52">
        <f t="shared" si="6"/>
        <v>-6</v>
      </c>
      <c r="U29" s="53"/>
    </row>
    <row r="30" spans="1:21" s="44" customFormat="1" ht="18" customHeight="1" x14ac:dyDescent="0.15">
      <c r="A30" s="57"/>
      <c r="B30" s="56" t="s">
        <v>29</v>
      </c>
      <c r="C30" s="48">
        <v>0.65</v>
      </c>
      <c r="D30" s="48">
        <v>0.35</v>
      </c>
      <c r="E30" s="49">
        <v>28531</v>
      </c>
      <c r="F30" s="49">
        <v>15860</v>
      </c>
      <c r="G30" s="49">
        <v>12671</v>
      </c>
      <c r="H30" s="50">
        <v>793</v>
      </c>
      <c r="I30" s="50">
        <v>515</v>
      </c>
      <c r="J30" s="50">
        <v>278</v>
      </c>
      <c r="K30" s="50">
        <v>634</v>
      </c>
      <c r="L30" s="50">
        <v>412</v>
      </c>
      <c r="M30" s="50">
        <v>222</v>
      </c>
      <c r="N30" s="50">
        <v>1427</v>
      </c>
      <c r="O30" s="50">
        <v>927</v>
      </c>
      <c r="P30" s="50">
        <v>500</v>
      </c>
      <c r="Q30" s="50">
        <v>912</v>
      </c>
      <c r="R30" s="51">
        <v>245</v>
      </c>
      <c r="S30" s="50">
        <v>667</v>
      </c>
      <c r="T30" s="52">
        <f t="shared" si="6"/>
        <v>15</v>
      </c>
      <c r="U30" s="53"/>
    </row>
    <row r="31" spans="1:21" s="44" customFormat="1" ht="17.25" customHeight="1" x14ac:dyDescent="0.15">
      <c r="A31" s="40" t="s">
        <v>30</v>
      </c>
      <c r="B31" s="58" t="s">
        <v>31</v>
      </c>
      <c r="C31" s="42"/>
      <c r="D31" s="42"/>
      <c r="E31" s="35">
        <v>68720</v>
      </c>
      <c r="F31" s="35">
        <v>41310</v>
      </c>
      <c r="G31" s="35">
        <v>27410</v>
      </c>
      <c r="H31" s="35">
        <v>2068</v>
      </c>
      <c r="I31" s="35">
        <v>1187</v>
      </c>
      <c r="J31" s="35">
        <v>881</v>
      </c>
      <c r="K31" s="35">
        <v>1369</v>
      </c>
      <c r="L31" s="35">
        <v>841</v>
      </c>
      <c r="M31" s="35">
        <v>528</v>
      </c>
      <c r="N31" s="35">
        <v>3437</v>
      </c>
      <c r="O31" s="35">
        <v>2028</v>
      </c>
      <c r="P31" s="35">
        <v>1409</v>
      </c>
      <c r="Q31" s="35">
        <v>1906</v>
      </c>
      <c r="R31" s="35">
        <v>535</v>
      </c>
      <c r="S31" s="35">
        <v>1371</v>
      </c>
      <c r="T31" s="37">
        <f t="shared" ref="T31" si="7">SUM(T33:T41)</f>
        <v>122</v>
      </c>
      <c r="U31" s="43"/>
    </row>
    <row r="32" spans="1:21" s="44" customFormat="1" ht="27.75" customHeight="1" x14ac:dyDescent="0.15">
      <c r="A32" s="45"/>
      <c r="B32" s="46" t="s">
        <v>185</v>
      </c>
      <c r="C32" s="42"/>
      <c r="D32" s="42"/>
      <c r="E32" s="35">
        <v>29981</v>
      </c>
      <c r="F32" s="35">
        <v>19497</v>
      </c>
      <c r="G32" s="35">
        <v>10484</v>
      </c>
      <c r="H32" s="35">
        <v>976</v>
      </c>
      <c r="I32" s="35">
        <v>374</v>
      </c>
      <c r="J32" s="35">
        <v>602</v>
      </c>
      <c r="K32" s="35">
        <v>524</v>
      </c>
      <c r="L32" s="35">
        <v>210</v>
      </c>
      <c r="M32" s="35">
        <v>314</v>
      </c>
      <c r="N32" s="35">
        <v>1500</v>
      </c>
      <c r="O32" s="35">
        <v>584</v>
      </c>
      <c r="P32" s="35">
        <v>916</v>
      </c>
      <c r="Q32" s="35">
        <v>529</v>
      </c>
      <c r="R32" s="35">
        <v>154</v>
      </c>
      <c r="S32" s="35">
        <v>375</v>
      </c>
      <c r="T32" s="37">
        <f t="shared" ref="T32" si="8">SUM(T33:T38)</f>
        <v>55</v>
      </c>
      <c r="U32" s="43"/>
    </row>
    <row r="33" spans="1:21" s="54" customFormat="1" ht="27.75" customHeight="1" x14ac:dyDescent="0.15">
      <c r="A33" s="45"/>
      <c r="B33" s="59" t="s">
        <v>186</v>
      </c>
      <c r="C33" s="48">
        <v>0</v>
      </c>
      <c r="D33" s="48">
        <v>1</v>
      </c>
      <c r="E33" s="49">
        <v>794</v>
      </c>
      <c r="F33" s="49">
        <v>794</v>
      </c>
      <c r="G33" s="49">
        <v>0</v>
      </c>
      <c r="H33" s="50">
        <v>40</v>
      </c>
      <c r="I33" s="50">
        <v>0</v>
      </c>
      <c r="J33" s="50">
        <v>40</v>
      </c>
      <c r="K33" s="50">
        <v>0</v>
      </c>
      <c r="L33" s="50">
        <v>0</v>
      </c>
      <c r="M33" s="50">
        <v>0</v>
      </c>
      <c r="N33" s="50">
        <v>40</v>
      </c>
      <c r="O33" s="50">
        <v>0</v>
      </c>
      <c r="P33" s="50">
        <v>40</v>
      </c>
      <c r="Q33" s="50">
        <v>0</v>
      </c>
      <c r="R33" s="51">
        <v>0</v>
      </c>
      <c r="S33" s="50">
        <v>0</v>
      </c>
      <c r="T33" s="52">
        <f t="shared" ref="T33:T41" si="9">O33-Q33</f>
        <v>0</v>
      </c>
      <c r="U33" s="53"/>
    </row>
    <row r="34" spans="1:21" s="54" customFormat="1" ht="17.25" customHeight="1" x14ac:dyDescent="0.15">
      <c r="A34" s="45"/>
      <c r="B34" s="47" t="s">
        <v>32</v>
      </c>
      <c r="C34" s="48">
        <v>0.4</v>
      </c>
      <c r="D34" s="48">
        <v>0.6</v>
      </c>
      <c r="E34" s="49">
        <v>8946</v>
      </c>
      <c r="F34" s="49">
        <v>5052</v>
      </c>
      <c r="G34" s="49">
        <v>3894</v>
      </c>
      <c r="H34" s="50">
        <v>253</v>
      </c>
      <c r="I34" s="50">
        <v>101</v>
      </c>
      <c r="J34" s="50">
        <v>152</v>
      </c>
      <c r="K34" s="50">
        <v>195</v>
      </c>
      <c r="L34" s="50">
        <v>78</v>
      </c>
      <c r="M34" s="50">
        <v>117</v>
      </c>
      <c r="N34" s="50">
        <v>448</v>
      </c>
      <c r="O34" s="50">
        <v>179</v>
      </c>
      <c r="P34" s="50">
        <v>269</v>
      </c>
      <c r="Q34" s="50">
        <v>170</v>
      </c>
      <c r="R34" s="51">
        <v>47</v>
      </c>
      <c r="S34" s="50">
        <v>123</v>
      </c>
      <c r="T34" s="52">
        <f t="shared" si="9"/>
        <v>9</v>
      </c>
      <c r="U34" s="53"/>
    </row>
    <row r="35" spans="1:21" s="54" customFormat="1" ht="17.25" customHeight="1" x14ac:dyDescent="0.15">
      <c r="A35" s="45"/>
      <c r="B35" s="47" t="s">
        <v>33</v>
      </c>
      <c r="C35" s="48">
        <v>0.4</v>
      </c>
      <c r="D35" s="48">
        <v>0.6</v>
      </c>
      <c r="E35" s="49">
        <v>12030</v>
      </c>
      <c r="F35" s="49">
        <v>8418</v>
      </c>
      <c r="G35" s="49">
        <v>3612</v>
      </c>
      <c r="H35" s="50">
        <v>421</v>
      </c>
      <c r="I35" s="50">
        <v>168</v>
      </c>
      <c r="J35" s="50">
        <v>253</v>
      </c>
      <c r="K35" s="50">
        <v>180</v>
      </c>
      <c r="L35" s="50">
        <v>72</v>
      </c>
      <c r="M35" s="50">
        <v>108</v>
      </c>
      <c r="N35" s="50">
        <v>601</v>
      </c>
      <c r="O35" s="50">
        <v>240</v>
      </c>
      <c r="P35" s="50">
        <v>361</v>
      </c>
      <c r="Q35" s="50">
        <v>223</v>
      </c>
      <c r="R35" s="51">
        <v>63</v>
      </c>
      <c r="S35" s="50">
        <v>160</v>
      </c>
      <c r="T35" s="52">
        <f t="shared" si="9"/>
        <v>17</v>
      </c>
      <c r="U35" s="53"/>
    </row>
    <row r="36" spans="1:21" s="54" customFormat="1" ht="17.25" customHeight="1" x14ac:dyDescent="0.15">
      <c r="A36" s="45"/>
      <c r="B36" s="47" t="s">
        <v>34</v>
      </c>
      <c r="C36" s="1">
        <v>0.4</v>
      </c>
      <c r="D36" s="1">
        <v>0.6</v>
      </c>
      <c r="E36" s="49">
        <v>6748</v>
      </c>
      <c r="F36" s="49">
        <v>4199</v>
      </c>
      <c r="G36" s="49">
        <v>2549</v>
      </c>
      <c r="H36" s="50">
        <v>210</v>
      </c>
      <c r="I36" s="50">
        <v>84</v>
      </c>
      <c r="J36" s="50">
        <v>126</v>
      </c>
      <c r="K36" s="50">
        <v>127</v>
      </c>
      <c r="L36" s="50">
        <v>51</v>
      </c>
      <c r="M36" s="50">
        <v>76</v>
      </c>
      <c r="N36" s="50">
        <v>337</v>
      </c>
      <c r="O36" s="50">
        <v>135</v>
      </c>
      <c r="P36" s="50">
        <v>202</v>
      </c>
      <c r="Q36" s="50">
        <v>107</v>
      </c>
      <c r="R36" s="51">
        <v>36</v>
      </c>
      <c r="S36" s="50">
        <v>71</v>
      </c>
      <c r="T36" s="52">
        <f t="shared" si="9"/>
        <v>28</v>
      </c>
      <c r="U36" s="53"/>
    </row>
    <row r="37" spans="1:21" s="54" customFormat="1" ht="17.25" customHeight="1" x14ac:dyDescent="0.15">
      <c r="A37" s="45"/>
      <c r="B37" s="47" t="s">
        <v>187</v>
      </c>
      <c r="C37" s="1">
        <v>0.4</v>
      </c>
      <c r="D37" s="1">
        <v>0.6</v>
      </c>
      <c r="E37" s="49">
        <v>0</v>
      </c>
      <c r="F37" s="49">
        <v>0</v>
      </c>
      <c r="G37" s="49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1">
        <v>0</v>
      </c>
      <c r="S37" s="50">
        <v>0</v>
      </c>
      <c r="T37" s="52">
        <f t="shared" si="9"/>
        <v>0</v>
      </c>
      <c r="U37" s="53"/>
    </row>
    <row r="38" spans="1:21" s="54" customFormat="1" ht="17.25" customHeight="1" x14ac:dyDescent="0.15">
      <c r="A38" s="45"/>
      <c r="B38" s="47" t="s">
        <v>35</v>
      </c>
      <c r="C38" s="1">
        <v>0.4</v>
      </c>
      <c r="D38" s="1">
        <v>0.6</v>
      </c>
      <c r="E38" s="49">
        <v>1463</v>
      </c>
      <c r="F38" s="49">
        <v>1034</v>
      </c>
      <c r="G38" s="49">
        <v>429</v>
      </c>
      <c r="H38" s="50">
        <v>52</v>
      </c>
      <c r="I38" s="50">
        <v>21</v>
      </c>
      <c r="J38" s="50">
        <v>31</v>
      </c>
      <c r="K38" s="50">
        <v>22</v>
      </c>
      <c r="L38" s="50">
        <v>9</v>
      </c>
      <c r="M38" s="50">
        <v>13</v>
      </c>
      <c r="N38" s="50">
        <v>74</v>
      </c>
      <c r="O38" s="50">
        <v>30</v>
      </c>
      <c r="P38" s="50">
        <v>44</v>
      </c>
      <c r="Q38" s="50">
        <v>29</v>
      </c>
      <c r="R38" s="51">
        <v>8</v>
      </c>
      <c r="S38" s="50">
        <v>21</v>
      </c>
      <c r="T38" s="52">
        <f t="shared" si="9"/>
        <v>1</v>
      </c>
      <c r="U38" s="53"/>
    </row>
    <row r="39" spans="1:21" s="54" customFormat="1" ht="17.25" customHeight="1" x14ac:dyDescent="0.15">
      <c r="A39" s="45"/>
      <c r="B39" s="56" t="s">
        <v>36</v>
      </c>
      <c r="C39" s="48">
        <v>0.75</v>
      </c>
      <c r="D39" s="48">
        <v>0.25</v>
      </c>
      <c r="E39" s="49">
        <v>18882</v>
      </c>
      <c r="F39" s="49">
        <v>10132</v>
      </c>
      <c r="G39" s="49">
        <v>8750</v>
      </c>
      <c r="H39" s="50">
        <v>507</v>
      </c>
      <c r="I39" s="50">
        <v>380</v>
      </c>
      <c r="J39" s="50">
        <v>127</v>
      </c>
      <c r="K39" s="50">
        <v>437</v>
      </c>
      <c r="L39" s="50">
        <v>328</v>
      </c>
      <c r="M39" s="50">
        <v>109</v>
      </c>
      <c r="N39" s="50">
        <v>944</v>
      </c>
      <c r="O39" s="50">
        <v>708</v>
      </c>
      <c r="P39" s="50">
        <v>236</v>
      </c>
      <c r="Q39" s="50">
        <v>673</v>
      </c>
      <c r="R39" s="51">
        <v>187</v>
      </c>
      <c r="S39" s="50">
        <v>486</v>
      </c>
      <c r="T39" s="52">
        <f t="shared" si="9"/>
        <v>35</v>
      </c>
      <c r="U39" s="53"/>
    </row>
    <row r="40" spans="1:21" s="44" customFormat="1" ht="17.25" customHeight="1" x14ac:dyDescent="0.15">
      <c r="A40" s="45"/>
      <c r="B40" s="56" t="s">
        <v>37</v>
      </c>
      <c r="C40" s="48">
        <v>0.75</v>
      </c>
      <c r="D40" s="48">
        <v>0.25</v>
      </c>
      <c r="E40" s="49">
        <v>16152</v>
      </c>
      <c r="F40" s="49">
        <v>9320</v>
      </c>
      <c r="G40" s="49">
        <v>6832</v>
      </c>
      <c r="H40" s="50">
        <v>467</v>
      </c>
      <c r="I40" s="50">
        <v>350</v>
      </c>
      <c r="J40" s="50">
        <v>117</v>
      </c>
      <c r="K40" s="50">
        <v>341</v>
      </c>
      <c r="L40" s="50">
        <v>256</v>
      </c>
      <c r="M40" s="50">
        <v>85</v>
      </c>
      <c r="N40" s="50">
        <v>808</v>
      </c>
      <c r="O40" s="50">
        <v>606</v>
      </c>
      <c r="P40" s="50">
        <v>202</v>
      </c>
      <c r="Q40" s="50">
        <v>592</v>
      </c>
      <c r="R40" s="51">
        <v>160</v>
      </c>
      <c r="S40" s="50">
        <v>432</v>
      </c>
      <c r="T40" s="52">
        <f t="shared" si="9"/>
        <v>14</v>
      </c>
      <c r="U40" s="53"/>
    </row>
    <row r="41" spans="1:21" s="54" customFormat="1" ht="17.25" customHeight="1" x14ac:dyDescent="0.15">
      <c r="A41" s="57"/>
      <c r="B41" s="56" t="s">
        <v>38</v>
      </c>
      <c r="C41" s="48">
        <v>0.7</v>
      </c>
      <c r="D41" s="48">
        <v>0.3</v>
      </c>
      <c r="E41" s="49">
        <v>3705</v>
      </c>
      <c r="F41" s="49">
        <v>2361</v>
      </c>
      <c r="G41" s="49">
        <v>1344</v>
      </c>
      <c r="H41" s="50">
        <v>118</v>
      </c>
      <c r="I41" s="50">
        <v>83</v>
      </c>
      <c r="J41" s="50">
        <v>35</v>
      </c>
      <c r="K41" s="50">
        <v>67</v>
      </c>
      <c r="L41" s="50">
        <v>47</v>
      </c>
      <c r="M41" s="50">
        <v>20</v>
      </c>
      <c r="N41" s="50">
        <v>185</v>
      </c>
      <c r="O41" s="50">
        <v>130</v>
      </c>
      <c r="P41" s="50">
        <v>55</v>
      </c>
      <c r="Q41" s="50">
        <v>112</v>
      </c>
      <c r="R41" s="51">
        <v>34</v>
      </c>
      <c r="S41" s="50">
        <v>78</v>
      </c>
      <c r="T41" s="52">
        <f t="shared" si="9"/>
        <v>18</v>
      </c>
      <c r="U41" s="53"/>
    </row>
    <row r="42" spans="1:21" s="44" customFormat="1" ht="17.25" customHeight="1" x14ac:dyDescent="0.15">
      <c r="A42" s="40" t="s">
        <v>39</v>
      </c>
      <c r="B42" s="58" t="s">
        <v>40</v>
      </c>
      <c r="C42" s="42"/>
      <c r="D42" s="42"/>
      <c r="E42" s="35">
        <v>178331</v>
      </c>
      <c r="F42" s="35">
        <v>105117</v>
      </c>
      <c r="G42" s="35">
        <v>73214</v>
      </c>
      <c r="H42" s="35">
        <v>5255</v>
      </c>
      <c r="I42" s="35">
        <v>3437</v>
      </c>
      <c r="J42" s="35">
        <v>1818</v>
      </c>
      <c r="K42" s="35">
        <v>3660</v>
      </c>
      <c r="L42" s="35">
        <v>2434</v>
      </c>
      <c r="M42" s="35">
        <v>1226</v>
      </c>
      <c r="N42" s="35">
        <v>8915</v>
      </c>
      <c r="O42" s="35">
        <v>5871</v>
      </c>
      <c r="P42" s="35">
        <v>3044</v>
      </c>
      <c r="Q42" s="35">
        <v>5429</v>
      </c>
      <c r="R42" s="35">
        <v>1553</v>
      </c>
      <c r="S42" s="35">
        <v>3876</v>
      </c>
      <c r="T42" s="37">
        <f t="shared" ref="T42" si="10">SUM(T44:T57)</f>
        <v>442</v>
      </c>
      <c r="U42" s="43"/>
    </row>
    <row r="43" spans="1:21" s="44" customFormat="1" ht="28.5" customHeight="1" x14ac:dyDescent="0.15">
      <c r="A43" s="45"/>
      <c r="B43" s="46" t="s">
        <v>185</v>
      </c>
      <c r="C43" s="42"/>
      <c r="D43" s="42"/>
      <c r="E43" s="35">
        <v>43101</v>
      </c>
      <c r="F43" s="35">
        <v>26542</v>
      </c>
      <c r="G43" s="35">
        <v>16559</v>
      </c>
      <c r="H43" s="35">
        <v>1327</v>
      </c>
      <c r="I43" s="35">
        <v>519</v>
      </c>
      <c r="J43" s="35">
        <v>808</v>
      </c>
      <c r="K43" s="35">
        <v>827</v>
      </c>
      <c r="L43" s="35">
        <v>332</v>
      </c>
      <c r="M43" s="35">
        <v>495</v>
      </c>
      <c r="N43" s="35">
        <v>2154</v>
      </c>
      <c r="O43" s="35">
        <v>851</v>
      </c>
      <c r="P43" s="35">
        <v>1303</v>
      </c>
      <c r="Q43" s="35">
        <v>724</v>
      </c>
      <c r="R43" s="35">
        <v>225</v>
      </c>
      <c r="S43" s="35">
        <v>499</v>
      </c>
      <c r="T43" s="37">
        <f t="shared" ref="T43" si="11">SUM(T44:T50)</f>
        <v>127</v>
      </c>
      <c r="U43" s="43"/>
    </row>
    <row r="44" spans="1:21" s="54" customFormat="1" ht="28.5" customHeight="1" x14ac:dyDescent="0.15">
      <c r="A44" s="45"/>
      <c r="B44" s="59" t="s">
        <v>188</v>
      </c>
      <c r="C44" s="48">
        <v>0</v>
      </c>
      <c r="D44" s="48">
        <v>1</v>
      </c>
      <c r="E44" s="49">
        <v>571</v>
      </c>
      <c r="F44" s="49">
        <v>571</v>
      </c>
      <c r="G44" s="49">
        <v>0</v>
      </c>
      <c r="H44" s="50">
        <v>29</v>
      </c>
      <c r="I44" s="50">
        <v>0</v>
      </c>
      <c r="J44" s="50">
        <v>29</v>
      </c>
      <c r="K44" s="50">
        <v>0</v>
      </c>
      <c r="L44" s="50">
        <v>0</v>
      </c>
      <c r="M44" s="50">
        <v>0</v>
      </c>
      <c r="N44" s="50">
        <v>29</v>
      </c>
      <c r="O44" s="50">
        <v>0</v>
      </c>
      <c r="P44" s="50">
        <v>29</v>
      </c>
      <c r="Q44" s="50">
        <v>0</v>
      </c>
      <c r="R44" s="51">
        <v>0</v>
      </c>
      <c r="S44" s="50">
        <v>0</v>
      </c>
      <c r="T44" s="52">
        <f t="shared" ref="T44:T57" si="12">O44-Q44</f>
        <v>0</v>
      </c>
      <c r="U44" s="53"/>
    </row>
    <row r="45" spans="1:21" s="54" customFormat="1" ht="17.25" customHeight="1" x14ac:dyDescent="0.15">
      <c r="A45" s="45"/>
      <c r="B45" s="47" t="s">
        <v>41</v>
      </c>
      <c r="C45" s="48">
        <v>0.4</v>
      </c>
      <c r="D45" s="48">
        <v>0.6</v>
      </c>
      <c r="E45" s="49">
        <v>7758</v>
      </c>
      <c r="F45" s="49">
        <v>4344</v>
      </c>
      <c r="G45" s="49">
        <v>3414</v>
      </c>
      <c r="H45" s="50">
        <v>217</v>
      </c>
      <c r="I45" s="50">
        <v>87</v>
      </c>
      <c r="J45" s="50">
        <v>130</v>
      </c>
      <c r="K45" s="50">
        <v>170</v>
      </c>
      <c r="L45" s="50">
        <v>68</v>
      </c>
      <c r="M45" s="50">
        <v>102</v>
      </c>
      <c r="N45" s="50">
        <v>387</v>
      </c>
      <c r="O45" s="50">
        <v>155</v>
      </c>
      <c r="P45" s="50">
        <v>232</v>
      </c>
      <c r="Q45" s="50">
        <v>150</v>
      </c>
      <c r="R45" s="51">
        <v>41</v>
      </c>
      <c r="S45" s="50">
        <v>109</v>
      </c>
      <c r="T45" s="52">
        <f t="shared" si="12"/>
        <v>5</v>
      </c>
      <c r="U45" s="53"/>
    </row>
    <row r="46" spans="1:21" s="54" customFormat="1" ht="17.25" customHeight="1" x14ac:dyDescent="0.15">
      <c r="A46" s="45"/>
      <c r="B46" s="47" t="s">
        <v>42</v>
      </c>
      <c r="C46" s="48">
        <v>0.4</v>
      </c>
      <c r="D46" s="48">
        <v>0.6</v>
      </c>
      <c r="E46" s="49">
        <v>7616</v>
      </c>
      <c r="F46" s="49">
        <v>4907</v>
      </c>
      <c r="G46" s="49">
        <v>2709</v>
      </c>
      <c r="H46" s="50">
        <v>245</v>
      </c>
      <c r="I46" s="50">
        <v>98</v>
      </c>
      <c r="J46" s="50">
        <v>147</v>
      </c>
      <c r="K46" s="50">
        <v>135</v>
      </c>
      <c r="L46" s="50">
        <v>54</v>
      </c>
      <c r="M46" s="50">
        <v>81</v>
      </c>
      <c r="N46" s="50">
        <v>380</v>
      </c>
      <c r="O46" s="50">
        <v>152</v>
      </c>
      <c r="P46" s="50">
        <v>228</v>
      </c>
      <c r="Q46" s="50">
        <v>144</v>
      </c>
      <c r="R46" s="51">
        <v>40</v>
      </c>
      <c r="S46" s="50">
        <v>104</v>
      </c>
      <c r="T46" s="52">
        <f t="shared" si="12"/>
        <v>8</v>
      </c>
      <c r="U46" s="53"/>
    </row>
    <row r="47" spans="1:21" s="54" customFormat="1" ht="17.25" customHeight="1" x14ac:dyDescent="0.15">
      <c r="A47" s="45"/>
      <c r="B47" s="47" t="s">
        <v>43</v>
      </c>
      <c r="C47" s="48">
        <v>0.4</v>
      </c>
      <c r="D47" s="48">
        <v>0.6</v>
      </c>
      <c r="E47" s="49">
        <v>7271</v>
      </c>
      <c r="F47" s="49">
        <v>3936</v>
      </c>
      <c r="G47" s="49">
        <v>3335</v>
      </c>
      <c r="H47" s="50">
        <v>197</v>
      </c>
      <c r="I47" s="50">
        <v>79</v>
      </c>
      <c r="J47" s="50">
        <v>118</v>
      </c>
      <c r="K47" s="50">
        <v>167</v>
      </c>
      <c r="L47" s="50">
        <v>67</v>
      </c>
      <c r="M47" s="50">
        <v>100</v>
      </c>
      <c r="N47" s="50">
        <v>364</v>
      </c>
      <c r="O47" s="50">
        <v>146</v>
      </c>
      <c r="P47" s="50">
        <v>218</v>
      </c>
      <c r="Q47" s="50">
        <v>133</v>
      </c>
      <c r="R47" s="51">
        <v>39</v>
      </c>
      <c r="S47" s="50">
        <v>94</v>
      </c>
      <c r="T47" s="52">
        <f t="shared" si="12"/>
        <v>13</v>
      </c>
      <c r="U47" s="53"/>
    </row>
    <row r="48" spans="1:21" s="54" customFormat="1" ht="17.25" customHeight="1" x14ac:dyDescent="0.15">
      <c r="A48" s="45"/>
      <c r="B48" s="47" t="s">
        <v>44</v>
      </c>
      <c r="C48" s="48">
        <v>0.4</v>
      </c>
      <c r="D48" s="48">
        <v>0.6</v>
      </c>
      <c r="E48" s="49">
        <v>11640</v>
      </c>
      <c r="F48" s="49">
        <v>6861</v>
      </c>
      <c r="G48" s="49">
        <v>4779</v>
      </c>
      <c r="H48" s="50">
        <v>343</v>
      </c>
      <c r="I48" s="50">
        <v>137</v>
      </c>
      <c r="J48" s="50">
        <v>206</v>
      </c>
      <c r="K48" s="50">
        <v>239</v>
      </c>
      <c r="L48" s="50">
        <v>96</v>
      </c>
      <c r="M48" s="50">
        <v>143</v>
      </c>
      <c r="N48" s="50">
        <v>582</v>
      </c>
      <c r="O48" s="50">
        <v>233</v>
      </c>
      <c r="P48" s="50">
        <v>349</v>
      </c>
      <c r="Q48" s="50">
        <v>216</v>
      </c>
      <c r="R48" s="51">
        <v>62</v>
      </c>
      <c r="S48" s="50">
        <v>154</v>
      </c>
      <c r="T48" s="52">
        <f t="shared" si="12"/>
        <v>17</v>
      </c>
      <c r="U48" s="53"/>
    </row>
    <row r="49" spans="1:21" s="54" customFormat="1" ht="17.25" customHeight="1" x14ac:dyDescent="0.15">
      <c r="A49" s="45"/>
      <c r="B49" s="47" t="s">
        <v>45</v>
      </c>
      <c r="C49" s="48">
        <v>0.4</v>
      </c>
      <c r="D49" s="48">
        <v>0.6</v>
      </c>
      <c r="E49" s="49">
        <v>2696</v>
      </c>
      <c r="F49" s="49">
        <v>1453</v>
      </c>
      <c r="G49" s="49">
        <v>1243</v>
      </c>
      <c r="H49" s="50">
        <v>73</v>
      </c>
      <c r="I49" s="50">
        <v>29</v>
      </c>
      <c r="J49" s="50">
        <v>44</v>
      </c>
      <c r="K49" s="50">
        <v>62</v>
      </c>
      <c r="L49" s="50">
        <v>25</v>
      </c>
      <c r="M49" s="50">
        <v>37</v>
      </c>
      <c r="N49" s="50">
        <v>135</v>
      </c>
      <c r="O49" s="50">
        <v>54</v>
      </c>
      <c r="P49" s="50">
        <v>81</v>
      </c>
      <c r="Q49" s="50">
        <v>52</v>
      </c>
      <c r="R49" s="51">
        <v>14</v>
      </c>
      <c r="S49" s="50">
        <v>38</v>
      </c>
      <c r="T49" s="52">
        <f t="shared" si="12"/>
        <v>2</v>
      </c>
      <c r="U49" s="53"/>
    </row>
    <row r="50" spans="1:21" s="54" customFormat="1" ht="17.25" customHeight="1" x14ac:dyDescent="0.15">
      <c r="A50" s="45"/>
      <c r="B50" s="47" t="s">
        <v>46</v>
      </c>
      <c r="C50" s="48">
        <v>0.4</v>
      </c>
      <c r="D50" s="48">
        <v>0.6</v>
      </c>
      <c r="E50" s="49">
        <v>5549</v>
      </c>
      <c r="F50" s="49">
        <v>4470</v>
      </c>
      <c r="G50" s="49">
        <v>1079</v>
      </c>
      <c r="H50" s="50">
        <v>223</v>
      </c>
      <c r="I50" s="50">
        <v>89</v>
      </c>
      <c r="J50" s="50">
        <v>134</v>
      </c>
      <c r="K50" s="50">
        <v>54</v>
      </c>
      <c r="L50" s="50">
        <v>22</v>
      </c>
      <c r="M50" s="50">
        <v>32</v>
      </c>
      <c r="N50" s="50">
        <v>277</v>
      </c>
      <c r="O50" s="50">
        <v>111</v>
      </c>
      <c r="P50" s="50">
        <v>166</v>
      </c>
      <c r="Q50" s="50">
        <v>29</v>
      </c>
      <c r="R50" s="51">
        <v>29</v>
      </c>
      <c r="S50" s="50">
        <v>0</v>
      </c>
      <c r="T50" s="52">
        <f t="shared" si="12"/>
        <v>82</v>
      </c>
      <c r="U50" s="53"/>
    </row>
    <row r="51" spans="1:21" s="54" customFormat="1" ht="17.25" customHeight="1" x14ac:dyDescent="0.15">
      <c r="A51" s="45"/>
      <c r="B51" s="56" t="s">
        <v>47</v>
      </c>
      <c r="C51" s="48">
        <v>0.75</v>
      </c>
      <c r="D51" s="48">
        <v>0.25</v>
      </c>
      <c r="E51" s="49">
        <v>19349</v>
      </c>
      <c r="F51" s="49">
        <v>10877</v>
      </c>
      <c r="G51" s="49">
        <v>8472</v>
      </c>
      <c r="H51" s="50">
        <v>544</v>
      </c>
      <c r="I51" s="50">
        <v>408</v>
      </c>
      <c r="J51" s="50">
        <v>136</v>
      </c>
      <c r="K51" s="50">
        <v>424</v>
      </c>
      <c r="L51" s="50">
        <v>318</v>
      </c>
      <c r="M51" s="50">
        <v>106</v>
      </c>
      <c r="N51" s="50">
        <v>968</v>
      </c>
      <c r="O51" s="50">
        <v>726</v>
      </c>
      <c r="P51" s="50">
        <v>242</v>
      </c>
      <c r="Q51" s="50">
        <v>757</v>
      </c>
      <c r="R51" s="51">
        <v>192</v>
      </c>
      <c r="S51" s="50">
        <v>565</v>
      </c>
      <c r="T51" s="52">
        <f t="shared" si="12"/>
        <v>-31</v>
      </c>
      <c r="U51" s="53"/>
    </row>
    <row r="52" spans="1:21" s="54" customFormat="1" ht="17.25" customHeight="1" x14ac:dyDescent="0.15">
      <c r="A52" s="45"/>
      <c r="B52" s="56" t="s">
        <v>48</v>
      </c>
      <c r="C52" s="48">
        <v>0.75</v>
      </c>
      <c r="D52" s="48">
        <v>0.25</v>
      </c>
      <c r="E52" s="49">
        <v>21316</v>
      </c>
      <c r="F52" s="49">
        <v>12814</v>
      </c>
      <c r="G52" s="49">
        <v>8502</v>
      </c>
      <c r="H52" s="50">
        <v>641</v>
      </c>
      <c r="I52" s="50">
        <v>481</v>
      </c>
      <c r="J52" s="50">
        <v>160</v>
      </c>
      <c r="K52" s="50">
        <v>425</v>
      </c>
      <c r="L52" s="50">
        <v>319</v>
      </c>
      <c r="M52" s="50">
        <v>106</v>
      </c>
      <c r="N52" s="50">
        <v>1066</v>
      </c>
      <c r="O52" s="50">
        <v>800</v>
      </c>
      <c r="P52" s="50">
        <v>266</v>
      </c>
      <c r="Q52" s="50">
        <v>708</v>
      </c>
      <c r="R52" s="51">
        <v>212</v>
      </c>
      <c r="S52" s="50">
        <v>496</v>
      </c>
      <c r="T52" s="52">
        <f t="shared" si="12"/>
        <v>92</v>
      </c>
      <c r="U52" s="53"/>
    </row>
    <row r="53" spans="1:21" s="54" customFormat="1" ht="17.25" customHeight="1" x14ac:dyDescent="0.15">
      <c r="A53" s="45"/>
      <c r="B53" s="56" t="s">
        <v>49</v>
      </c>
      <c r="C53" s="48">
        <v>0.7</v>
      </c>
      <c r="D53" s="48">
        <v>0.3</v>
      </c>
      <c r="E53" s="49">
        <v>7446</v>
      </c>
      <c r="F53" s="49">
        <v>3923</v>
      </c>
      <c r="G53" s="49">
        <v>3523</v>
      </c>
      <c r="H53" s="50">
        <v>196</v>
      </c>
      <c r="I53" s="50">
        <v>137</v>
      </c>
      <c r="J53" s="50">
        <v>59</v>
      </c>
      <c r="K53" s="50">
        <v>176</v>
      </c>
      <c r="L53" s="50">
        <v>123</v>
      </c>
      <c r="M53" s="50">
        <v>53</v>
      </c>
      <c r="N53" s="50">
        <v>372</v>
      </c>
      <c r="O53" s="50">
        <v>260</v>
      </c>
      <c r="P53" s="50">
        <v>112</v>
      </c>
      <c r="Q53" s="50">
        <v>249</v>
      </c>
      <c r="R53" s="51">
        <v>69</v>
      </c>
      <c r="S53" s="50">
        <v>180</v>
      </c>
      <c r="T53" s="52">
        <f t="shared" si="12"/>
        <v>11</v>
      </c>
      <c r="U53" s="53"/>
    </row>
    <row r="54" spans="1:21" s="54" customFormat="1" ht="17.25" customHeight="1" x14ac:dyDescent="0.15">
      <c r="A54" s="45"/>
      <c r="B54" s="56" t="s">
        <v>50</v>
      </c>
      <c r="C54" s="48">
        <v>0.7</v>
      </c>
      <c r="D54" s="48">
        <v>0.3</v>
      </c>
      <c r="E54" s="49">
        <v>13756</v>
      </c>
      <c r="F54" s="49">
        <v>7888</v>
      </c>
      <c r="G54" s="49">
        <v>5868</v>
      </c>
      <c r="H54" s="50">
        <v>394</v>
      </c>
      <c r="I54" s="50">
        <v>276</v>
      </c>
      <c r="J54" s="50">
        <v>118</v>
      </c>
      <c r="K54" s="50">
        <v>293</v>
      </c>
      <c r="L54" s="50">
        <v>205</v>
      </c>
      <c r="M54" s="50">
        <v>88</v>
      </c>
      <c r="N54" s="50">
        <v>687</v>
      </c>
      <c r="O54" s="50">
        <v>481</v>
      </c>
      <c r="P54" s="50">
        <v>206</v>
      </c>
      <c r="Q54" s="50">
        <v>464</v>
      </c>
      <c r="R54" s="51">
        <v>127</v>
      </c>
      <c r="S54" s="50">
        <v>337</v>
      </c>
      <c r="T54" s="52">
        <f t="shared" si="12"/>
        <v>17</v>
      </c>
      <c r="U54" s="53"/>
    </row>
    <row r="55" spans="1:21" s="44" customFormat="1" ht="17.25" customHeight="1" x14ac:dyDescent="0.15">
      <c r="A55" s="45"/>
      <c r="B55" s="56" t="s">
        <v>51</v>
      </c>
      <c r="C55" s="48">
        <v>0.8</v>
      </c>
      <c r="D55" s="48">
        <v>0.2</v>
      </c>
      <c r="E55" s="49">
        <v>20617</v>
      </c>
      <c r="F55" s="49">
        <v>12217</v>
      </c>
      <c r="G55" s="49">
        <v>8400</v>
      </c>
      <c r="H55" s="50">
        <v>611</v>
      </c>
      <c r="I55" s="50">
        <v>489</v>
      </c>
      <c r="J55" s="50">
        <v>122</v>
      </c>
      <c r="K55" s="50">
        <v>420</v>
      </c>
      <c r="L55" s="50">
        <v>336</v>
      </c>
      <c r="M55" s="50">
        <v>84</v>
      </c>
      <c r="N55" s="50">
        <v>1031</v>
      </c>
      <c r="O55" s="50">
        <v>825</v>
      </c>
      <c r="P55" s="50">
        <v>206</v>
      </c>
      <c r="Q55" s="50">
        <v>745</v>
      </c>
      <c r="R55" s="51">
        <v>218</v>
      </c>
      <c r="S55" s="50">
        <v>527</v>
      </c>
      <c r="T55" s="52">
        <f t="shared" si="12"/>
        <v>80</v>
      </c>
      <c r="U55" s="53"/>
    </row>
    <row r="56" spans="1:21" s="54" customFormat="1" ht="17.25" customHeight="1" x14ac:dyDescent="0.15">
      <c r="A56" s="45"/>
      <c r="B56" s="56" t="s">
        <v>52</v>
      </c>
      <c r="C56" s="48">
        <v>0.75</v>
      </c>
      <c r="D56" s="48">
        <v>0.25</v>
      </c>
      <c r="E56" s="49">
        <v>32894</v>
      </c>
      <c r="F56" s="49">
        <v>18987</v>
      </c>
      <c r="G56" s="49">
        <v>13907</v>
      </c>
      <c r="H56" s="50">
        <v>949</v>
      </c>
      <c r="I56" s="50">
        <v>712</v>
      </c>
      <c r="J56" s="50">
        <v>237</v>
      </c>
      <c r="K56" s="50">
        <v>696</v>
      </c>
      <c r="L56" s="50">
        <v>522</v>
      </c>
      <c r="M56" s="50">
        <v>174</v>
      </c>
      <c r="N56" s="50">
        <v>1645</v>
      </c>
      <c r="O56" s="50">
        <v>1234</v>
      </c>
      <c r="P56" s="50">
        <v>411</v>
      </c>
      <c r="Q56" s="50">
        <v>1137</v>
      </c>
      <c r="R56" s="51">
        <v>326</v>
      </c>
      <c r="S56" s="50">
        <v>811</v>
      </c>
      <c r="T56" s="52">
        <f t="shared" si="12"/>
        <v>97</v>
      </c>
      <c r="U56" s="53"/>
    </row>
    <row r="57" spans="1:21" s="54" customFormat="1" ht="17.25" customHeight="1" x14ac:dyDescent="0.15">
      <c r="A57" s="57"/>
      <c r="B57" s="56" t="s">
        <v>53</v>
      </c>
      <c r="C57" s="48">
        <v>0.7</v>
      </c>
      <c r="D57" s="48">
        <v>0.3</v>
      </c>
      <c r="E57" s="49">
        <v>19852</v>
      </c>
      <c r="F57" s="49">
        <v>11869</v>
      </c>
      <c r="G57" s="49">
        <v>7983</v>
      </c>
      <c r="H57" s="50">
        <v>593</v>
      </c>
      <c r="I57" s="50">
        <v>415</v>
      </c>
      <c r="J57" s="50">
        <v>178</v>
      </c>
      <c r="K57" s="50">
        <v>399</v>
      </c>
      <c r="L57" s="50">
        <v>279</v>
      </c>
      <c r="M57" s="50">
        <v>120</v>
      </c>
      <c r="N57" s="50">
        <v>992</v>
      </c>
      <c r="O57" s="50">
        <v>694</v>
      </c>
      <c r="P57" s="50">
        <v>298</v>
      </c>
      <c r="Q57" s="50">
        <v>645</v>
      </c>
      <c r="R57" s="51">
        <v>184</v>
      </c>
      <c r="S57" s="50">
        <v>461</v>
      </c>
      <c r="T57" s="52">
        <f t="shared" si="12"/>
        <v>49</v>
      </c>
      <c r="U57" s="53"/>
    </row>
    <row r="58" spans="1:21" s="54" customFormat="1" ht="17.25" customHeight="1" x14ac:dyDescent="0.15">
      <c r="A58" s="40" t="s">
        <v>54</v>
      </c>
      <c r="B58" s="58" t="s">
        <v>55</v>
      </c>
      <c r="C58" s="42"/>
      <c r="D58" s="42"/>
      <c r="E58" s="35">
        <v>158799</v>
      </c>
      <c r="F58" s="35">
        <v>98400</v>
      </c>
      <c r="G58" s="35">
        <v>60399</v>
      </c>
      <c r="H58" s="35">
        <v>4920</v>
      </c>
      <c r="I58" s="35">
        <v>3563</v>
      </c>
      <c r="J58" s="35">
        <v>1357</v>
      </c>
      <c r="K58" s="35">
        <v>3020</v>
      </c>
      <c r="L58" s="35">
        <v>2207</v>
      </c>
      <c r="M58" s="35">
        <v>813</v>
      </c>
      <c r="N58" s="35">
        <v>7940</v>
      </c>
      <c r="O58" s="35">
        <v>5770</v>
      </c>
      <c r="P58" s="35">
        <v>2170</v>
      </c>
      <c r="Q58" s="35">
        <v>5520</v>
      </c>
      <c r="R58" s="35">
        <v>1526</v>
      </c>
      <c r="S58" s="35">
        <v>3994</v>
      </c>
      <c r="T58" s="37">
        <f t="shared" ref="T58" si="13">SUM(T60:T72)</f>
        <v>250</v>
      </c>
      <c r="U58" s="43"/>
    </row>
    <row r="59" spans="1:21" s="54" customFormat="1" ht="29.25" customHeight="1" x14ac:dyDescent="0.15">
      <c r="A59" s="45"/>
      <c r="B59" s="46" t="s">
        <v>185</v>
      </c>
      <c r="C59" s="42"/>
      <c r="D59" s="42"/>
      <c r="E59" s="35">
        <v>25803</v>
      </c>
      <c r="F59" s="35">
        <v>15864</v>
      </c>
      <c r="G59" s="35">
        <v>9939</v>
      </c>
      <c r="H59" s="35">
        <v>793</v>
      </c>
      <c r="I59" s="35">
        <v>293</v>
      </c>
      <c r="J59" s="35">
        <v>500</v>
      </c>
      <c r="K59" s="35">
        <v>497</v>
      </c>
      <c r="L59" s="35">
        <v>199</v>
      </c>
      <c r="M59" s="35">
        <v>298</v>
      </c>
      <c r="N59" s="35">
        <v>1290</v>
      </c>
      <c r="O59" s="35">
        <v>492</v>
      </c>
      <c r="P59" s="35">
        <v>798</v>
      </c>
      <c r="Q59" s="35">
        <v>424</v>
      </c>
      <c r="R59" s="35">
        <v>131</v>
      </c>
      <c r="S59" s="35">
        <v>293</v>
      </c>
      <c r="T59" s="37">
        <f t="shared" ref="T59" si="14">SUM(T60:T63)</f>
        <v>68</v>
      </c>
      <c r="U59" s="43"/>
    </row>
    <row r="60" spans="1:21" s="54" customFormat="1" ht="29.25" customHeight="1" x14ac:dyDescent="0.15">
      <c r="A60" s="45"/>
      <c r="B60" s="59" t="s">
        <v>189</v>
      </c>
      <c r="C60" s="48">
        <v>0</v>
      </c>
      <c r="D60" s="48">
        <v>1</v>
      </c>
      <c r="E60" s="49">
        <v>1222</v>
      </c>
      <c r="F60" s="49">
        <v>1222</v>
      </c>
      <c r="G60" s="49">
        <v>0</v>
      </c>
      <c r="H60" s="50">
        <v>61</v>
      </c>
      <c r="I60" s="50">
        <v>0</v>
      </c>
      <c r="J60" s="50">
        <v>61</v>
      </c>
      <c r="K60" s="50">
        <v>0</v>
      </c>
      <c r="L60" s="50">
        <v>0</v>
      </c>
      <c r="M60" s="50">
        <v>0</v>
      </c>
      <c r="N60" s="50">
        <v>61</v>
      </c>
      <c r="O60" s="50">
        <v>0</v>
      </c>
      <c r="P60" s="50">
        <v>61</v>
      </c>
      <c r="Q60" s="50">
        <v>0</v>
      </c>
      <c r="R60" s="51">
        <v>0</v>
      </c>
      <c r="S60" s="50">
        <v>0</v>
      </c>
      <c r="T60" s="52">
        <f t="shared" ref="T60:T72" si="15">O60-Q60</f>
        <v>0</v>
      </c>
      <c r="U60" s="53"/>
    </row>
    <row r="61" spans="1:21" s="54" customFormat="1" ht="17.25" customHeight="1" x14ac:dyDescent="0.15">
      <c r="A61" s="45"/>
      <c r="B61" s="47" t="s">
        <v>56</v>
      </c>
      <c r="C61" s="48">
        <v>0.4</v>
      </c>
      <c r="D61" s="48">
        <v>0.6</v>
      </c>
      <c r="E61" s="49">
        <v>9820</v>
      </c>
      <c r="F61" s="49">
        <v>6273</v>
      </c>
      <c r="G61" s="49">
        <v>3547</v>
      </c>
      <c r="H61" s="50">
        <v>313</v>
      </c>
      <c r="I61" s="50">
        <v>125</v>
      </c>
      <c r="J61" s="50">
        <v>188</v>
      </c>
      <c r="K61" s="50">
        <v>177</v>
      </c>
      <c r="L61" s="50">
        <v>71</v>
      </c>
      <c r="M61" s="50">
        <v>106</v>
      </c>
      <c r="N61" s="50">
        <v>490</v>
      </c>
      <c r="O61" s="50">
        <v>196</v>
      </c>
      <c r="P61" s="50">
        <v>294</v>
      </c>
      <c r="Q61" s="50">
        <v>167</v>
      </c>
      <c r="R61" s="51">
        <v>52</v>
      </c>
      <c r="S61" s="50">
        <v>115</v>
      </c>
      <c r="T61" s="52">
        <f t="shared" si="15"/>
        <v>29</v>
      </c>
      <c r="U61" s="53"/>
    </row>
    <row r="62" spans="1:21" s="54" customFormat="1" ht="17.25" customHeight="1" x14ac:dyDescent="0.15">
      <c r="A62" s="45"/>
      <c r="B62" s="47" t="s">
        <v>57</v>
      </c>
      <c r="C62" s="48">
        <v>0.4</v>
      </c>
      <c r="D62" s="48">
        <v>0.6</v>
      </c>
      <c r="E62" s="49">
        <v>9577</v>
      </c>
      <c r="F62" s="49">
        <v>5382</v>
      </c>
      <c r="G62" s="49">
        <v>4195</v>
      </c>
      <c r="H62" s="50">
        <v>269</v>
      </c>
      <c r="I62" s="50">
        <v>108</v>
      </c>
      <c r="J62" s="50">
        <v>161</v>
      </c>
      <c r="K62" s="50">
        <v>210</v>
      </c>
      <c r="L62" s="50">
        <v>84</v>
      </c>
      <c r="M62" s="50">
        <v>126</v>
      </c>
      <c r="N62" s="50">
        <v>479</v>
      </c>
      <c r="O62" s="50">
        <v>192</v>
      </c>
      <c r="P62" s="50">
        <v>287</v>
      </c>
      <c r="Q62" s="50">
        <v>163</v>
      </c>
      <c r="R62" s="51">
        <v>51</v>
      </c>
      <c r="S62" s="50">
        <v>112</v>
      </c>
      <c r="T62" s="52">
        <f t="shared" si="15"/>
        <v>29</v>
      </c>
      <c r="U62" s="53"/>
    </row>
    <row r="63" spans="1:21" s="54" customFormat="1" ht="17.25" customHeight="1" x14ac:dyDescent="0.15">
      <c r="A63" s="45"/>
      <c r="B63" s="47" t="s">
        <v>58</v>
      </c>
      <c r="C63" s="48">
        <v>0.4</v>
      </c>
      <c r="D63" s="48">
        <v>0.6</v>
      </c>
      <c r="E63" s="49">
        <v>5184</v>
      </c>
      <c r="F63" s="49">
        <v>2987</v>
      </c>
      <c r="G63" s="49">
        <v>2197</v>
      </c>
      <c r="H63" s="50">
        <v>150</v>
      </c>
      <c r="I63" s="50">
        <v>60</v>
      </c>
      <c r="J63" s="50">
        <v>90</v>
      </c>
      <c r="K63" s="50">
        <v>110</v>
      </c>
      <c r="L63" s="50">
        <v>44</v>
      </c>
      <c r="M63" s="50">
        <v>66</v>
      </c>
      <c r="N63" s="50">
        <v>260</v>
      </c>
      <c r="O63" s="50">
        <v>104</v>
      </c>
      <c r="P63" s="50">
        <v>156</v>
      </c>
      <c r="Q63" s="50">
        <v>94</v>
      </c>
      <c r="R63" s="51">
        <v>28</v>
      </c>
      <c r="S63" s="50">
        <v>66</v>
      </c>
      <c r="T63" s="52">
        <f t="shared" si="15"/>
        <v>10</v>
      </c>
      <c r="U63" s="53"/>
    </row>
    <row r="64" spans="1:21" s="54" customFormat="1" ht="17.25" customHeight="1" x14ac:dyDescent="0.15">
      <c r="A64" s="45"/>
      <c r="B64" s="56" t="s">
        <v>59</v>
      </c>
      <c r="C64" s="48">
        <v>0.75</v>
      </c>
      <c r="D64" s="48">
        <v>0.25</v>
      </c>
      <c r="E64" s="49">
        <v>17048</v>
      </c>
      <c r="F64" s="49">
        <v>12553</v>
      </c>
      <c r="G64" s="49">
        <v>4495</v>
      </c>
      <c r="H64" s="50">
        <v>628</v>
      </c>
      <c r="I64" s="50">
        <v>471</v>
      </c>
      <c r="J64" s="50">
        <v>157</v>
      </c>
      <c r="K64" s="50">
        <v>225</v>
      </c>
      <c r="L64" s="50">
        <v>169</v>
      </c>
      <c r="M64" s="50">
        <v>56</v>
      </c>
      <c r="N64" s="50">
        <v>853</v>
      </c>
      <c r="O64" s="50">
        <v>640</v>
      </c>
      <c r="P64" s="50">
        <v>213</v>
      </c>
      <c r="Q64" s="50">
        <v>630</v>
      </c>
      <c r="R64" s="51">
        <v>169</v>
      </c>
      <c r="S64" s="50">
        <v>461</v>
      </c>
      <c r="T64" s="52">
        <f t="shared" si="15"/>
        <v>10</v>
      </c>
      <c r="U64" s="53"/>
    </row>
    <row r="65" spans="1:21" s="54" customFormat="1" ht="17.25" customHeight="1" x14ac:dyDescent="0.15">
      <c r="A65" s="45"/>
      <c r="B65" s="56" t="s">
        <v>60</v>
      </c>
      <c r="C65" s="48">
        <v>0.8</v>
      </c>
      <c r="D65" s="48">
        <v>0.2</v>
      </c>
      <c r="E65" s="49">
        <v>16723</v>
      </c>
      <c r="F65" s="49">
        <v>8536</v>
      </c>
      <c r="G65" s="49">
        <v>8187</v>
      </c>
      <c r="H65" s="50">
        <v>426</v>
      </c>
      <c r="I65" s="50">
        <v>341</v>
      </c>
      <c r="J65" s="50">
        <v>85</v>
      </c>
      <c r="K65" s="50">
        <v>409</v>
      </c>
      <c r="L65" s="50">
        <v>327</v>
      </c>
      <c r="M65" s="50">
        <v>82</v>
      </c>
      <c r="N65" s="50">
        <v>835</v>
      </c>
      <c r="O65" s="50">
        <v>668</v>
      </c>
      <c r="P65" s="50">
        <v>167</v>
      </c>
      <c r="Q65" s="50">
        <v>668</v>
      </c>
      <c r="R65" s="51">
        <v>177</v>
      </c>
      <c r="S65" s="50">
        <v>491</v>
      </c>
      <c r="T65" s="52">
        <f t="shared" si="15"/>
        <v>0</v>
      </c>
      <c r="U65" s="53"/>
    </row>
    <row r="66" spans="1:21" s="54" customFormat="1" ht="17.25" customHeight="1" x14ac:dyDescent="0.15">
      <c r="A66" s="45"/>
      <c r="B66" s="56" t="s">
        <v>61</v>
      </c>
      <c r="C66" s="48">
        <v>0.8</v>
      </c>
      <c r="D66" s="48">
        <v>0.2</v>
      </c>
      <c r="E66" s="49">
        <v>14483</v>
      </c>
      <c r="F66" s="49">
        <v>8082</v>
      </c>
      <c r="G66" s="49">
        <v>6401</v>
      </c>
      <c r="H66" s="50">
        <v>404</v>
      </c>
      <c r="I66" s="50">
        <v>323</v>
      </c>
      <c r="J66" s="50">
        <v>81</v>
      </c>
      <c r="K66" s="50">
        <v>320</v>
      </c>
      <c r="L66" s="50">
        <v>256</v>
      </c>
      <c r="M66" s="50">
        <v>64</v>
      </c>
      <c r="N66" s="50">
        <v>724</v>
      </c>
      <c r="O66" s="50">
        <v>579</v>
      </c>
      <c r="P66" s="50">
        <v>145</v>
      </c>
      <c r="Q66" s="50">
        <v>554</v>
      </c>
      <c r="R66" s="51">
        <v>153</v>
      </c>
      <c r="S66" s="50">
        <v>401</v>
      </c>
      <c r="T66" s="52">
        <f t="shared" si="15"/>
        <v>25</v>
      </c>
      <c r="U66" s="53"/>
    </row>
    <row r="67" spans="1:21" s="54" customFormat="1" ht="17.25" customHeight="1" x14ac:dyDescent="0.15">
      <c r="A67" s="45"/>
      <c r="B67" s="56" t="s">
        <v>62</v>
      </c>
      <c r="C67" s="48">
        <v>0.8</v>
      </c>
      <c r="D67" s="48">
        <v>0.2</v>
      </c>
      <c r="E67" s="49">
        <v>24937</v>
      </c>
      <c r="F67" s="49">
        <v>14974</v>
      </c>
      <c r="G67" s="49">
        <v>9963</v>
      </c>
      <c r="H67" s="50">
        <v>749</v>
      </c>
      <c r="I67" s="50">
        <v>599</v>
      </c>
      <c r="J67" s="50">
        <v>150</v>
      </c>
      <c r="K67" s="50">
        <v>499</v>
      </c>
      <c r="L67" s="50">
        <v>399</v>
      </c>
      <c r="M67" s="50">
        <v>100</v>
      </c>
      <c r="N67" s="50">
        <v>1248</v>
      </c>
      <c r="O67" s="50">
        <v>998</v>
      </c>
      <c r="P67" s="50">
        <v>250</v>
      </c>
      <c r="Q67" s="50">
        <v>945</v>
      </c>
      <c r="R67" s="51">
        <v>264</v>
      </c>
      <c r="S67" s="50">
        <v>681</v>
      </c>
      <c r="T67" s="52">
        <f t="shared" si="15"/>
        <v>53</v>
      </c>
      <c r="U67" s="53"/>
    </row>
    <row r="68" spans="1:21" s="54" customFormat="1" ht="17.25" customHeight="1" x14ac:dyDescent="0.15">
      <c r="A68" s="45"/>
      <c r="B68" s="56" t="s">
        <v>63</v>
      </c>
      <c r="C68" s="48">
        <v>0.8</v>
      </c>
      <c r="D68" s="48">
        <v>0.2</v>
      </c>
      <c r="E68" s="49">
        <v>18842</v>
      </c>
      <c r="F68" s="49">
        <v>10967</v>
      </c>
      <c r="G68" s="49">
        <v>7875</v>
      </c>
      <c r="H68" s="50">
        <v>549</v>
      </c>
      <c r="I68" s="50">
        <v>439</v>
      </c>
      <c r="J68" s="50">
        <v>110</v>
      </c>
      <c r="K68" s="50">
        <v>394</v>
      </c>
      <c r="L68" s="50">
        <v>315</v>
      </c>
      <c r="M68" s="50">
        <v>79</v>
      </c>
      <c r="N68" s="50">
        <v>943</v>
      </c>
      <c r="O68" s="50">
        <v>754</v>
      </c>
      <c r="P68" s="50">
        <v>189</v>
      </c>
      <c r="Q68" s="50">
        <v>748</v>
      </c>
      <c r="R68" s="51">
        <v>199</v>
      </c>
      <c r="S68" s="50">
        <v>549</v>
      </c>
      <c r="T68" s="52">
        <f t="shared" si="15"/>
        <v>6</v>
      </c>
      <c r="U68" s="53"/>
    </row>
    <row r="69" spans="1:21" s="44" customFormat="1" ht="17.25" customHeight="1" x14ac:dyDescent="0.15">
      <c r="A69" s="45"/>
      <c r="B69" s="56" t="s">
        <v>64</v>
      </c>
      <c r="C69" s="48">
        <v>0.8</v>
      </c>
      <c r="D69" s="48">
        <v>0.2</v>
      </c>
      <c r="E69" s="49">
        <v>6850</v>
      </c>
      <c r="F69" s="49">
        <v>4004</v>
      </c>
      <c r="G69" s="49">
        <v>2846</v>
      </c>
      <c r="H69" s="50">
        <v>200</v>
      </c>
      <c r="I69" s="50">
        <v>160</v>
      </c>
      <c r="J69" s="50">
        <v>40</v>
      </c>
      <c r="K69" s="50">
        <v>142</v>
      </c>
      <c r="L69" s="50">
        <v>114</v>
      </c>
      <c r="M69" s="50">
        <v>28</v>
      </c>
      <c r="N69" s="50">
        <v>342</v>
      </c>
      <c r="O69" s="50">
        <v>274</v>
      </c>
      <c r="P69" s="50">
        <v>68</v>
      </c>
      <c r="Q69" s="50">
        <v>251</v>
      </c>
      <c r="R69" s="51">
        <v>72</v>
      </c>
      <c r="S69" s="50">
        <v>179</v>
      </c>
      <c r="T69" s="52">
        <f t="shared" si="15"/>
        <v>23</v>
      </c>
      <c r="U69" s="53"/>
    </row>
    <row r="70" spans="1:21" s="54" customFormat="1" ht="17.25" customHeight="1" x14ac:dyDescent="0.15">
      <c r="A70" s="45"/>
      <c r="B70" s="56" t="s">
        <v>65</v>
      </c>
      <c r="C70" s="48">
        <v>0.8</v>
      </c>
      <c r="D70" s="48">
        <v>0.2</v>
      </c>
      <c r="E70" s="49">
        <v>13360</v>
      </c>
      <c r="F70" s="49">
        <v>7728</v>
      </c>
      <c r="G70" s="49">
        <v>5632</v>
      </c>
      <c r="H70" s="50">
        <v>386</v>
      </c>
      <c r="I70" s="50">
        <v>309</v>
      </c>
      <c r="J70" s="50">
        <v>77</v>
      </c>
      <c r="K70" s="50">
        <v>281</v>
      </c>
      <c r="L70" s="50">
        <v>225</v>
      </c>
      <c r="M70" s="50">
        <v>56</v>
      </c>
      <c r="N70" s="50">
        <v>667</v>
      </c>
      <c r="O70" s="50">
        <v>534</v>
      </c>
      <c r="P70" s="50">
        <v>133</v>
      </c>
      <c r="Q70" s="50">
        <v>506</v>
      </c>
      <c r="R70" s="51">
        <v>141</v>
      </c>
      <c r="S70" s="50">
        <v>365</v>
      </c>
      <c r="T70" s="52">
        <f t="shared" si="15"/>
        <v>28</v>
      </c>
      <c r="U70" s="53"/>
    </row>
    <row r="71" spans="1:21" s="54" customFormat="1" ht="17.25" customHeight="1" x14ac:dyDescent="0.15">
      <c r="A71" s="45"/>
      <c r="B71" s="56" t="s">
        <v>66</v>
      </c>
      <c r="C71" s="48">
        <v>0.8</v>
      </c>
      <c r="D71" s="48">
        <v>0.2</v>
      </c>
      <c r="E71" s="49">
        <v>5708</v>
      </c>
      <c r="F71" s="49">
        <v>3594</v>
      </c>
      <c r="G71" s="49">
        <v>2114</v>
      </c>
      <c r="H71" s="50">
        <v>180</v>
      </c>
      <c r="I71" s="50">
        <v>144</v>
      </c>
      <c r="J71" s="50">
        <v>36</v>
      </c>
      <c r="K71" s="50">
        <v>106</v>
      </c>
      <c r="L71" s="50">
        <v>85</v>
      </c>
      <c r="M71" s="50">
        <v>21</v>
      </c>
      <c r="N71" s="50">
        <v>286</v>
      </c>
      <c r="O71" s="50">
        <v>229</v>
      </c>
      <c r="P71" s="50">
        <v>57</v>
      </c>
      <c r="Q71" s="50">
        <v>200</v>
      </c>
      <c r="R71" s="51">
        <v>61</v>
      </c>
      <c r="S71" s="50">
        <v>139</v>
      </c>
      <c r="T71" s="52">
        <f t="shared" si="15"/>
        <v>29</v>
      </c>
      <c r="U71" s="53"/>
    </row>
    <row r="72" spans="1:21" s="54" customFormat="1" ht="17.25" customHeight="1" x14ac:dyDescent="0.15">
      <c r="A72" s="57"/>
      <c r="B72" s="56" t="s">
        <v>67</v>
      </c>
      <c r="C72" s="48">
        <v>0.8</v>
      </c>
      <c r="D72" s="48">
        <v>0.2</v>
      </c>
      <c r="E72" s="49">
        <v>15045</v>
      </c>
      <c r="F72" s="49">
        <v>12098</v>
      </c>
      <c r="G72" s="49">
        <v>2947</v>
      </c>
      <c r="H72" s="50">
        <v>605</v>
      </c>
      <c r="I72" s="50">
        <v>484</v>
      </c>
      <c r="J72" s="50">
        <v>121</v>
      </c>
      <c r="K72" s="50">
        <v>147</v>
      </c>
      <c r="L72" s="50">
        <v>118</v>
      </c>
      <c r="M72" s="50">
        <v>29</v>
      </c>
      <c r="N72" s="50">
        <v>752</v>
      </c>
      <c r="O72" s="50">
        <v>602</v>
      </c>
      <c r="P72" s="50">
        <v>150</v>
      </c>
      <c r="Q72" s="50">
        <v>594</v>
      </c>
      <c r="R72" s="51">
        <v>159</v>
      </c>
      <c r="S72" s="50">
        <v>435</v>
      </c>
      <c r="T72" s="52">
        <f t="shared" si="15"/>
        <v>8</v>
      </c>
      <c r="U72" s="53"/>
    </row>
    <row r="73" spans="1:21" s="54" customFormat="1" ht="17.25" customHeight="1" x14ac:dyDescent="0.15">
      <c r="A73" s="40" t="s">
        <v>68</v>
      </c>
      <c r="B73" s="58" t="s">
        <v>69</v>
      </c>
      <c r="C73" s="42"/>
      <c r="D73" s="42"/>
      <c r="E73" s="35">
        <v>157085</v>
      </c>
      <c r="F73" s="35">
        <v>95361</v>
      </c>
      <c r="G73" s="35">
        <v>61724</v>
      </c>
      <c r="H73" s="35">
        <v>4769</v>
      </c>
      <c r="I73" s="35">
        <v>2968</v>
      </c>
      <c r="J73" s="35">
        <v>1801</v>
      </c>
      <c r="K73" s="35">
        <v>3088</v>
      </c>
      <c r="L73" s="35">
        <v>1902</v>
      </c>
      <c r="M73" s="35">
        <v>1186</v>
      </c>
      <c r="N73" s="35">
        <v>7857</v>
      </c>
      <c r="O73" s="35">
        <v>4870</v>
      </c>
      <c r="P73" s="35">
        <v>2987</v>
      </c>
      <c r="Q73" s="35">
        <v>4468</v>
      </c>
      <c r="R73" s="35">
        <v>1289</v>
      </c>
      <c r="S73" s="35">
        <v>3179</v>
      </c>
      <c r="T73" s="37">
        <f t="shared" ref="T73" si="16">SUM(T75:T86)</f>
        <v>402</v>
      </c>
      <c r="U73" s="43"/>
    </row>
    <row r="74" spans="1:21" s="54" customFormat="1" ht="30" customHeight="1" x14ac:dyDescent="0.15">
      <c r="A74" s="45"/>
      <c r="B74" s="46" t="s">
        <v>185</v>
      </c>
      <c r="C74" s="42"/>
      <c r="D74" s="42"/>
      <c r="E74" s="35">
        <v>53276</v>
      </c>
      <c r="F74" s="35">
        <v>31572</v>
      </c>
      <c r="G74" s="35">
        <v>21704</v>
      </c>
      <c r="H74" s="35">
        <v>1580</v>
      </c>
      <c r="I74" s="35">
        <v>653</v>
      </c>
      <c r="J74" s="35">
        <v>927</v>
      </c>
      <c r="K74" s="35">
        <v>1087</v>
      </c>
      <c r="L74" s="35">
        <v>451</v>
      </c>
      <c r="M74" s="35">
        <v>636</v>
      </c>
      <c r="N74" s="35">
        <v>2667</v>
      </c>
      <c r="O74" s="35">
        <v>1104</v>
      </c>
      <c r="P74" s="35">
        <v>1563</v>
      </c>
      <c r="Q74" s="35">
        <v>1002</v>
      </c>
      <c r="R74" s="35">
        <v>292</v>
      </c>
      <c r="S74" s="35">
        <v>710</v>
      </c>
      <c r="T74" s="37">
        <f t="shared" ref="T74" si="17">SUM(T75:T80)</f>
        <v>102</v>
      </c>
      <c r="U74" s="43"/>
    </row>
    <row r="75" spans="1:21" s="54" customFormat="1" ht="17.25" customHeight="1" x14ac:dyDescent="0.15">
      <c r="A75" s="45"/>
      <c r="B75" s="47" t="s">
        <v>70</v>
      </c>
      <c r="C75" s="48">
        <v>0.4</v>
      </c>
      <c r="D75" s="48">
        <v>0.6</v>
      </c>
      <c r="E75" s="49">
        <v>24554</v>
      </c>
      <c r="F75" s="49">
        <v>13527</v>
      </c>
      <c r="G75" s="49">
        <v>11027</v>
      </c>
      <c r="H75" s="50">
        <v>677</v>
      </c>
      <c r="I75" s="50">
        <v>271</v>
      </c>
      <c r="J75" s="50">
        <v>406</v>
      </c>
      <c r="K75" s="50">
        <v>552</v>
      </c>
      <c r="L75" s="50">
        <v>221</v>
      </c>
      <c r="M75" s="50">
        <v>331</v>
      </c>
      <c r="N75" s="50">
        <v>1229</v>
      </c>
      <c r="O75" s="50">
        <v>492</v>
      </c>
      <c r="P75" s="50">
        <v>737</v>
      </c>
      <c r="Q75" s="50">
        <v>442</v>
      </c>
      <c r="R75" s="51">
        <v>130</v>
      </c>
      <c r="S75" s="50">
        <v>312</v>
      </c>
      <c r="T75" s="52">
        <f t="shared" ref="T75:T86" si="18">O75-Q75</f>
        <v>50</v>
      </c>
      <c r="U75" s="53"/>
    </row>
    <row r="76" spans="1:21" s="54" customFormat="1" ht="17.25" customHeight="1" x14ac:dyDescent="0.15">
      <c r="A76" s="45"/>
      <c r="B76" s="47" t="s">
        <v>71</v>
      </c>
      <c r="C76" s="48">
        <v>0.4</v>
      </c>
      <c r="D76" s="48">
        <v>0.6</v>
      </c>
      <c r="E76" s="49">
        <v>4611</v>
      </c>
      <c r="F76" s="49">
        <v>3176</v>
      </c>
      <c r="G76" s="49">
        <v>1435</v>
      </c>
      <c r="H76" s="50">
        <v>159</v>
      </c>
      <c r="I76" s="50">
        <v>64</v>
      </c>
      <c r="J76" s="50">
        <v>95</v>
      </c>
      <c r="K76" s="50">
        <v>72</v>
      </c>
      <c r="L76" s="50">
        <v>29</v>
      </c>
      <c r="M76" s="50">
        <v>43</v>
      </c>
      <c r="N76" s="50">
        <v>231</v>
      </c>
      <c r="O76" s="50">
        <v>93</v>
      </c>
      <c r="P76" s="50">
        <v>138</v>
      </c>
      <c r="Q76" s="50">
        <v>88</v>
      </c>
      <c r="R76" s="51">
        <v>25</v>
      </c>
      <c r="S76" s="50">
        <v>63</v>
      </c>
      <c r="T76" s="52">
        <f t="shared" si="18"/>
        <v>5</v>
      </c>
      <c r="U76" s="53"/>
    </row>
    <row r="77" spans="1:21" s="54" customFormat="1" ht="17.25" customHeight="1" x14ac:dyDescent="0.15">
      <c r="A77" s="45"/>
      <c r="B77" s="47" t="s">
        <v>72</v>
      </c>
      <c r="C77" s="48">
        <v>0.4</v>
      </c>
      <c r="D77" s="48">
        <v>0.6</v>
      </c>
      <c r="E77" s="49">
        <v>6177</v>
      </c>
      <c r="F77" s="49">
        <v>3631</v>
      </c>
      <c r="G77" s="49">
        <v>2546</v>
      </c>
      <c r="H77" s="50">
        <v>182</v>
      </c>
      <c r="I77" s="50">
        <v>73</v>
      </c>
      <c r="J77" s="50">
        <v>109</v>
      </c>
      <c r="K77" s="50">
        <v>127</v>
      </c>
      <c r="L77" s="50">
        <v>51</v>
      </c>
      <c r="M77" s="50">
        <v>76</v>
      </c>
      <c r="N77" s="50">
        <v>309</v>
      </c>
      <c r="O77" s="50">
        <v>124</v>
      </c>
      <c r="P77" s="50">
        <v>185</v>
      </c>
      <c r="Q77" s="50">
        <v>114</v>
      </c>
      <c r="R77" s="51">
        <v>33</v>
      </c>
      <c r="S77" s="50">
        <v>81</v>
      </c>
      <c r="T77" s="52">
        <f t="shared" si="18"/>
        <v>10</v>
      </c>
      <c r="U77" s="53"/>
    </row>
    <row r="78" spans="1:21" s="54" customFormat="1" ht="17.25" customHeight="1" x14ac:dyDescent="0.15">
      <c r="A78" s="45"/>
      <c r="B78" s="60" t="s">
        <v>73</v>
      </c>
      <c r="C78" s="48">
        <v>0.7</v>
      </c>
      <c r="D78" s="48">
        <v>0.3</v>
      </c>
      <c r="E78" s="49">
        <v>2401</v>
      </c>
      <c r="F78" s="49">
        <v>1382</v>
      </c>
      <c r="G78" s="49">
        <v>1019</v>
      </c>
      <c r="H78" s="50">
        <v>69</v>
      </c>
      <c r="I78" s="50">
        <v>48</v>
      </c>
      <c r="J78" s="50">
        <v>21</v>
      </c>
      <c r="K78" s="50">
        <v>51</v>
      </c>
      <c r="L78" s="50">
        <v>36</v>
      </c>
      <c r="M78" s="50">
        <v>15</v>
      </c>
      <c r="N78" s="50">
        <v>120</v>
      </c>
      <c r="O78" s="50">
        <v>84</v>
      </c>
      <c r="P78" s="50">
        <v>36</v>
      </c>
      <c r="Q78" s="50">
        <v>77</v>
      </c>
      <c r="R78" s="51">
        <v>22</v>
      </c>
      <c r="S78" s="50">
        <v>55</v>
      </c>
      <c r="T78" s="52">
        <f t="shared" si="18"/>
        <v>7</v>
      </c>
      <c r="U78" s="53"/>
    </row>
    <row r="79" spans="1:21" s="54" customFormat="1" ht="17.25" customHeight="1" x14ac:dyDescent="0.15">
      <c r="A79" s="45"/>
      <c r="B79" s="60" t="s">
        <v>74</v>
      </c>
      <c r="C79" s="48">
        <v>0.4</v>
      </c>
      <c r="D79" s="48">
        <v>0.6</v>
      </c>
      <c r="E79" s="49">
        <v>11183</v>
      </c>
      <c r="F79" s="49">
        <v>7256</v>
      </c>
      <c r="G79" s="49">
        <v>3927</v>
      </c>
      <c r="H79" s="50">
        <v>363</v>
      </c>
      <c r="I79" s="50">
        <v>145</v>
      </c>
      <c r="J79" s="50">
        <v>218</v>
      </c>
      <c r="K79" s="50">
        <v>197</v>
      </c>
      <c r="L79" s="50">
        <v>79</v>
      </c>
      <c r="M79" s="50">
        <v>118</v>
      </c>
      <c r="N79" s="50">
        <v>560</v>
      </c>
      <c r="O79" s="50">
        <v>224</v>
      </c>
      <c r="P79" s="50">
        <v>336</v>
      </c>
      <c r="Q79" s="50">
        <v>202</v>
      </c>
      <c r="R79" s="51">
        <v>59</v>
      </c>
      <c r="S79" s="50">
        <v>143</v>
      </c>
      <c r="T79" s="52">
        <f t="shared" si="18"/>
        <v>22</v>
      </c>
      <c r="U79" s="53"/>
    </row>
    <row r="80" spans="1:21" s="54" customFormat="1" ht="17.25" customHeight="1" x14ac:dyDescent="0.15">
      <c r="A80" s="45"/>
      <c r="B80" s="60" t="s">
        <v>75</v>
      </c>
      <c r="C80" s="48">
        <v>0.4</v>
      </c>
      <c r="D80" s="48">
        <v>0.6</v>
      </c>
      <c r="E80" s="49">
        <v>4350</v>
      </c>
      <c r="F80" s="49">
        <v>2600</v>
      </c>
      <c r="G80" s="49">
        <v>1750</v>
      </c>
      <c r="H80" s="50">
        <v>130</v>
      </c>
      <c r="I80" s="50">
        <v>52</v>
      </c>
      <c r="J80" s="50">
        <v>78</v>
      </c>
      <c r="K80" s="50">
        <v>88</v>
      </c>
      <c r="L80" s="50">
        <v>35</v>
      </c>
      <c r="M80" s="50">
        <v>53</v>
      </c>
      <c r="N80" s="50">
        <v>218</v>
      </c>
      <c r="O80" s="50">
        <v>87</v>
      </c>
      <c r="P80" s="50">
        <v>131</v>
      </c>
      <c r="Q80" s="50">
        <v>79</v>
      </c>
      <c r="R80" s="51">
        <v>23</v>
      </c>
      <c r="S80" s="50">
        <v>56</v>
      </c>
      <c r="T80" s="52">
        <f t="shared" si="18"/>
        <v>8</v>
      </c>
      <c r="U80" s="53"/>
    </row>
    <row r="81" spans="1:21" s="54" customFormat="1" ht="17.25" customHeight="1" x14ac:dyDescent="0.15">
      <c r="A81" s="45"/>
      <c r="B81" s="56" t="s">
        <v>76</v>
      </c>
      <c r="C81" s="48">
        <v>0.7</v>
      </c>
      <c r="D81" s="48">
        <v>0.3</v>
      </c>
      <c r="E81" s="49">
        <v>18739</v>
      </c>
      <c r="F81" s="49">
        <v>10332</v>
      </c>
      <c r="G81" s="49">
        <v>8407</v>
      </c>
      <c r="H81" s="50">
        <v>517</v>
      </c>
      <c r="I81" s="50">
        <v>362</v>
      </c>
      <c r="J81" s="50">
        <v>155</v>
      </c>
      <c r="K81" s="50">
        <v>420</v>
      </c>
      <c r="L81" s="50">
        <v>294</v>
      </c>
      <c r="M81" s="50">
        <v>126</v>
      </c>
      <c r="N81" s="50">
        <v>937</v>
      </c>
      <c r="O81" s="50">
        <v>656</v>
      </c>
      <c r="P81" s="50">
        <v>281</v>
      </c>
      <c r="Q81" s="50">
        <v>632</v>
      </c>
      <c r="R81" s="51">
        <v>174</v>
      </c>
      <c r="S81" s="50">
        <v>458</v>
      </c>
      <c r="T81" s="52">
        <f t="shared" si="18"/>
        <v>24</v>
      </c>
      <c r="U81" s="53"/>
    </row>
    <row r="82" spans="1:21" s="44" customFormat="1" ht="17.25" customHeight="1" x14ac:dyDescent="0.15">
      <c r="A82" s="45"/>
      <c r="B82" s="56" t="s">
        <v>77</v>
      </c>
      <c r="C82" s="48">
        <v>0.7</v>
      </c>
      <c r="D82" s="48">
        <v>0.3</v>
      </c>
      <c r="E82" s="49">
        <v>12991</v>
      </c>
      <c r="F82" s="49">
        <v>8284</v>
      </c>
      <c r="G82" s="49">
        <v>4707</v>
      </c>
      <c r="H82" s="50">
        <v>414</v>
      </c>
      <c r="I82" s="50">
        <v>290</v>
      </c>
      <c r="J82" s="50">
        <v>124</v>
      </c>
      <c r="K82" s="50">
        <v>236</v>
      </c>
      <c r="L82" s="50">
        <v>165</v>
      </c>
      <c r="M82" s="50">
        <v>71</v>
      </c>
      <c r="N82" s="50">
        <v>650</v>
      </c>
      <c r="O82" s="50">
        <v>455</v>
      </c>
      <c r="P82" s="50">
        <v>195</v>
      </c>
      <c r="Q82" s="50">
        <v>411</v>
      </c>
      <c r="R82" s="51">
        <v>120</v>
      </c>
      <c r="S82" s="50">
        <v>291</v>
      </c>
      <c r="T82" s="52">
        <f t="shared" si="18"/>
        <v>44</v>
      </c>
      <c r="U82" s="53"/>
    </row>
    <row r="83" spans="1:21" s="54" customFormat="1" ht="17.25" customHeight="1" x14ac:dyDescent="0.15">
      <c r="A83" s="45"/>
      <c r="B83" s="56" t="s">
        <v>78</v>
      </c>
      <c r="C83" s="48">
        <v>0.7</v>
      </c>
      <c r="D83" s="48">
        <v>0.3</v>
      </c>
      <c r="E83" s="49">
        <v>15339</v>
      </c>
      <c r="F83" s="49">
        <v>10466</v>
      </c>
      <c r="G83" s="49">
        <v>4873</v>
      </c>
      <c r="H83" s="50">
        <v>523</v>
      </c>
      <c r="I83" s="50">
        <v>366</v>
      </c>
      <c r="J83" s="50">
        <v>157</v>
      </c>
      <c r="K83" s="50">
        <v>244</v>
      </c>
      <c r="L83" s="50">
        <v>171</v>
      </c>
      <c r="M83" s="50">
        <v>73</v>
      </c>
      <c r="N83" s="50">
        <v>767</v>
      </c>
      <c r="O83" s="50">
        <v>537</v>
      </c>
      <c r="P83" s="50">
        <v>230</v>
      </c>
      <c r="Q83" s="50">
        <v>492</v>
      </c>
      <c r="R83" s="51">
        <v>142</v>
      </c>
      <c r="S83" s="50">
        <v>350</v>
      </c>
      <c r="T83" s="52">
        <f t="shared" si="18"/>
        <v>45</v>
      </c>
      <c r="U83" s="53"/>
    </row>
    <row r="84" spans="1:21" s="54" customFormat="1" ht="17.25" customHeight="1" x14ac:dyDescent="0.15">
      <c r="A84" s="45"/>
      <c r="B84" s="56" t="s">
        <v>79</v>
      </c>
      <c r="C84" s="48">
        <v>0.8</v>
      </c>
      <c r="D84" s="48">
        <v>0.2</v>
      </c>
      <c r="E84" s="49">
        <v>26462</v>
      </c>
      <c r="F84" s="49">
        <v>16425</v>
      </c>
      <c r="G84" s="49">
        <v>10037</v>
      </c>
      <c r="H84" s="50">
        <v>821</v>
      </c>
      <c r="I84" s="50">
        <v>657</v>
      </c>
      <c r="J84" s="50">
        <v>164</v>
      </c>
      <c r="K84" s="50">
        <v>501</v>
      </c>
      <c r="L84" s="50">
        <v>401</v>
      </c>
      <c r="M84" s="50">
        <v>100</v>
      </c>
      <c r="N84" s="50">
        <v>1322</v>
      </c>
      <c r="O84" s="50">
        <v>1058</v>
      </c>
      <c r="P84" s="50">
        <v>264</v>
      </c>
      <c r="Q84" s="50">
        <v>984</v>
      </c>
      <c r="R84" s="51">
        <v>280</v>
      </c>
      <c r="S84" s="50">
        <v>704</v>
      </c>
      <c r="T84" s="52">
        <f t="shared" si="18"/>
        <v>74</v>
      </c>
      <c r="U84" s="53"/>
    </row>
    <row r="85" spans="1:21" s="54" customFormat="1" ht="17.25" customHeight="1" x14ac:dyDescent="0.15">
      <c r="A85" s="45"/>
      <c r="B85" s="56" t="s">
        <v>80</v>
      </c>
      <c r="C85" s="48">
        <v>0.7</v>
      </c>
      <c r="D85" s="48">
        <v>0.3</v>
      </c>
      <c r="E85" s="49">
        <v>14994</v>
      </c>
      <c r="F85" s="49">
        <v>9559</v>
      </c>
      <c r="G85" s="49">
        <v>5435</v>
      </c>
      <c r="H85" s="50">
        <v>478</v>
      </c>
      <c r="I85" s="50">
        <v>335</v>
      </c>
      <c r="J85" s="50">
        <v>143</v>
      </c>
      <c r="K85" s="50">
        <v>272</v>
      </c>
      <c r="L85" s="50">
        <v>190</v>
      </c>
      <c r="M85" s="50">
        <v>82</v>
      </c>
      <c r="N85" s="50">
        <v>750</v>
      </c>
      <c r="O85" s="50">
        <v>525</v>
      </c>
      <c r="P85" s="50">
        <v>225</v>
      </c>
      <c r="Q85" s="50">
        <v>468</v>
      </c>
      <c r="R85" s="51">
        <v>139</v>
      </c>
      <c r="S85" s="50">
        <v>329</v>
      </c>
      <c r="T85" s="52">
        <f t="shared" si="18"/>
        <v>57</v>
      </c>
      <c r="U85" s="53"/>
    </row>
    <row r="86" spans="1:21" s="54" customFormat="1" ht="17.25" customHeight="1" x14ac:dyDescent="0.15">
      <c r="A86" s="57"/>
      <c r="B86" s="56" t="s">
        <v>81</v>
      </c>
      <c r="C86" s="48">
        <v>0.7</v>
      </c>
      <c r="D86" s="48">
        <v>0.3</v>
      </c>
      <c r="E86" s="49">
        <v>15284</v>
      </c>
      <c r="F86" s="49">
        <v>8723</v>
      </c>
      <c r="G86" s="49">
        <v>6561</v>
      </c>
      <c r="H86" s="50">
        <v>436</v>
      </c>
      <c r="I86" s="50">
        <v>305</v>
      </c>
      <c r="J86" s="50">
        <v>131</v>
      </c>
      <c r="K86" s="50">
        <v>328</v>
      </c>
      <c r="L86" s="50">
        <v>230</v>
      </c>
      <c r="M86" s="50">
        <v>98</v>
      </c>
      <c r="N86" s="50">
        <v>764</v>
      </c>
      <c r="O86" s="50">
        <v>535</v>
      </c>
      <c r="P86" s="50">
        <v>229</v>
      </c>
      <c r="Q86" s="50">
        <v>479</v>
      </c>
      <c r="R86" s="51">
        <v>142</v>
      </c>
      <c r="S86" s="50">
        <v>337</v>
      </c>
      <c r="T86" s="52">
        <f t="shared" si="18"/>
        <v>56</v>
      </c>
      <c r="U86" s="53"/>
    </row>
    <row r="87" spans="1:21" s="54" customFormat="1" ht="17.25" customHeight="1" x14ac:dyDescent="0.15">
      <c r="A87" s="40" t="s">
        <v>82</v>
      </c>
      <c r="B87" s="58" t="s">
        <v>83</v>
      </c>
      <c r="C87" s="42"/>
      <c r="D87" s="42"/>
      <c r="E87" s="35">
        <v>110659</v>
      </c>
      <c r="F87" s="35">
        <v>70674</v>
      </c>
      <c r="G87" s="35">
        <v>39985</v>
      </c>
      <c r="H87" s="35">
        <v>3535</v>
      </c>
      <c r="I87" s="35">
        <v>2202</v>
      </c>
      <c r="J87" s="35">
        <v>1333</v>
      </c>
      <c r="K87" s="35">
        <v>1999</v>
      </c>
      <c r="L87" s="35">
        <v>1217</v>
      </c>
      <c r="M87" s="35">
        <v>782</v>
      </c>
      <c r="N87" s="35">
        <v>5534</v>
      </c>
      <c r="O87" s="35">
        <v>3419</v>
      </c>
      <c r="P87" s="35">
        <v>2115</v>
      </c>
      <c r="Q87" s="35">
        <v>3241</v>
      </c>
      <c r="R87" s="35">
        <v>905</v>
      </c>
      <c r="S87" s="35">
        <v>2336</v>
      </c>
      <c r="T87" s="37">
        <f t="shared" ref="T87" si="19">SUM(T89:T104)</f>
        <v>178</v>
      </c>
      <c r="U87" s="43"/>
    </row>
    <row r="88" spans="1:21" s="54" customFormat="1" ht="27.75" customHeight="1" x14ac:dyDescent="0.15">
      <c r="A88" s="45"/>
      <c r="B88" s="46" t="s">
        <v>185</v>
      </c>
      <c r="C88" s="42"/>
      <c r="D88" s="42"/>
      <c r="E88" s="35">
        <v>37830</v>
      </c>
      <c r="F88" s="35">
        <v>22299</v>
      </c>
      <c r="G88" s="35">
        <v>15531</v>
      </c>
      <c r="H88" s="35">
        <v>1115</v>
      </c>
      <c r="I88" s="35">
        <v>465</v>
      </c>
      <c r="J88" s="35">
        <v>650</v>
      </c>
      <c r="K88" s="35">
        <v>776</v>
      </c>
      <c r="L88" s="35">
        <v>350</v>
      </c>
      <c r="M88" s="35">
        <v>426</v>
      </c>
      <c r="N88" s="35">
        <v>1891</v>
      </c>
      <c r="O88" s="35">
        <v>815</v>
      </c>
      <c r="P88" s="35">
        <v>1076</v>
      </c>
      <c r="Q88" s="35">
        <v>748</v>
      </c>
      <c r="R88" s="35">
        <v>216</v>
      </c>
      <c r="S88" s="35">
        <v>532</v>
      </c>
      <c r="T88" s="37">
        <f t="shared" ref="T88" si="20">SUM(T89:T97)</f>
        <v>67</v>
      </c>
      <c r="U88" s="43"/>
    </row>
    <row r="89" spans="1:21" s="54" customFormat="1" ht="27.75" customHeight="1" x14ac:dyDescent="0.15">
      <c r="A89" s="45"/>
      <c r="B89" s="59" t="s">
        <v>190</v>
      </c>
      <c r="C89" s="48">
        <v>0</v>
      </c>
      <c r="D89" s="48">
        <v>1</v>
      </c>
      <c r="E89" s="49">
        <v>1780</v>
      </c>
      <c r="F89" s="49">
        <v>1780</v>
      </c>
      <c r="G89" s="49">
        <v>0</v>
      </c>
      <c r="H89" s="50">
        <v>89</v>
      </c>
      <c r="I89" s="50">
        <v>0</v>
      </c>
      <c r="J89" s="50">
        <v>89</v>
      </c>
      <c r="K89" s="50">
        <v>0</v>
      </c>
      <c r="L89" s="50">
        <v>0</v>
      </c>
      <c r="M89" s="50">
        <v>0</v>
      </c>
      <c r="N89" s="50">
        <v>89</v>
      </c>
      <c r="O89" s="50">
        <v>0</v>
      </c>
      <c r="P89" s="50">
        <v>89</v>
      </c>
      <c r="Q89" s="50">
        <v>0</v>
      </c>
      <c r="R89" s="51">
        <v>0</v>
      </c>
      <c r="S89" s="50">
        <v>0</v>
      </c>
      <c r="T89" s="52">
        <f t="shared" ref="T89:T104" si="21">O89-Q89</f>
        <v>0</v>
      </c>
      <c r="U89" s="53"/>
    </row>
    <row r="90" spans="1:21" s="54" customFormat="1" ht="17.25" customHeight="1" x14ac:dyDescent="0.15">
      <c r="A90" s="45"/>
      <c r="B90" s="47" t="s">
        <v>84</v>
      </c>
      <c r="C90" s="48">
        <v>0.4</v>
      </c>
      <c r="D90" s="48">
        <v>0.6</v>
      </c>
      <c r="E90" s="49">
        <v>14002</v>
      </c>
      <c r="F90" s="49">
        <v>7345</v>
      </c>
      <c r="G90" s="49">
        <v>6657</v>
      </c>
      <c r="H90" s="50">
        <v>367</v>
      </c>
      <c r="I90" s="50">
        <v>147</v>
      </c>
      <c r="J90" s="50">
        <v>220</v>
      </c>
      <c r="K90" s="50">
        <v>333</v>
      </c>
      <c r="L90" s="50">
        <v>133</v>
      </c>
      <c r="M90" s="50">
        <v>200</v>
      </c>
      <c r="N90" s="50">
        <v>700</v>
      </c>
      <c r="O90" s="50">
        <v>280</v>
      </c>
      <c r="P90" s="50">
        <v>420</v>
      </c>
      <c r="Q90" s="50">
        <v>255</v>
      </c>
      <c r="R90" s="51">
        <v>74</v>
      </c>
      <c r="S90" s="50">
        <v>181</v>
      </c>
      <c r="T90" s="52">
        <f t="shared" si="21"/>
        <v>25</v>
      </c>
      <c r="U90" s="53"/>
    </row>
    <row r="91" spans="1:21" s="54" customFormat="1" ht="17.25" customHeight="1" x14ac:dyDescent="0.15">
      <c r="A91" s="45"/>
      <c r="B91" s="47" t="s">
        <v>85</v>
      </c>
      <c r="C91" s="48">
        <v>0.5</v>
      </c>
      <c r="D91" s="48">
        <v>0.5</v>
      </c>
      <c r="E91" s="49">
        <v>14052</v>
      </c>
      <c r="F91" s="49">
        <v>8041</v>
      </c>
      <c r="G91" s="49">
        <v>6011</v>
      </c>
      <c r="H91" s="50">
        <v>402</v>
      </c>
      <c r="I91" s="50">
        <v>201</v>
      </c>
      <c r="J91" s="50">
        <v>201</v>
      </c>
      <c r="K91" s="50">
        <v>300</v>
      </c>
      <c r="L91" s="50">
        <v>150</v>
      </c>
      <c r="M91" s="50">
        <v>150</v>
      </c>
      <c r="N91" s="50">
        <v>702</v>
      </c>
      <c r="O91" s="50">
        <v>351</v>
      </c>
      <c r="P91" s="50">
        <v>351</v>
      </c>
      <c r="Q91" s="50">
        <v>328</v>
      </c>
      <c r="R91" s="51">
        <v>93</v>
      </c>
      <c r="S91" s="50">
        <v>235</v>
      </c>
      <c r="T91" s="52">
        <f t="shared" si="21"/>
        <v>23</v>
      </c>
      <c r="U91" s="53"/>
    </row>
    <row r="92" spans="1:21" s="54" customFormat="1" ht="17.25" customHeight="1" x14ac:dyDescent="0.15">
      <c r="A92" s="45"/>
      <c r="B92" s="2" t="s">
        <v>86</v>
      </c>
      <c r="C92" s="48">
        <v>0.5</v>
      </c>
      <c r="D92" s="48">
        <v>0.5</v>
      </c>
      <c r="E92" s="49">
        <v>889</v>
      </c>
      <c r="F92" s="49">
        <v>866</v>
      </c>
      <c r="G92" s="49">
        <v>23</v>
      </c>
      <c r="H92" s="50">
        <v>44</v>
      </c>
      <c r="I92" s="50">
        <v>22</v>
      </c>
      <c r="J92" s="50">
        <v>22</v>
      </c>
      <c r="K92" s="50">
        <v>2</v>
      </c>
      <c r="L92" s="50">
        <v>1</v>
      </c>
      <c r="M92" s="50">
        <v>1</v>
      </c>
      <c r="N92" s="50">
        <v>46</v>
      </c>
      <c r="O92" s="50">
        <v>23</v>
      </c>
      <c r="P92" s="50">
        <v>23</v>
      </c>
      <c r="Q92" s="50">
        <v>21</v>
      </c>
      <c r="R92" s="51">
        <v>6</v>
      </c>
      <c r="S92" s="50">
        <v>15</v>
      </c>
      <c r="T92" s="52">
        <f t="shared" si="21"/>
        <v>2</v>
      </c>
      <c r="U92" s="53"/>
    </row>
    <row r="93" spans="1:21" s="54" customFormat="1" ht="17.25" customHeight="1" x14ac:dyDescent="0.15">
      <c r="A93" s="45"/>
      <c r="B93" s="2" t="s">
        <v>87</v>
      </c>
      <c r="C93" s="48">
        <v>0.7</v>
      </c>
      <c r="D93" s="48">
        <v>0.3</v>
      </c>
      <c r="E93" s="49">
        <v>1250</v>
      </c>
      <c r="F93" s="49">
        <v>630</v>
      </c>
      <c r="G93" s="49">
        <v>620</v>
      </c>
      <c r="H93" s="50">
        <v>31</v>
      </c>
      <c r="I93" s="50">
        <v>22</v>
      </c>
      <c r="J93" s="50">
        <v>9</v>
      </c>
      <c r="K93" s="50">
        <v>31</v>
      </c>
      <c r="L93" s="50">
        <v>22</v>
      </c>
      <c r="M93" s="50">
        <v>9</v>
      </c>
      <c r="N93" s="50">
        <v>62</v>
      </c>
      <c r="O93" s="50">
        <v>44</v>
      </c>
      <c r="P93" s="50">
        <v>18</v>
      </c>
      <c r="Q93" s="50">
        <v>39</v>
      </c>
      <c r="R93" s="51">
        <v>12</v>
      </c>
      <c r="S93" s="50">
        <v>27</v>
      </c>
      <c r="T93" s="52">
        <f t="shared" si="21"/>
        <v>5</v>
      </c>
      <c r="U93" s="53"/>
    </row>
    <row r="94" spans="1:21" s="54" customFormat="1" ht="17.25" customHeight="1" x14ac:dyDescent="0.15">
      <c r="A94" s="45"/>
      <c r="B94" s="2" t="s">
        <v>88</v>
      </c>
      <c r="C94" s="48">
        <v>0.4</v>
      </c>
      <c r="D94" s="48">
        <v>0.6</v>
      </c>
      <c r="E94" s="49">
        <v>2993</v>
      </c>
      <c r="F94" s="49">
        <v>1688</v>
      </c>
      <c r="G94" s="49">
        <v>1305</v>
      </c>
      <c r="H94" s="50">
        <v>85</v>
      </c>
      <c r="I94" s="50">
        <v>34</v>
      </c>
      <c r="J94" s="50">
        <v>51</v>
      </c>
      <c r="K94" s="50">
        <v>65</v>
      </c>
      <c r="L94" s="50">
        <v>26</v>
      </c>
      <c r="M94" s="50">
        <v>39</v>
      </c>
      <c r="N94" s="50">
        <v>150</v>
      </c>
      <c r="O94" s="50">
        <v>60</v>
      </c>
      <c r="P94" s="50">
        <v>90</v>
      </c>
      <c r="Q94" s="50">
        <v>56</v>
      </c>
      <c r="R94" s="51">
        <v>16</v>
      </c>
      <c r="S94" s="50">
        <v>40</v>
      </c>
      <c r="T94" s="52">
        <f t="shared" si="21"/>
        <v>4</v>
      </c>
      <c r="U94" s="53"/>
    </row>
    <row r="95" spans="1:21" s="54" customFormat="1" ht="17.25" customHeight="1" x14ac:dyDescent="0.15">
      <c r="A95" s="45"/>
      <c r="B95" s="2" t="s">
        <v>89</v>
      </c>
      <c r="C95" s="48">
        <v>0.4</v>
      </c>
      <c r="D95" s="48">
        <v>0.6</v>
      </c>
      <c r="E95" s="49">
        <v>866</v>
      </c>
      <c r="F95" s="49">
        <v>499</v>
      </c>
      <c r="G95" s="49">
        <v>367</v>
      </c>
      <c r="H95" s="50">
        <v>25</v>
      </c>
      <c r="I95" s="50">
        <v>10</v>
      </c>
      <c r="J95" s="50">
        <v>15</v>
      </c>
      <c r="K95" s="50">
        <v>18</v>
      </c>
      <c r="L95" s="50">
        <v>7</v>
      </c>
      <c r="M95" s="50">
        <v>11</v>
      </c>
      <c r="N95" s="50">
        <v>43</v>
      </c>
      <c r="O95" s="50">
        <v>17</v>
      </c>
      <c r="P95" s="50">
        <v>26</v>
      </c>
      <c r="Q95" s="50">
        <v>15</v>
      </c>
      <c r="R95" s="51">
        <v>4</v>
      </c>
      <c r="S95" s="50">
        <v>11</v>
      </c>
      <c r="T95" s="52">
        <f t="shared" si="21"/>
        <v>2</v>
      </c>
      <c r="U95" s="53"/>
    </row>
    <row r="96" spans="1:21" s="54" customFormat="1" ht="17.25" customHeight="1" x14ac:dyDescent="0.15">
      <c r="A96" s="45"/>
      <c r="B96" s="2" t="s">
        <v>90</v>
      </c>
      <c r="C96" s="48">
        <v>0.4</v>
      </c>
      <c r="D96" s="48">
        <v>0.6</v>
      </c>
      <c r="E96" s="49">
        <v>1916</v>
      </c>
      <c r="F96" s="49">
        <v>1368</v>
      </c>
      <c r="G96" s="49">
        <v>548</v>
      </c>
      <c r="H96" s="50">
        <v>68</v>
      </c>
      <c r="I96" s="50">
        <v>27</v>
      </c>
      <c r="J96" s="50">
        <v>41</v>
      </c>
      <c r="K96" s="50">
        <v>27</v>
      </c>
      <c r="L96" s="50">
        <v>11</v>
      </c>
      <c r="M96" s="50">
        <v>16</v>
      </c>
      <c r="N96" s="50">
        <v>95</v>
      </c>
      <c r="O96" s="50">
        <v>38</v>
      </c>
      <c r="P96" s="50">
        <v>57</v>
      </c>
      <c r="Q96" s="50">
        <v>31</v>
      </c>
      <c r="R96" s="51">
        <v>10</v>
      </c>
      <c r="S96" s="50">
        <v>21</v>
      </c>
      <c r="T96" s="52">
        <f t="shared" si="21"/>
        <v>7</v>
      </c>
      <c r="U96" s="53"/>
    </row>
    <row r="97" spans="1:21" s="54" customFormat="1" ht="17.25" customHeight="1" x14ac:dyDescent="0.15">
      <c r="A97" s="45"/>
      <c r="B97" s="2" t="s">
        <v>91</v>
      </c>
      <c r="C97" s="48">
        <v>0.4</v>
      </c>
      <c r="D97" s="48">
        <v>0.6</v>
      </c>
      <c r="E97" s="49">
        <v>82</v>
      </c>
      <c r="F97" s="49">
        <v>82</v>
      </c>
      <c r="G97" s="49">
        <v>0</v>
      </c>
      <c r="H97" s="50">
        <v>4</v>
      </c>
      <c r="I97" s="50">
        <v>2</v>
      </c>
      <c r="J97" s="50">
        <v>2</v>
      </c>
      <c r="K97" s="50">
        <v>0</v>
      </c>
      <c r="L97" s="50">
        <v>0</v>
      </c>
      <c r="M97" s="50">
        <v>0</v>
      </c>
      <c r="N97" s="50">
        <v>4</v>
      </c>
      <c r="O97" s="50">
        <v>2</v>
      </c>
      <c r="P97" s="50">
        <v>2</v>
      </c>
      <c r="Q97" s="50">
        <v>3</v>
      </c>
      <c r="R97" s="51">
        <v>1</v>
      </c>
      <c r="S97" s="50">
        <v>2</v>
      </c>
      <c r="T97" s="52">
        <f t="shared" si="21"/>
        <v>-1</v>
      </c>
      <c r="U97" s="53"/>
    </row>
    <row r="98" spans="1:21" s="54" customFormat="1" ht="17.25" customHeight="1" x14ac:dyDescent="0.15">
      <c r="A98" s="45"/>
      <c r="B98" s="56" t="s">
        <v>92</v>
      </c>
      <c r="C98" s="48">
        <v>0.7</v>
      </c>
      <c r="D98" s="48">
        <v>0.3</v>
      </c>
      <c r="E98" s="49">
        <v>7294</v>
      </c>
      <c r="F98" s="49">
        <v>4664</v>
      </c>
      <c r="G98" s="49">
        <v>2630</v>
      </c>
      <c r="H98" s="50">
        <v>233</v>
      </c>
      <c r="I98" s="50">
        <v>163</v>
      </c>
      <c r="J98" s="50">
        <v>70</v>
      </c>
      <c r="K98" s="50">
        <v>131</v>
      </c>
      <c r="L98" s="50">
        <v>92</v>
      </c>
      <c r="M98" s="50">
        <v>39</v>
      </c>
      <c r="N98" s="50">
        <v>364</v>
      </c>
      <c r="O98" s="50">
        <v>255</v>
      </c>
      <c r="P98" s="50">
        <v>109</v>
      </c>
      <c r="Q98" s="50">
        <v>237</v>
      </c>
      <c r="R98" s="51">
        <v>67</v>
      </c>
      <c r="S98" s="50">
        <v>170</v>
      </c>
      <c r="T98" s="52">
        <f t="shared" si="21"/>
        <v>18</v>
      </c>
      <c r="U98" s="53"/>
    </row>
    <row r="99" spans="1:21" s="44" customFormat="1" ht="17.25" customHeight="1" x14ac:dyDescent="0.15">
      <c r="A99" s="45"/>
      <c r="B99" s="56" t="s">
        <v>93</v>
      </c>
      <c r="C99" s="48">
        <v>0.7</v>
      </c>
      <c r="D99" s="48">
        <v>0.3</v>
      </c>
      <c r="E99" s="49">
        <v>15429</v>
      </c>
      <c r="F99" s="49">
        <v>9438</v>
      </c>
      <c r="G99" s="49">
        <v>5991</v>
      </c>
      <c r="H99" s="50">
        <v>472</v>
      </c>
      <c r="I99" s="50">
        <v>330</v>
      </c>
      <c r="J99" s="50">
        <v>142</v>
      </c>
      <c r="K99" s="50">
        <v>300</v>
      </c>
      <c r="L99" s="50">
        <v>210</v>
      </c>
      <c r="M99" s="50">
        <v>90</v>
      </c>
      <c r="N99" s="50">
        <v>772</v>
      </c>
      <c r="O99" s="50">
        <v>540</v>
      </c>
      <c r="P99" s="50">
        <v>232</v>
      </c>
      <c r="Q99" s="50">
        <v>533</v>
      </c>
      <c r="R99" s="51">
        <v>143</v>
      </c>
      <c r="S99" s="50">
        <v>390</v>
      </c>
      <c r="T99" s="52">
        <f t="shared" si="21"/>
        <v>7</v>
      </c>
      <c r="U99" s="53"/>
    </row>
    <row r="100" spans="1:21" s="54" customFormat="1" ht="17.25" customHeight="1" x14ac:dyDescent="0.15">
      <c r="A100" s="45"/>
      <c r="B100" s="56" t="s">
        <v>94</v>
      </c>
      <c r="C100" s="48">
        <v>0.7</v>
      </c>
      <c r="D100" s="48">
        <v>0.3</v>
      </c>
      <c r="E100" s="49">
        <v>13793</v>
      </c>
      <c r="F100" s="49">
        <v>9074</v>
      </c>
      <c r="G100" s="49">
        <v>4719</v>
      </c>
      <c r="H100" s="50">
        <v>454</v>
      </c>
      <c r="I100" s="50">
        <v>318</v>
      </c>
      <c r="J100" s="50">
        <v>136</v>
      </c>
      <c r="K100" s="50">
        <v>236</v>
      </c>
      <c r="L100" s="50">
        <v>165</v>
      </c>
      <c r="M100" s="50">
        <v>71</v>
      </c>
      <c r="N100" s="50">
        <v>690</v>
      </c>
      <c r="O100" s="50">
        <v>483</v>
      </c>
      <c r="P100" s="50">
        <v>207</v>
      </c>
      <c r="Q100" s="50">
        <v>456</v>
      </c>
      <c r="R100" s="51">
        <v>128</v>
      </c>
      <c r="S100" s="50">
        <v>328</v>
      </c>
      <c r="T100" s="52">
        <f t="shared" si="21"/>
        <v>27</v>
      </c>
      <c r="U100" s="53"/>
    </row>
    <row r="101" spans="1:21" s="54" customFormat="1" ht="17.25" customHeight="1" x14ac:dyDescent="0.15">
      <c r="A101" s="45"/>
      <c r="B101" s="56" t="s">
        <v>95</v>
      </c>
      <c r="C101" s="48">
        <v>0.7</v>
      </c>
      <c r="D101" s="48">
        <v>0.3</v>
      </c>
      <c r="E101" s="49">
        <v>7095</v>
      </c>
      <c r="F101" s="49">
        <v>4990</v>
      </c>
      <c r="G101" s="49">
        <v>2105</v>
      </c>
      <c r="H101" s="50">
        <v>250</v>
      </c>
      <c r="I101" s="50">
        <v>175</v>
      </c>
      <c r="J101" s="50">
        <v>75</v>
      </c>
      <c r="K101" s="50">
        <v>106</v>
      </c>
      <c r="L101" s="50">
        <v>74</v>
      </c>
      <c r="M101" s="50">
        <v>32</v>
      </c>
      <c r="N101" s="50">
        <v>356</v>
      </c>
      <c r="O101" s="50">
        <v>249</v>
      </c>
      <c r="P101" s="50">
        <v>107</v>
      </c>
      <c r="Q101" s="50">
        <v>239</v>
      </c>
      <c r="R101" s="51">
        <v>66</v>
      </c>
      <c r="S101" s="50">
        <v>173</v>
      </c>
      <c r="T101" s="52">
        <f t="shared" si="21"/>
        <v>10</v>
      </c>
      <c r="U101" s="53"/>
    </row>
    <row r="102" spans="1:21" s="54" customFormat="1" ht="17.25" customHeight="1" x14ac:dyDescent="0.15">
      <c r="A102" s="45"/>
      <c r="B102" s="56" t="s">
        <v>96</v>
      </c>
      <c r="C102" s="48">
        <v>0.7</v>
      </c>
      <c r="D102" s="48">
        <v>0.3</v>
      </c>
      <c r="E102" s="49">
        <v>15062</v>
      </c>
      <c r="F102" s="49">
        <v>9343</v>
      </c>
      <c r="G102" s="49">
        <v>5719</v>
      </c>
      <c r="H102" s="50">
        <v>467</v>
      </c>
      <c r="I102" s="50">
        <v>327</v>
      </c>
      <c r="J102" s="50">
        <v>140</v>
      </c>
      <c r="K102" s="50">
        <v>286</v>
      </c>
      <c r="L102" s="50">
        <v>200</v>
      </c>
      <c r="M102" s="50">
        <v>86</v>
      </c>
      <c r="N102" s="50">
        <v>753</v>
      </c>
      <c r="O102" s="50">
        <v>527</v>
      </c>
      <c r="P102" s="50">
        <v>226</v>
      </c>
      <c r="Q102" s="50">
        <v>502</v>
      </c>
      <c r="R102" s="51">
        <v>139</v>
      </c>
      <c r="S102" s="50">
        <v>363</v>
      </c>
      <c r="T102" s="52">
        <f t="shared" si="21"/>
        <v>25</v>
      </c>
      <c r="U102" s="53"/>
    </row>
    <row r="103" spans="1:21" s="54" customFormat="1" ht="17.25" customHeight="1" x14ac:dyDescent="0.15">
      <c r="A103" s="45"/>
      <c r="B103" s="56" t="s">
        <v>97</v>
      </c>
      <c r="C103" s="48">
        <v>0.8</v>
      </c>
      <c r="D103" s="48">
        <v>0.2</v>
      </c>
      <c r="E103" s="49">
        <v>10828</v>
      </c>
      <c r="F103" s="49">
        <v>8696</v>
      </c>
      <c r="G103" s="49">
        <v>2132</v>
      </c>
      <c r="H103" s="50">
        <v>435</v>
      </c>
      <c r="I103" s="50">
        <v>348</v>
      </c>
      <c r="J103" s="50">
        <v>87</v>
      </c>
      <c r="K103" s="50">
        <v>106</v>
      </c>
      <c r="L103" s="50">
        <v>85</v>
      </c>
      <c r="M103" s="50">
        <v>21</v>
      </c>
      <c r="N103" s="50">
        <v>541</v>
      </c>
      <c r="O103" s="50">
        <v>433</v>
      </c>
      <c r="P103" s="50">
        <v>108</v>
      </c>
      <c r="Q103" s="50">
        <v>414</v>
      </c>
      <c r="R103" s="51">
        <v>115</v>
      </c>
      <c r="S103" s="50">
        <v>299</v>
      </c>
      <c r="T103" s="52">
        <f t="shared" si="21"/>
        <v>19</v>
      </c>
      <c r="U103" s="53"/>
    </row>
    <row r="104" spans="1:21" s="44" customFormat="1" ht="17.25" customHeight="1" x14ac:dyDescent="0.15">
      <c r="A104" s="57"/>
      <c r="B104" s="56" t="s">
        <v>98</v>
      </c>
      <c r="C104" s="48">
        <v>0.7</v>
      </c>
      <c r="D104" s="48">
        <v>0.3</v>
      </c>
      <c r="E104" s="49">
        <v>3328</v>
      </c>
      <c r="F104" s="49">
        <v>2170</v>
      </c>
      <c r="G104" s="49">
        <v>1158</v>
      </c>
      <c r="H104" s="50">
        <v>109</v>
      </c>
      <c r="I104" s="50">
        <v>76</v>
      </c>
      <c r="J104" s="50">
        <v>33</v>
      </c>
      <c r="K104" s="50">
        <v>58</v>
      </c>
      <c r="L104" s="50">
        <v>41</v>
      </c>
      <c r="M104" s="50">
        <v>17</v>
      </c>
      <c r="N104" s="50">
        <v>167</v>
      </c>
      <c r="O104" s="50">
        <v>117</v>
      </c>
      <c r="P104" s="50">
        <v>50</v>
      </c>
      <c r="Q104" s="50">
        <v>112</v>
      </c>
      <c r="R104" s="51">
        <v>31</v>
      </c>
      <c r="S104" s="50">
        <v>81</v>
      </c>
      <c r="T104" s="52">
        <f t="shared" si="21"/>
        <v>5</v>
      </c>
      <c r="U104" s="53"/>
    </row>
    <row r="105" spans="1:21" s="54" customFormat="1" ht="17.25" customHeight="1" x14ac:dyDescent="0.15">
      <c r="A105" s="40" t="s">
        <v>99</v>
      </c>
      <c r="B105" s="61" t="s">
        <v>100</v>
      </c>
      <c r="C105" s="42"/>
      <c r="D105" s="42"/>
      <c r="E105" s="35">
        <v>40735</v>
      </c>
      <c r="F105" s="35">
        <v>24124</v>
      </c>
      <c r="G105" s="35">
        <v>16611</v>
      </c>
      <c r="H105" s="35">
        <v>1205</v>
      </c>
      <c r="I105" s="35">
        <v>858</v>
      </c>
      <c r="J105" s="35">
        <v>347</v>
      </c>
      <c r="K105" s="35">
        <v>831</v>
      </c>
      <c r="L105" s="35">
        <v>585</v>
      </c>
      <c r="M105" s="35">
        <v>246</v>
      </c>
      <c r="N105" s="35">
        <v>2036</v>
      </c>
      <c r="O105" s="35">
        <v>1443</v>
      </c>
      <c r="P105" s="35">
        <v>593</v>
      </c>
      <c r="Q105" s="35">
        <v>1283</v>
      </c>
      <c r="R105" s="35">
        <v>383</v>
      </c>
      <c r="S105" s="35">
        <v>900</v>
      </c>
      <c r="T105" s="37">
        <f t="shared" ref="T105" si="22">SUM(T107:T110)</f>
        <v>160</v>
      </c>
      <c r="U105" s="43"/>
    </row>
    <row r="106" spans="1:21" s="54" customFormat="1" ht="30.75" customHeight="1" x14ac:dyDescent="0.15">
      <c r="A106" s="45"/>
      <c r="B106" s="46" t="s">
        <v>185</v>
      </c>
      <c r="C106" s="42"/>
      <c r="D106" s="42"/>
      <c r="E106" s="35">
        <v>18566</v>
      </c>
      <c r="F106" s="35">
        <v>10669</v>
      </c>
      <c r="G106" s="35">
        <v>7897</v>
      </c>
      <c r="H106" s="35">
        <v>533</v>
      </c>
      <c r="I106" s="35">
        <v>320</v>
      </c>
      <c r="J106" s="35">
        <v>213</v>
      </c>
      <c r="K106" s="35">
        <v>395</v>
      </c>
      <c r="L106" s="35">
        <v>237</v>
      </c>
      <c r="M106" s="35">
        <v>158</v>
      </c>
      <c r="N106" s="35">
        <v>928</v>
      </c>
      <c r="O106" s="35">
        <v>557</v>
      </c>
      <c r="P106" s="35">
        <v>371</v>
      </c>
      <c r="Q106" s="35">
        <v>436</v>
      </c>
      <c r="R106" s="35">
        <v>148</v>
      </c>
      <c r="S106" s="35">
        <v>288</v>
      </c>
      <c r="T106" s="37">
        <f t="shared" ref="T106" si="23">SUM(T107:T108)</f>
        <v>121</v>
      </c>
      <c r="U106" s="43"/>
    </row>
    <row r="107" spans="1:21" s="54" customFormat="1" ht="17.25" customHeight="1" x14ac:dyDescent="0.15">
      <c r="A107" s="45"/>
      <c r="B107" s="47" t="s">
        <v>101</v>
      </c>
      <c r="C107" s="48">
        <v>0.6</v>
      </c>
      <c r="D107" s="48">
        <v>0.4</v>
      </c>
      <c r="E107" s="49">
        <v>16711</v>
      </c>
      <c r="F107" s="49">
        <v>9523</v>
      </c>
      <c r="G107" s="49">
        <v>7188</v>
      </c>
      <c r="H107" s="50">
        <v>476</v>
      </c>
      <c r="I107" s="50">
        <v>286</v>
      </c>
      <c r="J107" s="50">
        <v>190</v>
      </c>
      <c r="K107" s="50">
        <v>360</v>
      </c>
      <c r="L107" s="50">
        <v>216</v>
      </c>
      <c r="M107" s="50">
        <v>144</v>
      </c>
      <c r="N107" s="50">
        <v>836</v>
      </c>
      <c r="O107" s="50">
        <v>502</v>
      </c>
      <c r="P107" s="50">
        <v>334</v>
      </c>
      <c r="Q107" s="50">
        <v>382</v>
      </c>
      <c r="R107" s="51">
        <v>133</v>
      </c>
      <c r="S107" s="50">
        <v>249</v>
      </c>
      <c r="T107" s="52">
        <f t="shared" ref="T107:T110" si="24">O107-Q107</f>
        <v>120</v>
      </c>
      <c r="U107" s="53"/>
    </row>
    <row r="108" spans="1:21" s="54" customFormat="1" ht="17.25" customHeight="1" x14ac:dyDescent="0.15">
      <c r="A108" s="45"/>
      <c r="B108" s="47" t="s">
        <v>102</v>
      </c>
      <c r="C108" s="48">
        <v>0.6</v>
      </c>
      <c r="D108" s="48">
        <v>0.4</v>
      </c>
      <c r="E108" s="49">
        <v>1855</v>
      </c>
      <c r="F108" s="49">
        <v>1146</v>
      </c>
      <c r="G108" s="49">
        <v>709</v>
      </c>
      <c r="H108" s="50">
        <v>57</v>
      </c>
      <c r="I108" s="50">
        <v>34</v>
      </c>
      <c r="J108" s="50">
        <v>23</v>
      </c>
      <c r="K108" s="50">
        <v>35</v>
      </c>
      <c r="L108" s="50">
        <v>21</v>
      </c>
      <c r="M108" s="50">
        <v>14</v>
      </c>
      <c r="N108" s="50">
        <v>92</v>
      </c>
      <c r="O108" s="50">
        <v>55</v>
      </c>
      <c r="P108" s="50">
        <v>37</v>
      </c>
      <c r="Q108" s="50">
        <v>54</v>
      </c>
      <c r="R108" s="51">
        <v>15</v>
      </c>
      <c r="S108" s="50">
        <v>39</v>
      </c>
      <c r="T108" s="52">
        <f t="shared" si="24"/>
        <v>1</v>
      </c>
      <c r="U108" s="53"/>
    </row>
    <row r="109" spans="1:21" s="54" customFormat="1" ht="17.25" customHeight="1" x14ac:dyDescent="0.15">
      <c r="A109" s="45"/>
      <c r="B109" s="56" t="s">
        <v>103</v>
      </c>
      <c r="C109" s="48">
        <v>0.8</v>
      </c>
      <c r="D109" s="48">
        <v>0.2</v>
      </c>
      <c r="E109" s="49">
        <v>12470</v>
      </c>
      <c r="F109" s="49">
        <v>8309</v>
      </c>
      <c r="G109" s="49">
        <v>4161</v>
      </c>
      <c r="H109" s="50">
        <v>415</v>
      </c>
      <c r="I109" s="50">
        <v>332</v>
      </c>
      <c r="J109" s="50">
        <v>83</v>
      </c>
      <c r="K109" s="50">
        <v>208</v>
      </c>
      <c r="L109" s="50">
        <v>166</v>
      </c>
      <c r="M109" s="50">
        <v>42</v>
      </c>
      <c r="N109" s="50">
        <v>623</v>
      </c>
      <c r="O109" s="50">
        <v>498</v>
      </c>
      <c r="P109" s="50">
        <v>125</v>
      </c>
      <c r="Q109" s="50">
        <v>474</v>
      </c>
      <c r="R109" s="51">
        <v>132</v>
      </c>
      <c r="S109" s="50">
        <v>342</v>
      </c>
      <c r="T109" s="52">
        <f t="shared" si="24"/>
        <v>24</v>
      </c>
      <c r="U109" s="53"/>
    </row>
    <row r="110" spans="1:21" s="54" customFormat="1" ht="17.25" customHeight="1" x14ac:dyDescent="0.15">
      <c r="A110" s="57"/>
      <c r="B110" s="56" t="s">
        <v>104</v>
      </c>
      <c r="C110" s="48">
        <v>0.8</v>
      </c>
      <c r="D110" s="48">
        <v>0.2</v>
      </c>
      <c r="E110" s="49">
        <v>9699</v>
      </c>
      <c r="F110" s="49">
        <v>5146</v>
      </c>
      <c r="G110" s="49">
        <v>4553</v>
      </c>
      <c r="H110" s="50">
        <v>257</v>
      </c>
      <c r="I110" s="50">
        <v>206</v>
      </c>
      <c r="J110" s="50">
        <v>51</v>
      </c>
      <c r="K110" s="50">
        <v>228</v>
      </c>
      <c r="L110" s="50">
        <v>182</v>
      </c>
      <c r="M110" s="50">
        <v>46</v>
      </c>
      <c r="N110" s="50">
        <v>485</v>
      </c>
      <c r="O110" s="50">
        <v>388</v>
      </c>
      <c r="P110" s="50">
        <v>97</v>
      </c>
      <c r="Q110" s="50">
        <v>373</v>
      </c>
      <c r="R110" s="51">
        <v>103</v>
      </c>
      <c r="S110" s="50">
        <v>270</v>
      </c>
      <c r="T110" s="52">
        <f t="shared" si="24"/>
        <v>15</v>
      </c>
      <c r="U110" s="53"/>
    </row>
    <row r="111" spans="1:21" s="54" customFormat="1" ht="17.25" customHeight="1" x14ac:dyDescent="0.15">
      <c r="A111" s="40" t="s">
        <v>105</v>
      </c>
      <c r="B111" s="58" t="s">
        <v>106</v>
      </c>
      <c r="C111" s="42"/>
      <c r="D111" s="42"/>
      <c r="E111" s="35">
        <v>97131</v>
      </c>
      <c r="F111" s="35">
        <v>62138</v>
      </c>
      <c r="G111" s="35">
        <v>34993</v>
      </c>
      <c r="H111" s="35">
        <v>3107</v>
      </c>
      <c r="I111" s="35">
        <v>2020</v>
      </c>
      <c r="J111" s="35">
        <v>1087</v>
      </c>
      <c r="K111" s="35">
        <v>1751</v>
      </c>
      <c r="L111" s="35">
        <v>1114</v>
      </c>
      <c r="M111" s="35">
        <v>637</v>
      </c>
      <c r="N111" s="35">
        <v>4858</v>
      </c>
      <c r="O111" s="35">
        <v>3134</v>
      </c>
      <c r="P111" s="35">
        <v>1724</v>
      </c>
      <c r="Q111" s="35">
        <v>3028</v>
      </c>
      <c r="R111" s="35">
        <v>830</v>
      </c>
      <c r="S111" s="35">
        <v>2198</v>
      </c>
      <c r="T111" s="37">
        <f t="shared" ref="T111" si="25">SUM(T113:T119)</f>
        <v>106</v>
      </c>
      <c r="U111" s="43"/>
    </row>
    <row r="112" spans="1:21" s="44" customFormat="1" ht="24.75" customHeight="1" x14ac:dyDescent="0.15">
      <c r="A112" s="45"/>
      <c r="B112" s="46" t="s">
        <v>185</v>
      </c>
      <c r="C112" s="42"/>
      <c r="D112" s="42"/>
      <c r="E112" s="35">
        <v>37798</v>
      </c>
      <c r="F112" s="35">
        <v>23829</v>
      </c>
      <c r="G112" s="35">
        <v>13969</v>
      </c>
      <c r="H112" s="35">
        <v>1192</v>
      </c>
      <c r="I112" s="35">
        <v>607</v>
      </c>
      <c r="J112" s="35">
        <v>585</v>
      </c>
      <c r="K112" s="35">
        <v>700</v>
      </c>
      <c r="L112" s="35">
        <v>357</v>
      </c>
      <c r="M112" s="35">
        <v>343</v>
      </c>
      <c r="N112" s="35">
        <v>1892</v>
      </c>
      <c r="O112" s="35">
        <v>964</v>
      </c>
      <c r="P112" s="35">
        <v>928</v>
      </c>
      <c r="Q112" s="35">
        <v>897</v>
      </c>
      <c r="R112" s="35">
        <v>255</v>
      </c>
      <c r="S112" s="35">
        <v>642</v>
      </c>
      <c r="T112" s="37">
        <f t="shared" ref="T112" si="26">SUM(T113:T115)</f>
        <v>67</v>
      </c>
      <c r="U112" s="43"/>
    </row>
    <row r="113" spans="1:21" s="54" customFormat="1" ht="17.25" customHeight="1" x14ac:dyDescent="0.15">
      <c r="A113" s="45"/>
      <c r="B113" s="47" t="s">
        <v>107</v>
      </c>
      <c r="C113" s="48">
        <v>0.5</v>
      </c>
      <c r="D113" s="48">
        <v>0.5</v>
      </c>
      <c r="E113" s="49">
        <v>8073</v>
      </c>
      <c r="F113" s="49">
        <v>4964</v>
      </c>
      <c r="G113" s="49">
        <v>3109</v>
      </c>
      <c r="H113" s="50">
        <v>248</v>
      </c>
      <c r="I113" s="50">
        <v>124</v>
      </c>
      <c r="J113" s="50">
        <v>124</v>
      </c>
      <c r="K113" s="50">
        <v>156</v>
      </c>
      <c r="L113" s="50">
        <v>78</v>
      </c>
      <c r="M113" s="50">
        <v>78</v>
      </c>
      <c r="N113" s="50">
        <v>404</v>
      </c>
      <c r="O113" s="50">
        <v>202</v>
      </c>
      <c r="P113" s="50">
        <v>202</v>
      </c>
      <c r="Q113" s="50">
        <v>192</v>
      </c>
      <c r="R113" s="51">
        <v>53</v>
      </c>
      <c r="S113" s="50">
        <v>139</v>
      </c>
      <c r="T113" s="52">
        <f t="shared" ref="T113:T119" si="27">O113-Q113</f>
        <v>10</v>
      </c>
      <c r="U113" s="53"/>
    </row>
    <row r="114" spans="1:21" s="54" customFormat="1" ht="17.25" customHeight="1" x14ac:dyDescent="0.15">
      <c r="A114" s="45"/>
      <c r="B114" s="47" t="s">
        <v>108</v>
      </c>
      <c r="C114" s="48">
        <v>0.5</v>
      </c>
      <c r="D114" s="48">
        <v>0.5</v>
      </c>
      <c r="E114" s="49">
        <v>27914</v>
      </c>
      <c r="F114" s="49">
        <v>17757</v>
      </c>
      <c r="G114" s="49">
        <v>10157</v>
      </c>
      <c r="H114" s="50">
        <v>888</v>
      </c>
      <c r="I114" s="50">
        <v>444</v>
      </c>
      <c r="J114" s="50">
        <v>444</v>
      </c>
      <c r="K114" s="50">
        <v>508</v>
      </c>
      <c r="L114" s="50">
        <v>254</v>
      </c>
      <c r="M114" s="50">
        <v>254</v>
      </c>
      <c r="N114" s="50">
        <v>1396</v>
      </c>
      <c r="O114" s="50">
        <v>698</v>
      </c>
      <c r="P114" s="50">
        <v>698</v>
      </c>
      <c r="Q114" s="50">
        <v>644</v>
      </c>
      <c r="R114" s="51">
        <v>185</v>
      </c>
      <c r="S114" s="50">
        <v>459</v>
      </c>
      <c r="T114" s="52">
        <f t="shared" si="27"/>
        <v>54</v>
      </c>
      <c r="U114" s="53"/>
    </row>
    <row r="115" spans="1:21" s="54" customFormat="1" ht="17.25" customHeight="1" x14ac:dyDescent="0.15">
      <c r="A115" s="45"/>
      <c r="B115" s="2" t="s">
        <v>109</v>
      </c>
      <c r="C115" s="48">
        <v>0.7</v>
      </c>
      <c r="D115" s="48">
        <v>0.3</v>
      </c>
      <c r="E115" s="49">
        <v>1811</v>
      </c>
      <c r="F115" s="49">
        <v>1108</v>
      </c>
      <c r="G115" s="49">
        <v>703</v>
      </c>
      <c r="H115" s="50">
        <v>56</v>
      </c>
      <c r="I115" s="50">
        <v>39</v>
      </c>
      <c r="J115" s="50">
        <v>17</v>
      </c>
      <c r="K115" s="50">
        <v>36</v>
      </c>
      <c r="L115" s="50">
        <v>25</v>
      </c>
      <c r="M115" s="50">
        <v>11</v>
      </c>
      <c r="N115" s="50">
        <v>92</v>
      </c>
      <c r="O115" s="50">
        <v>64</v>
      </c>
      <c r="P115" s="50">
        <v>28</v>
      </c>
      <c r="Q115" s="50">
        <v>61</v>
      </c>
      <c r="R115" s="51">
        <v>17</v>
      </c>
      <c r="S115" s="50">
        <v>44</v>
      </c>
      <c r="T115" s="52">
        <f t="shared" si="27"/>
        <v>3</v>
      </c>
      <c r="U115" s="53"/>
    </row>
    <row r="116" spans="1:21" s="54" customFormat="1" ht="17.25" customHeight="1" x14ac:dyDescent="0.15">
      <c r="A116" s="45"/>
      <c r="B116" s="56" t="s">
        <v>110</v>
      </c>
      <c r="C116" s="48">
        <v>0.7</v>
      </c>
      <c r="D116" s="48">
        <v>0.3</v>
      </c>
      <c r="E116" s="49">
        <v>9356</v>
      </c>
      <c r="F116" s="49">
        <v>5776</v>
      </c>
      <c r="G116" s="49">
        <v>3580</v>
      </c>
      <c r="H116" s="50">
        <v>289</v>
      </c>
      <c r="I116" s="50">
        <v>202</v>
      </c>
      <c r="J116" s="50">
        <v>87</v>
      </c>
      <c r="K116" s="50">
        <v>179</v>
      </c>
      <c r="L116" s="50">
        <v>125</v>
      </c>
      <c r="M116" s="50">
        <v>54</v>
      </c>
      <c r="N116" s="50">
        <v>468</v>
      </c>
      <c r="O116" s="50">
        <v>327</v>
      </c>
      <c r="P116" s="50">
        <v>141</v>
      </c>
      <c r="Q116" s="50">
        <v>316</v>
      </c>
      <c r="R116" s="51">
        <v>87</v>
      </c>
      <c r="S116" s="50">
        <v>229</v>
      </c>
      <c r="T116" s="52">
        <f t="shared" si="27"/>
        <v>11</v>
      </c>
      <c r="U116" s="53"/>
    </row>
    <row r="117" spans="1:21" s="54" customFormat="1" ht="17.25" customHeight="1" x14ac:dyDescent="0.15">
      <c r="A117" s="45"/>
      <c r="B117" s="56" t="s">
        <v>111</v>
      </c>
      <c r="C117" s="48">
        <v>0.7</v>
      </c>
      <c r="D117" s="48">
        <v>0.3</v>
      </c>
      <c r="E117" s="49">
        <v>17313</v>
      </c>
      <c r="F117" s="49">
        <v>9822</v>
      </c>
      <c r="G117" s="49">
        <v>7491</v>
      </c>
      <c r="H117" s="50">
        <v>491</v>
      </c>
      <c r="I117" s="50">
        <v>344</v>
      </c>
      <c r="J117" s="50">
        <v>147</v>
      </c>
      <c r="K117" s="50">
        <v>374</v>
      </c>
      <c r="L117" s="50">
        <v>262</v>
      </c>
      <c r="M117" s="50">
        <v>112</v>
      </c>
      <c r="N117" s="50">
        <v>865</v>
      </c>
      <c r="O117" s="50">
        <v>606</v>
      </c>
      <c r="P117" s="50">
        <v>259</v>
      </c>
      <c r="Q117" s="50">
        <v>589</v>
      </c>
      <c r="R117" s="51">
        <v>160</v>
      </c>
      <c r="S117" s="50">
        <v>429</v>
      </c>
      <c r="T117" s="52">
        <f t="shared" si="27"/>
        <v>17</v>
      </c>
      <c r="U117" s="53"/>
    </row>
    <row r="118" spans="1:21" s="54" customFormat="1" ht="17.25" customHeight="1" x14ac:dyDescent="0.15">
      <c r="A118" s="45"/>
      <c r="B118" s="56" t="s">
        <v>112</v>
      </c>
      <c r="C118" s="48">
        <v>0.8</v>
      </c>
      <c r="D118" s="48">
        <v>0.2</v>
      </c>
      <c r="E118" s="49">
        <v>18891</v>
      </c>
      <c r="F118" s="49">
        <v>14507</v>
      </c>
      <c r="G118" s="49">
        <v>4384</v>
      </c>
      <c r="H118" s="50">
        <v>725</v>
      </c>
      <c r="I118" s="50">
        <v>580</v>
      </c>
      <c r="J118" s="50">
        <v>145</v>
      </c>
      <c r="K118" s="50">
        <v>219</v>
      </c>
      <c r="L118" s="50">
        <v>175</v>
      </c>
      <c r="M118" s="50">
        <v>44</v>
      </c>
      <c r="N118" s="50">
        <v>944</v>
      </c>
      <c r="O118" s="50">
        <v>755</v>
      </c>
      <c r="P118" s="50">
        <v>189</v>
      </c>
      <c r="Q118" s="50">
        <v>711</v>
      </c>
      <c r="R118" s="51">
        <v>200</v>
      </c>
      <c r="S118" s="50">
        <v>511</v>
      </c>
      <c r="T118" s="52">
        <f t="shared" si="27"/>
        <v>44</v>
      </c>
      <c r="U118" s="53"/>
    </row>
    <row r="119" spans="1:21" s="54" customFormat="1" ht="17.25" customHeight="1" x14ac:dyDescent="0.15">
      <c r="A119" s="57"/>
      <c r="B119" s="56" t="s">
        <v>113</v>
      </c>
      <c r="C119" s="48">
        <v>0.7</v>
      </c>
      <c r="D119" s="48">
        <v>0.3</v>
      </c>
      <c r="E119" s="49">
        <v>13773</v>
      </c>
      <c r="F119" s="49">
        <v>8204</v>
      </c>
      <c r="G119" s="49">
        <v>5569</v>
      </c>
      <c r="H119" s="50">
        <v>410</v>
      </c>
      <c r="I119" s="50">
        <v>287</v>
      </c>
      <c r="J119" s="50">
        <v>123</v>
      </c>
      <c r="K119" s="50">
        <v>279</v>
      </c>
      <c r="L119" s="50">
        <v>195</v>
      </c>
      <c r="M119" s="50">
        <v>84</v>
      </c>
      <c r="N119" s="50">
        <v>689</v>
      </c>
      <c r="O119" s="50">
        <v>482</v>
      </c>
      <c r="P119" s="50">
        <v>207</v>
      </c>
      <c r="Q119" s="50">
        <v>515</v>
      </c>
      <c r="R119" s="51">
        <v>128</v>
      </c>
      <c r="S119" s="50">
        <v>387</v>
      </c>
      <c r="T119" s="52">
        <f t="shared" si="27"/>
        <v>-33</v>
      </c>
      <c r="U119" s="53"/>
    </row>
    <row r="120" spans="1:21" s="54" customFormat="1" ht="17.25" customHeight="1" x14ac:dyDescent="0.15">
      <c r="A120" s="40" t="s">
        <v>127</v>
      </c>
      <c r="B120" s="58" t="s">
        <v>128</v>
      </c>
      <c r="C120" s="42"/>
      <c r="D120" s="42"/>
      <c r="E120" s="35">
        <v>171102</v>
      </c>
      <c r="F120" s="35">
        <v>106577</v>
      </c>
      <c r="G120" s="35">
        <v>64525</v>
      </c>
      <c r="H120" s="35">
        <v>5328</v>
      </c>
      <c r="I120" s="35">
        <v>3615</v>
      </c>
      <c r="J120" s="35">
        <v>1713</v>
      </c>
      <c r="K120" s="35">
        <v>3227</v>
      </c>
      <c r="L120" s="35">
        <v>2184</v>
      </c>
      <c r="M120" s="35">
        <v>1043</v>
      </c>
      <c r="N120" s="35">
        <v>8555</v>
      </c>
      <c r="O120" s="35">
        <v>5799</v>
      </c>
      <c r="P120" s="35">
        <v>2756</v>
      </c>
      <c r="Q120" s="35">
        <v>5469</v>
      </c>
      <c r="R120" s="35">
        <v>1534</v>
      </c>
      <c r="S120" s="35">
        <v>3935</v>
      </c>
      <c r="T120" s="37">
        <f t="shared" ref="T120" si="28">SUM(T122:T134)</f>
        <v>330</v>
      </c>
      <c r="U120" s="43"/>
    </row>
    <row r="121" spans="1:21" s="54" customFormat="1" ht="28.5" customHeight="1" x14ac:dyDescent="0.15">
      <c r="A121" s="45"/>
      <c r="B121" s="46" t="s">
        <v>185</v>
      </c>
      <c r="C121" s="42"/>
      <c r="D121" s="42"/>
      <c r="E121" s="35">
        <v>40300</v>
      </c>
      <c r="F121" s="35">
        <v>24952</v>
      </c>
      <c r="G121" s="35">
        <v>15348</v>
      </c>
      <c r="H121" s="35">
        <v>1247</v>
      </c>
      <c r="I121" s="35">
        <v>563</v>
      </c>
      <c r="J121" s="35">
        <v>684</v>
      </c>
      <c r="K121" s="35">
        <v>767</v>
      </c>
      <c r="L121" s="35">
        <v>345</v>
      </c>
      <c r="M121" s="35">
        <v>422</v>
      </c>
      <c r="N121" s="35">
        <v>2014</v>
      </c>
      <c r="O121" s="35">
        <v>908</v>
      </c>
      <c r="P121" s="35">
        <v>1106</v>
      </c>
      <c r="Q121" s="35">
        <v>811</v>
      </c>
      <c r="R121" s="35">
        <v>240</v>
      </c>
      <c r="S121" s="35">
        <v>571</v>
      </c>
      <c r="T121" s="37">
        <f t="shared" ref="T121" si="29">SUM(T122:T125)</f>
        <v>97</v>
      </c>
      <c r="U121" s="43"/>
    </row>
    <row r="122" spans="1:21" s="54" customFormat="1" ht="17.25" customHeight="1" x14ac:dyDescent="0.15">
      <c r="A122" s="45"/>
      <c r="B122" s="47" t="s">
        <v>129</v>
      </c>
      <c r="C122" s="48">
        <v>0.5</v>
      </c>
      <c r="D122" s="48">
        <v>0.5</v>
      </c>
      <c r="E122" s="49">
        <v>16936</v>
      </c>
      <c r="F122" s="49">
        <v>10453</v>
      </c>
      <c r="G122" s="49">
        <v>6483</v>
      </c>
      <c r="H122" s="50">
        <v>522</v>
      </c>
      <c r="I122" s="50">
        <v>261</v>
      </c>
      <c r="J122" s="50">
        <v>261</v>
      </c>
      <c r="K122" s="50">
        <v>324</v>
      </c>
      <c r="L122" s="50">
        <v>162</v>
      </c>
      <c r="M122" s="50">
        <v>162</v>
      </c>
      <c r="N122" s="50">
        <v>846</v>
      </c>
      <c r="O122" s="50">
        <v>423</v>
      </c>
      <c r="P122" s="50">
        <v>423</v>
      </c>
      <c r="Q122" s="50">
        <v>384</v>
      </c>
      <c r="R122" s="51">
        <v>112</v>
      </c>
      <c r="S122" s="50">
        <v>272</v>
      </c>
      <c r="T122" s="52">
        <f t="shared" ref="T122:T134" si="30">O122-Q122</f>
        <v>39</v>
      </c>
      <c r="U122" s="53"/>
    </row>
    <row r="123" spans="1:21" s="54" customFormat="1" ht="17.25" customHeight="1" x14ac:dyDescent="0.15">
      <c r="A123" s="45"/>
      <c r="B123" s="47" t="s">
        <v>130</v>
      </c>
      <c r="C123" s="48">
        <v>0.4</v>
      </c>
      <c r="D123" s="48">
        <v>0.6</v>
      </c>
      <c r="E123" s="49">
        <v>22270</v>
      </c>
      <c r="F123" s="49">
        <v>13788</v>
      </c>
      <c r="G123" s="49">
        <v>8482</v>
      </c>
      <c r="H123" s="50">
        <v>690</v>
      </c>
      <c r="I123" s="50">
        <v>276</v>
      </c>
      <c r="J123" s="50">
        <v>414</v>
      </c>
      <c r="K123" s="50">
        <v>424</v>
      </c>
      <c r="L123" s="50">
        <v>170</v>
      </c>
      <c r="M123" s="50">
        <v>254</v>
      </c>
      <c r="N123" s="50">
        <v>1114</v>
      </c>
      <c r="O123" s="50">
        <v>446</v>
      </c>
      <c r="P123" s="50">
        <v>668</v>
      </c>
      <c r="Q123" s="50">
        <v>393</v>
      </c>
      <c r="R123" s="51">
        <v>118</v>
      </c>
      <c r="S123" s="50">
        <v>275</v>
      </c>
      <c r="T123" s="52">
        <f t="shared" si="30"/>
        <v>53</v>
      </c>
      <c r="U123" s="53"/>
    </row>
    <row r="124" spans="1:21" s="54" customFormat="1" ht="17.25" customHeight="1" x14ac:dyDescent="0.15">
      <c r="A124" s="45"/>
      <c r="B124" s="2" t="s">
        <v>131</v>
      </c>
      <c r="C124" s="48">
        <v>0.7</v>
      </c>
      <c r="D124" s="48">
        <v>0.3</v>
      </c>
      <c r="E124" s="49">
        <v>863</v>
      </c>
      <c r="F124" s="49">
        <v>480</v>
      </c>
      <c r="G124" s="49">
        <v>383</v>
      </c>
      <c r="H124" s="50">
        <v>24</v>
      </c>
      <c r="I124" s="50">
        <v>17</v>
      </c>
      <c r="J124" s="50">
        <v>7</v>
      </c>
      <c r="K124" s="50">
        <v>19</v>
      </c>
      <c r="L124" s="50">
        <v>13</v>
      </c>
      <c r="M124" s="50">
        <v>6</v>
      </c>
      <c r="N124" s="50">
        <v>43</v>
      </c>
      <c r="O124" s="50">
        <v>30</v>
      </c>
      <c r="P124" s="50">
        <v>13</v>
      </c>
      <c r="Q124" s="50">
        <v>27</v>
      </c>
      <c r="R124" s="51">
        <v>8</v>
      </c>
      <c r="S124" s="50">
        <v>19</v>
      </c>
      <c r="T124" s="52">
        <f t="shared" si="30"/>
        <v>3</v>
      </c>
      <c r="U124" s="53"/>
    </row>
    <row r="125" spans="1:21" s="54" customFormat="1" ht="17.25" customHeight="1" x14ac:dyDescent="0.15">
      <c r="A125" s="45"/>
      <c r="B125" s="2" t="s">
        <v>132</v>
      </c>
      <c r="C125" s="48">
        <v>0.8</v>
      </c>
      <c r="D125" s="48">
        <v>0.2</v>
      </c>
      <c r="E125" s="49">
        <v>231</v>
      </c>
      <c r="F125" s="49">
        <v>231</v>
      </c>
      <c r="G125" s="49">
        <v>0</v>
      </c>
      <c r="H125" s="50">
        <v>11</v>
      </c>
      <c r="I125" s="50">
        <v>9</v>
      </c>
      <c r="J125" s="50">
        <v>2</v>
      </c>
      <c r="K125" s="50">
        <v>0</v>
      </c>
      <c r="L125" s="50">
        <v>0</v>
      </c>
      <c r="M125" s="50">
        <v>0</v>
      </c>
      <c r="N125" s="50">
        <v>11</v>
      </c>
      <c r="O125" s="50">
        <v>9</v>
      </c>
      <c r="P125" s="50">
        <v>2</v>
      </c>
      <c r="Q125" s="50">
        <v>7</v>
      </c>
      <c r="R125" s="51">
        <v>2</v>
      </c>
      <c r="S125" s="50">
        <v>5</v>
      </c>
      <c r="T125" s="52">
        <f t="shared" si="30"/>
        <v>2</v>
      </c>
      <c r="U125" s="53"/>
    </row>
    <row r="126" spans="1:21" s="44" customFormat="1" ht="17.25" customHeight="1" x14ac:dyDescent="0.15">
      <c r="A126" s="45"/>
      <c r="B126" s="56" t="s">
        <v>133</v>
      </c>
      <c r="C126" s="48">
        <v>0.7</v>
      </c>
      <c r="D126" s="48">
        <v>0.3</v>
      </c>
      <c r="E126" s="49">
        <v>20198</v>
      </c>
      <c r="F126" s="49">
        <v>12632</v>
      </c>
      <c r="G126" s="49">
        <v>7566</v>
      </c>
      <c r="H126" s="50">
        <v>631</v>
      </c>
      <c r="I126" s="50">
        <v>442</v>
      </c>
      <c r="J126" s="50">
        <v>189</v>
      </c>
      <c r="K126" s="50">
        <v>378</v>
      </c>
      <c r="L126" s="50">
        <v>265</v>
      </c>
      <c r="M126" s="50">
        <v>113</v>
      </c>
      <c r="N126" s="50">
        <v>1009</v>
      </c>
      <c r="O126" s="50">
        <v>707</v>
      </c>
      <c r="P126" s="50">
        <v>302</v>
      </c>
      <c r="Q126" s="50">
        <v>636</v>
      </c>
      <c r="R126" s="51">
        <v>187</v>
      </c>
      <c r="S126" s="50">
        <v>449</v>
      </c>
      <c r="T126" s="52">
        <f t="shared" si="30"/>
        <v>71</v>
      </c>
      <c r="U126" s="53"/>
    </row>
    <row r="127" spans="1:21" s="54" customFormat="1" ht="17.25" customHeight="1" x14ac:dyDescent="0.15">
      <c r="A127" s="45"/>
      <c r="B127" s="56" t="s">
        <v>134</v>
      </c>
      <c r="C127" s="48">
        <v>0.7</v>
      </c>
      <c r="D127" s="48">
        <v>0.3</v>
      </c>
      <c r="E127" s="49">
        <v>17605</v>
      </c>
      <c r="F127" s="49">
        <v>11079</v>
      </c>
      <c r="G127" s="49">
        <v>6526</v>
      </c>
      <c r="H127" s="50">
        <v>554</v>
      </c>
      <c r="I127" s="50">
        <v>388</v>
      </c>
      <c r="J127" s="50">
        <v>166</v>
      </c>
      <c r="K127" s="50">
        <v>326</v>
      </c>
      <c r="L127" s="50">
        <v>228</v>
      </c>
      <c r="M127" s="50">
        <v>98</v>
      </c>
      <c r="N127" s="50">
        <v>880</v>
      </c>
      <c r="O127" s="50">
        <v>616</v>
      </c>
      <c r="P127" s="50">
        <v>264</v>
      </c>
      <c r="Q127" s="50">
        <v>594</v>
      </c>
      <c r="R127" s="51">
        <v>163</v>
      </c>
      <c r="S127" s="50">
        <v>431</v>
      </c>
      <c r="T127" s="52">
        <f t="shared" si="30"/>
        <v>22</v>
      </c>
      <c r="U127" s="53"/>
    </row>
    <row r="128" spans="1:21" s="54" customFormat="1" ht="17.25" customHeight="1" x14ac:dyDescent="0.15">
      <c r="A128" s="45"/>
      <c r="B128" s="56" t="s">
        <v>135</v>
      </c>
      <c r="C128" s="48">
        <v>0.8</v>
      </c>
      <c r="D128" s="48">
        <v>0.2</v>
      </c>
      <c r="E128" s="49">
        <v>4825</v>
      </c>
      <c r="F128" s="49">
        <v>2782</v>
      </c>
      <c r="G128" s="49">
        <v>2043</v>
      </c>
      <c r="H128" s="50">
        <v>139</v>
      </c>
      <c r="I128" s="50">
        <v>111</v>
      </c>
      <c r="J128" s="50">
        <v>28</v>
      </c>
      <c r="K128" s="50">
        <v>102</v>
      </c>
      <c r="L128" s="50">
        <v>82</v>
      </c>
      <c r="M128" s="50">
        <v>20</v>
      </c>
      <c r="N128" s="50">
        <v>241</v>
      </c>
      <c r="O128" s="50">
        <v>193</v>
      </c>
      <c r="P128" s="50">
        <v>48</v>
      </c>
      <c r="Q128" s="50">
        <v>182</v>
      </c>
      <c r="R128" s="51">
        <v>51</v>
      </c>
      <c r="S128" s="50">
        <v>131</v>
      </c>
      <c r="T128" s="52">
        <f t="shared" si="30"/>
        <v>11</v>
      </c>
      <c r="U128" s="53"/>
    </row>
    <row r="129" spans="1:21" s="54" customFormat="1" ht="17.25" customHeight="1" x14ac:dyDescent="0.15">
      <c r="A129" s="45"/>
      <c r="B129" s="56" t="s">
        <v>136</v>
      </c>
      <c r="C129" s="48">
        <v>0.7</v>
      </c>
      <c r="D129" s="48">
        <v>0.3</v>
      </c>
      <c r="E129" s="49">
        <v>20436</v>
      </c>
      <c r="F129" s="49">
        <v>12800</v>
      </c>
      <c r="G129" s="49">
        <v>7636</v>
      </c>
      <c r="H129" s="50">
        <v>640</v>
      </c>
      <c r="I129" s="50">
        <v>448</v>
      </c>
      <c r="J129" s="50">
        <v>192</v>
      </c>
      <c r="K129" s="50">
        <v>382</v>
      </c>
      <c r="L129" s="50">
        <v>267</v>
      </c>
      <c r="M129" s="50">
        <v>115</v>
      </c>
      <c r="N129" s="50">
        <v>1022</v>
      </c>
      <c r="O129" s="50">
        <v>715</v>
      </c>
      <c r="P129" s="50">
        <v>307</v>
      </c>
      <c r="Q129" s="50">
        <v>700</v>
      </c>
      <c r="R129" s="51">
        <v>189</v>
      </c>
      <c r="S129" s="50">
        <v>511</v>
      </c>
      <c r="T129" s="52">
        <f t="shared" si="30"/>
        <v>15</v>
      </c>
      <c r="U129" s="53"/>
    </row>
    <row r="130" spans="1:21" s="54" customFormat="1" ht="17.25" customHeight="1" x14ac:dyDescent="0.15">
      <c r="A130" s="45"/>
      <c r="B130" s="56" t="s">
        <v>137</v>
      </c>
      <c r="C130" s="48">
        <v>0.8</v>
      </c>
      <c r="D130" s="48">
        <v>0.2</v>
      </c>
      <c r="E130" s="49">
        <v>8441</v>
      </c>
      <c r="F130" s="49">
        <v>5190</v>
      </c>
      <c r="G130" s="49">
        <v>3251</v>
      </c>
      <c r="H130" s="50">
        <v>260</v>
      </c>
      <c r="I130" s="50">
        <v>208</v>
      </c>
      <c r="J130" s="50">
        <v>52</v>
      </c>
      <c r="K130" s="50">
        <v>163</v>
      </c>
      <c r="L130" s="50">
        <v>130</v>
      </c>
      <c r="M130" s="50">
        <v>33</v>
      </c>
      <c r="N130" s="50">
        <v>423</v>
      </c>
      <c r="O130" s="50">
        <v>338</v>
      </c>
      <c r="P130" s="50">
        <v>85</v>
      </c>
      <c r="Q130" s="50">
        <v>335</v>
      </c>
      <c r="R130" s="51">
        <v>89</v>
      </c>
      <c r="S130" s="50">
        <v>246</v>
      </c>
      <c r="T130" s="52">
        <f t="shared" si="30"/>
        <v>3</v>
      </c>
      <c r="U130" s="53"/>
    </row>
    <row r="131" spans="1:21" s="54" customFormat="1" ht="17.25" customHeight="1" x14ac:dyDescent="0.15">
      <c r="A131" s="45"/>
      <c r="B131" s="56" t="s">
        <v>138</v>
      </c>
      <c r="C131" s="48">
        <v>0.8</v>
      </c>
      <c r="D131" s="48">
        <v>0.2</v>
      </c>
      <c r="E131" s="49">
        <v>19914</v>
      </c>
      <c r="F131" s="49">
        <v>12259</v>
      </c>
      <c r="G131" s="49">
        <v>7655</v>
      </c>
      <c r="H131" s="50">
        <v>613</v>
      </c>
      <c r="I131" s="50">
        <v>490</v>
      </c>
      <c r="J131" s="50">
        <v>123</v>
      </c>
      <c r="K131" s="50">
        <v>383</v>
      </c>
      <c r="L131" s="50">
        <v>306</v>
      </c>
      <c r="M131" s="50">
        <v>77</v>
      </c>
      <c r="N131" s="50">
        <v>996</v>
      </c>
      <c r="O131" s="50">
        <v>796</v>
      </c>
      <c r="P131" s="50">
        <v>200</v>
      </c>
      <c r="Q131" s="50">
        <v>812</v>
      </c>
      <c r="R131" s="51">
        <v>211</v>
      </c>
      <c r="S131" s="50">
        <v>601</v>
      </c>
      <c r="T131" s="52">
        <f t="shared" si="30"/>
        <v>-16</v>
      </c>
      <c r="U131" s="53"/>
    </row>
    <row r="132" spans="1:21" s="54" customFormat="1" ht="17.25" customHeight="1" x14ac:dyDescent="0.15">
      <c r="A132" s="45"/>
      <c r="B132" s="56" t="s">
        <v>139</v>
      </c>
      <c r="C132" s="48">
        <v>0.7</v>
      </c>
      <c r="D132" s="48">
        <v>0.3</v>
      </c>
      <c r="E132" s="49">
        <v>10003</v>
      </c>
      <c r="F132" s="49">
        <v>6103</v>
      </c>
      <c r="G132" s="49">
        <v>3900</v>
      </c>
      <c r="H132" s="50">
        <v>306</v>
      </c>
      <c r="I132" s="50">
        <v>214</v>
      </c>
      <c r="J132" s="50">
        <v>92</v>
      </c>
      <c r="K132" s="50">
        <v>196</v>
      </c>
      <c r="L132" s="50">
        <v>137</v>
      </c>
      <c r="M132" s="50">
        <v>59</v>
      </c>
      <c r="N132" s="50">
        <v>502</v>
      </c>
      <c r="O132" s="50">
        <v>351</v>
      </c>
      <c r="P132" s="50">
        <v>151</v>
      </c>
      <c r="Q132" s="50">
        <v>325</v>
      </c>
      <c r="R132" s="51">
        <v>93</v>
      </c>
      <c r="S132" s="50">
        <v>232</v>
      </c>
      <c r="T132" s="52">
        <f t="shared" si="30"/>
        <v>26</v>
      </c>
      <c r="U132" s="53"/>
    </row>
    <row r="133" spans="1:21" s="54" customFormat="1" ht="17.25" customHeight="1" x14ac:dyDescent="0.15">
      <c r="A133" s="45"/>
      <c r="B133" s="56" t="s">
        <v>140</v>
      </c>
      <c r="C133" s="48">
        <v>0.8</v>
      </c>
      <c r="D133" s="48">
        <v>0.2</v>
      </c>
      <c r="E133" s="49">
        <v>15122</v>
      </c>
      <c r="F133" s="49">
        <v>9948</v>
      </c>
      <c r="G133" s="49">
        <v>5174</v>
      </c>
      <c r="H133" s="50">
        <v>497</v>
      </c>
      <c r="I133" s="50">
        <v>398</v>
      </c>
      <c r="J133" s="50">
        <v>99</v>
      </c>
      <c r="K133" s="50">
        <v>259</v>
      </c>
      <c r="L133" s="50">
        <v>207</v>
      </c>
      <c r="M133" s="50">
        <v>52</v>
      </c>
      <c r="N133" s="50">
        <v>756</v>
      </c>
      <c r="O133" s="50">
        <v>605</v>
      </c>
      <c r="P133" s="50">
        <v>151</v>
      </c>
      <c r="Q133" s="50">
        <v>557</v>
      </c>
      <c r="R133" s="51">
        <v>160</v>
      </c>
      <c r="S133" s="50">
        <v>397</v>
      </c>
      <c r="T133" s="52">
        <f t="shared" si="30"/>
        <v>48</v>
      </c>
      <c r="U133" s="53"/>
    </row>
    <row r="134" spans="1:21" s="54" customFormat="1" ht="17.25" customHeight="1" x14ac:dyDescent="0.15">
      <c r="A134" s="57"/>
      <c r="B134" s="56" t="s">
        <v>141</v>
      </c>
      <c r="C134" s="48">
        <v>0.8</v>
      </c>
      <c r="D134" s="48">
        <v>0.2</v>
      </c>
      <c r="E134" s="49">
        <v>14258</v>
      </c>
      <c r="F134" s="49">
        <v>8832</v>
      </c>
      <c r="G134" s="49">
        <v>5426</v>
      </c>
      <c r="H134" s="50">
        <v>441</v>
      </c>
      <c r="I134" s="50">
        <v>353</v>
      </c>
      <c r="J134" s="50">
        <v>88</v>
      </c>
      <c r="K134" s="50">
        <v>271</v>
      </c>
      <c r="L134" s="50">
        <v>217</v>
      </c>
      <c r="M134" s="50">
        <v>54</v>
      </c>
      <c r="N134" s="50">
        <v>712</v>
      </c>
      <c r="O134" s="50">
        <v>570</v>
      </c>
      <c r="P134" s="50">
        <v>142</v>
      </c>
      <c r="Q134" s="50">
        <v>517</v>
      </c>
      <c r="R134" s="51">
        <v>151</v>
      </c>
      <c r="S134" s="50">
        <v>366</v>
      </c>
      <c r="T134" s="52">
        <f t="shared" si="30"/>
        <v>53</v>
      </c>
      <c r="U134" s="53"/>
    </row>
    <row r="135" spans="1:21" s="54" customFormat="1" ht="17.25" customHeight="1" x14ac:dyDescent="0.15">
      <c r="A135" s="40" t="s">
        <v>114</v>
      </c>
      <c r="B135" s="58" t="s">
        <v>115</v>
      </c>
      <c r="C135" s="42"/>
      <c r="D135" s="42"/>
      <c r="E135" s="35">
        <v>125103</v>
      </c>
      <c r="F135" s="35">
        <v>78662</v>
      </c>
      <c r="G135" s="35">
        <v>46441</v>
      </c>
      <c r="H135" s="35">
        <v>3933</v>
      </c>
      <c r="I135" s="35">
        <v>2537</v>
      </c>
      <c r="J135" s="35">
        <v>1396</v>
      </c>
      <c r="K135" s="35">
        <v>2323</v>
      </c>
      <c r="L135" s="35">
        <v>1474</v>
      </c>
      <c r="M135" s="35">
        <v>849</v>
      </c>
      <c r="N135" s="35">
        <v>6256</v>
      </c>
      <c r="O135" s="35">
        <v>4011</v>
      </c>
      <c r="P135" s="35">
        <v>2245</v>
      </c>
      <c r="Q135" s="35">
        <v>3867</v>
      </c>
      <c r="R135" s="35">
        <v>1061</v>
      </c>
      <c r="S135" s="35">
        <v>2806</v>
      </c>
      <c r="T135" s="37">
        <f t="shared" ref="T135" si="31">SUM(T137:T148)</f>
        <v>144</v>
      </c>
      <c r="U135" s="43"/>
    </row>
    <row r="136" spans="1:21" s="54" customFormat="1" ht="28.5" customHeight="1" x14ac:dyDescent="0.15">
      <c r="A136" s="45"/>
      <c r="B136" s="46" t="s">
        <v>185</v>
      </c>
      <c r="C136" s="42"/>
      <c r="D136" s="42"/>
      <c r="E136" s="35">
        <v>36534</v>
      </c>
      <c r="F136" s="35">
        <v>22137</v>
      </c>
      <c r="G136" s="35">
        <v>14397</v>
      </c>
      <c r="H136" s="35">
        <v>1107</v>
      </c>
      <c r="I136" s="35">
        <v>428</v>
      </c>
      <c r="J136" s="35">
        <v>679</v>
      </c>
      <c r="K136" s="35">
        <v>720</v>
      </c>
      <c r="L136" s="35">
        <v>288</v>
      </c>
      <c r="M136" s="35">
        <v>432</v>
      </c>
      <c r="N136" s="35">
        <v>1827</v>
      </c>
      <c r="O136" s="35">
        <v>716</v>
      </c>
      <c r="P136" s="35">
        <v>1111</v>
      </c>
      <c r="Q136" s="35">
        <v>655</v>
      </c>
      <c r="R136" s="35">
        <v>189</v>
      </c>
      <c r="S136" s="35">
        <v>466</v>
      </c>
      <c r="T136" s="37">
        <f t="shared" ref="T136" si="32">SUM(T137:T139)</f>
        <v>61</v>
      </c>
      <c r="U136" s="43"/>
    </row>
    <row r="137" spans="1:21" s="54" customFormat="1" ht="28.5" customHeight="1" x14ac:dyDescent="0.15">
      <c r="A137" s="45"/>
      <c r="B137" s="59" t="s">
        <v>191</v>
      </c>
      <c r="C137" s="48">
        <v>0</v>
      </c>
      <c r="D137" s="48">
        <v>1</v>
      </c>
      <c r="E137" s="49">
        <v>740</v>
      </c>
      <c r="F137" s="49">
        <v>740</v>
      </c>
      <c r="G137" s="49">
        <v>0</v>
      </c>
      <c r="H137" s="50">
        <v>37</v>
      </c>
      <c r="I137" s="50">
        <v>0</v>
      </c>
      <c r="J137" s="50">
        <v>37</v>
      </c>
      <c r="K137" s="50">
        <v>0</v>
      </c>
      <c r="L137" s="50">
        <v>0</v>
      </c>
      <c r="M137" s="50">
        <v>0</v>
      </c>
      <c r="N137" s="50">
        <v>37</v>
      </c>
      <c r="O137" s="50">
        <v>0</v>
      </c>
      <c r="P137" s="50">
        <v>37</v>
      </c>
      <c r="Q137" s="50">
        <v>0</v>
      </c>
      <c r="R137" s="51">
        <v>0</v>
      </c>
      <c r="S137" s="50">
        <v>0</v>
      </c>
      <c r="T137" s="52">
        <f t="shared" ref="T137:T148" si="33">O137-Q137</f>
        <v>0</v>
      </c>
      <c r="U137" s="53"/>
    </row>
    <row r="138" spans="1:21" s="54" customFormat="1" ht="17.25" customHeight="1" x14ac:dyDescent="0.15">
      <c r="A138" s="45"/>
      <c r="B138" s="47" t="s">
        <v>116</v>
      </c>
      <c r="C138" s="48">
        <v>0.4</v>
      </c>
      <c r="D138" s="48">
        <v>0.6</v>
      </c>
      <c r="E138" s="49">
        <v>21768</v>
      </c>
      <c r="F138" s="49">
        <v>13171</v>
      </c>
      <c r="G138" s="49">
        <v>8597</v>
      </c>
      <c r="H138" s="50">
        <v>658</v>
      </c>
      <c r="I138" s="50">
        <v>263</v>
      </c>
      <c r="J138" s="50">
        <v>395</v>
      </c>
      <c r="K138" s="50">
        <v>430</v>
      </c>
      <c r="L138" s="50">
        <v>172</v>
      </c>
      <c r="M138" s="50">
        <v>258</v>
      </c>
      <c r="N138" s="50">
        <v>1088</v>
      </c>
      <c r="O138" s="50">
        <v>435</v>
      </c>
      <c r="P138" s="50">
        <v>653</v>
      </c>
      <c r="Q138" s="50">
        <v>400</v>
      </c>
      <c r="R138" s="51">
        <v>115</v>
      </c>
      <c r="S138" s="50">
        <v>285</v>
      </c>
      <c r="T138" s="52">
        <f t="shared" si="33"/>
        <v>35</v>
      </c>
      <c r="U138" s="53"/>
    </row>
    <row r="139" spans="1:21" s="44" customFormat="1" ht="17.25" customHeight="1" x14ac:dyDescent="0.15">
      <c r="A139" s="45"/>
      <c r="B139" s="47" t="s">
        <v>117</v>
      </c>
      <c r="C139" s="48">
        <v>0.4</v>
      </c>
      <c r="D139" s="48">
        <v>0.6</v>
      </c>
      <c r="E139" s="49">
        <v>14026</v>
      </c>
      <c r="F139" s="49">
        <v>8226</v>
      </c>
      <c r="G139" s="49">
        <v>5800</v>
      </c>
      <c r="H139" s="50">
        <v>412</v>
      </c>
      <c r="I139" s="50">
        <v>165</v>
      </c>
      <c r="J139" s="50">
        <v>247</v>
      </c>
      <c r="K139" s="50">
        <v>290</v>
      </c>
      <c r="L139" s="50">
        <v>116</v>
      </c>
      <c r="M139" s="50">
        <v>174</v>
      </c>
      <c r="N139" s="50">
        <v>702</v>
      </c>
      <c r="O139" s="50">
        <v>281</v>
      </c>
      <c r="P139" s="50">
        <v>421</v>
      </c>
      <c r="Q139" s="50">
        <v>255</v>
      </c>
      <c r="R139" s="51">
        <v>74</v>
      </c>
      <c r="S139" s="50">
        <v>181</v>
      </c>
      <c r="T139" s="52">
        <f t="shared" si="33"/>
        <v>26</v>
      </c>
      <c r="U139" s="53"/>
    </row>
    <row r="140" spans="1:21" s="54" customFormat="1" ht="17.25" customHeight="1" x14ac:dyDescent="0.15">
      <c r="A140" s="45"/>
      <c r="B140" s="56" t="s">
        <v>118</v>
      </c>
      <c r="C140" s="48">
        <v>0.7</v>
      </c>
      <c r="D140" s="48">
        <v>0.3</v>
      </c>
      <c r="E140" s="49">
        <v>13095</v>
      </c>
      <c r="F140" s="49">
        <v>8205</v>
      </c>
      <c r="G140" s="49">
        <v>4890</v>
      </c>
      <c r="H140" s="50">
        <v>410</v>
      </c>
      <c r="I140" s="50">
        <v>287</v>
      </c>
      <c r="J140" s="50">
        <v>123</v>
      </c>
      <c r="K140" s="50">
        <v>244</v>
      </c>
      <c r="L140" s="50">
        <v>171</v>
      </c>
      <c r="M140" s="50">
        <v>73</v>
      </c>
      <c r="N140" s="50">
        <v>654</v>
      </c>
      <c r="O140" s="50">
        <v>458</v>
      </c>
      <c r="P140" s="50">
        <v>196</v>
      </c>
      <c r="Q140" s="50">
        <v>451</v>
      </c>
      <c r="R140" s="51">
        <v>121</v>
      </c>
      <c r="S140" s="50">
        <v>330</v>
      </c>
      <c r="T140" s="52">
        <f t="shared" si="33"/>
        <v>7</v>
      </c>
      <c r="U140" s="53"/>
    </row>
    <row r="141" spans="1:21" s="54" customFormat="1" ht="17.25" customHeight="1" x14ac:dyDescent="0.15">
      <c r="A141" s="45"/>
      <c r="B141" s="56" t="s">
        <v>119</v>
      </c>
      <c r="C141" s="48">
        <v>0.8</v>
      </c>
      <c r="D141" s="48">
        <v>0.2</v>
      </c>
      <c r="E141" s="49">
        <v>14570</v>
      </c>
      <c r="F141" s="49">
        <v>10358</v>
      </c>
      <c r="G141" s="49">
        <v>4212</v>
      </c>
      <c r="H141" s="50">
        <v>518</v>
      </c>
      <c r="I141" s="50">
        <v>414</v>
      </c>
      <c r="J141" s="50">
        <v>104</v>
      </c>
      <c r="K141" s="50">
        <v>210</v>
      </c>
      <c r="L141" s="50">
        <v>168</v>
      </c>
      <c r="M141" s="50">
        <v>42</v>
      </c>
      <c r="N141" s="50">
        <v>728</v>
      </c>
      <c r="O141" s="50">
        <v>582</v>
      </c>
      <c r="P141" s="50">
        <v>146</v>
      </c>
      <c r="Q141" s="50">
        <v>560</v>
      </c>
      <c r="R141" s="51">
        <v>154</v>
      </c>
      <c r="S141" s="50">
        <v>406</v>
      </c>
      <c r="T141" s="52">
        <f t="shared" si="33"/>
        <v>22</v>
      </c>
      <c r="U141" s="53"/>
    </row>
    <row r="142" spans="1:21" s="54" customFormat="1" ht="17.25" customHeight="1" x14ac:dyDescent="0.15">
      <c r="A142" s="45"/>
      <c r="B142" s="56" t="s">
        <v>120</v>
      </c>
      <c r="C142" s="48">
        <v>0.7</v>
      </c>
      <c r="D142" s="48">
        <v>0.3</v>
      </c>
      <c r="E142" s="49">
        <v>12763</v>
      </c>
      <c r="F142" s="49">
        <v>7118</v>
      </c>
      <c r="G142" s="49">
        <v>5645</v>
      </c>
      <c r="H142" s="50">
        <v>356</v>
      </c>
      <c r="I142" s="50">
        <v>249</v>
      </c>
      <c r="J142" s="50">
        <v>107</v>
      </c>
      <c r="K142" s="50">
        <v>283</v>
      </c>
      <c r="L142" s="50">
        <v>198</v>
      </c>
      <c r="M142" s="50">
        <v>85</v>
      </c>
      <c r="N142" s="50">
        <v>639</v>
      </c>
      <c r="O142" s="50">
        <v>447</v>
      </c>
      <c r="P142" s="50">
        <v>192</v>
      </c>
      <c r="Q142" s="50">
        <v>450</v>
      </c>
      <c r="R142" s="51">
        <v>118</v>
      </c>
      <c r="S142" s="50">
        <v>332</v>
      </c>
      <c r="T142" s="52">
        <f t="shared" si="33"/>
        <v>-3</v>
      </c>
      <c r="U142" s="53"/>
    </row>
    <row r="143" spans="1:21" s="54" customFormat="1" ht="17.25" customHeight="1" x14ac:dyDescent="0.15">
      <c r="A143" s="45"/>
      <c r="B143" s="56" t="s">
        <v>121</v>
      </c>
      <c r="C143" s="48">
        <v>0.7</v>
      </c>
      <c r="D143" s="48">
        <v>0.3</v>
      </c>
      <c r="E143" s="49">
        <v>7548</v>
      </c>
      <c r="F143" s="49">
        <v>5511</v>
      </c>
      <c r="G143" s="49">
        <v>2037</v>
      </c>
      <c r="H143" s="50">
        <v>276</v>
      </c>
      <c r="I143" s="50">
        <v>193</v>
      </c>
      <c r="J143" s="50">
        <v>83</v>
      </c>
      <c r="K143" s="50">
        <v>102</v>
      </c>
      <c r="L143" s="50">
        <v>71</v>
      </c>
      <c r="M143" s="50">
        <v>31</v>
      </c>
      <c r="N143" s="50">
        <v>378</v>
      </c>
      <c r="O143" s="50">
        <v>264</v>
      </c>
      <c r="P143" s="50">
        <v>114</v>
      </c>
      <c r="Q143" s="50">
        <v>260</v>
      </c>
      <c r="R143" s="51">
        <v>70</v>
      </c>
      <c r="S143" s="50">
        <v>190</v>
      </c>
      <c r="T143" s="52">
        <f t="shared" si="33"/>
        <v>4</v>
      </c>
      <c r="U143" s="53"/>
    </row>
    <row r="144" spans="1:21" s="54" customFormat="1" ht="17.25" customHeight="1" x14ac:dyDescent="0.15">
      <c r="A144" s="45"/>
      <c r="B144" s="56" t="s">
        <v>122</v>
      </c>
      <c r="C144" s="48">
        <v>0.7</v>
      </c>
      <c r="D144" s="48">
        <v>0.3</v>
      </c>
      <c r="E144" s="49">
        <v>8360</v>
      </c>
      <c r="F144" s="49">
        <v>4831</v>
      </c>
      <c r="G144" s="49">
        <v>3529</v>
      </c>
      <c r="H144" s="50">
        <v>241</v>
      </c>
      <c r="I144" s="50">
        <v>169</v>
      </c>
      <c r="J144" s="50">
        <v>72</v>
      </c>
      <c r="K144" s="50">
        <v>177</v>
      </c>
      <c r="L144" s="50">
        <v>124</v>
      </c>
      <c r="M144" s="50">
        <v>53</v>
      </c>
      <c r="N144" s="50">
        <v>418</v>
      </c>
      <c r="O144" s="50">
        <v>293</v>
      </c>
      <c r="P144" s="50">
        <v>125</v>
      </c>
      <c r="Q144" s="50">
        <v>285</v>
      </c>
      <c r="R144" s="51">
        <v>78</v>
      </c>
      <c r="S144" s="50">
        <v>207</v>
      </c>
      <c r="T144" s="52">
        <f t="shared" si="33"/>
        <v>8</v>
      </c>
      <c r="U144" s="53"/>
    </row>
    <row r="145" spans="1:21" s="44" customFormat="1" ht="17.25" customHeight="1" x14ac:dyDescent="0.15">
      <c r="A145" s="45"/>
      <c r="B145" s="56" t="s">
        <v>123</v>
      </c>
      <c r="C145" s="48">
        <v>0.8</v>
      </c>
      <c r="D145" s="48">
        <v>0.2</v>
      </c>
      <c r="E145" s="49">
        <v>10199</v>
      </c>
      <c r="F145" s="49">
        <v>7209</v>
      </c>
      <c r="G145" s="49">
        <v>2990</v>
      </c>
      <c r="H145" s="50">
        <v>360</v>
      </c>
      <c r="I145" s="50">
        <v>288</v>
      </c>
      <c r="J145" s="50">
        <v>72</v>
      </c>
      <c r="K145" s="50">
        <v>150</v>
      </c>
      <c r="L145" s="50">
        <v>120</v>
      </c>
      <c r="M145" s="50">
        <v>30</v>
      </c>
      <c r="N145" s="50">
        <v>510</v>
      </c>
      <c r="O145" s="50">
        <v>408</v>
      </c>
      <c r="P145" s="50">
        <v>102</v>
      </c>
      <c r="Q145" s="50">
        <v>395</v>
      </c>
      <c r="R145" s="51">
        <v>108</v>
      </c>
      <c r="S145" s="50">
        <v>287</v>
      </c>
      <c r="T145" s="52">
        <f t="shared" si="33"/>
        <v>13</v>
      </c>
      <c r="U145" s="53"/>
    </row>
    <row r="146" spans="1:21" s="54" customFormat="1" ht="17.25" customHeight="1" x14ac:dyDescent="0.15">
      <c r="A146" s="45"/>
      <c r="B146" s="56" t="s">
        <v>124</v>
      </c>
      <c r="C146" s="48">
        <v>0.8</v>
      </c>
      <c r="D146" s="48">
        <v>0.2</v>
      </c>
      <c r="E146" s="49">
        <v>5219</v>
      </c>
      <c r="F146" s="49">
        <v>3781</v>
      </c>
      <c r="G146" s="49">
        <v>1438</v>
      </c>
      <c r="H146" s="50">
        <v>189</v>
      </c>
      <c r="I146" s="50">
        <v>151</v>
      </c>
      <c r="J146" s="50">
        <v>38</v>
      </c>
      <c r="K146" s="50">
        <v>72</v>
      </c>
      <c r="L146" s="50">
        <v>58</v>
      </c>
      <c r="M146" s="50">
        <v>14</v>
      </c>
      <c r="N146" s="50">
        <v>261</v>
      </c>
      <c r="O146" s="50">
        <v>209</v>
      </c>
      <c r="P146" s="50">
        <v>52</v>
      </c>
      <c r="Q146" s="50">
        <v>187</v>
      </c>
      <c r="R146" s="51">
        <v>55</v>
      </c>
      <c r="S146" s="50">
        <v>132</v>
      </c>
      <c r="T146" s="52">
        <f t="shared" si="33"/>
        <v>22</v>
      </c>
      <c r="U146" s="53"/>
    </row>
    <row r="147" spans="1:21" s="54" customFormat="1" ht="17.25" customHeight="1" x14ac:dyDescent="0.15">
      <c r="A147" s="45"/>
      <c r="B147" s="56" t="s">
        <v>125</v>
      </c>
      <c r="C147" s="48">
        <v>0.8</v>
      </c>
      <c r="D147" s="48">
        <v>0.2</v>
      </c>
      <c r="E147" s="49">
        <v>9123</v>
      </c>
      <c r="F147" s="49">
        <v>4989</v>
      </c>
      <c r="G147" s="49">
        <v>4134</v>
      </c>
      <c r="H147" s="50">
        <v>250</v>
      </c>
      <c r="I147" s="50">
        <v>200</v>
      </c>
      <c r="J147" s="50">
        <v>50</v>
      </c>
      <c r="K147" s="50">
        <v>206</v>
      </c>
      <c r="L147" s="50">
        <v>165</v>
      </c>
      <c r="M147" s="50">
        <v>41</v>
      </c>
      <c r="N147" s="50">
        <v>456</v>
      </c>
      <c r="O147" s="50">
        <v>365</v>
      </c>
      <c r="P147" s="50">
        <v>91</v>
      </c>
      <c r="Q147" s="50">
        <v>368</v>
      </c>
      <c r="R147" s="51">
        <v>97</v>
      </c>
      <c r="S147" s="50">
        <v>271</v>
      </c>
      <c r="T147" s="52">
        <f t="shared" si="33"/>
        <v>-3</v>
      </c>
      <c r="U147" s="53"/>
    </row>
    <row r="148" spans="1:21" s="54" customFormat="1" ht="17.25" customHeight="1" x14ac:dyDescent="0.15">
      <c r="A148" s="57"/>
      <c r="B148" s="56" t="s">
        <v>126</v>
      </c>
      <c r="C148" s="48">
        <v>0.7</v>
      </c>
      <c r="D148" s="48">
        <v>0.3</v>
      </c>
      <c r="E148" s="49">
        <v>7692</v>
      </c>
      <c r="F148" s="49">
        <v>4523</v>
      </c>
      <c r="G148" s="49">
        <v>3169</v>
      </c>
      <c r="H148" s="50">
        <v>226</v>
      </c>
      <c r="I148" s="50">
        <v>158</v>
      </c>
      <c r="J148" s="50">
        <v>68</v>
      </c>
      <c r="K148" s="50">
        <v>159</v>
      </c>
      <c r="L148" s="50">
        <v>111</v>
      </c>
      <c r="M148" s="50">
        <v>48</v>
      </c>
      <c r="N148" s="50">
        <v>385</v>
      </c>
      <c r="O148" s="50">
        <v>269</v>
      </c>
      <c r="P148" s="50">
        <v>116</v>
      </c>
      <c r="Q148" s="50">
        <v>256</v>
      </c>
      <c r="R148" s="51">
        <v>71</v>
      </c>
      <c r="S148" s="50">
        <v>185</v>
      </c>
      <c r="T148" s="52">
        <f t="shared" si="33"/>
        <v>13</v>
      </c>
      <c r="U148" s="53"/>
    </row>
    <row r="149" spans="1:21" s="54" customFormat="1" ht="17.25" customHeight="1" x14ac:dyDescent="0.15">
      <c r="A149" s="40" t="s">
        <v>157</v>
      </c>
      <c r="B149" s="58" t="s">
        <v>158</v>
      </c>
      <c r="C149" s="42"/>
      <c r="D149" s="42"/>
      <c r="E149" s="35">
        <v>103188</v>
      </c>
      <c r="F149" s="35">
        <v>63257</v>
      </c>
      <c r="G149" s="35">
        <v>39931</v>
      </c>
      <c r="H149" s="35">
        <v>3161</v>
      </c>
      <c r="I149" s="35">
        <v>2105</v>
      </c>
      <c r="J149" s="35">
        <v>1056</v>
      </c>
      <c r="K149" s="35">
        <v>1995</v>
      </c>
      <c r="L149" s="35">
        <v>1330</v>
      </c>
      <c r="M149" s="35">
        <v>665</v>
      </c>
      <c r="N149" s="35">
        <v>5156</v>
      </c>
      <c r="O149" s="35">
        <v>3435</v>
      </c>
      <c r="P149" s="35">
        <v>1721</v>
      </c>
      <c r="Q149" s="35">
        <v>3283</v>
      </c>
      <c r="R149" s="35">
        <v>908</v>
      </c>
      <c r="S149" s="35">
        <v>2375</v>
      </c>
      <c r="T149" s="37">
        <f t="shared" ref="T149" si="34">SUM(T151:T157)</f>
        <v>152</v>
      </c>
      <c r="U149" s="43"/>
    </row>
    <row r="150" spans="1:21" s="54" customFormat="1" ht="28.5" customHeight="1" x14ac:dyDescent="0.15">
      <c r="A150" s="45"/>
      <c r="B150" s="46" t="s">
        <v>185</v>
      </c>
      <c r="C150" s="42"/>
      <c r="D150" s="42"/>
      <c r="E150" s="35">
        <v>30688</v>
      </c>
      <c r="F150" s="35">
        <v>18097</v>
      </c>
      <c r="G150" s="35">
        <v>12591</v>
      </c>
      <c r="H150" s="35">
        <v>904</v>
      </c>
      <c r="I150" s="35">
        <v>326</v>
      </c>
      <c r="J150" s="35">
        <v>578</v>
      </c>
      <c r="K150" s="35">
        <v>629</v>
      </c>
      <c r="L150" s="35">
        <v>252</v>
      </c>
      <c r="M150" s="35">
        <v>377</v>
      </c>
      <c r="N150" s="35">
        <v>1533</v>
      </c>
      <c r="O150" s="35">
        <v>578</v>
      </c>
      <c r="P150" s="35">
        <v>955</v>
      </c>
      <c r="Q150" s="35">
        <v>546</v>
      </c>
      <c r="R150" s="35">
        <v>153</v>
      </c>
      <c r="S150" s="35">
        <v>393</v>
      </c>
      <c r="T150" s="37">
        <f t="shared" ref="T150" si="35">SUM(T151:T153)</f>
        <v>32</v>
      </c>
      <c r="U150" s="43"/>
    </row>
    <row r="151" spans="1:21" s="54" customFormat="1" ht="28.5" customHeight="1" x14ac:dyDescent="0.15">
      <c r="A151" s="45"/>
      <c r="B151" s="59" t="s">
        <v>192</v>
      </c>
      <c r="C151" s="48">
        <v>0</v>
      </c>
      <c r="D151" s="48">
        <v>1</v>
      </c>
      <c r="E151" s="49">
        <v>1784</v>
      </c>
      <c r="F151" s="49">
        <v>1784</v>
      </c>
      <c r="G151" s="49">
        <v>0</v>
      </c>
      <c r="H151" s="50">
        <v>89</v>
      </c>
      <c r="I151" s="50">
        <v>0</v>
      </c>
      <c r="J151" s="50">
        <v>89</v>
      </c>
      <c r="K151" s="50">
        <v>0</v>
      </c>
      <c r="L151" s="50">
        <v>0</v>
      </c>
      <c r="M151" s="50">
        <v>0</v>
      </c>
      <c r="N151" s="50">
        <v>89</v>
      </c>
      <c r="O151" s="50">
        <v>0</v>
      </c>
      <c r="P151" s="50">
        <v>89</v>
      </c>
      <c r="Q151" s="50">
        <v>0</v>
      </c>
      <c r="R151" s="51">
        <v>0</v>
      </c>
      <c r="S151" s="50">
        <v>0</v>
      </c>
      <c r="T151" s="52">
        <f t="shared" ref="T151:T157" si="36">O151-Q151</f>
        <v>0</v>
      </c>
      <c r="U151" s="53"/>
    </row>
    <row r="152" spans="1:21" s="54" customFormat="1" ht="17.25" customHeight="1" x14ac:dyDescent="0.15">
      <c r="A152" s="45"/>
      <c r="B152" s="47" t="s">
        <v>159</v>
      </c>
      <c r="C152" s="48">
        <v>0.4</v>
      </c>
      <c r="D152" s="48">
        <v>0.6</v>
      </c>
      <c r="E152" s="49">
        <v>26110</v>
      </c>
      <c r="F152" s="49">
        <v>14700</v>
      </c>
      <c r="G152" s="49">
        <v>11410</v>
      </c>
      <c r="H152" s="50">
        <v>735</v>
      </c>
      <c r="I152" s="50">
        <v>294</v>
      </c>
      <c r="J152" s="50">
        <v>441</v>
      </c>
      <c r="K152" s="50">
        <v>570</v>
      </c>
      <c r="L152" s="50">
        <v>228</v>
      </c>
      <c r="M152" s="50">
        <v>342</v>
      </c>
      <c r="N152" s="50">
        <v>1305</v>
      </c>
      <c r="O152" s="50">
        <v>522</v>
      </c>
      <c r="P152" s="50">
        <v>783</v>
      </c>
      <c r="Q152" s="50">
        <v>491</v>
      </c>
      <c r="R152" s="51">
        <v>138</v>
      </c>
      <c r="S152" s="50">
        <v>353</v>
      </c>
      <c r="T152" s="52">
        <f t="shared" si="36"/>
        <v>31</v>
      </c>
      <c r="U152" s="53"/>
    </row>
    <row r="153" spans="1:21" s="54" customFormat="1" ht="17.25" customHeight="1" x14ac:dyDescent="0.15">
      <c r="A153" s="45"/>
      <c r="B153" s="47" t="s">
        <v>160</v>
      </c>
      <c r="C153" s="48">
        <v>0.4</v>
      </c>
      <c r="D153" s="48">
        <v>0.6</v>
      </c>
      <c r="E153" s="49">
        <v>2794</v>
      </c>
      <c r="F153" s="49">
        <v>1613</v>
      </c>
      <c r="G153" s="49">
        <v>1181</v>
      </c>
      <c r="H153" s="50">
        <v>80</v>
      </c>
      <c r="I153" s="50">
        <v>32</v>
      </c>
      <c r="J153" s="50">
        <v>48</v>
      </c>
      <c r="K153" s="50">
        <v>59</v>
      </c>
      <c r="L153" s="50">
        <v>24</v>
      </c>
      <c r="M153" s="50">
        <v>35</v>
      </c>
      <c r="N153" s="50">
        <v>139</v>
      </c>
      <c r="O153" s="50">
        <v>56</v>
      </c>
      <c r="P153" s="50">
        <v>83</v>
      </c>
      <c r="Q153" s="50">
        <v>55</v>
      </c>
      <c r="R153" s="51">
        <v>15</v>
      </c>
      <c r="S153" s="50">
        <v>40</v>
      </c>
      <c r="T153" s="52">
        <f t="shared" si="36"/>
        <v>1</v>
      </c>
      <c r="U153" s="53"/>
    </row>
    <row r="154" spans="1:21" s="54" customFormat="1" ht="17.25" customHeight="1" x14ac:dyDescent="0.15">
      <c r="A154" s="45"/>
      <c r="B154" s="56" t="s">
        <v>161</v>
      </c>
      <c r="C154" s="48">
        <v>0.8</v>
      </c>
      <c r="D154" s="48">
        <v>0.2</v>
      </c>
      <c r="E154" s="49">
        <v>16004</v>
      </c>
      <c r="F154" s="49">
        <v>10742</v>
      </c>
      <c r="G154" s="49">
        <v>5262</v>
      </c>
      <c r="H154" s="50">
        <v>537</v>
      </c>
      <c r="I154" s="50">
        <v>430</v>
      </c>
      <c r="J154" s="50">
        <v>107</v>
      </c>
      <c r="K154" s="50">
        <v>263</v>
      </c>
      <c r="L154" s="50">
        <v>210</v>
      </c>
      <c r="M154" s="50">
        <v>53</v>
      </c>
      <c r="N154" s="50">
        <v>800</v>
      </c>
      <c r="O154" s="50">
        <v>640</v>
      </c>
      <c r="P154" s="50">
        <v>160</v>
      </c>
      <c r="Q154" s="50">
        <v>619</v>
      </c>
      <c r="R154" s="51">
        <v>169</v>
      </c>
      <c r="S154" s="50">
        <v>450</v>
      </c>
      <c r="T154" s="52">
        <f t="shared" si="36"/>
        <v>21</v>
      </c>
      <c r="U154" s="53"/>
    </row>
    <row r="155" spans="1:21" s="54" customFormat="1" ht="17.25" customHeight="1" x14ac:dyDescent="0.15">
      <c r="A155" s="45"/>
      <c r="B155" s="56" t="s">
        <v>162</v>
      </c>
      <c r="C155" s="48">
        <v>0.8</v>
      </c>
      <c r="D155" s="48">
        <v>0.2</v>
      </c>
      <c r="E155" s="49">
        <v>28435</v>
      </c>
      <c r="F155" s="49">
        <v>17403</v>
      </c>
      <c r="G155" s="49">
        <v>11032</v>
      </c>
      <c r="H155" s="50">
        <v>870</v>
      </c>
      <c r="I155" s="50">
        <v>696</v>
      </c>
      <c r="J155" s="50">
        <v>174</v>
      </c>
      <c r="K155" s="50">
        <v>551</v>
      </c>
      <c r="L155" s="50">
        <v>441</v>
      </c>
      <c r="M155" s="50">
        <v>110</v>
      </c>
      <c r="N155" s="50">
        <v>1421</v>
      </c>
      <c r="O155" s="50">
        <v>1137</v>
      </c>
      <c r="P155" s="50">
        <v>284</v>
      </c>
      <c r="Q155" s="50">
        <v>1089</v>
      </c>
      <c r="R155" s="51">
        <v>301</v>
      </c>
      <c r="S155" s="50">
        <v>788</v>
      </c>
      <c r="T155" s="52">
        <f t="shared" si="36"/>
        <v>48</v>
      </c>
      <c r="U155" s="53"/>
    </row>
    <row r="156" spans="1:21" s="54" customFormat="1" ht="17.25" customHeight="1" x14ac:dyDescent="0.15">
      <c r="A156" s="45"/>
      <c r="B156" s="56" t="s">
        <v>163</v>
      </c>
      <c r="C156" s="48">
        <v>0.7</v>
      </c>
      <c r="D156" s="48">
        <v>0.3</v>
      </c>
      <c r="E156" s="49">
        <v>8358</v>
      </c>
      <c r="F156" s="49">
        <v>5470</v>
      </c>
      <c r="G156" s="49">
        <v>2888</v>
      </c>
      <c r="H156" s="50">
        <v>273</v>
      </c>
      <c r="I156" s="50">
        <v>191</v>
      </c>
      <c r="J156" s="50">
        <v>82</v>
      </c>
      <c r="K156" s="50">
        <v>144</v>
      </c>
      <c r="L156" s="50">
        <v>101</v>
      </c>
      <c r="M156" s="50">
        <v>43</v>
      </c>
      <c r="N156" s="50">
        <v>417</v>
      </c>
      <c r="O156" s="50">
        <v>292</v>
      </c>
      <c r="P156" s="50">
        <v>125</v>
      </c>
      <c r="Q156" s="50">
        <v>283</v>
      </c>
      <c r="R156" s="51">
        <v>77</v>
      </c>
      <c r="S156" s="50">
        <v>206</v>
      </c>
      <c r="T156" s="52">
        <f t="shared" si="36"/>
        <v>9</v>
      </c>
      <c r="U156" s="53"/>
    </row>
    <row r="157" spans="1:21" s="54" customFormat="1" ht="17.25" customHeight="1" x14ac:dyDescent="0.15">
      <c r="A157" s="57"/>
      <c r="B157" s="56" t="s">
        <v>164</v>
      </c>
      <c r="C157" s="48">
        <v>0.8</v>
      </c>
      <c r="D157" s="48">
        <v>0.2</v>
      </c>
      <c r="E157" s="49">
        <v>19703</v>
      </c>
      <c r="F157" s="49">
        <v>11545</v>
      </c>
      <c r="G157" s="49">
        <v>8158</v>
      </c>
      <c r="H157" s="50">
        <v>577</v>
      </c>
      <c r="I157" s="50">
        <v>462</v>
      </c>
      <c r="J157" s="50">
        <v>115</v>
      </c>
      <c r="K157" s="50">
        <v>408</v>
      </c>
      <c r="L157" s="50">
        <v>326</v>
      </c>
      <c r="M157" s="50">
        <v>82</v>
      </c>
      <c r="N157" s="50">
        <v>985</v>
      </c>
      <c r="O157" s="50">
        <v>788</v>
      </c>
      <c r="P157" s="50">
        <v>197</v>
      </c>
      <c r="Q157" s="50">
        <v>746</v>
      </c>
      <c r="R157" s="51">
        <v>208</v>
      </c>
      <c r="S157" s="50">
        <v>538</v>
      </c>
      <c r="T157" s="52">
        <f t="shared" si="36"/>
        <v>42</v>
      </c>
      <c r="U157" s="53"/>
    </row>
    <row r="158" spans="1:21" s="54" customFormat="1" ht="17.25" customHeight="1" x14ac:dyDescent="0.15">
      <c r="A158" s="40" t="s">
        <v>142</v>
      </c>
      <c r="B158" s="58" t="s">
        <v>143</v>
      </c>
      <c r="C158" s="42"/>
      <c r="D158" s="42"/>
      <c r="E158" s="35">
        <v>135224</v>
      </c>
      <c r="F158" s="35">
        <v>83194</v>
      </c>
      <c r="G158" s="35">
        <v>52030</v>
      </c>
      <c r="H158" s="35">
        <v>4161</v>
      </c>
      <c r="I158" s="35">
        <v>3098</v>
      </c>
      <c r="J158" s="35">
        <v>1063</v>
      </c>
      <c r="K158" s="35">
        <v>2603</v>
      </c>
      <c r="L158" s="35">
        <v>2015</v>
      </c>
      <c r="M158" s="35">
        <v>588</v>
      </c>
      <c r="N158" s="35">
        <v>6764</v>
      </c>
      <c r="O158" s="35">
        <v>5113</v>
      </c>
      <c r="P158" s="35">
        <v>1651</v>
      </c>
      <c r="Q158" s="35">
        <v>4669</v>
      </c>
      <c r="R158" s="35">
        <v>1354</v>
      </c>
      <c r="S158" s="35">
        <v>3315</v>
      </c>
      <c r="T158" s="37">
        <f t="shared" ref="T158" si="37">SUM(T160:T173)</f>
        <v>444</v>
      </c>
      <c r="U158" s="43"/>
    </row>
    <row r="159" spans="1:21" s="54" customFormat="1" ht="27.75" customHeight="1" x14ac:dyDescent="0.15">
      <c r="A159" s="45"/>
      <c r="B159" s="46" t="s">
        <v>185</v>
      </c>
      <c r="C159" s="42"/>
      <c r="D159" s="42"/>
      <c r="E159" s="35">
        <v>25450</v>
      </c>
      <c r="F159" s="35">
        <v>18692</v>
      </c>
      <c r="G159" s="35">
        <v>6758</v>
      </c>
      <c r="H159" s="35">
        <v>935</v>
      </c>
      <c r="I159" s="35">
        <v>518</v>
      </c>
      <c r="J159" s="35">
        <v>417</v>
      </c>
      <c r="K159" s="35">
        <v>338</v>
      </c>
      <c r="L159" s="35">
        <v>203</v>
      </c>
      <c r="M159" s="35">
        <v>135</v>
      </c>
      <c r="N159" s="35">
        <v>1273</v>
      </c>
      <c r="O159" s="35">
        <v>721</v>
      </c>
      <c r="P159" s="35">
        <v>552</v>
      </c>
      <c r="Q159" s="35">
        <v>607</v>
      </c>
      <c r="R159" s="35">
        <v>191</v>
      </c>
      <c r="S159" s="35">
        <v>416</v>
      </c>
      <c r="T159" s="37">
        <f t="shared" ref="T159" si="38">SUM(T160:T161)</f>
        <v>114</v>
      </c>
      <c r="U159" s="43"/>
    </row>
    <row r="160" spans="1:21" s="54" customFormat="1" ht="27.75" customHeight="1" x14ac:dyDescent="0.15">
      <c r="A160" s="45"/>
      <c r="B160" s="59" t="s">
        <v>193</v>
      </c>
      <c r="C160" s="48">
        <v>0</v>
      </c>
      <c r="D160" s="48">
        <v>1</v>
      </c>
      <c r="E160" s="49">
        <v>1430</v>
      </c>
      <c r="F160" s="49">
        <v>1430</v>
      </c>
      <c r="G160" s="49">
        <v>0</v>
      </c>
      <c r="H160" s="50">
        <v>72</v>
      </c>
      <c r="I160" s="50">
        <v>0</v>
      </c>
      <c r="J160" s="50">
        <v>72</v>
      </c>
      <c r="K160" s="50">
        <v>0</v>
      </c>
      <c r="L160" s="50">
        <v>0</v>
      </c>
      <c r="M160" s="50">
        <v>0</v>
      </c>
      <c r="N160" s="50">
        <v>72</v>
      </c>
      <c r="O160" s="50">
        <v>0</v>
      </c>
      <c r="P160" s="50">
        <v>72</v>
      </c>
      <c r="Q160" s="50">
        <v>0</v>
      </c>
      <c r="R160" s="51">
        <v>0</v>
      </c>
      <c r="S160" s="50">
        <v>0</v>
      </c>
      <c r="T160" s="52">
        <f t="shared" ref="T160:T173" si="39">O160-Q160</f>
        <v>0</v>
      </c>
      <c r="U160" s="53"/>
    </row>
    <row r="161" spans="1:21" s="54" customFormat="1" ht="17.25" customHeight="1" x14ac:dyDescent="0.15">
      <c r="A161" s="45"/>
      <c r="B161" s="47" t="s">
        <v>144</v>
      </c>
      <c r="C161" s="48">
        <v>0.6</v>
      </c>
      <c r="D161" s="48">
        <v>0.4</v>
      </c>
      <c r="E161" s="49">
        <v>24020</v>
      </c>
      <c r="F161" s="49">
        <v>17262</v>
      </c>
      <c r="G161" s="49">
        <v>6758</v>
      </c>
      <c r="H161" s="50">
        <v>863</v>
      </c>
      <c r="I161" s="50">
        <v>518</v>
      </c>
      <c r="J161" s="50">
        <v>345</v>
      </c>
      <c r="K161" s="50">
        <v>338</v>
      </c>
      <c r="L161" s="50">
        <v>203</v>
      </c>
      <c r="M161" s="50">
        <v>135</v>
      </c>
      <c r="N161" s="50">
        <v>1201</v>
      </c>
      <c r="O161" s="50">
        <v>721</v>
      </c>
      <c r="P161" s="50">
        <v>480</v>
      </c>
      <c r="Q161" s="50">
        <v>607</v>
      </c>
      <c r="R161" s="51">
        <v>191</v>
      </c>
      <c r="S161" s="50">
        <v>416</v>
      </c>
      <c r="T161" s="52">
        <f t="shared" si="39"/>
        <v>114</v>
      </c>
      <c r="U161" s="53"/>
    </row>
    <row r="162" spans="1:21" s="44" customFormat="1" ht="17.25" customHeight="1" x14ac:dyDescent="0.15">
      <c r="A162" s="45"/>
      <c r="B162" s="56" t="s">
        <v>146</v>
      </c>
      <c r="C162" s="48">
        <v>0.8</v>
      </c>
      <c r="D162" s="48">
        <v>0.2</v>
      </c>
      <c r="E162" s="49">
        <v>6649</v>
      </c>
      <c r="F162" s="49">
        <v>3814</v>
      </c>
      <c r="G162" s="49">
        <v>2835</v>
      </c>
      <c r="H162" s="50">
        <v>191</v>
      </c>
      <c r="I162" s="50">
        <v>153</v>
      </c>
      <c r="J162" s="50">
        <v>38</v>
      </c>
      <c r="K162" s="50">
        <v>141</v>
      </c>
      <c r="L162" s="50">
        <v>113</v>
      </c>
      <c r="M162" s="50">
        <v>28</v>
      </c>
      <c r="N162" s="50">
        <v>332</v>
      </c>
      <c r="O162" s="50">
        <v>266</v>
      </c>
      <c r="P162" s="50">
        <v>66</v>
      </c>
      <c r="Q162" s="50">
        <v>251</v>
      </c>
      <c r="R162" s="51">
        <v>70</v>
      </c>
      <c r="S162" s="50">
        <v>181</v>
      </c>
      <c r="T162" s="52">
        <f t="shared" si="39"/>
        <v>15</v>
      </c>
      <c r="U162" s="53"/>
    </row>
    <row r="163" spans="1:21" s="54" customFormat="1" ht="17.25" customHeight="1" x14ac:dyDescent="0.15">
      <c r="A163" s="45"/>
      <c r="B163" s="56" t="s">
        <v>147</v>
      </c>
      <c r="C163" s="48">
        <v>0.8</v>
      </c>
      <c r="D163" s="48">
        <v>0.2</v>
      </c>
      <c r="E163" s="49">
        <v>12650</v>
      </c>
      <c r="F163" s="49">
        <v>8498</v>
      </c>
      <c r="G163" s="49">
        <v>4152</v>
      </c>
      <c r="H163" s="50">
        <v>425</v>
      </c>
      <c r="I163" s="50">
        <v>340</v>
      </c>
      <c r="J163" s="50">
        <v>85</v>
      </c>
      <c r="K163" s="50">
        <v>208</v>
      </c>
      <c r="L163" s="50">
        <v>166</v>
      </c>
      <c r="M163" s="50">
        <v>42</v>
      </c>
      <c r="N163" s="50">
        <v>633</v>
      </c>
      <c r="O163" s="50">
        <v>506</v>
      </c>
      <c r="P163" s="50">
        <v>127</v>
      </c>
      <c r="Q163" s="50">
        <v>465</v>
      </c>
      <c r="R163" s="51">
        <v>134</v>
      </c>
      <c r="S163" s="50">
        <v>331</v>
      </c>
      <c r="T163" s="52">
        <f t="shared" si="39"/>
        <v>41</v>
      </c>
      <c r="U163" s="53"/>
    </row>
    <row r="164" spans="1:21" s="54" customFormat="1" ht="17.25" customHeight="1" x14ac:dyDescent="0.15">
      <c r="A164" s="45"/>
      <c r="B164" s="56" t="s">
        <v>148</v>
      </c>
      <c r="C164" s="48">
        <v>0.8</v>
      </c>
      <c r="D164" s="48">
        <v>0.2</v>
      </c>
      <c r="E164" s="49">
        <v>11381</v>
      </c>
      <c r="F164" s="49">
        <v>6317</v>
      </c>
      <c r="G164" s="49">
        <v>5064</v>
      </c>
      <c r="H164" s="50">
        <v>316</v>
      </c>
      <c r="I164" s="50">
        <v>253</v>
      </c>
      <c r="J164" s="50">
        <v>63</v>
      </c>
      <c r="K164" s="50">
        <v>254</v>
      </c>
      <c r="L164" s="50">
        <v>203</v>
      </c>
      <c r="M164" s="50">
        <v>51</v>
      </c>
      <c r="N164" s="50">
        <v>570</v>
      </c>
      <c r="O164" s="50">
        <v>456</v>
      </c>
      <c r="P164" s="50">
        <v>114</v>
      </c>
      <c r="Q164" s="50">
        <v>447</v>
      </c>
      <c r="R164" s="51">
        <v>121</v>
      </c>
      <c r="S164" s="50">
        <v>326</v>
      </c>
      <c r="T164" s="52">
        <f t="shared" si="39"/>
        <v>9</v>
      </c>
      <c r="U164" s="53"/>
    </row>
    <row r="165" spans="1:21" s="54" customFormat="1" ht="17.25" customHeight="1" x14ac:dyDescent="0.15">
      <c r="A165" s="45"/>
      <c r="B165" s="56" t="s">
        <v>149</v>
      </c>
      <c r="C165" s="48">
        <v>0.8</v>
      </c>
      <c r="D165" s="48">
        <v>0.2</v>
      </c>
      <c r="E165" s="49">
        <v>21799</v>
      </c>
      <c r="F165" s="49">
        <v>12555</v>
      </c>
      <c r="G165" s="49">
        <v>9244</v>
      </c>
      <c r="H165" s="50">
        <v>628</v>
      </c>
      <c r="I165" s="50">
        <v>502</v>
      </c>
      <c r="J165" s="50">
        <v>126</v>
      </c>
      <c r="K165" s="50">
        <v>462</v>
      </c>
      <c r="L165" s="50">
        <v>370</v>
      </c>
      <c r="M165" s="50">
        <v>92</v>
      </c>
      <c r="N165" s="50">
        <v>1090</v>
      </c>
      <c r="O165" s="50">
        <v>872</v>
      </c>
      <c r="P165" s="50">
        <v>218</v>
      </c>
      <c r="Q165" s="50">
        <v>844</v>
      </c>
      <c r="R165" s="51">
        <v>231</v>
      </c>
      <c r="S165" s="50">
        <v>613</v>
      </c>
      <c r="T165" s="52">
        <f t="shared" si="39"/>
        <v>28</v>
      </c>
      <c r="U165" s="53"/>
    </row>
    <row r="166" spans="1:21" s="54" customFormat="1" ht="17.25" customHeight="1" x14ac:dyDescent="0.15">
      <c r="A166" s="45"/>
      <c r="B166" s="56" t="s">
        <v>150</v>
      </c>
      <c r="C166" s="48">
        <v>0.8</v>
      </c>
      <c r="D166" s="48">
        <v>0.2</v>
      </c>
      <c r="E166" s="49">
        <v>10366</v>
      </c>
      <c r="F166" s="49">
        <v>5625</v>
      </c>
      <c r="G166" s="49">
        <v>4741</v>
      </c>
      <c r="H166" s="50">
        <v>281</v>
      </c>
      <c r="I166" s="50">
        <v>225</v>
      </c>
      <c r="J166" s="50">
        <v>56</v>
      </c>
      <c r="K166" s="50">
        <v>237</v>
      </c>
      <c r="L166" s="50">
        <v>190</v>
      </c>
      <c r="M166" s="50">
        <v>47</v>
      </c>
      <c r="N166" s="50">
        <v>518</v>
      </c>
      <c r="O166" s="50">
        <v>415</v>
      </c>
      <c r="P166" s="50">
        <v>103</v>
      </c>
      <c r="Q166" s="50">
        <v>347</v>
      </c>
      <c r="R166" s="51">
        <v>110</v>
      </c>
      <c r="S166" s="50">
        <v>237</v>
      </c>
      <c r="T166" s="52">
        <f t="shared" si="39"/>
        <v>68</v>
      </c>
      <c r="U166" s="53"/>
    </row>
    <row r="167" spans="1:21" s="54" customFormat="1" ht="17.25" customHeight="1" x14ac:dyDescent="0.15">
      <c r="A167" s="45"/>
      <c r="B167" s="56" t="s">
        <v>151</v>
      </c>
      <c r="C167" s="48">
        <v>0.8</v>
      </c>
      <c r="D167" s="48">
        <v>0.2</v>
      </c>
      <c r="E167" s="49">
        <v>9668</v>
      </c>
      <c r="F167" s="49">
        <v>5975</v>
      </c>
      <c r="G167" s="49">
        <v>3693</v>
      </c>
      <c r="H167" s="50">
        <v>299</v>
      </c>
      <c r="I167" s="50">
        <v>239</v>
      </c>
      <c r="J167" s="50">
        <v>60</v>
      </c>
      <c r="K167" s="50">
        <v>185</v>
      </c>
      <c r="L167" s="50">
        <v>148</v>
      </c>
      <c r="M167" s="50">
        <v>37</v>
      </c>
      <c r="N167" s="50">
        <v>484</v>
      </c>
      <c r="O167" s="50">
        <v>387</v>
      </c>
      <c r="P167" s="50">
        <v>97</v>
      </c>
      <c r="Q167" s="50">
        <v>334</v>
      </c>
      <c r="R167" s="51">
        <v>102</v>
      </c>
      <c r="S167" s="50">
        <v>232</v>
      </c>
      <c r="T167" s="52">
        <f t="shared" si="39"/>
        <v>53</v>
      </c>
      <c r="U167" s="53"/>
    </row>
    <row r="168" spans="1:21" s="54" customFormat="1" ht="17.25" customHeight="1" x14ac:dyDescent="0.15">
      <c r="A168" s="45"/>
      <c r="B168" s="56" t="s">
        <v>152</v>
      </c>
      <c r="C168" s="48">
        <v>0.8</v>
      </c>
      <c r="D168" s="48">
        <v>0.2</v>
      </c>
      <c r="E168" s="49">
        <v>5817</v>
      </c>
      <c r="F168" s="49">
        <v>3189</v>
      </c>
      <c r="G168" s="49">
        <v>2628</v>
      </c>
      <c r="H168" s="50">
        <v>160</v>
      </c>
      <c r="I168" s="50">
        <v>128</v>
      </c>
      <c r="J168" s="50">
        <v>32</v>
      </c>
      <c r="K168" s="50">
        <v>131</v>
      </c>
      <c r="L168" s="50">
        <v>105</v>
      </c>
      <c r="M168" s="50">
        <v>26</v>
      </c>
      <c r="N168" s="50">
        <v>291</v>
      </c>
      <c r="O168" s="50">
        <v>233</v>
      </c>
      <c r="P168" s="50">
        <v>58</v>
      </c>
      <c r="Q168" s="50">
        <v>220</v>
      </c>
      <c r="R168" s="51">
        <v>62</v>
      </c>
      <c r="S168" s="50">
        <v>158</v>
      </c>
      <c r="T168" s="52">
        <f t="shared" si="39"/>
        <v>13</v>
      </c>
      <c r="U168" s="53"/>
    </row>
    <row r="169" spans="1:21" s="54" customFormat="1" ht="17.25" customHeight="1" x14ac:dyDescent="0.15">
      <c r="A169" s="45"/>
      <c r="B169" s="56" t="s">
        <v>153</v>
      </c>
      <c r="C169" s="48">
        <v>0.8</v>
      </c>
      <c r="D169" s="48">
        <v>0.2</v>
      </c>
      <c r="E169" s="49">
        <v>8973</v>
      </c>
      <c r="F169" s="49">
        <v>5878</v>
      </c>
      <c r="G169" s="49">
        <v>3095</v>
      </c>
      <c r="H169" s="50">
        <v>294</v>
      </c>
      <c r="I169" s="50">
        <v>235</v>
      </c>
      <c r="J169" s="50">
        <v>59</v>
      </c>
      <c r="K169" s="50">
        <v>155</v>
      </c>
      <c r="L169" s="50">
        <v>124</v>
      </c>
      <c r="M169" s="50">
        <v>31</v>
      </c>
      <c r="N169" s="50">
        <v>449</v>
      </c>
      <c r="O169" s="50">
        <v>359</v>
      </c>
      <c r="P169" s="50">
        <v>90</v>
      </c>
      <c r="Q169" s="50">
        <v>291</v>
      </c>
      <c r="R169" s="51">
        <v>95</v>
      </c>
      <c r="S169" s="50">
        <v>196</v>
      </c>
      <c r="T169" s="52">
        <f t="shared" si="39"/>
        <v>68</v>
      </c>
      <c r="U169" s="53"/>
    </row>
    <row r="170" spans="1:21" s="54" customFormat="1" ht="17.25" customHeight="1" x14ac:dyDescent="0.15">
      <c r="A170" s="45"/>
      <c r="B170" s="56" t="s">
        <v>154</v>
      </c>
      <c r="C170" s="48">
        <v>0.8</v>
      </c>
      <c r="D170" s="48">
        <v>0.2</v>
      </c>
      <c r="E170" s="49">
        <v>6920</v>
      </c>
      <c r="F170" s="49">
        <v>4087</v>
      </c>
      <c r="G170" s="49">
        <v>2833</v>
      </c>
      <c r="H170" s="50">
        <v>204</v>
      </c>
      <c r="I170" s="50">
        <v>163</v>
      </c>
      <c r="J170" s="50">
        <v>41</v>
      </c>
      <c r="K170" s="50">
        <v>141</v>
      </c>
      <c r="L170" s="50">
        <v>113</v>
      </c>
      <c r="M170" s="50">
        <v>28</v>
      </c>
      <c r="N170" s="50">
        <v>345</v>
      </c>
      <c r="O170" s="50">
        <v>276</v>
      </c>
      <c r="P170" s="50">
        <v>69</v>
      </c>
      <c r="Q170" s="50">
        <v>264</v>
      </c>
      <c r="R170" s="51">
        <v>73</v>
      </c>
      <c r="S170" s="50">
        <v>191</v>
      </c>
      <c r="T170" s="52">
        <f t="shared" si="39"/>
        <v>12</v>
      </c>
      <c r="U170" s="53"/>
    </row>
    <row r="171" spans="1:21" ht="17.25" customHeight="1" x14ac:dyDescent="0.15">
      <c r="A171" s="45"/>
      <c r="B171" s="56" t="s">
        <v>155</v>
      </c>
      <c r="C171" s="48">
        <v>0.8</v>
      </c>
      <c r="D171" s="48">
        <v>0.2</v>
      </c>
      <c r="E171" s="49">
        <v>5177</v>
      </c>
      <c r="F171" s="49">
        <v>3010</v>
      </c>
      <c r="G171" s="49">
        <v>2167</v>
      </c>
      <c r="H171" s="50">
        <v>150</v>
      </c>
      <c r="I171" s="50">
        <v>120</v>
      </c>
      <c r="J171" s="50">
        <v>30</v>
      </c>
      <c r="K171" s="50">
        <v>109</v>
      </c>
      <c r="L171" s="50">
        <v>87</v>
      </c>
      <c r="M171" s="50">
        <v>22</v>
      </c>
      <c r="N171" s="50">
        <v>259</v>
      </c>
      <c r="O171" s="50">
        <v>207</v>
      </c>
      <c r="P171" s="50">
        <v>52</v>
      </c>
      <c r="Q171" s="50">
        <v>203</v>
      </c>
      <c r="R171" s="51">
        <v>55</v>
      </c>
      <c r="S171" s="50">
        <v>148</v>
      </c>
      <c r="T171" s="52">
        <f t="shared" si="39"/>
        <v>4</v>
      </c>
      <c r="U171" s="53"/>
    </row>
    <row r="172" spans="1:21" ht="17.25" customHeight="1" x14ac:dyDescent="0.15">
      <c r="A172" s="45"/>
      <c r="B172" s="56" t="s">
        <v>145</v>
      </c>
      <c r="C172" s="62">
        <v>0.8</v>
      </c>
      <c r="D172" s="62">
        <v>0.2</v>
      </c>
      <c r="E172" s="49">
        <v>1230</v>
      </c>
      <c r="F172" s="49">
        <v>879</v>
      </c>
      <c r="G172" s="49">
        <v>351</v>
      </c>
      <c r="H172" s="50">
        <v>44</v>
      </c>
      <c r="I172" s="50">
        <v>35</v>
      </c>
      <c r="J172" s="50">
        <v>9</v>
      </c>
      <c r="K172" s="50">
        <v>18</v>
      </c>
      <c r="L172" s="50">
        <v>14</v>
      </c>
      <c r="M172" s="50">
        <v>4</v>
      </c>
      <c r="N172" s="50">
        <v>62</v>
      </c>
      <c r="O172" s="50">
        <v>49</v>
      </c>
      <c r="P172" s="50">
        <v>13</v>
      </c>
      <c r="Q172" s="50">
        <v>49</v>
      </c>
      <c r="R172" s="51">
        <v>13</v>
      </c>
      <c r="S172" s="50">
        <v>36</v>
      </c>
      <c r="T172" s="52">
        <f t="shared" si="39"/>
        <v>0</v>
      </c>
      <c r="U172" s="53"/>
    </row>
    <row r="173" spans="1:21" ht="24.75" customHeight="1" x14ac:dyDescent="0.15">
      <c r="A173" s="57"/>
      <c r="B173" s="56" t="s">
        <v>156</v>
      </c>
      <c r="C173" s="48">
        <v>0.8</v>
      </c>
      <c r="D173" s="48">
        <v>0.2</v>
      </c>
      <c r="E173" s="49">
        <v>9144</v>
      </c>
      <c r="F173" s="49">
        <v>4675</v>
      </c>
      <c r="G173" s="49">
        <v>4469</v>
      </c>
      <c r="H173" s="50">
        <v>234</v>
      </c>
      <c r="I173" s="50">
        <v>187</v>
      </c>
      <c r="J173" s="50">
        <v>47</v>
      </c>
      <c r="K173" s="50">
        <v>224</v>
      </c>
      <c r="L173" s="50">
        <v>179</v>
      </c>
      <c r="M173" s="50">
        <v>45</v>
      </c>
      <c r="N173" s="50">
        <v>458</v>
      </c>
      <c r="O173" s="50">
        <v>366</v>
      </c>
      <c r="P173" s="50">
        <v>92</v>
      </c>
      <c r="Q173" s="50">
        <v>347</v>
      </c>
      <c r="R173" s="51">
        <v>97</v>
      </c>
      <c r="S173" s="50">
        <v>250</v>
      </c>
      <c r="T173" s="52">
        <f t="shared" si="39"/>
        <v>19</v>
      </c>
      <c r="U173" s="53"/>
    </row>
    <row r="174" spans="1:21" ht="27" customHeight="1" x14ac:dyDescent="0.15">
      <c r="A174" s="63" t="s">
        <v>165</v>
      </c>
      <c r="B174" s="61" t="s">
        <v>166</v>
      </c>
      <c r="C174" s="42"/>
      <c r="D174" s="42"/>
      <c r="E174" s="35">
        <v>78572</v>
      </c>
      <c r="F174" s="35">
        <v>46715</v>
      </c>
      <c r="G174" s="35">
        <v>31857</v>
      </c>
      <c r="H174" s="35">
        <v>2336</v>
      </c>
      <c r="I174" s="35">
        <v>1869</v>
      </c>
      <c r="J174" s="35">
        <v>467</v>
      </c>
      <c r="K174" s="35">
        <v>1594</v>
      </c>
      <c r="L174" s="35">
        <v>1276</v>
      </c>
      <c r="M174" s="35">
        <v>318</v>
      </c>
      <c r="N174" s="35">
        <v>3930</v>
      </c>
      <c r="O174" s="35">
        <v>3145</v>
      </c>
      <c r="P174" s="35">
        <v>785</v>
      </c>
      <c r="Q174" s="35">
        <v>2956</v>
      </c>
      <c r="R174" s="35">
        <v>833</v>
      </c>
      <c r="S174" s="35">
        <v>2123</v>
      </c>
      <c r="T174" s="37">
        <f t="shared" ref="T174" si="40">SUM(T175:T182)</f>
        <v>189</v>
      </c>
      <c r="U174" s="43"/>
    </row>
    <row r="175" spans="1:21" ht="17.25" customHeight="1" x14ac:dyDescent="0.15">
      <c r="A175" s="64"/>
      <c r="B175" s="56" t="s">
        <v>167</v>
      </c>
      <c r="C175" s="48">
        <v>0.8</v>
      </c>
      <c r="D175" s="48">
        <v>0.2</v>
      </c>
      <c r="E175" s="49">
        <v>16387</v>
      </c>
      <c r="F175" s="49">
        <v>10638</v>
      </c>
      <c r="G175" s="49">
        <v>5749</v>
      </c>
      <c r="H175" s="50">
        <v>532</v>
      </c>
      <c r="I175" s="50">
        <v>426</v>
      </c>
      <c r="J175" s="50">
        <v>106</v>
      </c>
      <c r="K175" s="50">
        <v>287</v>
      </c>
      <c r="L175" s="50">
        <v>230</v>
      </c>
      <c r="M175" s="50">
        <v>57</v>
      </c>
      <c r="N175" s="50">
        <v>819</v>
      </c>
      <c r="O175" s="50">
        <v>656</v>
      </c>
      <c r="P175" s="50">
        <v>163</v>
      </c>
      <c r="Q175" s="50">
        <v>586</v>
      </c>
      <c r="R175" s="51">
        <v>174</v>
      </c>
      <c r="S175" s="50">
        <v>412</v>
      </c>
      <c r="T175" s="52">
        <f t="shared" ref="T175:T182" si="41">O175-Q175</f>
        <v>70</v>
      </c>
      <c r="U175" s="53"/>
    </row>
    <row r="176" spans="1:21" ht="17.25" customHeight="1" x14ac:dyDescent="0.15">
      <c r="A176" s="64"/>
      <c r="B176" s="56" t="s">
        <v>168</v>
      </c>
      <c r="C176" s="48">
        <v>0.8</v>
      </c>
      <c r="D176" s="48">
        <v>0.2</v>
      </c>
      <c r="E176" s="49">
        <v>7814</v>
      </c>
      <c r="F176" s="49">
        <v>4366</v>
      </c>
      <c r="G176" s="49">
        <v>3448</v>
      </c>
      <c r="H176" s="50">
        <v>219</v>
      </c>
      <c r="I176" s="50">
        <v>175</v>
      </c>
      <c r="J176" s="50">
        <v>44</v>
      </c>
      <c r="K176" s="50">
        <v>172</v>
      </c>
      <c r="L176" s="50">
        <v>138</v>
      </c>
      <c r="M176" s="50">
        <v>34</v>
      </c>
      <c r="N176" s="50">
        <v>391</v>
      </c>
      <c r="O176" s="50">
        <v>313</v>
      </c>
      <c r="P176" s="50">
        <v>78</v>
      </c>
      <c r="Q176" s="50">
        <v>292</v>
      </c>
      <c r="R176" s="51">
        <v>83</v>
      </c>
      <c r="S176" s="50">
        <v>209</v>
      </c>
      <c r="T176" s="52">
        <f t="shared" si="41"/>
        <v>21</v>
      </c>
      <c r="U176" s="53"/>
    </row>
    <row r="177" spans="1:21" ht="17.25" customHeight="1" x14ac:dyDescent="0.15">
      <c r="A177" s="64"/>
      <c r="B177" s="56" t="s">
        <v>169</v>
      </c>
      <c r="C177" s="48">
        <v>0.8</v>
      </c>
      <c r="D177" s="48">
        <v>0.2</v>
      </c>
      <c r="E177" s="49">
        <v>10656</v>
      </c>
      <c r="F177" s="49">
        <v>6478</v>
      </c>
      <c r="G177" s="49">
        <v>4178</v>
      </c>
      <c r="H177" s="50">
        <v>324</v>
      </c>
      <c r="I177" s="50">
        <v>259</v>
      </c>
      <c r="J177" s="50">
        <v>65</v>
      </c>
      <c r="K177" s="50">
        <v>209</v>
      </c>
      <c r="L177" s="50">
        <v>167</v>
      </c>
      <c r="M177" s="50">
        <v>42</v>
      </c>
      <c r="N177" s="50">
        <v>533</v>
      </c>
      <c r="O177" s="50">
        <v>426</v>
      </c>
      <c r="P177" s="50">
        <v>107</v>
      </c>
      <c r="Q177" s="50">
        <v>394</v>
      </c>
      <c r="R177" s="51">
        <v>113</v>
      </c>
      <c r="S177" s="50">
        <v>281</v>
      </c>
      <c r="T177" s="52">
        <f t="shared" si="41"/>
        <v>32</v>
      </c>
      <c r="U177" s="53"/>
    </row>
    <row r="178" spans="1:21" ht="17.25" customHeight="1" x14ac:dyDescent="0.15">
      <c r="A178" s="64"/>
      <c r="B178" s="56" t="s">
        <v>170</v>
      </c>
      <c r="C178" s="48">
        <v>0.8</v>
      </c>
      <c r="D178" s="48">
        <v>0.2</v>
      </c>
      <c r="E178" s="49">
        <v>7999</v>
      </c>
      <c r="F178" s="49">
        <v>4482</v>
      </c>
      <c r="G178" s="49">
        <v>3517</v>
      </c>
      <c r="H178" s="50">
        <v>224</v>
      </c>
      <c r="I178" s="50">
        <v>179</v>
      </c>
      <c r="J178" s="50">
        <v>45</v>
      </c>
      <c r="K178" s="50">
        <v>176</v>
      </c>
      <c r="L178" s="50">
        <v>141</v>
      </c>
      <c r="M178" s="50">
        <v>35</v>
      </c>
      <c r="N178" s="50">
        <v>400</v>
      </c>
      <c r="O178" s="50">
        <v>320</v>
      </c>
      <c r="P178" s="50">
        <v>80</v>
      </c>
      <c r="Q178" s="50">
        <v>300</v>
      </c>
      <c r="R178" s="51">
        <v>85</v>
      </c>
      <c r="S178" s="50">
        <v>215</v>
      </c>
      <c r="T178" s="52">
        <f t="shared" si="41"/>
        <v>20</v>
      </c>
      <c r="U178" s="53"/>
    </row>
    <row r="179" spans="1:21" ht="17.25" customHeight="1" x14ac:dyDescent="0.15">
      <c r="A179" s="64"/>
      <c r="B179" s="56" t="s">
        <v>171</v>
      </c>
      <c r="C179" s="48">
        <v>0.8</v>
      </c>
      <c r="D179" s="48">
        <v>0.2</v>
      </c>
      <c r="E179" s="49">
        <v>5361</v>
      </c>
      <c r="F179" s="49">
        <v>3062</v>
      </c>
      <c r="G179" s="49">
        <v>2299</v>
      </c>
      <c r="H179" s="50">
        <v>153</v>
      </c>
      <c r="I179" s="50">
        <v>122</v>
      </c>
      <c r="J179" s="50">
        <v>31</v>
      </c>
      <c r="K179" s="50">
        <v>115</v>
      </c>
      <c r="L179" s="50">
        <v>92</v>
      </c>
      <c r="M179" s="50">
        <v>23</v>
      </c>
      <c r="N179" s="50">
        <v>268</v>
      </c>
      <c r="O179" s="50">
        <v>214</v>
      </c>
      <c r="P179" s="50">
        <v>54</v>
      </c>
      <c r="Q179" s="50">
        <v>205</v>
      </c>
      <c r="R179" s="51">
        <v>57</v>
      </c>
      <c r="S179" s="50">
        <v>148</v>
      </c>
      <c r="T179" s="52">
        <f t="shared" si="41"/>
        <v>9</v>
      </c>
      <c r="U179" s="53"/>
    </row>
    <row r="180" spans="1:21" ht="17.25" customHeight="1" x14ac:dyDescent="0.15">
      <c r="A180" s="64"/>
      <c r="B180" s="56" t="s">
        <v>172</v>
      </c>
      <c r="C180" s="48">
        <v>0.8</v>
      </c>
      <c r="D180" s="48">
        <v>0.2</v>
      </c>
      <c r="E180" s="49">
        <v>2914</v>
      </c>
      <c r="F180" s="49">
        <v>1426</v>
      </c>
      <c r="G180" s="49">
        <v>1488</v>
      </c>
      <c r="H180" s="50">
        <v>71</v>
      </c>
      <c r="I180" s="50">
        <v>57</v>
      </c>
      <c r="J180" s="50">
        <v>14</v>
      </c>
      <c r="K180" s="50">
        <v>75</v>
      </c>
      <c r="L180" s="50">
        <v>60</v>
      </c>
      <c r="M180" s="50">
        <v>15</v>
      </c>
      <c r="N180" s="50">
        <v>146</v>
      </c>
      <c r="O180" s="50">
        <v>117</v>
      </c>
      <c r="P180" s="50">
        <v>29</v>
      </c>
      <c r="Q180" s="50">
        <v>110</v>
      </c>
      <c r="R180" s="51">
        <v>31</v>
      </c>
      <c r="S180" s="50">
        <v>79</v>
      </c>
      <c r="T180" s="52">
        <f t="shared" si="41"/>
        <v>7</v>
      </c>
      <c r="U180" s="53"/>
    </row>
    <row r="181" spans="1:21" ht="17.25" customHeight="1" x14ac:dyDescent="0.15">
      <c r="A181" s="64"/>
      <c r="B181" s="56" t="s">
        <v>173</v>
      </c>
      <c r="C181" s="48">
        <v>0.8</v>
      </c>
      <c r="D181" s="48">
        <v>0.2</v>
      </c>
      <c r="E181" s="49">
        <v>13627</v>
      </c>
      <c r="F181" s="49">
        <v>7614</v>
      </c>
      <c r="G181" s="49">
        <v>6013</v>
      </c>
      <c r="H181" s="50">
        <v>381</v>
      </c>
      <c r="I181" s="50">
        <v>305</v>
      </c>
      <c r="J181" s="50">
        <v>76</v>
      </c>
      <c r="K181" s="50">
        <v>301</v>
      </c>
      <c r="L181" s="50">
        <v>241</v>
      </c>
      <c r="M181" s="50">
        <v>60</v>
      </c>
      <c r="N181" s="50">
        <v>682</v>
      </c>
      <c r="O181" s="50">
        <v>546</v>
      </c>
      <c r="P181" s="50">
        <v>136</v>
      </c>
      <c r="Q181" s="50">
        <v>557</v>
      </c>
      <c r="R181" s="51">
        <v>144</v>
      </c>
      <c r="S181" s="50">
        <v>413</v>
      </c>
      <c r="T181" s="52">
        <f t="shared" si="41"/>
        <v>-11</v>
      </c>
      <c r="U181" s="53"/>
    </row>
    <row r="182" spans="1:21" ht="17.25" customHeight="1" x14ac:dyDescent="0.15">
      <c r="A182" s="65"/>
      <c r="B182" s="56" t="s">
        <v>174</v>
      </c>
      <c r="C182" s="48">
        <v>0.8</v>
      </c>
      <c r="D182" s="48">
        <v>0.2</v>
      </c>
      <c r="E182" s="49">
        <v>13814</v>
      </c>
      <c r="F182" s="49">
        <v>8649</v>
      </c>
      <c r="G182" s="49">
        <v>5165</v>
      </c>
      <c r="H182" s="50">
        <v>432</v>
      </c>
      <c r="I182" s="50">
        <v>346</v>
      </c>
      <c r="J182" s="50">
        <v>86</v>
      </c>
      <c r="K182" s="50">
        <v>259</v>
      </c>
      <c r="L182" s="50">
        <v>207</v>
      </c>
      <c r="M182" s="50">
        <v>52</v>
      </c>
      <c r="N182" s="50">
        <v>691</v>
      </c>
      <c r="O182" s="50">
        <v>553</v>
      </c>
      <c r="P182" s="50">
        <v>138</v>
      </c>
      <c r="Q182" s="50">
        <v>512</v>
      </c>
      <c r="R182" s="51">
        <v>146</v>
      </c>
      <c r="S182" s="50">
        <v>366</v>
      </c>
      <c r="T182" s="52">
        <f t="shared" si="41"/>
        <v>41</v>
      </c>
      <c r="U182" s="53"/>
    </row>
  </sheetData>
  <autoFilter ref="A8:XEN182"/>
  <mergeCells count="27">
    <mergeCell ref="A6:B6"/>
    <mergeCell ref="A2:U2"/>
    <mergeCell ref="C3:U3"/>
    <mergeCell ref="E4:G4"/>
    <mergeCell ref="H4:J4"/>
    <mergeCell ref="K4:M4"/>
    <mergeCell ref="N4:P4"/>
    <mergeCell ref="Q4:S4"/>
    <mergeCell ref="D4:D5"/>
    <mergeCell ref="U4:U5"/>
    <mergeCell ref="T4:T5"/>
    <mergeCell ref="A135:A148"/>
    <mergeCell ref="A149:A157"/>
    <mergeCell ref="A158:A173"/>
    <mergeCell ref="A174:A182"/>
    <mergeCell ref="C4:C5"/>
    <mergeCell ref="A4:B5"/>
    <mergeCell ref="A73:A86"/>
    <mergeCell ref="A87:A104"/>
    <mergeCell ref="A105:A110"/>
    <mergeCell ref="A111:A119"/>
    <mergeCell ref="A120:A134"/>
    <mergeCell ref="A7:A18"/>
    <mergeCell ref="A19:A30"/>
    <mergeCell ref="A31:A41"/>
    <mergeCell ref="A42:A57"/>
    <mergeCell ref="A58:A72"/>
  </mergeCells>
  <phoneticPr fontId="23" type="noConversion"/>
  <pageMargins left="0.43307086614173201" right="3.9370078740157501E-2" top="0.74803149606299202" bottom="0.74803149606299202" header="0.31496062992126" footer="0.31496062992126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</vt:lpstr>
      <vt:lpstr>附件!Print_Area</vt:lpstr>
      <vt:lpstr>附件!Print_Titles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10.104.98.20</dc:creator>
  <cp:lastModifiedBy>陈琳姿 null</cp:lastModifiedBy>
  <cp:lastPrinted>2023-07-04T01:03:27Z</cp:lastPrinted>
  <dcterms:created xsi:type="dcterms:W3CDTF">2019-07-24T11:58:00Z</dcterms:created>
  <dcterms:modified xsi:type="dcterms:W3CDTF">2023-07-15T08:41:52Z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27B62E2E8843490AAA7A748D9B3786F1_13</vt:lpwstr>
  </property>
</Properties>
</file>