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指标文" sheetId="12" r:id="rId1"/>
  </sheets>
  <definedNames>
    <definedName name="_xlnm._FilterDatabase" localSheetId="0" hidden="1">指标文!$A$5:$XEZ$72</definedName>
    <definedName name="_xlnm.Print_Area" localSheetId="0">指标文!$A$1:$K$72</definedName>
    <definedName name="_xlnm.Print_Titles" localSheetId="0">指标文!#REF!</definedName>
  </definedNames>
  <calcPr calcId="144525"/>
</workbook>
</file>

<file path=xl/sharedStrings.xml><?xml version="1.0" encoding="utf-8"?>
<sst xmlns="http://schemas.openxmlformats.org/spreadsheetml/2006/main" count="206" uniqueCount="154">
  <si>
    <t>附件2</t>
  </si>
  <si>
    <t>2023年第五批先进制造业高地建设专项资金（重点产业项目）郴州市安排明细表</t>
  </si>
  <si>
    <t>单位：万元</t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</si>
  <si>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</si>
  <si>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</si>
  <si>
    <r>
      <rPr>
        <sz val="12"/>
        <rFont val="黑体"/>
        <charset val="134"/>
      </rPr>
      <t>单位名称</t>
    </r>
  </si>
  <si>
    <r>
      <rPr>
        <sz val="12"/>
        <rFont val="黑体"/>
        <charset val="134"/>
      </rPr>
      <t>项目名称</t>
    </r>
  </si>
  <si>
    <t>预拨资金</t>
  </si>
  <si>
    <t>计划安排</t>
  </si>
  <si>
    <t>本年安排</t>
  </si>
  <si>
    <t>本年下达</t>
  </si>
  <si>
    <r>
      <rPr>
        <sz val="12"/>
        <rFont val="Times New Roman"/>
        <charset val="134"/>
      </rPr>
      <t>2023</t>
    </r>
    <r>
      <rPr>
        <sz val="11"/>
        <rFont val="黑体"/>
        <charset val="134"/>
      </rPr>
      <t>年政府收支分类科目</t>
    </r>
  </si>
  <si>
    <r>
      <rPr>
        <sz val="11"/>
        <rFont val="黑体"/>
        <charset val="134"/>
      </rPr>
      <t>备注</t>
    </r>
  </si>
  <si>
    <r>
      <rPr>
        <sz val="11"/>
        <rFont val="黑体"/>
        <charset val="134"/>
      </rPr>
      <t>支出功能科目</t>
    </r>
  </si>
  <si>
    <r>
      <rPr>
        <sz val="11"/>
        <rFont val="黑体"/>
        <charset val="134"/>
      </rPr>
      <t>政府预算经济科目</t>
    </r>
  </si>
  <si>
    <r>
      <rPr>
        <sz val="12"/>
        <rFont val="黑体"/>
        <charset val="134"/>
      </rPr>
      <t>郴州市</t>
    </r>
  </si>
  <si>
    <r>
      <rPr>
        <sz val="12"/>
        <rFont val="黑体"/>
        <charset val="134"/>
      </rPr>
      <t>郴州市总计</t>
    </r>
  </si>
  <si>
    <t>前期从省先进制造业高地建设专项预拨郴州9000万元，已下达5760万元，剩余3240万元</t>
  </si>
  <si>
    <r>
      <rPr>
        <b/>
        <sz val="12"/>
        <rFont val="宋体"/>
        <charset val="134"/>
      </rPr>
      <t>市本级及市辖区</t>
    </r>
  </si>
  <si>
    <r>
      <rPr>
        <b/>
        <sz val="12"/>
        <rFont val="宋体"/>
        <charset val="134"/>
      </rPr>
      <t>市本级及市辖区小计</t>
    </r>
  </si>
  <si>
    <r>
      <rPr>
        <sz val="12"/>
        <rFont val="宋体"/>
        <charset val="134"/>
      </rPr>
      <t>三一重能装备（郴州）有限公司</t>
    </r>
  </si>
  <si>
    <r>
      <rPr>
        <sz val="12"/>
        <rFont val="宋体"/>
        <charset val="134"/>
      </rPr>
      <t>郴州三一智能制造产业园项目（一期）</t>
    </r>
  </si>
  <si>
    <r>
      <rPr>
        <sz val="12"/>
        <rFont val="宋体"/>
        <charset val="134"/>
      </rPr>
      <t>重点产业项目</t>
    </r>
  </si>
  <si>
    <r>
      <rPr>
        <sz val="12"/>
        <rFont val="宋体"/>
        <charset val="134"/>
      </rPr>
      <t>湖南省宏毅新材料科技有限公司</t>
    </r>
  </si>
  <si>
    <r>
      <rPr>
        <sz val="12"/>
        <rFont val="宋体"/>
        <charset val="134"/>
      </rPr>
      <t>高新轻结构新材料轻量化产业链项目</t>
    </r>
  </si>
  <si>
    <t>万华生态新材料(郴州)有限公司</t>
  </si>
  <si>
    <t>万华生态新家装（湖南）智能制造产业园一期项目</t>
  </si>
  <si>
    <r>
      <rPr>
        <sz val="12"/>
        <rFont val="宋体"/>
        <charset val="134"/>
      </rPr>
      <t>郴州永旺包装材料有限公司</t>
    </r>
  </si>
  <si>
    <r>
      <rPr>
        <sz val="12"/>
        <rFont val="宋体"/>
        <charset val="134"/>
      </rPr>
      <t>新建印刷生产线项目</t>
    </r>
  </si>
  <si>
    <r>
      <rPr>
        <sz val="12"/>
        <rFont val="宋体"/>
        <charset val="134"/>
      </rPr>
      <t>湖南长歌智能科技有限公司</t>
    </r>
  </si>
  <si>
    <r>
      <rPr>
        <sz val="12"/>
        <rFont val="宋体"/>
        <charset val="134"/>
      </rPr>
      <t>蓝牙耳机新品制造项目</t>
    </r>
  </si>
  <si>
    <r>
      <rPr>
        <sz val="12"/>
        <rFont val="宋体"/>
        <charset val="134"/>
      </rPr>
      <t>转型升级项目</t>
    </r>
  </si>
  <si>
    <r>
      <rPr>
        <sz val="12"/>
        <rFont val="宋体"/>
        <charset val="134"/>
      </rPr>
      <t>郴州市海通电子有限公司</t>
    </r>
  </si>
  <si>
    <t>电子配件塑胶外壳智能化技术改造项目</t>
  </si>
  <si>
    <r>
      <rPr>
        <sz val="12"/>
        <rFont val="宋体"/>
        <charset val="134"/>
      </rPr>
      <t>郴州市华夏力森机械设备有限公司</t>
    </r>
  </si>
  <si>
    <r>
      <rPr>
        <sz val="12"/>
        <rFont val="Times New Roman"/>
        <charset val="134"/>
      </rPr>
      <t>304</t>
    </r>
    <r>
      <rPr>
        <sz val="12"/>
        <color rgb="FF000000"/>
        <rFont val="宋体"/>
        <charset val="134"/>
      </rPr>
      <t>型不锈钢双卡压水管生产项目</t>
    </r>
  </si>
  <si>
    <r>
      <rPr>
        <sz val="12"/>
        <rFont val="宋体"/>
        <charset val="134"/>
      </rPr>
      <t>郴州市中毅达光电有限公司</t>
    </r>
  </si>
  <si>
    <r>
      <rPr>
        <sz val="12"/>
        <rFont val="Times New Roman"/>
        <charset val="134"/>
      </rPr>
      <t>LED</t>
    </r>
    <r>
      <rPr>
        <sz val="12"/>
        <color rgb="FF000000"/>
        <rFont val="宋体"/>
        <charset val="134"/>
      </rPr>
      <t>灯串生产线智能化改造</t>
    </r>
  </si>
  <si>
    <r>
      <rPr>
        <sz val="12"/>
        <rFont val="宋体"/>
        <charset val="134"/>
      </rPr>
      <t>湖南爱和康食品有限公司</t>
    </r>
  </si>
  <si>
    <r>
      <rPr>
        <sz val="12"/>
        <rFont val="宋体"/>
        <charset val="134"/>
      </rPr>
      <t>湖南爱和康食品加工项目</t>
    </r>
  </si>
  <si>
    <r>
      <rPr>
        <sz val="12"/>
        <rFont val="宋体"/>
        <charset val="134"/>
      </rPr>
      <t>湖南达诺科技有限公司</t>
    </r>
  </si>
  <si>
    <r>
      <rPr>
        <sz val="12"/>
        <rFont val="宋体"/>
        <charset val="134"/>
      </rPr>
      <t>新型无线通讯产品生产基地</t>
    </r>
  </si>
  <si>
    <r>
      <rPr>
        <sz val="12"/>
        <rFont val="宋体"/>
        <charset val="134"/>
      </rPr>
      <t>华润电力湖南有限公司</t>
    </r>
  </si>
  <si>
    <r>
      <rPr>
        <sz val="12"/>
        <rFont val="宋体"/>
        <charset val="134"/>
      </rPr>
      <t>华润电力技术改造项目</t>
    </r>
  </si>
  <si>
    <r>
      <rPr>
        <sz val="12"/>
        <rFont val="宋体"/>
        <charset val="134"/>
      </rPr>
      <t>郴州市苏仙区黄泥坳矿业有限公司</t>
    </r>
  </si>
  <si>
    <r>
      <rPr>
        <sz val="12"/>
        <rFont val="宋体"/>
        <charset val="134"/>
      </rPr>
      <t>年采选</t>
    </r>
    <r>
      <rPr>
        <sz val="12"/>
        <color rgb="FF000000"/>
        <rFont val="Times New Roman"/>
        <charset val="134"/>
      </rPr>
      <t>5</t>
    </r>
    <r>
      <rPr>
        <sz val="12"/>
        <color rgb="FF000000"/>
        <rFont val="宋体"/>
        <charset val="134"/>
      </rPr>
      <t>万吨萤石矿生产线技术改造升级项目</t>
    </r>
  </si>
  <si>
    <r>
      <rPr>
        <sz val="12"/>
        <rFont val="宋体"/>
        <charset val="134"/>
      </rPr>
      <t>湖南协成管业科技有限公司</t>
    </r>
  </si>
  <si>
    <r>
      <rPr>
        <sz val="12"/>
        <rFont val="宋体"/>
        <charset val="134"/>
      </rPr>
      <t>年产</t>
    </r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宋体"/>
        <charset val="134"/>
      </rPr>
      <t>吨竹基复合材料管材生产线技术升级改造及产业化</t>
    </r>
  </si>
  <si>
    <r>
      <rPr>
        <sz val="12"/>
        <rFont val="宋体"/>
        <charset val="134"/>
      </rPr>
      <t>郴州市骥垅矿产品贸易有限公司</t>
    </r>
  </si>
  <si>
    <r>
      <rPr>
        <sz val="12"/>
        <rFont val="宋体"/>
        <charset val="134"/>
      </rPr>
      <t>金选厂产能扩建和尾砂坝治理工程项目</t>
    </r>
  </si>
  <si>
    <r>
      <rPr>
        <b/>
        <sz val="12"/>
        <rFont val="宋体"/>
        <charset val="134"/>
      </rPr>
      <t>资兴市</t>
    </r>
  </si>
  <si>
    <r>
      <rPr>
        <b/>
        <sz val="12"/>
        <rFont val="宋体"/>
        <charset val="134"/>
      </rPr>
      <t>资兴市小计</t>
    </r>
  </si>
  <si>
    <r>
      <rPr>
        <sz val="12"/>
        <rFont val="宋体"/>
        <charset val="134"/>
      </rPr>
      <t>郴州市钠普新能源有限公司</t>
    </r>
  </si>
  <si>
    <r>
      <rPr>
        <sz val="12"/>
        <rFont val="宋体"/>
        <charset val="134"/>
      </rPr>
      <t>锂电池生产制造项目（一期）</t>
    </r>
  </si>
  <si>
    <r>
      <rPr>
        <sz val="12"/>
        <rFont val="宋体"/>
        <charset val="134"/>
      </rPr>
      <t>湖南业启科技有限公司</t>
    </r>
  </si>
  <si>
    <r>
      <rPr>
        <sz val="12"/>
        <rFont val="宋体"/>
        <charset val="134"/>
      </rPr>
      <t>东江湖百旺信云数据中心机房建设项目</t>
    </r>
  </si>
  <si>
    <r>
      <rPr>
        <sz val="12"/>
        <rFont val="宋体"/>
        <charset val="134"/>
      </rPr>
      <t>重大平台项目</t>
    </r>
  </si>
  <si>
    <r>
      <rPr>
        <sz val="12"/>
        <rFont val="宋体"/>
        <charset val="134"/>
      </rPr>
      <t>湖南恒晟环保科技有限公司</t>
    </r>
  </si>
  <si>
    <r>
      <rPr>
        <sz val="12"/>
        <rFont val="宋体"/>
        <charset val="134"/>
      </rPr>
      <t>鼓风熔炼炉富氧侧吹技术改造</t>
    </r>
  </si>
  <si>
    <r>
      <rPr>
        <sz val="12"/>
        <rFont val="宋体"/>
        <charset val="134"/>
      </rPr>
      <t>郴州赛力珑新材料有限公司</t>
    </r>
  </si>
  <si>
    <r>
      <rPr>
        <sz val="12"/>
        <rFont val="宋体"/>
        <charset val="134"/>
      </rPr>
      <t>四涂有机硅涂布生产线建设及智能化改造</t>
    </r>
  </si>
  <si>
    <r>
      <rPr>
        <sz val="12"/>
        <rFont val="宋体"/>
        <charset val="134"/>
      </rPr>
      <t>湖南汉林电子有限公司</t>
    </r>
  </si>
  <si>
    <r>
      <rPr>
        <sz val="12"/>
        <rFont val="宋体"/>
        <charset val="134"/>
      </rPr>
      <t>多绕组变压器全自动化生产线改造及扩建</t>
    </r>
  </si>
  <si>
    <t>湖南旗滨光能科技有限公司</t>
  </si>
  <si>
    <t>郴州旗滨光伏组件高透基板材料项目</t>
  </si>
  <si>
    <t>往年项目验收后补助</t>
  </si>
  <si>
    <r>
      <rPr>
        <b/>
        <sz val="12"/>
        <rFont val="宋体"/>
        <charset val="134"/>
      </rPr>
      <t>桂阳县</t>
    </r>
  </si>
  <si>
    <r>
      <rPr>
        <b/>
        <sz val="12"/>
        <rFont val="宋体"/>
        <charset val="134"/>
      </rPr>
      <t>桂阳县小计</t>
    </r>
  </si>
  <si>
    <t>湖南百德金金属冶炼有限公司</t>
  </si>
  <si>
    <r>
      <rPr>
        <sz val="12"/>
        <rFont val="宋体"/>
        <charset val="134"/>
      </rPr>
      <t>桂阳百德金稀贵金属精深加工项目</t>
    </r>
  </si>
  <si>
    <r>
      <rPr>
        <sz val="12"/>
        <rFont val="宋体"/>
        <charset val="134"/>
      </rPr>
      <t>湖南康泽环保科技有限公司</t>
    </r>
  </si>
  <si>
    <r>
      <rPr>
        <sz val="12"/>
        <rFont val="Times New Roman"/>
        <charset val="134"/>
      </rPr>
      <t>16</t>
    </r>
    <r>
      <rPr>
        <sz val="12"/>
        <color rgb="FF000000"/>
        <rFont val="宋体"/>
        <charset val="134"/>
      </rPr>
      <t>万吨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年废铅酸蓄电池回收及再生铅冶炼工程项目</t>
    </r>
  </si>
  <si>
    <r>
      <rPr>
        <sz val="12"/>
        <rFont val="宋体"/>
        <charset val="134"/>
      </rPr>
      <t>郴州成瑞电子有限公司</t>
    </r>
  </si>
  <si>
    <t>电子元件组件智能化生产车间建设项目</t>
  </si>
  <si>
    <r>
      <rPr>
        <sz val="12"/>
        <rFont val="宋体"/>
        <charset val="134"/>
      </rPr>
      <t>湖南省锐驰环保科技有限公司</t>
    </r>
  </si>
  <si>
    <r>
      <rPr>
        <sz val="12"/>
        <rFont val="宋体"/>
        <charset val="134"/>
      </rPr>
      <t>年产</t>
    </r>
    <r>
      <rPr>
        <sz val="12"/>
        <rFont val="Times New Roman"/>
        <charset val="134"/>
      </rPr>
      <t>4.8</t>
    </r>
    <r>
      <rPr>
        <sz val="12"/>
        <rFont val="宋体"/>
        <charset val="134"/>
      </rPr>
      <t>万吨锌焙砂智能化生产线技术改造</t>
    </r>
  </si>
  <si>
    <r>
      <rPr>
        <sz val="12"/>
        <rFont val="宋体"/>
        <charset val="134"/>
      </rPr>
      <t>郴州雅晶源电子有限公司</t>
    </r>
  </si>
  <si>
    <r>
      <rPr>
        <sz val="12"/>
        <rFont val="宋体"/>
        <charset val="134"/>
      </rPr>
      <t>先进电源适配器生产线智能化提升</t>
    </r>
  </si>
  <si>
    <r>
      <rPr>
        <b/>
        <sz val="12"/>
        <rFont val="宋体"/>
        <charset val="134"/>
      </rPr>
      <t>永兴县</t>
    </r>
  </si>
  <si>
    <r>
      <rPr>
        <b/>
        <sz val="12"/>
        <rFont val="宋体"/>
        <charset val="134"/>
      </rPr>
      <t>永兴县小计</t>
    </r>
  </si>
  <si>
    <r>
      <rPr>
        <sz val="12"/>
        <rFont val="宋体"/>
        <charset val="134"/>
      </rPr>
      <t>湖南腾驰环保科技有限公司</t>
    </r>
  </si>
  <si>
    <r>
      <rPr>
        <sz val="12"/>
        <rFont val="宋体"/>
        <charset val="134"/>
      </rPr>
      <t>有色金属废料稀贵金属综合回收项目（二期）</t>
    </r>
  </si>
  <si>
    <r>
      <rPr>
        <sz val="12"/>
        <rFont val="宋体"/>
        <charset val="134"/>
      </rPr>
      <t>湖南众兴环保科技有限公司</t>
    </r>
  </si>
  <si>
    <r>
      <rPr>
        <sz val="12"/>
        <rFont val="宋体"/>
        <charset val="134"/>
      </rPr>
      <t>自产固废综合回收利用项目</t>
    </r>
  </si>
  <si>
    <r>
      <rPr>
        <sz val="12"/>
        <rFont val="宋体"/>
        <charset val="134"/>
      </rPr>
      <t>湖南省金润碲业有限公司</t>
    </r>
  </si>
  <si>
    <r>
      <rPr>
        <sz val="12"/>
        <rFont val="宋体"/>
        <charset val="134"/>
      </rPr>
      <t>稀贵金属废料循环利用整合升级工程（二期）</t>
    </r>
  </si>
  <si>
    <r>
      <rPr>
        <sz val="12"/>
        <rFont val="宋体"/>
        <charset val="134"/>
      </rPr>
      <t>湖南金业环保科技有限公司</t>
    </r>
  </si>
  <si>
    <r>
      <rPr>
        <sz val="12"/>
        <rFont val="宋体"/>
        <charset val="134"/>
      </rPr>
      <t>危废物料资源综合利用升级改造项目</t>
    </r>
  </si>
  <si>
    <r>
      <rPr>
        <sz val="12"/>
        <rFont val="宋体"/>
        <charset val="134"/>
      </rPr>
      <t>湖南建勋环保资源科技发展有限公司</t>
    </r>
  </si>
  <si>
    <r>
      <rPr>
        <sz val="12"/>
        <rFont val="宋体"/>
        <charset val="134"/>
      </rPr>
      <t>铜镍锑碲等稀贵金属综合回收利用项目</t>
    </r>
  </si>
  <si>
    <r>
      <rPr>
        <sz val="12"/>
        <rFont val="宋体"/>
        <charset val="134"/>
      </rPr>
      <t>湖南科创电子有限公司</t>
    </r>
  </si>
  <si>
    <r>
      <rPr>
        <sz val="12"/>
        <rFont val="Times New Roman"/>
        <charset val="134"/>
      </rPr>
      <t>I-PEX</t>
    </r>
    <r>
      <rPr>
        <sz val="12"/>
        <color rgb="FF000000"/>
        <rFont val="宋体"/>
        <charset val="134"/>
      </rPr>
      <t>连接线生产线技术改造项目</t>
    </r>
  </si>
  <si>
    <r>
      <rPr>
        <sz val="12"/>
        <rFont val="宋体"/>
        <charset val="134"/>
      </rPr>
      <t>永兴长隆环保科技有限公司</t>
    </r>
  </si>
  <si>
    <r>
      <rPr>
        <sz val="12"/>
        <rFont val="宋体"/>
        <charset val="134"/>
      </rPr>
      <t>含锡废渣回收再利用生产线技术改造项目</t>
    </r>
  </si>
  <si>
    <r>
      <rPr>
        <sz val="12"/>
        <rFont val="宋体"/>
        <charset val="134"/>
      </rPr>
      <t>永兴银盛环保科技有限公司</t>
    </r>
  </si>
  <si>
    <r>
      <rPr>
        <sz val="12"/>
        <rFont val="宋体"/>
        <charset val="134"/>
      </rPr>
      <t>白银电解和银饰品精深</t>
    </r>
    <r>
      <rPr>
        <sz val="12"/>
        <color rgb="FF000000"/>
        <rFont val="宋体"/>
        <charset val="134"/>
      </rPr>
      <t>加工项目</t>
    </r>
  </si>
  <si>
    <r>
      <rPr>
        <b/>
        <sz val="12"/>
        <rFont val="宋体"/>
        <charset val="134"/>
      </rPr>
      <t>宜章县</t>
    </r>
  </si>
  <si>
    <r>
      <rPr>
        <b/>
        <sz val="12"/>
        <rFont val="宋体"/>
        <charset val="134"/>
      </rPr>
      <t>宜章县小计</t>
    </r>
  </si>
  <si>
    <r>
      <rPr>
        <sz val="12"/>
        <rFont val="宋体"/>
        <charset val="134"/>
      </rPr>
      <t>湖南昱成科技有限公司</t>
    </r>
  </si>
  <si>
    <r>
      <rPr>
        <sz val="12"/>
        <rFont val="宋体"/>
        <charset val="134"/>
      </rPr>
      <t>湖南昱成科技液晶显示屏、液晶显示模组项目</t>
    </r>
  </si>
  <si>
    <r>
      <rPr>
        <sz val="12"/>
        <rFont val="宋体"/>
        <charset val="134"/>
      </rPr>
      <t>郴州中化氟源新材料有限公司</t>
    </r>
  </si>
  <si>
    <r>
      <rPr>
        <sz val="12"/>
        <rFont val="宋体"/>
        <charset val="134"/>
      </rPr>
      <t>扩建</t>
    </r>
    <r>
      <rPr>
        <sz val="12"/>
        <color rgb="FF000000"/>
        <rFont val="Times New Roman"/>
        <charset val="134"/>
      </rPr>
      <t>3000</t>
    </r>
    <r>
      <rPr>
        <sz val="12"/>
        <color rgb="FF000000"/>
        <rFont val="宋体"/>
        <charset val="134"/>
      </rPr>
      <t>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CTFE</t>
    </r>
    <r>
      <rPr>
        <sz val="12"/>
        <color rgb="FF000000"/>
        <rFont val="宋体"/>
        <charset val="134"/>
      </rPr>
      <t>和</t>
    </r>
    <r>
      <rPr>
        <sz val="12"/>
        <color rgb="FF000000"/>
        <rFont val="Times New Roman"/>
        <charset val="134"/>
      </rPr>
      <t>10000</t>
    </r>
    <r>
      <rPr>
        <sz val="12"/>
        <color rgb="FF000000"/>
        <rFont val="宋体"/>
        <charset val="134"/>
      </rPr>
      <t>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>R113a</t>
    </r>
    <r>
      <rPr>
        <sz val="12"/>
        <color rgb="FF000000"/>
        <rFont val="宋体"/>
        <charset val="134"/>
      </rPr>
      <t>联产项目</t>
    </r>
  </si>
  <si>
    <r>
      <rPr>
        <sz val="12"/>
        <rFont val="宋体"/>
        <charset val="134"/>
      </rPr>
      <t>宜章志存新材料有限公司</t>
    </r>
  </si>
  <si>
    <t>宜章志存新材料有限公司年产2万吨碳酸锂项目</t>
  </si>
  <si>
    <r>
      <rPr>
        <sz val="12"/>
        <rFont val="宋体"/>
        <charset val="134"/>
      </rPr>
      <t>宜章佳汇新材料有限公司</t>
    </r>
  </si>
  <si>
    <r>
      <rPr>
        <sz val="12"/>
        <rFont val="宋体"/>
        <charset val="134"/>
      </rPr>
      <t>基于硅灰石与碳酸钙超细粉产业化升级</t>
    </r>
  </si>
  <si>
    <r>
      <rPr>
        <b/>
        <sz val="12"/>
        <rFont val="宋体"/>
        <charset val="134"/>
      </rPr>
      <t>嘉禾县</t>
    </r>
  </si>
  <si>
    <r>
      <rPr>
        <b/>
        <sz val="12"/>
        <rFont val="宋体"/>
        <charset val="134"/>
      </rPr>
      <t>嘉禾县小计</t>
    </r>
  </si>
  <si>
    <r>
      <rPr>
        <sz val="12"/>
        <rFont val="宋体"/>
        <charset val="134"/>
      </rPr>
      <t>嘉禾县飞恒合金铸造有限公司</t>
    </r>
  </si>
  <si>
    <r>
      <rPr>
        <sz val="12"/>
        <rFont val="宋体"/>
        <charset val="134"/>
      </rPr>
      <t>新增年产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万吨铰链梁铸件</t>
    </r>
  </si>
  <si>
    <r>
      <rPr>
        <sz val="12"/>
        <rFont val="宋体"/>
        <charset val="134"/>
      </rPr>
      <t>湖南鑫泉科技有限公司</t>
    </r>
  </si>
  <si>
    <r>
      <rPr>
        <sz val="12"/>
        <rFont val="宋体"/>
        <charset val="134"/>
      </rPr>
      <t>新建年产</t>
    </r>
    <r>
      <rPr>
        <sz val="12"/>
        <color rgb="FF000000"/>
        <rFont val="Times New Roman"/>
        <charset val="134"/>
      </rPr>
      <t>50000</t>
    </r>
    <r>
      <rPr>
        <sz val="12"/>
        <color rgb="FF000000"/>
        <rFont val="宋体"/>
        <charset val="134"/>
      </rPr>
      <t>吨铸件及机械配件项目（二期）</t>
    </r>
  </si>
  <si>
    <r>
      <rPr>
        <sz val="12"/>
        <rFont val="宋体"/>
        <charset val="134"/>
      </rPr>
      <t>嘉禾县正润铸造有限公司</t>
    </r>
  </si>
  <si>
    <r>
      <rPr>
        <sz val="12"/>
        <rFont val="宋体"/>
        <charset val="134"/>
      </rPr>
      <t>年产</t>
    </r>
    <r>
      <rPr>
        <sz val="12"/>
        <color rgb="FF000000"/>
        <rFont val="Times New Roman"/>
        <charset val="134"/>
      </rPr>
      <t>20000</t>
    </r>
    <r>
      <rPr>
        <sz val="12"/>
        <color rgb="FF000000"/>
        <rFont val="宋体"/>
        <charset val="134"/>
      </rPr>
      <t>吨厨房用具自动生产线项目</t>
    </r>
  </si>
  <si>
    <r>
      <rPr>
        <b/>
        <sz val="12"/>
        <rFont val="宋体"/>
        <charset val="134"/>
      </rPr>
      <t>临武县</t>
    </r>
  </si>
  <si>
    <r>
      <rPr>
        <b/>
        <sz val="12"/>
        <rFont val="宋体"/>
        <charset val="134"/>
      </rPr>
      <t>临武县小计</t>
    </r>
  </si>
  <si>
    <r>
      <rPr>
        <sz val="12"/>
        <rFont val="宋体"/>
        <charset val="134"/>
      </rPr>
      <t>湖南久森新能源有限公司</t>
    </r>
  </si>
  <si>
    <r>
      <rPr>
        <sz val="12"/>
        <rFont val="宋体"/>
        <charset val="134"/>
      </rPr>
      <t>超高功率动力锂离子电池研制及产业化</t>
    </r>
  </si>
  <si>
    <r>
      <rPr>
        <sz val="12"/>
        <rFont val="宋体"/>
        <charset val="134"/>
      </rPr>
      <t>东佳电子（郴州）有限公司</t>
    </r>
  </si>
  <si>
    <r>
      <rPr>
        <sz val="12"/>
        <rFont val="宋体"/>
        <charset val="134"/>
      </rPr>
      <t>高性能固液混合型铝电解电容器产业化</t>
    </r>
  </si>
  <si>
    <r>
      <rPr>
        <sz val="12"/>
        <rFont val="宋体"/>
        <charset val="134"/>
      </rPr>
      <t>湖南临武舜华鸭业发展有限责任公司</t>
    </r>
  </si>
  <si>
    <r>
      <rPr>
        <sz val="12"/>
        <rFont val="Times New Roman"/>
        <charset val="134"/>
      </rPr>
      <t>200</t>
    </r>
    <r>
      <rPr>
        <sz val="12"/>
        <color rgb="FF000000"/>
        <rFont val="宋体"/>
        <charset val="134"/>
      </rPr>
      <t>万羽临武鸭产能扩建工程</t>
    </r>
  </si>
  <si>
    <r>
      <rPr>
        <sz val="12"/>
        <rFont val="宋体"/>
        <charset val="134"/>
      </rPr>
      <t>湖南沃尔顿动力科技有限公司</t>
    </r>
  </si>
  <si>
    <r>
      <rPr>
        <sz val="12"/>
        <rFont val="宋体"/>
        <charset val="134"/>
      </rPr>
      <t>锂离子电芯、电池制造项目</t>
    </r>
  </si>
  <si>
    <r>
      <rPr>
        <sz val="12"/>
        <rFont val="宋体"/>
        <charset val="134"/>
      </rPr>
      <t>临武县腾鑫新型建材有限公司</t>
    </r>
  </si>
  <si>
    <r>
      <rPr>
        <sz val="12"/>
        <rFont val="宋体"/>
        <charset val="134"/>
      </rPr>
      <t>工业固废综合利用技改项目</t>
    </r>
  </si>
  <si>
    <r>
      <rPr>
        <sz val="12"/>
        <rFont val="宋体"/>
        <charset val="134"/>
      </rPr>
      <t>湖南舜鼎生物能源</t>
    </r>
    <r>
      <rPr>
        <sz val="12"/>
        <color rgb="FF000000"/>
        <rFont val="宋体"/>
        <charset val="134"/>
      </rPr>
      <t>股份有限公司</t>
    </r>
  </si>
  <si>
    <r>
      <rPr>
        <sz val="12"/>
        <rFont val="宋体"/>
        <charset val="134"/>
      </rPr>
      <t>生物质能源秸秆综合利用改扩建项目</t>
    </r>
  </si>
  <si>
    <r>
      <rPr>
        <b/>
        <sz val="12"/>
        <rFont val="宋体"/>
        <charset val="134"/>
      </rPr>
      <t>汝城县</t>
    </r>
  </si>
  <si>
    <r>
      <rPr>
        <b/>
        <sz val="12"/>
        <rFont val="宋体"/>
        <charset val="134"/>
      </rPr>
      <t>汝城县小计</t>
    </r>
  </si>
  <si>
    <r>
      <rPr>
        <sz val="12"/>
        <rFont val="宋体"/>
        <charset val="134"/>
      </rPr>
      <t>汝城县跃轩硅业有限公司</t>
    </r>
  </si>
  <si>
    <r>
      <rPr>
        <sz val="12"/>
        <rFont val="宋体"/>
        <charset val="134"/>
      </rPr>
      <t>年产</t>
    </r>
    <r>
      <rPr>
        <sz val="12"/>
        <color rgb="FF000000"/>
        <rFont val="Times New Roman"/>
        <charset val="134"/>
      </rPr>
      <t>1.5</t>
    </r>
    <r>
      <rPr>
        <sz val="12"/>
        <color rgb="FF000000"/>
        <rFont val="宋体"/>
        <charset val="134"/>
      </rPr>
      <t>万吨工业硅技术改造升级项目</t>
    </r>
  </si>
  <si>
    <r>
      <rPr>
        <sz val="12"/>
        <rFont val="宋体"/>
        <charset val="134"/>
      </rPr>
      <t>汝城天邦建材有限公司</t>
    </r>
  </si>
  <si>
    <r>
      <rPr>
        <sz val="12"/>
        <rFont val="宋体"/>
        <charset val="134"/>
      </rPr>
      <t>建筑用新型环保石质板材生产线升级改造项目</t>
    </r>
  </si>
  <si>
    <r>
      <rPr>
        <sz val="12"/>
        <rFont val="宋体"/>
        <charset val="134"/>
      </rPr>
      <t>湖南冠葳智能科技有限公司</t>
    </r>
  </si>
  <si>
    <r>
      <rPr>
        <sz val="12"/>
        <rFont val="宋体"/>
        <charset val="134"/>
      </rPr>
      <t>金属软件家具制造自动化生产线建设项目</t>
    </r>
  </si>
  <si>
    <r>
      <rPr>
        <b/>
        <sz val="12"/>
        <rFont val="宋体"/>
        <charset val="134"/>
      </rPr>
      <t>桂东县</t>
    </r>
  </si>
  <si>
    <r>
      <rPr>
        <b/>
        <sz val="12"/>
        <rFont val="宋体"/>
        <charset val="134"/>
      </rPr>
      <t>桂东县小计</t>
    </r>
  </si>
  <si>
    <r>
      <rPr>
        <sz val="12"/>
        <rFont val="宋体"/>
        <charset val="134"/>
      </rPr>
      <t>桂东县野万洋山泉水有限公司</t>
    </r>
  </si>
  <si>
    <r>
      <rPr>
        <sz val="12"/>
        <rFont val="宋体"/>
        <charset val="134"/>
      </rPr>
      <t>野万洋山泉水厂房及生产线建设项目</t>
    </r>
  </si>
  <si>
    <r>
      <rPr>
        <sz val="12"/>
        <rFont val="宋体"/>
        <charset val="134"/>
      </rPr>
      <t>桂东县蓝老爹茶业开发有限公司</t>
    </r>
  </si>
  <si>
    <r>
      <rPr>
        <sz val="12"/>
        <rFont val="宋体"/>
        <charset val="134"/>
      </rPr>
      <t>蓝老爹白茶厂改扩建工程</t>
    </r>
  </si>
  <si>
    <r>
      <rPr>
        <b/>
        <sz val="12"/>
        <rFont val="宋体"/>
        <charset val="134"/>
      </rPr>
      <t>安仁县</t>
    </r>
  </si>
  <si>
    <r>
      <rPr>
        <b/>
        <sz val="12"/>
        <rFont val="宋体"/>
        <charset val="134"/>
      </rPr>
      <t>安仁县小计</t>
    </r>
  </si>
  <si>
    <r>
      <rPr>
        <sz val="12"/>
        <rFont val="宋体"/>
        <charset val="134"/>
      </rPr>
      <t>湖南聚石科技有限公司</t>
    </r>
  </si>
  <si>
    <r>
      <rPr>
        <sz val="12"/>
        <rFont val="宋体"/>
        <charset val="134"/>
      </rPr>
      <t>年产</t>
    </r>
    <r>
      <rPr>
        <sz val="12"/>
        <color rgb="FF000000"/>
        <rFont val="Times New Roman"/>
        <charset val="134"/>
      </rPr>
      <t>220</t>
    </r>
    <r>
      <rPr>
        <sz val="12"/>
        <color rgb="FF000000"/>
        <rFont val="宋体"/>
        <charset val="134"/>
      </rPr>
      <t>万卷电线、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万吨塑胶颗粒、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万吨</t>
    </r>
    <r>
      <rPr>
        <sz val="12"/>
        <color rgb="FF000000"/>
        <rFont val="Times New Roman"/>
        <charset val="134"/>
      </rPr>
      <t>PVC</t>
    </r>
    <r>
      <rPr>
        <sz val="12"/>
        <color rgb="FF000000"/>
        <rFont val="宋体"/>
        <charset val="134"/>
      </rPr>
      <t>片材建设项目</t>
    </r>
  </si>
  <si>
    <r>
      <rPr>
        <sz val="12"/>
        <rFont val="宋体"/>
        <charset val="134"/>
      </rPr>
      <t>湖南生平米业股份有限公司</t>
    </r>
  </si>
  <si>
    <r>
      <rPr>
        <sz val="12"/>
        <rFont val="宋体"/>
        <charset val="134"/>
      </rPr>
      <t>高端有机大米绿色生产基地建设项目</t>
    </r>
  </si>
  <si>
    <r>
      <rPr>
        <sz val="12"/>
        <rFont val="宋体"/>
        <charset val="134"/>
      </rPr>
      <t>湖南华夏湘众药业饮片有限公司</t>
    </r>
  </si>
  <si>
    <r>
      <rPr>
        <sz val="12"/>
        <rFont val="宋体"/>
        <charset val="134"/>
      </rPr>
      <t>中药饮片生产线技术改造项目</t>
    </r>
  </si>
  <si>
    <r>
      <rPr>
        <sz val="12"/>
        <rFont val="宋体"/>
        <charset val="134"/>
      </rPr>
      <t>湖南亿等新能源有限公司</t>
    </r>
  </si>
  <si>
    <r>
      <rPr>
        <sz val="12"/>
        <rFont val="宋体"/>
        <charset val="134"/>
      </rPr>
      <t>聚合物锂离子电池生产线智能化改造项目</t>
    </r>
  </si>
  <si>
    <r>
      <rPr>
        <sz val="12"/>
        <rFont val="宋体"/>
        <charset val="134"/>
      </rPr>
      <t>郴州永盛鞋业有限公司</t>
    </r>
  </si>
  <si>
    <r>
      <rPr>
        <sz val="12"/>
        <rFont val="宋体"/>
        <charset val="134"/>
      </rPr>
      <t>永盛就业帮扶车间智能化技术改造项目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</si>
</sst>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4"/>
      <name val="Times New Roman"/>
      <charset val="134"/>
    </font>
    <font>
      <sz val="12"/>
      <name val="黑体"/>
      <charset val="134"/>
    </font>
    <font>
      <b/>
      <sz val="14"/>
      <name val="Times New Roman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20"/>
      <name val="方正小标宋_GBK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  <scheme val="minor"/>
    </font>
    <font>
      <sz val="11"/>
      <name val="黑体"/>
      <charset val="134"/>
    </font>
    <font>
      <sz val="14"/>
      <name val="宋体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8" fillId="5" borderId="12" applyNumberFormat="false" applyAlignment="false" applyProtection="false">
      <alignment vertical="center"/>
    </xf>
    <xf numFmtId="0" fontId="24" fillId="11" borderId="15" applyNumberFormat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6" fillId="0" borderId="17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21" fillId="0" borderId="0">
      <alignment vertical="center"/>
    </xf>
    <xf numFmtId="0" fontId="28" fillId="0" borderId="1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1" fillId="0" borderId="0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1" fillId="13" borderId="16" applyNumberFormat="false" applyFont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30" fillId="24" borderId="0" applyNumberFormat="false" applyBorder="false" applyAlignment="false" applyProtection="false">
      <alignment vertical="center"/>
    </xf>
    <xf numFmtId="0" fontId="22" fillId="5" borderId="11" applyNumberFormat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6" fillId="3" borderId="11" applyNumberFormat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28" applyFont="true" applyFill="true" applyBorder="true" applyAlignment="true">
      <alignment horizontal="center" vertical="center" wrapText="true"/>
    </xf>
    <xf numFmtId="0" fontId="7" fillId="0" borderId="2" xfId="28" applyFont="true" applyFill="true" applyBorder="true" applyAlignment="true">
      <alignment horizontal="center" vertical="center" wrapText="true"/>
    </xf>
    <xf numFmtId="0" fontId="7" fillId="0" borderId="3" xfId="28" applyFont="true" applyFill="true" applyBorder="true" applyAlignment="true">
      <alignment horizontal="center" vertical="center" wrapText="true"/>
    </xf>
    <xf numFmtId="0" fontId="7" fillId="0" borderId="4" xfId="28" applyFont="true" applyFill="true" applyBorder="true" applyAlignment="true">
      <alignment horizontal="center" vertical="center" wrapText="true"/>
    </xf>
    <xf numFmtId="0" fontId="7" fillId="0" borderId="5" xfId="28" applyFont="true" applyFill="true" applyBorder="true" applyAlignment="true">
      <alignment horizontal="center" vertical="center" wrapText="true"/>
    </xf>
    <xf numFmtId="0" fontId="7" fillId="0" borderId="6" xfId="28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9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8" fillId="0" borderId="6" xfId="0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9" xfId="0" applyFont="true" applyFill="true" applyBorder="true" applyAlignment="true">
      <alignment horizontal="center" vertical="center"/>
    </xf>
    <xf numFmtId="0" fontId="0" fillId="0" borderId="2" xfId="28" applyFont="true" applyFill="true" applyBorder="true" applyAlignment="true">
      <alignment horizontal="center" vertical="center" wrapText="true"/>
    </xf>
    <xf numFmtId="0" fontId="10" fillId="0" borderId="1" xfId="28" applyFont="true" applyFill="true" applyBorder="true" applyAlignment="true">
      <alignment horizontal="center" vertical="center" wrapText="true"/>
    </xf>
    <xf numFmtId="0" fontId="10" fillId="0" borderId="2" xfId="28" applyFont="true" applyFill="true" applyBorder="true" applyAlignment="true">
      <alignment horizontal="center" vertical="center" wrapText="true"/>
    </xf>
    <xf numFmtId="0" fontId="7" fillId="0" borderId="9" xfId="28" applyFont="true" applyFill="true" applyBorder="true" applyAlignment="true">
      <alignment horizontal="center" vertical="center" wrapText="true"/>
    </xf>
    <xf numFmtId="0" fontId="10" fillId="0" borderId="9" xfId="28" applyFont="true" applyFill="true" applyBorder="true" applyAlignment="true">
      <alignment horizontal="center" vertical="center" wrapText="true"/>
    </xf>
    <xf numFmtId="0" fontId="8" fillId="0" borderId="5" xfId="28" applyFont="true" applyFill="true" applyBorder="true" applyAlignment="true">
      <alignment horizontal="center" vertical="center" wrapText="true"/>
    </xf>
    <xf numFmtId="0" fontId="8" fillId="0" borderId="1" xfId="28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11" fillId="0" borderId="10" xfId="0" applyFont="true" applyFill="true" applyBorder="true" applyAlignment="true">
      <alignment horizontal="center" vertical="center"/>
    </xf>
    <xf numFmtId="0" fontId="1" fillId="0" borderId="10" xfId="0" applyFont="true" applyFill="true" applyBorder="true" applyAlignment="true">
      <alignment horizontal="center" vertical="center"/>
    </xf>
    <xf numFmtId="0" fontId="12" fillId="0" borderId="1" xfId="28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vertical="center" wrapText="true"/>
    </xf>
    <xf numFmtId="0" fontId="14" fillId="0" borderId="1" xfId="28" applyFont="true" applyFill="true" applyBorder="true" applyAlignment="true">
      <alignment horizontal="center" vertical="center" wrapText="true"/>
    </xf>
    <xf numFmtId="0" fontId="12" fillId="0" borderId="1" xfId="0" applyFont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vertical="center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常规 10" xfId="28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Z72"/>
  <sheetViews>
    <sheetView tabSelected="1" view="pageBreakPreview" zoomScale="70" zoomScaleNormal="70" zoomScaleSheetLayoutView="70" workbookViewId="0">
      <selection activeCell="K6" sqref="K6"/>
    </sheetView>
  </sheetViews>
  <sheetFormatPr defaultColWidth="9" defaultRowHeight="25.5"/>
  <cols>
    <col min="1" max="1" width="8.25" style="3" customWidth="true"/>
    <col min="2" max="2" width="19.125" style="3" customWidth="true"/>
    <col min="3" max="3" width="25.625" style="4" customWidth="true"/>
    <col min="4" max="4" width="35.625" style="4" customWidth="true"/>
    <col min="5" max="6" width="13.875" style="4" customWidth="true"/>
    <col min="7" max="8" width="13.875" style="5" customWidth="true"/>
    <col min="9" max="9" width="13.25" style="1" customWidth="true"/>
    <col min="10" max="10" width="12.75" style="1" customWidth="true"/>
    <col min="11" max="11" width="20.5" style="5" customWidth="true"/>
    <col min="12" max="16296" width="9" style="1"/>
    <col min="16297" max="16380" width="9" style="6"/>
    <col min="16381" max="16384" width="9" style="7"/>
  </cols>
  <sheetData>
    <row r="1" s="1" customFormat="true" ht="30" customHeight="true" spans="1:11">
      <c r="A1" s="8" t="s">
        <v>0</v>
      </c>
      <c r="B1" s="3"/>
      <c r="C1" s="4"/>
      <c r="D1" s="4"/>
      <c r="E1" s="4"/>
      <c r="F1" s="4"/>
      <c r="G1" s="5"/>
      <c r="H1" s="5"/>
      <c r="K1" s="5"/>
    </row>
    <row r="2" s="1" customFormat="true" ht="39" customHeight="true" spans="1:11">
      <c r="A2" s="9" t="s">
        <v>1</v>
      </c>
      <c r="B2" s="10"/>
      <c r="C2" s="11"/>
      <c r="D2" s="11"/>
      <c r="E2" s="11"/>
      <c r="F2" s="10"/>
      <c r="G2" s="10"/>
      <c r="H2" s="10"/>
      <c r="I2" s="10"/>
      <c r="J2" s="10"/>
      <c r="K2" s="10"/>
    </row>
    <row r="3" s="1" customFormat="true" ht="30" customHeight="true" spans="1:11">
      <c r="A3" s="3"/>
      <c r="B3" s="3"/>
      <c r="C3" s="4"/>
      <c r="D3" s="4"/>
      <c r="E3" s="4"/>
      <c r="F3" s="4"/>
      <c r="G3" s="5"/>
      <c r="H3" s="5"/>
      <c r="J3" s="39" t="s">
        <v>2</v>
      </c>
      <c r="K3" s="40"/>
    </row>
    <row r="4" s="2" customFormat="true" ht="30" customHeight="true" spans="1:16380">
      <c r="A4" s="12" t="s">
        <v>3</v>
      </c>
      <c r="B4" s="12" t="s">
        <v>4</v>
      </c>
      <c r="C4" s="12" t="s">
        <v>5</v>
      </c>
      <c r="D4" s="12" t="s">
        <v>6</v>
      </c>
      <c r="E4" s="30" t="s">
        <v>7</v>
      </c>
      <c r="F4" s="31" t="s">
        <v>8</v>
      </c>
      <c r="G4" s="31" t="s">
        <v>9</v>
      </c>
      <c r="H4" s="32" t="s">
        <v>10</v>
      </c>
      <c r="I4" s="12" t="s">
        <v>11</v>
      </c>
      <c r="J4" s="12"/>
      <c r="K4" s="41" t="s">
        <v>12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47"/>
      <c r="XBV4" s="47"/>
      <c r="XBW4" s="47"/>
      <c r="XBX4" s="47"/>
      <c r="XBY4" s="47"/>
      <c r="XBZ4" s="47"/>
      <c r="XCA4" s="47"/>
      <c r="XCB4" s="47"/>
      <c r="XCC4" s="47"/>
      <c r="XCD4" s="47"/>
      <c r="XCE4" s="47"/>
      <c r="XCF4" s="47"/>
      <c r="XCG4" s="47"/>
      <c r="XCH4" s="47"/>
      <c r="XCI4" s="47"/>
      <c r="XCJ4" s="47"/>
      <c r="XCK4" s="47"/>
      <c r="XCL4" s="47"/>
      <c r="XCM4" s="47"/>
      <c r="XCN4" s="47"/>
      <c r="XCO4" s="47"/>
      <c r="XCP4" s="47"/>
      <c r="XCQ4" s="47"/>
      <c r="XCR4" s="47"/>
      <c r="XCS4" s="47"/>
      <c r="XCT4" s="47"/>
      <c r="XCU4" s="47"/>
      <c r="XCV4" s="47"/>
      <c r="XCW4" s="47"/>
      <c r="XCX4" s="47"/>
      <c r="XCY4" s="47"/>
      <c r="XCZ4" s="47"/>
      <c r="XDA4" s="47"/>
      <c r="XDB4" s="47"/>
      <c r="XDC4" s="47"/>
      <c r="XDD4" s="47"/>
      <c r="XDE4" s="47"/>
      <c r="XDF4" s="47"/>
      <c r="XDG4" s="47"/>
      <c r="XDH4" s="47"/>
      <c r="XDI4" s="47"/>
      <c r="XDJ4" s="47"/>
      <c r="XDK4" s="47"/>
      <c r="XDL4" s="47"/>
      <c r="XDM4" s="47"/>
      <c r="XDN4" s="47"/>
      <c r="XDO4" s="47"/>
      <c r="XDP4" s="47"/>
      <c r="XDQ4" s="47"/>
      <c r="XDR4" s="47"/>
      <c r="XDS4" s="47"/>
      <c r="XDT4" s="47"/>
      <c r="XDU4" s="47"/>
      <c r="XDV4" s="47"/>
      <c r="XDW4" s="47"/>
      <c r="XDX4" s="47"/>
      <c r="XDY4" s="47"/>
      <c r="XDZ4" s="47"/>
      <c r="XEA4" s="47"/>
      <c r="XEB4" s="47"/>
      <c r="XEC4" s="47"/>
      <c r="XED4" s="47"/>
      <c r="XEE4" s="47"/>
      <c r="XEF4" s="47"/>
      <c r="XEG4" s="47"/>
      <c r="XEH4" s="47"/>
      <c r="XEI4" s="47"/>
      <c r="XEJ4" s="47"/>
      <c r="XEK4" s="47"/>
      <c r="XEL4" s="47"/>
      <c r="XEM4" s="47"/>
      <c r="XEN4" s="47"/>
      <c r="XEO4" s="47"/>
      <c r="XEP4" s="47"/>
      <c r="XEQ4" s="47"/>
      <c r="XER4" s="47"/>
      <c r="XES4" s="47"/>
      <c r="XET4" s="47"/>
      <c r="XEU4" s="47"/>
      <c r="XEV4" s="47"/>
      <c r="XEW4" s="47"/>
      <c r="XEX4" s="47"/>
      <c r="XEY4" s="47"/>
      <c r="XEZ4" s="47"/>
    </row>
    <row r="5" s="2" customFormat="true" ht="30" customHeight="true" spans="1:16380">
      <c r="A5" s="12"/>
      <c r="B5" s="12"/>
      <c r="C5" s="12"/>
      <c r="D5" s="12"/>
      <c r="E5" s="33"/>
      <c r="F5" s="12"/>
      <c r="G5" s="12"/>
      <c r="H5" s="34"/>
      <c r="I5" s="42" t="s">
        <v>13</v>
      </c>
      <c r="J5" s="42" t="s">
        <v>14</v>
      </c>
      <c r="K5" s="41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47"/>
      <c r="XBV5" s="47"/>
      <c r="XBW5" s="47"/>
      <c r="XBX5" s="47"/>
      <c r="XBY5" s="47"/>
      <c r="XBZ5" s="47"/>
      <c r="XCA5" s="47"/>
      <c r="XCB5" s="47"/>
      <c r="XCC5" s="47"/>
      <c r="XCD5" s="47"/>
      <c r="XCE5" s="47"/>
      <c r="XCF5" s="47"/>
      <c r="XCG5" s="47"/>
      <c r="XCH5" s="47"/>
      <c r="XCI5" s="47"/>
      <c r="XCJ5" s="47"/>
      <c r="XCK5" s="47"/>
      <c r="XCL5" s="47"/>
      <c r="XCM5" s="47"/>
      <c r="XCN5" s="47"/>
      <c r="XCO5" s="47"/>
      <c r="XCP5" s="47"/>
      <c r="XCQ5" s="47"/>
      <c r="XCR5" s="47"/>
      <c r="XCS5" s="47"/>
      <c r="XCT5" s="47"/>
      <c r="XCU5" s="47"/>
      <c r="XCV5" s="47"/>
      <c r="XCW5" s="47"/>
      <c r="XCX5" s="47"/>
      <c r="XCY5" s="47"/>
      <c r="XCZ5" s="47"/>
      <c r="XDA5" s="47"/>
      <c r="XDB5" s="47"/>
      <c r="XDC5" s="47"/>
      <c r="XDD5" s="47"/>
      <c r="XDE5" s="47"/>
      <c r="XDF5" s="47"/>
      <c r="XDG5" s="47"/>
      <c r="XDH5" s="47"/>
      <c r="XDI5" s="47"/>
      <c r="XDJ5" s="47"/>
      <c r="XDK5" s="47"/>
      <c r="XDL5" s="47"/>
      <c r="XDM5" s="47"/>
      <c r="XDN5" s="47"/>
      <c r="XDO5" s="47"/>
      <c r="XDP5" s="47"/>
      <c r="XDQ5" s="47"/>
      <c r="XDR5" s="47"/>
      <c r="XDS5" s="47"/>
      <c r="XDT5" s="47"/>
      <c r="XDU5" s="47"/>
      <c r="XDV5" s="47"/>
      <c r="XDW5" s="47"/>
      <c r="XDX5" s="47"/>
      <c r="XDY5" s="47"/>
      <c r="XDZ5" s="47"/>
      <c r="XEA5" s="47"/>
      <c r="XEB5" s="47"/>
      <c r="XEC5" s="47"/>
      <c r="XED5" s="47"/>
      <c r="XEE5" s="47"/>
      <c r="XEF5" s="47"/>
      <c r="XEG5" s="47"/>
      <c r="XEH5" s="47"/>
      <c r="XEI5" s="47"/>
      <c r="XEJ5" s="47"/>
      <c r="XEK5" s="47"/>
      <c r="XEL5" s="47"/>
      <c r="XEM5" s="47"/>
      <c r="XEN5" s="47"/>
      <c r="XEO5" s="47"/>
      <c r="XEP5" s="47"/>
      <c r="XEQ5" s="47"/>
      <c r="XER5" s="47"/>
      <c r="XES5" s="47"/>
      <c r="XET5" s="47"/>
      <c r="XEU5" s="47"/>
      <c r="XEV5" s="47"/>
      <c r="XEW5" s="47"/>
      <c r="XEX5" s="47"/>
      <c r="XEY5" s="47"/>
      <c r="XEZ5" s="47"/>
    </row>
    <row r="6" s="2" customFormat="true" ht="69.75" customHeight="true" spans="1:16380">
      <c r="A6" s="13" t="s">
        <v>15</v>
      </c>
      <c r="B6" s="14" t="s">
        <v>16</v>
      </c>
      <c r="C6" s="15"/>
      <c r="D6" s="16"/>
      <c r="E6" s="35">
        <v>3240</v>
      </c>
      <c r="F6" s="36">
        <f>F7+F22+F29+F35+F44+F49+F53+F60+F64+F67</f>
        <v>4433</v>
      </c>
      <c r="G6" s="36">
        <f>G7+G22+G29+G35+G44+G49+G53+G60+G64+G67</f>
        <v>4321</v>
      </c>
      <c r="H6" s="36">
        <f>G6-E6</f>
        <v>1081</v>
      </c>
      <c r="I6" s="43"/>
      <c r="J6" s="43"/>
      <c r="K6" s="44" t="s">
        <v>17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47"/>
      <c r="XBV6" s="47"/>
      <c r="XBW6" s="47"/>
      <c r="XBX6" s="47"/>
      <c r="XBY6" s="47"/>
      <c r="XBZ6" s="47"/>
      <c r="XCA6" s="47"/>
      <c r="XCB6" s="47"/>
      <c r="XCC6" s="47"/>
      <c r="XCD6" s="47"/>
      <c r="XCE6" s="47"/>
      <c r="XCF6" s="47"/>
      <c r="XCG6" s="47"/>
      <c r="XCH6" s="47"/>
      <c r="XCI6" s="47"/>
      <c r="XCJ6" s="47"/>
      <c r="XCK6" s="47"/>
      <c r="XCL6" s="47"/>
      <c r="XCM6" s="47"/>
      <c r="XCN6" s="47"/>
      <c r="XCO6" s="47"/>
      <c r="XCP6" s="47"/>
      <c r="XCQ6" s="47"/>
      <c r="XCR6" s="47"/>
      <c r="XCS6" s="47"/>
      <c r="XCT6" s="47"/>
      <c r="XCU6" s="47"/>
      <c r="XCV6" s="47"/>
      <c r="XCW6" s="47"/>
      <c r="XCX6" s="47"/>
      <c r="XCY6" s="47"/>
      <c r="XCZ6" s="47"/>
      <c r="XDA6" s="47"/>
      <c r="XDB6" s="47"/>
      <c r="XDC6" s="47"/>
      <c r="XDD6" s="47"/>
      <c r="XDE6" s="47"/>
      <c r="XDF6" s="47"/>
      <c r="XDG6" s="47"/>
      <c r="XDH6" s="47"/>
      <c r="XDI6" s="47"/>
      <c r="XDJ6" s="47"/>
      <c r="XDK6" s="47"/>
      <c r="XDL6" s="47"/>
      <c r="XDM6" s="47"/>
      <c r="XDN6" s="47"/>
      <c r="XDO6" s="47"/>
      <c r="XDP6" s="47"/>
      <c r="XDQ6" s="47"/>
      <c r="XDR6" s="47"/>
      <c r="XDS6" s="47"/>
      <c r="XDT6" s="47"/>
      <c r="XDU6" s="47"/>
      <c r="XDV6" s="47"/>
      <c r="XDW6" s="47"/>
      <c r="XDX6" s="47"/>
      <c r="XDY6" s="47"/>
      <c r="XDZ6" s="47"/>
      <c r="XEA6" s="47"/>
      <c r="XEB6" s="47"/>
      <c r="XEC6" s="47"/>
      <c r="XED6" s="47"/>
      <c r="XEE6" s="47"/>
      <c r="XEF6" s="47"/>
      <c r="XEG6" s="47"/>
      <c r="XEH6" s="47"/>
      <c r="XEI6" s="47"/>
      <c r="XEJ6" s="47"/>
      <c r="XEK6" s="47"/>
      <c r="XEL6" s="47"/>
      <c r="XEM6" s="47"/>
      <c r="XEN6" s="47"/>
      <c r="XEO6" s="47"/>
      <c r="XEP6" s="47"/>
      <c r="XEQ6" s="47"/>
      <c r="XER6" s="47"/>
      <c r="XES6" s="47"/>
      <c r="XET6" s="47"/>
      <c r="XEU6" s="47"/>
      <c r="XEV6" s="47"/>
      <c r="XEW6" s="47"/>
      <c r="XEX6" s="47"/>
      <c r="XEY6" s="47"/>
      <c r="XEZ6" s="47"/>
    </row>
    <row r="7" s="2" customFormat="true" ht="30" customHeight="true" spans="1:16380">
      <c r="A7" s="17"/>
      <c r="B7" s="18" t="s">
        <v>18</v>
      </c>
      <c r="C7" s="19" t="s">
        <v>19</v>
      </c>
      <c r="D7" s="20"/>
      <c r="E7" s="20">
        <v>3240</v>
      </c>
      <c r="F7" s="36">
        <f>SUM(F8:F21)</f>
        <v>953</v>
      </c>
      <c r="G7" s="36">
        <f>SUM(G8:G21)</f>
        <v>953</v>
      </c>
      <c r="H7" s="36">
        <f>G7-E7</f>
        <v>-2287</v>
      </c>
      <c r="I7" s="45"/>
      <c r="J7" s="45"/>
      <c r="K7" s="4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47"/>
      <c r="XBV7" s="47"/>
      <c r="XBW7" s="47"/>
      <c r="XBX7" s="47"/>
      <c r="XBY7" s="47"/>
      <c r="XBZ7" s="47"/>
      <c r="XCA7" s="47"/>
      <c r="XCB7" s="47"/>
      <c r="XCC7" s="47"/>
      <c r="XCD7" s="47"/>
      <c r="XCE7" s="47"/>
      <c r="XCF7" s="47"/>
      <c r="XCG7" s="47"/>
      <c r="XCH7" s="47"/>
      <c r="XCI7" s="47"/>
      <c r="XCJ7" s="47"/>
      <c r="XCK7" s="47"/>
      <c r="XCL7" s="47"/>
      <c r="XCM7" s="47"/>
      <c r="XCN7" s="47"/>
      <c r="XCO7" s="47"/>
      <c r="XCP7" s="47"/>
      <c r="XCQ7" s="47"/>
      <c r="XCR7" s="47"/>
      <c r="XCS7" s="47"/>
      <c r="XCT7" s="47"/>
      <c r="XCU7" s="47"/>
      <c r="XCV7" s="47"/>
      <c r="XCW7" s="47"/>
      <c r="XCX7" s="47"/>
      <c r="XCY7" s="47"/>
      <c r="XCZ7" s="47"/>
      <c r="XDA7" s="47"/>
      <c r="XDB7" s="47"/>
      <c r="XDC7" s="47"/>
      <c r="XDD7" s="47"/>
      <c r="XDE7" s="47"/>
      <c r="XDF7" s="47"/>
      <c r="XDG7" s="47"/>
      <c r="XDH7" s="47"/>
      <c r="XDI7" s="47"/>
      <c r="XDJ7" s="47"/>
      <c r="XDK7" s="47"/>
      <c r="XDL7" s="47"/>
      <c r="XDM7" s="47"/>
      <c r="XDN7" s="47"/>
      <c r="XDO7" s="47"/>
      <c r="XDP7" s="47"/>
      <c r="XDQ7" s="47"/>
      <c r="XDR7" s="47"/>
      <c r="XDS7" s="47"/>
      <c r="XDT7" s="47"/>
      <c r="XDU7" s="47"/>
      <c r="XDV7" s="47"/>
      <c r="XDW7" s="47"/>
      <c r="XDX7" s="47"/>
      <c r="XDY7" s="47"/>
      <c r="XDZ7" s="47"/>
      <c r="XEA7" s="47"/>
      <c r="XEB7" s="47"/>
      <c r="XEC7" s="47"/>
      <c r="XED7" s="47"/>
      <c r="XEE7" s="47"/>
      <c r="XEF7" s="47"/>
      <c r="XEG7" s="47"/>
      <c r="XEH7" s="47"/>
      <c r="XEI7" s="47"/>
      <c r="XEJ7" s="47"/>
      <c r="XEK7" s="47"/>
      <c r="XEL7" s="47"/>
      <c r="XEM7" s="47"/>
      <c r="XEN7" s="47"/>
      <c r="XEO7" s="47"/>
      <c r="XEP7" s="47"/>
      <c r="XEQ7" s="47"/>
      <c r="XER7" s="47"/>
      <c r="XES7" s="47"/>
      <c r="XET7" s="47"/>
      <c r="XEU7" s="47"/>
      <c r="XEV7" s="47"/>
      <c r="XEW7" s="47"/>
      <c r="XEX7" s="47"/>
      <c r="XEY7" s="47"/>
      <c r="XEZ7" s="47"/>
    </row>
    <row r="8" s="2" customFormat="true" ht="36" customHeight="true" spans="1:16380">
      <c r="A8" s="17"/>
      <c r="B8" s="21"/>
      <c r="C8" s="22" t="s">
        <v>20</v>
      </c>
      <c r="D8" s="22" t="s">
        <v>21</v>
      </c>
      <c r="E8" s="22"/>
      <c r="F8" s="37">
        <v>225</v>
      </c>
      <c r="G8" s="37">
        <v>225</v>
      </c>
      <c r="H8" s="37"/>
      <c r="I8" s="46">
        <v>2150299</v>
      </c>
      <c r="J8" s="46">
        <v>507</v>
      </c>
      <c r="K8" s="37" t="s">
        <v>22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47"/>
      <c r="XBV8" s="47"/>
      <c r="XBW8" s="47"/>
      <c r="XBX8" s="47"/>
      <c r="XBY8" s="47"/>
      <c r="XBZ8" s="47"/>
      <c r="XCA8" s="47"/>
      <c r="XCB8" s="47"/>
      <c r="XCC8" s="47"/>
      <c r="XCD8" s="47"/>
      <c r="XCE8" s="47"/>
      <c r="XCF8" s="47"/>
      <c r="XCG8" s="47"/>
      <c r="XCH8" s="47"/>
      <c r="XCI8" s="47"/>
      <c r="XCJ8" s="47"/>
      <c r="XCK8" s="47"/>
      <c r="XCL8" s="47"/>
      <c r="XCM8" s="47"/>
      <c r="XCN8" s="47"/>
      <c r="XCO8" s="47"/>
      <c r="XCP8" s="47"/>
      <c r="XCQ8" s="47"/>
      <c r="XCR8" s="47"/>
      <c r="XCS8" s="47"/>
      <c r="XCT8" s="47"/>
      <c r="XCU8" s="47"/>
      <c r="XCV8" s="47"/>
      <c r="XCW8" s="47"/>
      <c r="XCX8" s="47"/>
      <c r="XCY8" s="47"/>
      <c r="XCZ8" s="47"/>
      <c r="XDA8" s="47"/>
      <c r="XDB8" s="47"/>
      <c r="XDC8" s="47"/>
      <c r="XDD8" s="47"/>
      <c r="XDE8" s="47"/>
      <c r="XDF8" s="47"/>
      <c r="XDG8" s="47"/>
      <c r="XDH8" s="47"/>
      <c r="XDI8" s="47"/>
      <c r="XDJ8" s="47"/>
      <c r="XDK8" s="47"/>
      <c r="XDL8" s="47"/>
      <c r="XDM8" s="47"/>
      <c r="XDN8" s="47"/>
      <c r="XDO8" s="47"/>
      <c r="XDP8" s="47"/>
      <c r="XDQ8" s="47"/>
      <c r="XDR8" s="47"/>
      <c r="XDS8" s="47"/>
      <c r="XDT8" s="47"/>
      <c r="XDU8" s="47"/>
      <c r="XDV8" s="47"/>
      <c r="XDW8" s="47"/>
      <c r="XDX8" s="47"/>
      <c r="XDY8" s="47"/>
      <c r="XDZ8" s="47"/>
      <c r="XEA8" s="47"/>
      <c r="XEB8" s="47"/>
      <c r="XEC8" s="47"/>
      <c r="XED8" s="47"/>
      <c r="XEE8" s="47"/>
      <c r="XEF8" s="47"/>
      <c r="XEG8" s="47"/>
      <c r="XEH8" s="47"/>
      <c r="XEI8" s="47"/>
      <c r="XEJ8" s="47"/>
      <c r="XEK8" s="47"/>
      <c r="XEL8" s="47"/>
      <c r="XEM8" s="47"/>
      <c r="XEN8" s="47"/>
      <c r="XEO8" s="47"/>
      <c r="XEP8" s="47"/>
      <c r="XEQ8" s="47"/>
      <c r="XER8" s="47"/>
      <c r="XES8" s="47"/>
      <c r="XET8" s="47"/>
      <c r="XEU8" s="47"/>
      <c r="XEV8" s="47"/>
      <c r="XEW8" s="47"/>
      <c r="XEX8" s="47"/>
      <c r="XEY8" s="47"/>
      <c r="XEZ8" s="47"/>
    </row>
    <row r="9" ht="36" customHeight="true" spans="1:11">
      <c r="A9" s="17"/>
      <c r="B9" s="21"/>
      <c r="C9" s="22" t="s">
        <v>23</v>
      </c>
      <c r="D9" s="22" t="s">
        <v>24</v>
      </c>
      <c r="E9" s="22"/>
      <c r="F9" s="37">
        <v>75</v>
      </c>
      <c r="G9" s="37">
        <v>75</v>
      </c>
      <c r="H9" s="37"/>
      <c r="I9" s="46">
        <v>2150299</v>
      </c>
      <c r="J9" s="46">
        <v>507</v>
      </c>
      <c r="K9" s="37" t="s">
        <v>22</v>
      </c>
    </row>
    <row r="10" ht="36" customHeight="true" spans="1:11">
      <c r="A10" s="17"/>
      <c r="B10" s="21"/>
      <c r="C10" s="23" t="s">
        <v>25</v>
      </c>
      <c r="D10" s="23" t="s">
        <v>26</v>
      </c>
      <c r="E10" s="23"/>
      <c r="F10" s="37">
        <v>113</v>
      </c>
      <c r="G10" s="37">
        <v>113</v>
      </c>
      <c r="H10" s="37"/>
      <c r="I10" s="46">
        <v>2150299</v>
      </c>
      <c r="J10" s="46">
        <v>507</v>
      </c>
      <c r="K10" s="37" t="s">
        <v>22</v>
      </c>
    </row>
    <row r="11" ht="36" customHeight="true" spans="1:11">
      <c r="A11" s="17"/>
      <c r="B11" s="21"/>
      <c r="C11" s="22" t="s">
        <v>27</v>
      </c>
      <c r="D11" s="22" t="s">
        <v>28</v>
      </c>
      <c r="E11" s="22"/>
      <c r="F11" s="37">
        <v>113</v>
      </c>
      <c r="G11" s="37">
        <v>113</v>
      </c>
      <c r="H11" s="37"/>
      <c r="I11" s="46">
        <v>2150299</v>
      </c>
      <c r="J11" s="46">
        <v>507</v>
      </c>
      <c r="K11" s="37" t="s">
        <v>22</v>
      </c>
    </row>
    <row r="12" ht="36" customHeight="true" spans="1:11">
      <c r="A12" s="17"/>
      <c r="B12" s="21"/>
      <c r="C12" s="22" t="s">
        <v>29</v>
      </c>
      <c r="D12" s="22" t="s">
        <v>30</v>
      </c>
      <c r="E12" s="22"/>
      <c r="F12" s="37">
        <v>56</v>
      </c>
      <c r="G12" s="37">
        <v>56</v>
      </c>
      <c r="H12" s="37"/>
      <c r="I12" s="46">
        <v>2150299</v>
      </c>
      <c r="J12" s="46">
        <v>507</v>
      </c>
      <c r="K12" s="37" t="s">
        <v>31</v>
      </c>
    </row>
    <row r="13" ht="36" customHeight="true" spans="1:11">
      <c r="A13" s="17"/>
      <c r="B13" s="21"/>
      <c r="C13" s="22" t="s">
        <v>32</v>
      </c>
      <c r="D13" s="23" t="s">
        <v>33</v>
      </c>
      <c r="E13" s="23"/>
      <c r="F13" s="37">
        <v>37</v>
      </c>
      <c r="G13" s="37">
        <v>37</v>
      </c>
      <c r="H13" s="37"/>
      <c r="I13" s="46">
        <v>2150299</v>
      </c>
      <c r="J13" s="46">
        <v>507</v>
      </c>
      <c r="K13" s="37" t="s">
        <v>31</v>
      </c>
    </row>
    <row r="14" ht="36" customHeight="true" spans="1:11">
      <c r="A14" s="17"/>
      <c r="B14" s="21"/>
      <c r="C14" s="22" t="s">
        <v>34</v>
      </c>
      <c r="D14" s="22" t="s">
        <v>35</v>
      </c>
      <c r="E14" s="22"/>
      <c r="F14" s="37">
        <v>37</v>
      </c>
      <c r="G14" s="37">
        <v>37</v>
      </c>
      <c r="H14" s="37"/>
      <c r="I14" s="46">
        <v>2150299</v>
      </c>
      <c r="J14" s="46">
        <v>507</v>
      </c>
      <c r="K14" s="37" t="s">
        <v>31</v>
      </c>
    </row>
    <row r="15" ht="36" customHeight="true" spans="1:11">
      <c r="A15" s="17"/>
      <c r="B15" s="21"/>
      <c r="C15" s="22" t="s">
        <v>36</v>
      </c>
      <c r="D15" s="22" t="s">
        <v>37</v>
      </c>
      <c r="E15" s="22"/>
      <c r="F15" s="37">
        <v>37</v>
      </c>
      <c r="G15" s="37">
        <v>37</v>
      </c>
      <c r="H15" s="37"/>
      <c r="I15" s="46">
        <v>2150299</v>
      </c>
      <c r="J15" s="46">
        <v>507</v>
      </c>
      <c r="K15" s="37" t="s">
        <v>31</v>
      </c>
    </row>
    <row r="16" ht="36" customHeight="true" spans="1:11">
      <c r="A16" s="17"/>
      <c r="B16" s="21"/>
      <c r="C16" s="22" t="s">
        <v>38</v>
      </c>
      <c r="D16" s="22" t="s">
        <v>39</v>
      </c>
      <c r="E16" s="22"/>
      <c r="F16" s="37">
        <v>37</v>
      </c>
      <c r="G16" s="37">
        <v>37</v>
      </c>
      <c r="H16" s="37"/>
      <c r="I16" s="46">
        <v>2150299</v>
      </c>
      <c r="J16" s="46">
        <v>507</v>
      </c>
      <c r="K16" s="37" t="s">
        <v>31</v>
      </c>
    </row>
    <row r="17" ht="36" customHeight="true" spans="1:11">
      <c r="A17" s="17"/>
      <c r="B17" s="21"/>
      <c r="C17" s="22" t="s">
        <v>40</v>
      </c>
      <c r="D17" s="22" t="s">
        <v>41</v>
      </c>
      <c r="E17" s="22"/>
      <c r="F17" s="37">
        <v>37</v>
      </c>
      <c r="G17" s="37">
        <v>37</v>
      </c>
      <c r="H17" s="37"/>
      <c r="I17" s="46">
        <v>2150299</v>
      </c>
      <c r="J17" s="46">
        <v>507</v>
      </c>
      <c r="K17" s="37" t="s">
        <v>31</v>
      </c>
    </row>
    <row r="18" ht="36" customHeight="true" spans="1:11">
      <c r="A18" s="17"/>
      <c r="B18" s="21"/>
      <c r="C18" s="22" t="s">
        <v>42</v>
      </c>
      <c r="D18" s="22" t="s">
        <v>43</v>
      </c>
      <c r="E18" s="22"/>
      <c r="F18" s="37">
        <v>37</v>
      </c>
      <c r="G18" s="37">
        <v>37</v>
      </c>
      <c r="H18" s="37"/>
      <c r="I18" s="46">
        <v>2150299</v>
      </c>
      <c r="J18" s="46">
        <v>507</v>
      </c>
      <c r="K18" s="37" t="s">
        <v>31</v>
      </c>
    </row>
    <row r="19" ht="36" customHeight="true" spans="1:11">
      <c r="A19" s="17"/>
      <c r="B19" s="21"/>
      <c r="C19" s="22" t="s">
        <v>44</v>
      </c>
      <c r="D19" s="22" t="s">
        <v>45</v>
      </c>
      <c r="E19" s="22"/>
      <c r="F19" s="37">
        <v>56</v>
      </c>
      <c r="G19" s="37">
        <v>56</v>
      </c>
      <c r="H19" s="37"/>
      <c r="I19" s="46">
        <v>2150299</v>
      </c>
      <c r="J19" s="46">
        <v>507</v>
      </c>
      <c r="K19" s="37" t="s">
        <v>31</v>
      </c>
    </row>
    <row r="20" ht="36" customHeight="true" spans="1:11">
      <c r="A20" s="17"/>
      <c r="B20" s="21"/>
      <c r="C20" s="22" t="s">
        <v>46</v>
      </c>
      <c r="D20" s="22" t="s">
        <v>47</v>
      </c>
      <c r="E20" s="22"/>
      <c r="F20" s="37">
        <v>37</v>
      </c>
      <c r="G20" s="37">
        <v>37</v>
      </c>
      <c r="H20" s="37"/>
      <c r="I20" s="46">
        <v>2150299</v>
      </c>
      <c r="J20" s="46">
        <v>507</v>
      </c>
      <c r="K20" s="37" t="s">
        <v>31</v>
      </c>
    </row>
    <row r="21" ht="36" customHeight="true" spans="1:11">
      <c r="A21" s="17"/>
      <c r="B21" s="24"/>
      <c r="C21" s="22" t="s">
        <v>48</v>
      </c>
      <c r="D21" s="22" t="s">
        <v>49</v>
      </c>
      <c r="E21" s="22"/>
      <c r="F21" s="37">
        <v>56</v>
      </c>
      <c r="G21" s="37">
        <v>56</v>
      </c>
      <c r="H21" s="37"/>
      <c r="I21" s="46">
        <v>2150299</v>
      </c>
      <c r="J21" s="46">
        <v>507</v>
      </c>
      <c r="K21" s="37" t="s">
        <v>31</v>
      </c>
    </row>
    <row r="22" ht="36" customHeight="true" spans="1:11">
      <c r="A22" s="17"/>
      <c r="B22" s="18" t="s">
        <v>50</v>
      </c>
      <c r="C22" s="25" t="s">
        <v>51</v>
      </c>
      <c r="D22" s="26"/>
      <c r="E22" s="26"/>
      <c r="F22" s="38">
        <f>SUM(F23:F28)</f>
        <v>674</v>
      </c>
      <c r="G22" s="38">
        <f>SUM(G23:G28)</f>
        <v>674</v>
      </c>
      <c r="H22" s="38">
        <v>674</v>
      </c>
      <c r="I22" s="37"/>
      <c r="J22" s="37"/>
      <c r="K22" s="37"/>
    </row>
    <row r="23" ht="36" customHeight="true" spans="1:11">
      <c r="A23" s="17"/>
      <c r="B23" s="27"/>
      <c r="C23" s="22" t="s">
        <v>52</v>
      </c>
      <c r="D23" s="22" t="s">
        <v>53</v>
      </c>
      <c r="E23" s="22"/>
      <c r="F23" s="37">
        <v>113</v>
      </c>
      <c r="G23" s="37">
        <v>113</v>
      </c>
      <c r="H23" s="37"/>
      <c r="I23" s="46">
        <v>2150299</v>
      </c>
      <c r="J23" s="46">
        <v>507</v>
      </c>
      <c r="K23" s="37" t="s">
        <v>22</v>
      </c>
    </row>
    <row r="24" ht="36" customHeight="true" spans="1:11">
      <c r="A24" s="17"/>
      <c r="B24" s="27"/>
      <c r="C24" s="22" t="s">
        <v>54</v>
      </c>
      <c r="D24" s="22" t="s">
        <v>55</v>
      </c>
      <c r="E24" s="22"/>
      <c r="F24" s="37">
        <v>300</v>
      </c>
      <c r="G24" s="37">
        <v>300</v>
      </c>
      <c r="H24" s="37"/>
      <c r="I24" s="46">
        <v>2150299</v>
      </c>
      <c r="J24" s="46">
        <v>507</v>
      </c>
      <c r="K24" s="37" t="s">
        <v>56</v>
      </c>
    </row>
    <row r="25" ht="36" customHeight="true" spans="1:11">
      <c r="A25" s="17"/>
      <c r="B25" s="27"/>
      <c r="C25" s="22" t="s">
        <v>57</v>
      </c>
      <c r="D25" s="22" t="s">
        <v>58</v>
      </c>
      <c r="E25" s="22"/>
      <c r="F25" s="37">
        <v>37</v>
      </c>
      <c r="G25" s="37">
        <v>37</v>
      </c>
      <c r="H25" s="37"/>
      <c r="I25" s="46">
        <v>2150299</v>
      </c>
      <c r="J25" s="46">
        <v>507</v>
      </c>
      <c r="K25" s="37" t="s">
        <v>31</v>
      </c>
    </row>
    <row r="26" ht="36" customHeight="true" spans="1:11">
      <c r="A26" s="17"/>
      <c r="B26" s="27"/>
      <c r="C26" s="22" t="s">
        <v>59</v>
      </c>
      <c r="D26" s="22" t="s">
        <v>60</v>
      </c>
      <c r="E26" s="22"/>
      <c r="F26" s="37">
        <v>37</v>
      </c>
      <c r="G26" s="37">
        <v>37</v>
      </c>
      <c r="H26" s="37"/>
      <c r="I26" s="46">
        <v>2150299</v>
      </c>
      <c r="J26" s="46">
        <v>507</v>
      </c>
      <c r="K26" s="37" t="s">
        <v>31</v>
      </c>
    </row>
    <row r="27" ht="36" customHeight="true" spans="1:11">
      <c r="A27" s="17"/>
      <c r="B27" s="27"/>
      <c r="C27" s="22" t="s">
        <v>61</v>
      </c>
      <c r="D27" s="22" t="s">
        <v>62</v>
      </c>
      <c r="E27" s="22"/>
      <c r="F27" s="37">
        <v>37</v>
      </c>
      <c r="G27" s="37">
        <v>37</v>
      </c>
      <c r="H27" s="37"/>
      <c r="I27" s="46">
        <v>2150299</v>
      </c>
      <c r="J27" s="46">
        <v>507</v>
      </c>
      <c r="K27" s="37" t="s">
        <v>31</v>
      </c>
    </row>
    <row r="28" ht="36" customHeight="true" spans="1:11">
      <c r="A28" s="17"/>
      <c r="B28" s="27"/>
      <c r="C28" s="28" t="s">
        <v>63</v>
      </c>
      <c r="D28" s="28" t="s">
        <v>64</v>
      </c>
      <c r="E28" s="28"/>
      <c r="F28" s="37">
        <v>150</v>
      </c>
      <c r="G28" s="37">
        <v>150</v>
      </c>
      <c r="H28" s="37"/>
      <c r="I28" s="46">
        <v>2150299</v>
      </c>
      <c r="J28" s="46">
        <v>507</v>
      </c>
      <c r="K28" s="46" t="s">
        <v>65</v>
      </c>
    </row>
    <row r="29" ht="36" customHeight="true" spans="1:11">
      <c r="A29" s="17"/>
      <c r="B29" s="27" t="s">
        <v>66</v>
      </c>
      <c r="C29" s="25" t="s">
        <v>67</v>
      </c>
      <c r="D29" s="26"/>
      <c r="E29" s="26"/>
      <c r="F29" s="38">
        <f>SUM(F30:F34)</f>
        <v>411</v>
      </c>
      <c r="G29" s="38">
        <f>SUM(G30:G34)</f>
        <v>411</v>
      </c>
      <c r="H29" s="38">
        <v>411</v>
      </c>
      <c r="I29" s="37"/>
      <c r="J29" s="37"/>
      <c r="K29" s="37"/>
    </row>
    <row r="30" ht="36" customHeight="true" spans="1:11">
      <c r="A30" s="17"/>
      <c r="B30" s="27"/>
      <c r="C30" s="23" t="s">
        <v>68</v>
      </c>
      <c r="D30" s="22" t="s">
        <v>69</v>
      </c>
      <c r="E30" s="22"/>
      <c r="F30" s="37">
        <v>75</v>
      </c>
      <c r="G30" s="37">
        <v>75</v>
      </c>
      <c r="H30" s="37"/>
      <c r="I30" s="46">
        <v>2150299</v>
      </c>
      <c r="J30" s="46">
        <v>507</v>
      </c>
      <c r="K30" s="37" t="s">
        <v>22</v>
      </c>
    </row>
    <row r="31" ht="36" customHeight="true" spans="1:11">
      <c r="A31" s="17"/>
      <c r="B31" s="27"/>
      <c r="C31" s="22" t="s">
        <v>70</v>
      </c>
      <c r="D31" s="22" t="s">
        <v>71</v>
      </c>
      <c r="E31" s="22"/>
      <c r="F31" s="37">
        <v>225</v>
      </c>
      <c r="G31" s="37">
        <v>225</v>
      </c>
      <c r="H31" s="37"/>
      <c r="I31" s="46">
        <v>2150299</v>
      </c>
      <c r="J31" s="46">
        <v>507</v>
      </c>
      <c r="K31" s="37" t="s">
        <v>22</v>
      </c>
    </row>
    <row r="32" ht="36" customHeight="true" spans="1:11">
      <c r="A32" s="17"/>
      <c r="B32" s="27"/>
      <c r="C32" s="22" t="s">
        <v>72</v>
      </c>
      <c r="D32" s="23" t="s">
        <v>73</v>
      </c>
      <c r="E32" s="23"/>
      <c r="F32" s="37">
        <v>37</v>
      </c>
      <c r="G32" s="37">
        <v>37</v>
      </c>
      <c r="H32" s="37"/>
      <c r="I32" s="46">
        <v>2150299</v>
      </c>
      <c r="J32" s="46">
        <v>507</v>
      </c>
      <c r="K32" s="37" t="s">
        <v>31</v>
      </c>
    </row>
    <row r="33" ht="36" customHeight="true" spans="1:11">
      <c r="A33" s="17"/>
      <c r="B33" s="27"/>
      <c r="C33" s="22" t="s">
        <v>74</v>
      </c>
      <c r="D33" s="23" t="s">
        <v>75</v>
      </c>
      <c r="E33" s="23"/>
      <c r="F33" s="37">
        <v>37</v>
      </c>
      <c r="G33" s="37">
        <v>37</v>
      </c>
      <c r="H33" s="37"/>
      <c r="I33" s="46">
        <v>2150299</v>
      </c>
      <c r="J33" s="46">
        <v>507</v>
      </c>
      <c r="K33" s="37" t="s">
        <v>31</v>
      </c>
    </row>
    <row r="34" ht="36" customHeight="true" spans="1:11">
      <c r="A34" s="17"/>
      <c r="B34" s="29"/>
      <c r="C34" s="22" t="s">
        <v>76</v>
      </c>
      <c r="D34" s="22" t="s">
        <v>77</v>
      </c>
      <c r="E34" s="22"/>
      <c r="F34" s="37">
        <v>37</v>
      </c>
      <c r="G34" s="37">
        <v>37</v>
      </c>
      <c r="H34" s="37"/>
      <c r="I34" s="46">
        <v>2150299</v>
      </c>
      <c r="J34" s="46">
        <v>507</v>
      </c>
      <c r="K34" s="37" t="s">
        <v>31</v>
      </c>
    </row>
    <row r="35" ht="36" customHeight="true" spans="1:11">
      <c r="A35" s="17"/>
      <c r="B35" s="27" t="s">
        <v>78</v>
      </c>
      <c r="C35" s="25" t="s">
        <v>79</v>
      </c>
      <c r="D35" s="26"/>
      <c r="E35" s="26"/>
      <c r="F35" s="38">
        <f>SUM(F36:F43)</f>
        <v>655</v>
      </c>
      <c r="G35" s="38">
        <f>SUM(G36:G43)</f>
        <v>655</v>
      </c>
      <c r="H35" s="38">
        <v>655</v>
      </c>
      <c r="I35" s="37"/>
      <c r="J35" s="37"/>
      <c r="K35" s="37"/>
    </row>
    <row r="36" ht="36" customHeight="true" spans="1:11">
      <c r="A36" s="17"/>
      <c r="B36" s="27"/>
      <c r="C36" s="22" t="s">
        <v>80</v>
      </c>
      <c r="D36" s="22" t="s">
        <v>81</v>
      </c>
      <c r="E36" s="22"/>
      <c r="F36" s="37">
        <v>225</v>
      </c>
      <c r="G36" s="37">
        <v>225</v>
      </c>
      <c r="H36" s="37"/>
      <c r="I36" s="46">
        <v>2150299</v>
      </c>
      <c r="J36" s="46">
        <v>507</v>
      </c>
      <c r="K36" s="37" t="s">
        <v>22</v>
      </c>
    </row>
    <row r="37" ht="36" customHeight="true" spans="1:11">
      <c r="A37" s="17"/>
      <c r="B37" s="27"/>
      <c r="C37" s="22" t="s">
        <v>82</v>
      </c>
      <c r="D37" s="22" t="s">
        <v>83</v>
      </c>
      <c r="E37" s="22"/>
      <c r="F37" s="37">
        <v>75</v>
      </c>
      <c r="G37" s="37">
        <v>75</v>
      </c>
      <c r="H37" s="37"/>
      <c r="I37" s="46">
        <v>2150299</v>
      </c>
      <c r="J37" s="46">
        <v>507</v>
      </c>
      <c r="K37" s="37" t="s">
        <v>22</v>
      </c>
    </row>
    <row r="38" ht="36" customHeight="true" spans="1:11">
      <c r="A38" s="17"/>
      <c r="B38" s="27"/>
      <c r="C38" s="22" t="s">
        <v>84</v>
      </c>
      <c r="D38" s="22" t="s">
        <v>85</v>
      </c>
      <c r="E38" s="22"/>
      <c r="F38" s="37">
        <v>75</v>
      </c>
      <c r="G38" s="37">
        <v>75</v>
      </c>
      <c r="H38" s="37"/>
      <c r="I38" s="46">
        <v>2150299</v>
      </c>
      <c r="J38" s="46">
        <v>507</v>
      </c>
      <c r="K38" s="37" t="s">
        <v>22</v>
      </c>
    </row>
    <row r="39" ht="36" customHeight="true" spans="1:11">
      <c r="A39" s="17"/>
      <c r="B39" s="27"/>
      <c r="C39" s="22" t="s">
        <v>86</v>
      </c>
      <c r="D39" s="22" t="s">
        <v>87</v>
      </c>
      <c r="E39" s="22"/>
      <c r="F39" s="37">
        <v>75</v>
      </c>
      <c r="G39" s="37">
        <v>75</v>
      </c>
      <c r="H39" s="37"/>
      <c r="I39" s="46">
        <v>2150299</v>
      </c>
      <c r="J39" s="46">
        <v>507</v>
      </c>
      <c r="K39" s="37" t="s">
        <v>22</v>
      </c>
    </row>
    <row r="40" ht="36" customHeight="true" spans="1:11">
      <c r="A40" s="17"/>
      <c r="B40" s="27"/>
      <c r="C40" s="22" t="s">
        <v>88</v>
      </c>
      <c r="D40" s="22" t="s">
        <v>89</v>
      </c>
      <c r="E40" s="22"/>
      <c r="F40" s="37">
        <v>75</v>
      </c>
      <c r="G40" s="37">
        <v>75</v>
      </c>
      <c r="H40" s="37"/>
      <c r="I40" s="46">
        <v>2150299</v>
      </c>
      <c r="J40" s="46">
        <v>507</v>
      </c>
      <c r="K40" s="37" t="s">
        <v>22</v>
      </c>
    </row>
    <row r="41" ht="36" customHeight="true" spans="1:11">
      <c r="A41" s="17"/>
      <c r="B41" s="27"/>
      <c r="C41" s="22" t="s">
        <v>90</v>
      </c>
      <c r="D41" s="22" t="s">
        <v>91</v>
      </c>
      <c r="E41" s="22"/>
      <c r="F41" s="37">
        <v>37</v>
      </c>
      <c r="G41" s="37">
        <v>37</v>
      </c>
      <c r="H41" s="37"/>
      <c r="I41" s="46">
        <v>2150299</v>
      </c>
      <c r="J41" s="46">
        <v>507</v>
      </c>
      <c r="K41" s="37" t="s">
        <v>31</v>
      </c>
    </row>
    <row r="42" ht="36" customHeight="true" spans="1:11">
      <c r="A42" s="17"/>
      <c r="B42" s="27"/>
      <c r="C42" s="22" t="s">
        <v>92</v>
      </c>
      <c r="D42" s="22" t="s">
        <v>93</v>
      </c>
      <c r="E42" s="22"/>
      <c r="F42" s="37">
        <v>37</v>
      </c>
      <c r="G42" s="37">
        <v>37</v>
      </c>
      <c r="H42" s="37"/>
      <c r="I42" s="46">
        <v>2150299</v>
      </c>
      <c r="J42" s="46">
        <v>507</v>
      </c>
      <c r="K42" s="37" t="s">
        <v>31</v>
      </c>
    </row>
    <row r="43" ht="36" customHeight="true" spans="1:11">
      <c r="A43" s="17"/>
      <c r="B43" s="29"/>
      <c r="C43" s="22" t="s">
        <v>94</v>
      </c>
      <c r="D43" s="23" t="s">
        <v>95</v>
      </c>
      <c r="E43" s="23"/>
      <c r="F43" s="37">
        <v>56</v>
      </c>
      <c r="G43" s="37">
        <v>56</v>
      </c>
      <c r="H43" s="37"/>
      <c r="I43" s="46">
        <v>2150299</v>
      </c>
      <c r="J43" s="46">
        <v>507</v>
      </c>
      <c r="K43" s="37" t="s">
        <v>31</v>
      </c>
    </row>
    <row r="44" ht="36" customHeight="true" spans="1:11">
      <c r="A44" s="17"/>
      <c r="B44" s="27" t="s">
        <v>96</v>
      </c>
      <c r="C44" s="25" t="s">
        <v>97</v>
      </c>
      <c r="D44" s="26"/>
      <c r="E44" s="26"/>
      <c r="F44" s="38">
        <f>SUM(F45:F48)</f>
        <v>600</v>
      </c>
      <c r="G44" s="38">
        <f>SUM(G45:G48)</f>
        <v>488</v>
      </c>
      <c r="H44" s="38">
        <v>488</v>
      </c>
      <c r="I44" s="37"/>
      <c r="J44" s="37"/>
      <c r="K44" s="37"/>
    </row>
    <row r="45" ht="36" customHeight="true" spans="1:11">
      <c r="A45" s="17"/>
      <c r="B45" s="27"/>
      <c r="C45" s="22" t="s">
        <v>98</v>
      </c>
      <c r="D45" s="22" t="s">
        <v>99</v>
      </c>
      <c r="E45" s="22"/>
      <c r="F45" s="37">
        <v>75</v>
      </c>
      <c r="G45" s="37">
        <v>75</v>
      </c>
      <c r="H45" s="37"/>
      <c r="I45" s="46">
        <v>2150299</v>
      </c>
      <c r="J45" s="46">
        <v>507</v>
      </c>
      <c r="K45" s="37" t="s">
        <v>22</v>
      </c>
    </row>
    <row r="46" ht="36" customHeight="true" spans="1:11">
      <c r="A46" s="17"/>
      <c r="B46" s="27"/>
      <c r="C46" s="22" t="s">
        <v>100</v>
      </c>
      <c r="D46" s="22" t="s">
        <v>101</v>
      </c>
      <c r="E46" s="22"/>
      <c r="F46" s="37">
        <v>113</v>
      </c>
      <c r="G46" s="37">
        <v>113</v>
      </c>
      <c r="H46" s="37"/>
      <c r="I46" s="46">
        <v>2150299</v>
      </c>
      <c r="J46" s="46">
        <v>507</v>
      </c>
      <c r="K46" s="37" t="s">
        <v>22</v>
      </c>
    </row>
    <row r="47" ht="36" customHeight="true" spans="1:11">
      <c r="A47" s="17"/>
      <c r="B47" s="27"/>
      <c r="C47" s="22" t="s">
        <v>102</v>
      </c>
      <c r="D47" s="23" t="s">
        <v>103</v>
      </c>
      <c r="E47" s="23"/>
      <c r="F47" s="37">
        <v>375</v>
      </c>
      <c r="G47" s="37">
        <v>263</v>
      </c>
      <c r="H47" s="37"/>
      <c r="I47" s="46">
        <v>2150299</v>
      </c>
      <c r="J47" s="46">
        <v>507</v>
      </c>
      <c r="K47" s="37" t="s">
        <v>22</v>
      </c>
    </row>
    <row r="48" ht="36" customHeight="true" spans="1:11">
      <c r="A48" s="17"/>
      <c r="B48" s="29"/>
      <c r="C48" s="22" t="s">
        <v>104</v>
      </c>
      <c r="D48" s="22" t="s">
        <v>105</v>
      </c>
      <c r="E48" s="22"/>
      <c r="F48" s="37">
        <v>37</v>
      </c>
      <c r="G48" s="37">
        <v>37</v>
      </c>
      <c r="H48" s="37"/>
      <c r="I48" s="46">
        <v>2150299</v>
      </c>
      <c r="J48" s="46">
        <v>507</v>
      </c>
      <c r="K48" s="37" t="s">
        <v>31</v>
      </c>
    </row>
    <row r="49" ht="36" customHeight="true" spans="1:11">
      <c r="A49" s="17"/>
      <c r="B49" s="27" t="s">
        <v>106</v>
      </c>
      <c r="C49" s="25" t="s">
        <v>107</v>
      </c>
      <c r="D49" s="26"/>
      <c r="E49" s="26"/>
      <c r="F49" s="38">
        <f>SUM(F50:F52)</f>
        <v>206</v>
      </c>
      <c r="G49" s="38">
        <f>SUM(G50:G52)</f>
        <v>206</v>
      </c>
      <c r="H49" s="38">
        <v>206</v>
      </c>
      <c r="I49" s="37"/>
      <c r="J49" s="37"/>
      <c r="K49" s="37"/>
    </row>
    <row r="50" ht="36" customHeight="true" spans="1:11">
      <c r="A50" s="17"/>
      <c r="B50" s="27"/>
      <c r="C50" s="22" t="s">
        <v>108</v>
      </c>
      <c r="D50" s="22" t="s">
        <v>109</v>
      </c>
      <c r="E50" s="22"/>
      <c r="F50" s="37">
        <v>75</v>
      </c>
      <c r="G50" s="37">
        <v>75</v>
      </c>
      <c r="H50" s="37"/>
      <c r="I50" s="46">
        <v>2150299</v>
      </c>
      <c r="J50" s="46">
        <v>507</v>
      </c>
      <c r="K50" s="37" t="s">
        <v>22</v>
      </c>
    </row>
    <row r="51" ht="36" customHeight="true" spans="1:11">
      <c r="A51" s="17"/>
      <c r="B51" s="27"/>
      <c r="C51" s="22" t="s">
        <v>110</v>
      </c>
      <c r="D51" s="22" t="s">
        <v>111</v>
      </c>
      <c r="E51" s="22"/>
      <c r="F51" s="37">
        <v>75</v>
      </c>
      <c r="G51" s="37">
        <v>75</v>
      </c>
      <c r="H51" s="37"/>
      <c r="I51" s="46">
        <v>2150299</v>
      </c>
      <c r="J51" s="46">
        <v>507</v>
      </c>
      <c r="K51" s="37" t="s">
        <v>22</v>
      </c>
    </row>
    <row r="52" ht="36" customHeight="true" spans="1:11">
      <c r="A52" s="17"/>
      <c r="B52" s="27"/>
      <c r="C52" s="22" t="s">
        <v>112</v>
      </c>
      <c r="D52" s="22" t="s">
        <v>113</v>
      </c>
      <c r="E52" s="22"/>
      <c r="F52" s="37">
        <v>56</v>
      </c>
      <c r="G52" s="37">
        <v>56</v>
      </c>
      <c r="H52" s="37"/>
      <c r="I52" s="46">
        <v>2150299</v>
      </c>
      <c r="J52" s="46">
        <v>507</v>
      </c>
      <c r="K52" s="37" t="s">
        <v>31</v>
      </c>
    </row>
    <row r="53" ht="36" customHeight="true" spans="1:11">
      <c r="A53" s="17"/>
      <c r="B53" s="27" t="s">
        <v>114</v>
      </c>
      <c r="C53" s="25" t="s">
        <v>115</v>
      </c>
      <c r="D53" s="26"/>
      <c r="E53" s="26"/>
      <c r="F53" s="38">
        <f>SUM(F54:F59)</f>
        <v>412</v>
      </c>
      <c r="G53" s="38">
        <f>SUM(G54:G59)</f>
        <v>412</v>
      </c>
      <c r="H53" s="38">
        <v>412</v>
      </c>
      <c r="I53" s="37"/>
      <c r="J53" s="37"/>
      <c r="K53" s="37"/>
    </row>
    <row r="54" ht="36" customHeight="true" spans="1:11">
      <c r="A54" s="17"/>
      <c r="B54" s="27"/>
      <c r="C54" s="22" t="s">
        <v>116</v>
      </c>
      <c r="D54" s="22" t="s">
        <v>117</v>
      </c>
      <c r="E54" s="22"/>
      <c r="F54" s="37">
        <v>75</v>
      </c>
      <c r="G54" s="37">
        <v>75</v>
      </c>
      <c r="H54" s="37"/>
      <c r="I54" s="46">
        <v>2150299</v>
      </c>
      <c r="J54" s="46">
        <v>507</v>
      </c>
      <c r="K54" s="37" t="s">
        <v>22</v>
      </c>
    </row>
    <row r="55" ht="36" customHeight="true" spans="1:11">
      <c r="A55" s="17"/>
      <c r="B55" s="27"/>
      <c r="C55" s="22" t="s">
        <v>118</v>
      </c>
      <c r="D55" s="22" t="s">
        <v>119</v>
      </c>
      <c r="E55" s="22"/>
      <c r="F55" s="37">
        <v>75</v>
      </c>
      <c r="G55" s="37">
        <v>75</v>
      </c>
      <c r="H55" s="37"/>
      <c r="I55" s="46">
        <v>2150299</v>
      </c>
      <c r="J55" s="46">
        <v>507</v>
      </c>
      <c r="K55" s="37" t="s">
        <v>22</v>
      </c>
    </row>
    <row r="56" ht="36" customHeight="true" spans="1:11">
      <c r="A56" s="17"/>
      <c r="B56" s="27"/>
      <c r="C56" s="22" t="s">
        <v>120</v>
      </c>
      <c r="D56" s="22" t="s">
        <v>121</v>
      </c>
      <c r="E56" s="22"/>
      <c r="F56" s="37">
        <v>75</v>
      </c>
      <c r="G56" s="37">
        <v>75</v>
      </c>
      <c r="H56" s="37"/>
      <c r="I56" s="46">
        <v>2150299</v>
      </c>
      <c r="J56" s="46">
        <v>507</v>
      </c>
      <c r="K56" s="37" t="s">
        <v>22</v>
      </c>
    </row>
    <row r="57" ht="36" customHeight="true" spans="1:11">
      <c r="A57" s="17"/>
      <c r="B57" s="27"/>
      <c r="C57" s="22" t="s">
        <v>122</v>
      </c>
      <c r="D57" s="22" t="s">
        <v>123</v>
      </c>
      <c r="E57" s="22"/>
      <c r="F57" s="37">
        <v>113</v>
      </c>
      <c r="G57" s="37">
        <v>113</v>
      </c>
      <c r="H57" s="37"/>
      <c r="I57" s="46">
        <v>2150299</v>
      </c>
      <c r="J57" s="46">
        <v>507</v>
      </c>
      <c r="K57" s="37" t="s">
        <v>22</v>
      </c>
    </row>
    <row r="58" ht="36" customHeight="true" spans="1:11">
      <c r="A58" s="17"/>
      <c r="B58" s="27"/>
      <c r="C58" s="22" t="s">
        <v>124</v>
      </c>
      <c r="D58" s="22" t="s">
        <v>125</v>
      </c>
      <c r="E58" s="22"/>
      <c r="F58" s="37">
        <v>37</v>
      </c>
      <c r="G58" s="37">
        <v>37</v>
      </c>
      <c r="H58" s="37"/>
      <c r="I58" s="46">
        <v>2150299</v>
      </c>
      <c r="J58" s="46">
        <v>507</v>
      </c>
      <c r="K58" s="37" t="s">
        <v>31</v>
      </c>
    </row>
    <row r="59" ht="36" customHeight="true" spans="1:11">
      <c r="A59" s="17"/>
      <c r="B59" s="29"/>
      <c r="C59" s="23" t="s">
        <v>126</v>
      </c>
      <c r="D59" s="22" t="s">
        <v>127</v>
      </c>
      <c r="E59" s="22"/>
      <c r="F59" s="37">
        <v>37</v>
      </c>
      <c r="G59" s="37">
        <v>37</v>
      </c>
      <c r="H59" s="37"/>
      <c r="I59" s="46">
        <v>2150299</v>
      </c>
      <c r="J59" s="46">
        <v>507</v>
      </c>
      <c r="K59" s="37" t="s">
        <v>31</v>
      </c>
    </row>
    <row r="60" ht="36" customHeight="true" spans="1:11">
      <c r="A60" s="17"/>
      <c r="B60" s="27" t="s">
        <v>128</v>
      </c>
      <c r="C60" s="25" t="s">
        <v>129</v>
      </c>
      <c r="D60" s="26"/>
      <c r="E60" s="26"/>
      <c r="F60" s="38">
        <f>SUM(F61:F63)</f>
        <v>149</v>
      </c>
      <c r="G60" s="38">
        <f>SUM(G61:G63)</f>
        <v>149</v>
      </c>
      <c r="H60" s="38">
        <v>149</v>
      </c>
      <c r="I60" s="37"/>
      <c r="J60" s="37"/>
      <c r="K60" s="37"/>
    </row>
    <row r="61" ht="36" customHeight="true" spans="1:11">
      <c r="A61" s="17"/>
      <c r="B61" s="27"/>
      <c r="C61" s="22" t="s">
        <v>130</v>
      </c>
      <c r="D61" s="22" t="s">
        <v>131</v>
      </c>
      <c r="E61" s="22"/>
      <c r="F61" s="37">
        <v>75</v>
      </c>
      <c r="G61" s="37">
        <v>75</v>
      </c>
      <c r="H61" s="37"/>
      <c r="I61" s="46">
        <v>2150299</v>
      </c>
      <c r="J61" s="46">
        <v>507</v>
      </c>
      <c r="K61" s="37" t="s">
        <v>22</v>
      </c>
    </row>
    <row r="62" ht="36" customHeight="true" spans="1:11">
      <c r="A62" s="17"/>
      <c r="B62" s="27"/>
      <c r="C62" s="22" t="s">
        <v>132</v>
      </c>
      <c r="D62" s="22" t="s">
        <v>133</v>
      </c>
      <c r="E62" s="22"/>
      <c r="F62" s="37">
        <v>37</v>
      </c>
      <c r="G62" s="37">
        <v>37</v>
      </c>
      <c r="H62" s="37"/>
      <c r="I62" s="46">
        <v>2150299</v>
      </c>
      <c r="J62" s="46">
        <v>507</v>
      </c>
      <c r="K62" s="37" t="s">
        <v>31</v>
      </c>
    </row>
    <row r="63" ht="36" customHeight="true" spans="1:11">
      <c r="A63" s="17"/>
      <c r="B63" s="29"/>
      <c r="C63" s="22" t="s">
        <v>134</v>
      </c>
      <c r="D63" s="22" t="s">
        <v>135</v>
      </c>
      <c r="E63" s="22"/>
      <c r="F63" s="37">
        <v>37</v>
      </c>
      <c r="G63" s="37">
        <v>37</v>
      </c>
      <c r="H63" s="37"/>
      <c r="I63" s="46">
        <v>2150299</v>
      </c>
      <c r="J63" s="46">
        <v>507</v>
      </c>
      <c r="K63" s="37" t="s">
        <v>31</v>
      </c>
    </row>
    <row r="64" ht="36" customHeight="true" spans="1:11">
      <c r="A64" s="17"/>
      <c r="B64" s="27" t="s">
        <v>136</v>
      </c>
      <c r="C64" s="25" t="s">
        <v>137</v>
      </c>
      <c r="D64" s="26"/>
      <c r="E64" s="26"/>
      <c r="F64" s="38">
        <f>SUM(F65:F66)</f>
        <v>112</v>
      </c>
      <c r="G64" s="38">
        <f>SUM(G65:G66)</f>
        <v>112</v>
      </c>
      <c r="H64" s="38">
        <v>112</v>
      </c>
      <c r="I64" s="37"/>
      <c r="J64" s="37"/>
      <c r="K64" s="37"/>
    </row>
    <row r="65" ht="36" customHeight="true" spans="1:11">
      <c r="A65" s="17"/>
      <c r="B65" s="27"/>
      <c r="C65" s="22" t="s">
        <v>138</v>
      </c>
      <c r="D65" s="22" t="s">
        <v>139</v>
      </c>
      <c r="E65" s="22"/>
      <c r="F65" s="37">
        <v>75</v>
      </c>
      <c r="G65" s="37">
        <v>75</v>
      </c>
      <c r="H65" s="37"/>
      <c r="I65" s="46">
        <v>2150299</v>
      </c>
      <c r="J65" s="46">
        <v>507</v>
      </c>
      <c r="K65" s="37" t="s">
        <v>22</v>
      </c>
    </row>
    <row r="66" ht="36" customHeight="true" spans="1:11">
      <c r="A66" s="17"/>
      <c r="B66" s="29"/>
      <c r="C66" s="22" t="s">
        <v>140</v>
      </c>
      <c r="D66" s="22" t="s">
        <v>141</v>
      </c>
      <c r="E66" s="22"/>
      <c r="F66" s="37">
        <v>37</v>
      </c>
      <c r="G66" s="37">
        <v>37</v>
      </c>
      <c r="H66" s="37"/>
      <c r="I66" s="46">
        <v>2150299</v>
      </c>
      <c r="J66" s="46">
        <v>507</v>
      </c>
      <c r="K66" s="37" t="s">
        <v>31</v>
      </c>
    </row>
    <row r="67" ht="36" customHeight="true" spans="1:11">
      <c r="A67" s="17"/>
      <c r="B67" s="27" t="s">
        <v>142</v>
      </c>
      <c r="C67" s="25" t="s">
        <v>143</v>
      </c>
      <c r="D67" s="26"/>
      <c r="E67" s="26"/>
      <c r="F67" s="38">
        <f>SUM(F68:F72)</f>
        <v>261</v>
      </c>
      <c r="G67" s="38">
        <f>SUM(G68:G72)</f>
        <v>261</v>
      </c>
      <c r="H67" s="38">
        <v>261</v>
      </c>
      <c r="I67" s="37"/>
      <c r="J67" s="37"/>
      <c r="K67" s="37"/>
    </row>
    <row r="68" ht="36" customHeight="true" spans="1:11">
      <c r="A68" s="17"/>
      <c r="B68" s="27"/>
      <c r="C68" s="22" t="s">
        <v>144</v>
      </c>
      <c r="D68" s="22" t="s">
        <v>145</v>
      </c>
      <c r="E68" s="22"/>
      <c r="F68" s="37">
        <v>75</v>
      </c>
      <c r="G68" s="37">
        <v>75</v>
      </c>
      <c r="H68" s="37"/>
      <c r="I68" s="46">
        <v>2150299</v>
      </c>
      <c r="J68" s="46">
        <v>507</v>
      </c>
      <c r="K68" s="37" t="s">
        <v>22</v>
      </c>
    </row>
    <row r="69" ht="36" customHeight="true" spans="1:11">
      <c r="A69" s="17"/>
      <c r="B69" s="27"/>
      <c r="C69" s="22" t="s">
        <v>146</v>
      </c>
      <c r="D69" s="22" t="s">
        <v>147</v>
      </c>
      <c r="E69" s="22"/>
      <c r="F69" s="37">
        <v>75</v>
      </c>
      <c r="G69" s="37">
        <v>75</v>
      </c>
      <c r="H69" s="37"/>
      <c r="I69" s="46">
        <v>2150299</v>
      </c>
      <c r="J69" s="46">
        <v>507</v>
      </c>
      <c r="K69" s="37" t="s">
        <v>22</v>
      </c>
    </row>
    <row r="70" ht="36" customHeight="true" spans="1:11">
      <c r="A70" s="17"/>
      <c r="B70" s="27"/>
      <c r="C70" s="22" t="s">
        <v>148</v>
      </c>
      <c r="D70" s="22" t="s">
        <v>149</v>
      </c>
      <c r="E70" s="22"/>
      <c r="F70" s="37">
        <v>37</v>
      </c>
      <c r="G70" s="37">
        <v>37</v>
      </c>
      <c r="H70" s="37"/>
      <c r="I70" s="46">
        <v>2150299</v>
      </c>
      <c r="J70" s="46">
        <v>507</v>
      </c>
      <c r="K70" s="37" t="s">
        <v>31</v>
      </c>
    </row>
    <row r="71" ht="36" customHeight="true" spans="1:11">
      <c r="A71" s="17"/>
      <c r="B71" s="27"/>
      <c r="C71" s="22" t="s">
        <v>150</v>
      </c>
      <c r="D71" s="22" t="s">
        <v>151</v>
      </c>
      <c r="E71" s="22"/>
      <c r="F71" s="37">
        <v>37</v>
      </c>
      <c r="G71" s="37">
        <v>37</v>
      </c>
      <c r="H71" s="37"/>
      <c r="I71" s="46">
        <v>2150299</v>
      </c>
      <c r="J71" s="46">
        <v>507</v>
      </c>
      <c r="K71" s="37" t="s">
        <v>31</v>
      </c>
    </row>
    <row r="72" ht="36" customHeight="true" spans="1:11">
      <c r="A72" s="33"/>
      <c r="B72" s="29"/>
      <c r="C72" s="22" t="s">
        <v>152</v>
      </c>
      <c r="D72" s="22" t="s">
        <v>153</v>
      </c>
      <c r="E72" s="22"/>
      <c r="F72" s="37">
        <v>37</v>
      </c>
      <c r="G72" s="37">
        <v>37</v>
      </c>
      <c r="H72" s="37"/>
      <c r="I72" s="46">
        <v>2150299</v>
      </c>
      <c r="J72" s="46">
        <v>507</v>
      </c>
      <c r="K72" s="37" t="s">
        <v>31</v>
      </c>
    </row>
  </sheetData>
  <mergeCells count="34">
    <mergeCell ref="A2:K2"/>
    <mergeCell ref="J3:K3"/>
    <mergeCell ref="I4:J4"/>
    <mergeCell ref="B6:D6"/>
    <mergeCell ref="C7:D7"/>
    <mergeCell ref="C22:D22"/>
    <mergeCell ref="C29:D29"/>
    <mergeCell ref="C35:D35"/>
    <mergeCell ref="C44:D44"/>
    <mergeCell ref="C49:D49"/>
    <mergeCell ref="C53:D53"/>
    <mergeCell ref="C60:D60"/>
    <mergeCell ref="C64:D64"/>
    <mergeCell ref="C67:D67"/>
    <mergeCell ref="A4:A5"/>
    <mergeCell ref="A6:A72"/>
    <mergeCell ref="B4:B5"/>
    <mergeCell ref="B7:B21"/>
    <mergeCell ref="B22:B28"/>
    <mergeCell ref="B29:B34"/>
    <mergeCell ref="B35:B43"/>
    <mergeCell ref="B44:B48"/>
    <mergeCell ref="B49:B52"/>
    <mergeCell ref="B53:B59"/>
    <mergeCell ref="B60:B63"/>
    <mergeCell ref="B64:B66"/>
    <mergeCell ref="B67:B72"/>
    <mergeCell ref="C4:C5"/>
    <mergeCell ref="D4:D5"/>
    <mergeCell ref="E4:E5"/>
    <mergeCell ref="F4:F5"/>
    <mergeCell ref="G4:G5"/>
    <mergeCell ref="H4:H5"/>
    <mergeCell ref="K4:K5"/>
  </mergeCells>
  <conditionalFormatting sqref="C3">
    <cfRule type="duplicateValues" dxfId="0" priority="141"/>
  </conditionalFormatting>
  <conditionalFormatting sqref="C28">
    <cfRule type="duplicateValues" dxfId="0" priority="1"/>
  </conditionalFormatting>
  <printOptions horizontalCentered="true"/>
  <pageMargins left="0.393055555555556" right="0.393055555555556" top="0.393055555555556" bottom="0.393055555555556" header="0.511805555555556" footer="0.196527777777778"/>
  <pageSetup paperSize="9" scale="68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2018-06-12T03:28:00Z</dcterms:created>
  <cp:lastPrinted>2023-09-28T20:19:00Z</cp:lastPrinted>
  <dcterms:modified xsi:type="dcterms:W3CDTF">2023-10-13T16:37:44Z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F9B02BBFD01C562547F92865B8FEBF88</vt:lpwstr>
  </property>
</Properties>
</file>