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32" r:id="rId1"/>
    <sheet name="需求测算（不考虑增加资金）" sheetId="3" state="hidden" r:id="rId2"/>
  </sheets>
  <definedNames>
    <definedName name="_xlnm._FilterDatabase" localSheetId="0" hidden="1">附件3!$A$1:$H$84</definedName>
    <definedName name="_xlnm.Print_Titles" localSheetId="0">附件3!$4:$4</definedName>
  </definedNames>
  <calcPr calcId="144525"/>
</workbook>
</file>

<file path=xl/sharedStrings.xml><?xml version="1.0" encoding="utf-8"?>
<sst xmlns="http://schemas.openxmlformats.org/spreadsheetml/2006/main" count="213" uniqueCount="186">
  <si>
    <t>附件3</t>
  </si>
  <si>
    <r>
      <rPr>
        <b/>
        <sz val="22"/>
        <rFont val="Times New Roman"/>
        <charset val="134"/>
      </rPr>
      <t>2023</t>
    </r>
    <r>
      <rPr>
        <b/>
        <sz val="22"/>
        <rFont val="方正小标宋_GBK"/>
        <charset val="134"/>
      </rPr>
      <t>年中型灌区续建配套与节水改造省级补助资金安排表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</si>
  <si>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</si>
  <si>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</si>
  <si>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县市区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</si>
  <si>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</si>
  <si>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</si>
  <si>
    <r>
      <rPr>
        <b/>
        <sz val="11"/>
        <rFont val="黑体"/>
        <charset val="134"/>
      </rPr>
      <t>政府经济预算支出经济分类科目</t>
    </r>
  </si>
  <si>
    <r>
      <rPr>
        <b/>
        <sz val="11"/>
        <rFont val="黑体"/>
        <charset val="134"/>
      </rPr>
      <t>部门预算支出经济分类科目</t>
    </r>
  </si>
  <si>
    <r>
      <rPr>
        <b/>
        <sz val="11"/>
        <rFont val="黑体"/>
        <charset val="134"/>
      </rPr>
      <t>公共预算支出功能分类科目</t>
    </r>
  </si>
  <si>
    <r>
      <rPr>
        <b/>
        <sz val="11"/>
        <rFont val="黑体"/>
        <charset val="134"/>
      </rPr>
      <t>备注</t>
    </r>
  </si>
  <si>
    <r>
      <rPr>
        <b/>
        <sz val="11"/>
        <color theme="1"/>
        <rFont val="宋体"/>
        <charset val="134"/>
      </rPr>
      <t>全省合计</t>
    </r>
  </si>
  <si>
    <r>
      <rPr>
        <b/>
        <sz val="11"/>
        <color indexed="8"/>
        <rFont val="宋体"/>
        <charset val="134"/>
      </rPr>
      <t>长沙市</t>
    </r>
  </si>
  <si>
    <r>
      <rPr>
        <b/>
        <sz val="11"/>
        <rFont val="宋体"/>
        <charset val="134"/>
      </rPr>
      <t>长沙市合计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</si>
  <si>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</si>
  <si>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color theme="1"/>
        <rFont val="宋体"/>
        <charset val="134"/>
      </rPr>
      <t>长沙县</t>
    </r>
  </si>
  <si>
    <r>
      <rPr>
        <sz val="11"/>
        <color theme="1"/>
        <rFont val="宋体"/>
        <charset val="134"/>
      </rPr>
      <t>飘峰灌区续建配套与节水改造</t>
    </r>
  </si>
  <si>
    <r>
      <rPr>
        <b/>
        <sz val="11"/>
        <rFont val="宋体"/>
        <charset val="134"/>
      </rPr>
      <t>省直管县市小计</t>
    </r>
  </si>
  <si>
    <r>
      <rPr>
        <sz val="11"/>
        <color theme="1"/>
        <rFont val="宋体"/>
        <charset val="134"/>
      </rPr>
      <t>宁乡市</t>
    </r>
  </si>
  <si>
    <r>
      <rPr>
        <sz val="11"/>
        <color theme="1"/>
        <rFont val="宋体"/>
        <charset val="134"/>
      </rPr>
      <t>田坪灌区续建配套与节水改造</t>
    </r>
  </si>
  <si>
    <r>
      <rPr>
        <b/>
        <sz val="11"/>
        <color theme="1"/>
        <rFont val="宋体"/>
        <charset val="134"/>
      </rPr>
      <t>株洲市</t>
    </r>
  </si>
  <si>
    <r>
      <rPr>
        <b/>
        <sz val="11"/>
        <rFont val="宋体"/>
        <charset val="134"/>
      </rPr>
      <t>株洲市合计</t>
    </r>
  </si>
  <si>
    <r>
      <rPr>
        <sz val="11"/>
        <color theme="1"/>
        <rFont val="宋体"/>
        <charset val="134"/>
      </rPr>
      <t>渌口区</t>
    </r>
  </si>
  <si>
    <r>
      <rPr>
        <sz val="11"/>
        <color theme="1"/>
        <rFont val="宋体"/>
        <charset val="134"/>
      </rPr>
      <t>龙潭灌区续建配套与节水改造</t>
    </r>
  </si>
  <si>
    <r>
      <rPr>
        <sz val="11"/>
        <color theme="1"/>
        <rFont val="宋体"/>
        <charset val="134"/>
      </rPr>
      <t>攸县</t>
    </r>
  </si>
  <si>
    <r>
      <rPr>
        <sz val="11"/>
        <color theme="1"/>
        <rFont val="宋体"/>
        <charset val="134"/>
      </rPr>
      <t>苏洲坝灌区续建配套与节水改造</t>
    </r>
  </si>
  <si>
    <r>
      <rPr>
        <b/>
        <sz val="11"/>
        <color theme="1"/>
        <rFont val="宋体"/>
        <charset val="134"/>
      </rPr>
      <t>湘潭市</t>
    </r>
  </si>
  <si>
    <r>
      <rPr>
        <b/>
        <sz val="11"/>
        <rFont val="宋体"/>
        <charset val="134"/>
      </rPr>
      <t>湘潭市合计</t>
    </r>
  </si>
  <si>
    <r>
      <rPr>
        <sz val="11"/>
        <color theme="1"/>
        <rFont val="宋体"/>
        <charset val="134"/>
      </rPr>
      <t>湘乡市</t>
    </r>
  </si>
  <si>
    <r>
      <rPr>
        <sz val="11"/>
        <color theme="1"/>
        <rFont val="宋体"/>
        <charset val="134"/>
      </rPr>
      <t>桃林水库灌区续建配套与节水改造</t>
    </r>
  </si>
  <si>
    <r>
      <rPr>
        <b/>
        <sz val="11"/>
        <color theme="1"/>
        <rFont val="宋体"/>
        <charset val="134"/>
      </rPr>
      <t>衡阳市</t>
    </r>
  </si>
  <si>
    <r>
      <rPr>
        <b/>
        <sz val="11"/>
        <rFont val="宋体"/>
        <charset val="134"/>
      </rPr>
      <t>衡阳市合计</t>
    </r>
  </si>
  <si>
    <r>
      <rPr>
        <sz val="11"/>
        <color indexed="8"/>
        <rFont val="宋体"/>
        <charset val="134"/>
      </rPr>
      <t>衡阳县</t>
    </r>
  </si>
  <si>
    <r>
      <rPr>
        <sz val="11"/>
        <color rgb="FF000000"/>
        <rFont val="宋体"/>
        <charset val="134"/>
      </rPr>
      <t>山峙门灌区续建配套与节水改造</t>
    </r>
  </si>
  <si>
    <r>
      <rPr>
        <sz val="11"/>
        <color indexed="8"/>
        <rFont val="宋体"/>
        <charset val="134"/>
      </rPr>
      <t>衡山县</t>
    </r>
  </si>
  <si>
    <r>
      <rPr>
        <sz val="11"/>
        <color theme="1"/>
        <rFont val="宋体"/>
        <charset val="134"/>
      </rPr>
      <t>九观桥灌区续建配套与节水改造</t>
    </r>
  </si>
  <si>
    <r>
      <rPr>
        <sz val="11"/>
        <color indexed="8"/>
        <rFont val="宋体"/>
        <charset val="134"/>
      </rPr>
      <t>耒阳市</t>
    </r>
  </si>
  <si>
    <r>
      <rPr>
        <sz val="11"/>
        <color rgb="FF000000"/>
        <rFont val="宋体"/>
        <charset val="134"/>
      </rPr>
      <t>关王塘灌区续建配套与节水改造</t>
    </r>
  </si>
  <si>
    <r>
      <rPr>
        <b/>
        <sz val="11"/>
        <color theme="1"/>
        <rFont val="宋体"/>
        <charset val="134"/>
      </rPr>
      <t>邵阳市</t>
    </r>
  </si>
  <si>
    <r>
      <rPr>
        <b/>
        <sz val="11"/>
        <rFont val="宋体"/>
        <charset val="134"/>
      </rPr>
      <t>邵阳市合计</t>
    </r>
  </si>
  <si>
    <r>
      <rPr>
        <sz val="11"/>
        <rFont val="宋体"/>
        <charset val="134"/>
      </rPr>
      <t>大祥区</t>
    </r>
  </si>
  <si>
    <r>
      <rPr>
        <sz val="11"/>
        <color theme="1"/>
        <rFont val="宋体"/>
        <charset val="134"/>
      </rPr>
      <t>东风灌区续建配套与节水改造</t>
    </r>
  </si>
  <si>
    <r>
      <rPr>
        <sz val="11"/>
        <color theme="1"/>
        <rFont val="宋体"/>
        <charset val="134"/>
      </rPr>
      <t>邵东市</t>
    </r>
  </si>
  <si>
    <r>
      <rPr>
        <sz val="11"/>
        <color theme="1"/>
        <rFont val="宋体"/>
        <charset val="134"/>
      </rPr>
      <t>黄家坝灌区续建配套与节水改造</t>
    </r>
  </si>
  <si>
    <r>
      <rPr>
        <sz val="11"/>
        <color theme="1"/>
        <rFont val="宋体"/>
        <charset val="134"/>
      </rPr>
      <t>武冈市</t>
    </r>
  </si>
  <si>
    <r>
      <rPr>
        <sz val="11"/>
        <color theme="1"/>
        <rFont val="宋体"/>
        <charset val="134"/>
      </rPr>
      <t>红旗水轮泵站灌区续建配套与节水改造</t>
    </r>
  </si>
  <si>
    <r>
      <rPr>
        <sz val="11"/>
        <color theme="1"/>
        <rFont val="宋体"/>
        <charset val="134"/>
      </rPr>
      <t>洞口县</t>
    </r>
  </si>
  <si>
    <r>
      <rPr>
        <sz val="11"/>
        <color theme="1"/>
        <rFont val="宋体"/>
        <charset val="134"/>
      </rPr>
      <t>大业灌区续建配套与节水改造</t>
    </r>
  </si>
  <si>
    <r>
      <rPr>
        <b/>
        <sz val="11"/>
        <color theme="1"/>
        <rFont val="宋体"/>
        <charset val="134"/>
      </rPr>
      <t>岳阳市</t>
    </r>
  </si>
  <si>
    <r>
      <rPr>
        <b/>
        <sz val="11"/>
        <color theme="1"/>
        <rFont val="宋体"/>
        <charset val="134"/>
      </rPr>
      <t>岳阳市合计</t>
    </r>
  </si>
  <si>
    <r>
      <rPr>
        <sz val="11"/>
        <color theme="1"/>
        <rFont val="宋体"/>
        <charset val="134"/>
      </rPr>
      <t>云溪区</t>
    </r>
  </si>
  <si>
    <r>
      <rPr>
        <sz val="11"/>
        <color theme="1"/>
        <rFont val="宋体"/>
        <charset val="134"/>
      </rPr>
      <t>撇洪河灌区续建配套与节水改造</t>
    </r>
  </si>
  <si>
    <r>
      <rPr>
        <sz val="11"/>
        <color theme="1"/>
        <rFont val="宋体"/>
        <charset val="134"/>
      </rPr>
      <t>岳阳经开区</t>
    </r>
  </si>
  <si>
    <r>
      <rPr>
        <sz val="11"/>
        <color theme="1"/>
        <rFont val="宋体"/>
        <charset val="134"/>
      </rPr>
      <t>兰桥灌区续建配套与节水改造</t>
    </r>
  </si>
  <si>
    <r>
      <rPr>
        <sz val="11"/>
        <color indexed="8"/>
        <rFont val="宋体"/>
        <charset val="134"/>
      </rPr>
      <t>汨罗市</t>
    </r>
  </si>
  <si>
    <r>
      <rPr>
        <sz val="11"/>
        <color rgb="FF000000"/>
        <rFont val="宋体"/>
        <charset val="134"/>
      </rPr>
      <t>向兰灌区续建配套与节水改造</t>
    </r>
  </si>
  <si>
    <r>
      <rPr>
        <sz val="11"/>
        <color rgb="FF000000"/>
        <rFont val="宋体"/>
        <charset val="134"/>
      </rPr>
      <t>临湘市</t>
    </r>
  </si>
  <si>
    <r>
      <rPr>
        <sz val="11"/>
        <color rgb="FF000000"/>
        <rFont val="宋体"/>
        <charset val="134"/>
      </rPr>
      <t>龙源水库灌区续建配套与节水改造</t>
    </r>
  </si>
  <si>
    <r>
      <rPr>
        <b/>
        <sz val="11"/>
        <color theme="1"/>
        <rFont val="宋体"/>
        <charset val="134"/>
      </rPr>
      <t>常德市</t>
    </r>
  </si>
  <si>
    <r>
      <rPr>
        <b/>
        <sz val="11"/>
        <color theme="1"/>
        <rFont val="宋体"/>
        <charset val="134"/>
      </rPr>
      <t>常德市合计</t>
    </r>
  </si>
  <si>
    <r>
      <rPr>
        <sz val="11"/>
        <color theme="1"/>
        <rFont val="宋体"/>
        <charset val="134"/>
      </rPr>
      <t>鼎城区</t>
    </r>
  </si>
  <si>
    <r>
      <rPr>
        <sz val="11"/>
        <color theme="1"/>
        <rFont val="宋体"/>
        <charset val="134"/>
      </rPr>
      <t>五里溪灌区续建配套与节水改造（鼎城区）</t>
    </r>
  </si>
  <si>
    <r>
      <rPr>
        <sz val="11"/>
        <color theme="1"/>
        <rFont val="宋体"/>
        <charset val="134"/>
      </rPr>
      <t>武陵区</t>
    </r>
  </si>
  <si>
    <r>
      <rPr>
        <sz val="11"/>
        <color theme="1"/>
        <rFont val="宋体"/>
        <charset val="134"/>
      </rPr>
      <t>五里溪灌区续建配套与节水改造（武陵区）</t>
    </r>
  </si>
  <si>
    <r>
      <rPr>
        <sz val="11"/>
        <color theme="1"/>
        <rFont val="宋体"/>
        <charset val="134"/>
      </rPr>
      <t>津市市</t>
    </r>
  </si>
  <si>
    <r>
      <rPr>
        <sz val="11"/>
        <color theme="1"/>
        <rFont val="宋体"/>
        <charset val="134"/>
      </rPr>
      <t>天鹅寺泵站灌区续建配套与节水改造</t>
    </r>
  </si>
  <si>
    <r>
      <rPr>
        <sz val="11"/>
        <color theme="1"/>
        <rFont val="宋体"/>
        <charset val="134"/>
      </rPr>
      <t>安乡县</t>
    </r>
  </si>
  <si>
    <r>
      <rPr>
        <sz val="11"/>
        <color theme="1"/>
        <rFont val="宋体"/>
        <charset val="134"/>
      </rPr>
      <t>安造灌区续建配套与节水改造</t>
    </r>
  </si>
  <si>
    <r>
      <rPr>
        <sz val="11"/>
        <color theme="1"/>
        <rFont val="宋体"/>
        <charset val="134"/>
      </rPr>
      <t>临澧县</t>
    </r>
  </si>
  <si>
    <r>
      <rPr>
        <sz val="11"/>
        <color theme="1"/>
        <rFont val="宋体"/>
        <charset val="134"/>
      </rPr>
      <t>群英灌区续建配套与节水改造</t>
    </r>
  </si>
  <si>
    <r>
      <rPr>
        <sz val="11"/>
        <rFont val="宋体"/>
        <charset val="134"/>
      </rPr>
      <t>桃源县</t>
    </r>
  </si>
  <si>
    <r>
      <rPr>
        <sz val="11"/>
        <rFont val="宋体"/>
        <charset val="134"/>
      </rPr>
      <t>两河口水库灌区续建配套与节水改造</t>
    </r>
  </si>
  <si>
    <r>
      <rPr>
        <b/>
        <sz val="11"/>
        <color theme="1"/>
        <rFont val="宋体"/>
        <charset val="134"/>
      </rPr>
      <t>张家界市</t>
    </r>
  </si>
  <si>
    <r>
      <rPr>
        <b/>
        <sz val="11"/>
        <color rgb="FF000000"/>
        <rFont val="宋体"/>
        <charset val="134"/>
      </rPr>
      <t>张家界市合计</t>
    </r>
  </si>
  <si>
    <r>
      <rPr>
        <sz val="11"/>
        <color theme="1"/>
        <rFont val="宋体"/>
        <charset val="134"/>
      </rPr>
      <t>永定区</t>
    </r>
  </si>
  <si>
    <r>
      <rPr>
        <sz val="11"/>
        <color theme="1"/>
        <rFont val="宋体"/>
        <charset val="134"/>
      </rPr>
      <t>漩水水库灌区续建配套与节水改造</t>
    </r>
  </si>
  <si>
    <r>
      <rPr>
        <sz val="11"/>
        <color theme="1"/>
        <rFont val="宋体"/>
        <charset val="134"/>
      </rPr>
      <t>慈利县</t>
    </r>
  </si>
  <si>
    <r>
      <rPr>
        <sz val="11"/>
        <color theme="1"/>
        <rFont val="宋体"/>
        <charset val="134"/>
      </rPr>
      <t>广福桥灌区续建配套与节水改造</t>
    </r>
  </si>
  <si>
    <r>
      <rPr>
        <b/>
        <sz val="11"/>
        <color theme="1"/>
        <rFont val="宋体"/>
        <charset val="134"/>
      </rPr>
      <t>益阳市</t>
    </r>
  </si>
  <si>
    <r>
      <rPr>
        <b/>
        <sz val="11"/>
        <color theme="1"/>
        <rFont val="宋体"/>
        <charset val="134"/>
      </rPr>
      <t>益阳市合计</t>
    </r>
  </si>
  <si>
    <r>
      <rPr>
        <sz val="11"/>
        <color theme="1"/>
        <rFont val="宋体"/>
        <charset val="134"/>
      </rPr>
      <t>赫山区</t>
    </r>
  </si>
  <si>
    <r>
      <rPr>
        <sz val="11"/>
        <color theme="1"/>
        <rFont val="宋体"/>
        <charset val="134"/>
      </rPr>
      <t>新河灌区续建配套与节水改造</t>
    </r>
  </si>
  <si>
    <r>
      <rPr>
        <sz val="11"/>
        <color theme="1"/>
        <rFont val="宋体"/>
        <charset val="134"/>
      </rPr>
      <t>大通湖区</t>
    </r>
  </si>
  <si>
    <r>
      <rPr>
        <sz val="11"/>
        <color theme="1"/>
        <rFont val="宋体"/>
        <charset val="134"/>
      </rPr>
      <t>千山红镇灌区续建配套与节水改造</t>
    </r>
  </si>
  <si>
    <r>
      <rPr>
        <sz val="11"/>
        <color theme="1"/>
        <rFont val="宋体"/>
        <charset val="134"/>
      </rPr>
      <t>沅江市</t>
    </r>
  </si>
  <si>
    <r>
      <rPr>
        <sz val="11"/>
        <color theme="1"/>
        <rFont val="宋体"/>
        <charset val="134"/>
      </rPr>
      <t>南洞庭灌区续建配套与节水改造</t>
    </r>
  </si>
  <si>
    <r>
      <rPr>
        <sz val="11"/>
        <color theme="1"/>
        <rFont val="宋体"/>
        <charset val="134"/>
      </rPr>
      <t>桃江县</t>
    </r>
  </si>
  <si>
    <r>
      <rPr>
        <sz val="11"/>
        <color theme="1"/>
        <rFont val="宋体"/>
        <charset val="134"/>
      </rPr>
      <t>碧螺灌区续建配套与节水改造</t>
    </r>
  </si>
  <si>
    <r>
      <rPr>
        <b/>
        <sz val="11"/>
        <color theme="1"/>
        <rFont val="宋体"/>
        <charset val="134"/>
      </rPr>
      <t>永州市</t>
    </r>
  </si>
  <si>
    <r>
      <rPr>
        <b/>
        <sz val="11"/>
        <color theme="1"/>
        <rFont val="宋体"/>
        <charset val="134"/>
      </rPr>
      <t>永州市合计</t>
    </r>
  </si>
  <si>
    <r>
      <rPr>
        <sz val="11"/>
        <rFont val="宋体"/>
        <charset val="134"/>
      </rPr>
      <t>零陵区</t>
    </r>
  </si>
  <si>
    <r>
      <rPr>
        <sz val="11"/>
        <rFont val="宋体"/>
        <charset val="134"/>
      </rPr>
      <t>南津渡</t>
    </r>
    <r>
      <rPr>
        <sz val="11"/>
        <rFont val="Times New Roman"/>
        <charset val="134"/>
      </rPr>
      <t>1#</t>
    </r>
    <r>
      <rPr>
        <sz val="11"/>
        <rFont val="宋体"/>
        <charset val="134"/>
      </rPr>
      <t>泵站灌区续建配套与节水改造</t>
    </r>
  </si>
  <si>
    <r>
      <rPr>
        <sz val="11"/>
        <rFont val="宋体"/>
        <charset val="134"/>
      </rPr>
      <t>江永县</t>
    </r>
  </si>
  <si>
    <r>
      <rPr>
        <sz val="11"/>
        <rFont val="宋体"/>
        <charset val="134"/>
      </rPr>
      <t>源口水库灌区续建配套与节水改造</t>
    </r>
  </si>
  <si>
    <r>
      <rPr>
        <sz val="11"/>
        <rFont val="宋体"/>
        <charset val="134"/>
      </rPr>
      <t>祁阳市</t>
    </r>
  </si>
  <si>
    <r>
      <rPr>
        <sz val="11"/>
        <rFont val="宋体"/>
        <charset val="134"/>
      </rPr>
      <t>大江灌区续建配套与节水改造</t>
    </r>
  </si>
  <si>
    <r>
      <rPr>
        <b/>
        <sz val="11"/>
        <color theme="1"/>
        <rFont val="宋体"/>
        <charset val="134"/>
      </rPr>
      <t>郴州市</t>
    </r>
  </si>
  <si>
    <r>
      <rPr>
        <b/>
        <sz val="11"/>
        <color theme="1"/>
        <rFont val="宋体"/>
        <charset val="134"/>
      </rPr>
      <t>郴州市合计</t>
    </r>
  </si>
  <si>
    <r>
      <rPr>
        <sz val="11"/>
        <color theme="1"/>
        <rFont val="宋体"/>
        <charset val="134"/>
      </rPr>
      <t>永兴县</t>
    </r>
  </si>
  <si>
    <r>
      <rPr>
        <sz val="11"/>
        <color theme="1"/>
        <rFont val="宋体"/>
        <charset val="134"/>
      </rPr>
      <t>便江电灌站灌区续建配套与节水改造</t>
    </r>
  </si>
  <si>
    <r>
      <rPr>
        <sz val="11"/>
        <color theme="1"/>
        <rFont val="宋体"/>
        <charset val="134"/>
      </rPr>
      <t>嘉禾县</t>
    </r>
  </si>
  <si>
    <r>
      <rPr>
        <sz val="11"/>
        <color theme="1"/>
        <rFont val="宋体"/>
        <charset val="134"/>
      </rPr>
      <t>泮头灌区续建配套与节水改造</t>
    </r>
  </si>
  <si>
    <r>
      <rPr>
        <sz val="11"/>
        <color theme="1"/>
        <rFont val="宋体"/>
        <charset val="134"/>
      </rPr>
      <t>安仁县</t>
    </r>
  </si>
  <si>
    <r>
      <rPr>
        <sz val="11"/>
        <color theme="1"/>
        <rFont val="宋体"/>
        <charset val="134"/>
      </rPr>
      <t>永安河坝灌区续建配套与节水改造</t>
    </r>
  </si>
  <si>
    <r>
      <rPr>
        <b/>
        <sz val="11"/>
        <color theme="1"/>
        <rFont val="宋体"/>
        <charset val="134"/>
      </rPr>
      <t>娄底市</t>
    </r>
  </si>
  <si>
    <r>
      <rPr>
        <b/>
        <sz val="11"/>
        <color theme="1"/>
        <rFont val="宋体"/>
        <charset val="134"/>
      </rPr>
      <t>娄底市合计</t>
    </r>
  </si>
  <si>
    <r>
      <rPr>
        <sz val="11"/>
        <color theme="1"/>
        <rFont val="宋体"/>
        <charset val="134"/>
      </rPr>
      <t>娄星区</t>
    </r>
  </si>
  <si>
    <r>
      <rPr>
        <sz val="11"/>
        <color rgb="FF000000"/>
        <rFont val="宋体"/>
        <charset val="134"/>
      </rPr>
      <t>高坪灌区续建配套与节水改造</t>
    </r>
  </si>
  <si>
    <r>
      <rPr>
        <sz val="11"/>
        <color theme="1"/>
        <rFont val="宋体"/>
        <charset val="134"/>
      </rPr>
      <t>涟源市</t>
    </r>
  </si>
  <si>
    <r>
      <rPr>
        <sz val="11"/>
        <color theme="1"/>
        <rFont val="宋体"/>
        <charset val="134"/>
      </rPr>
      <t>八女灌区续建配套与节水改造</t>
    </r>
  </si>
  <si>
    <r>
      <rPr>
        <sz val="11"/>
        <color theme="1"/>
        <rFont val="宋体"/>
        <charset val="134"/>
      </rPr>
      <t>冷水江市</t>
    </r>
  </si>
  <si>
    <r>
      <rPr>
        <sz val="11"/>
        <color theme="1"/>
        <rFont val="宋体"/>
        <charset val="134"/>
      </rPr>
      <t>硐上灌区续建配套与节水改造</t>
    </r>
  </si>
  <si>
    <r>
      <rPr>
        <sz val="11"/>
        <color rgb="FF000000"/>
        <rFont val="宋体"/>
        <charset val="134"/>
      </rPr>
      <t>双峰县</t>
    </r>
  </si>
  <si>
    <r>
      <rPr>
        <sz val="11"/>
        <color theme="1"/>
        <rFont val="宋体"/>
        <charset val="134"/>
      </rPr>
      <t>峡山塘灌区续建配套与节水改造</t>
    </r>
  </si>
  <si>
    <r>
      <rPr>
        <sz val="11"/>
        <color rgb="FF000000"/>
        <rFont val="宋体"/>
        <charset val="134"/>
      </rPr>
      <t>新化县</t>
    </r>
  </si>
  <si>
    <r>
      <rPr>
        <sz val="11"/>
        <color theme="1"/>
        <rFont val="宋体"/>
        <charset val="134"/>
      </rPr>
      <t>梅花洞灌区续建配套与节水改造</t>
    </r>
  </si>
  <si>
    <r>
      <rPr>
        <b/>
        <sz val="11"/>
        <color theme="1"/>
        <rFont val="宋体"/>
        <charset val="134"/>
      </rPr>
      <t>怀化市</t>
    </r>
  </si>
  <si>
    <r>
      <rPr>
        <b/>
        <sz val="11"/>
        <color theme="1"/>
        <rFont val="宋体"/>
        <charset val="134"/>
      </rPr>
      <t>怀化市合计</t>
    </r>
  </si>
  <si>
    <r>
      <rPr>
        <sz val="11"/>
        <color theme="1"/>
        <rFont val="宋体"/>
        <charset val="134"/>
      </rPr>
      <t>鹤城区</t>
    </r>
  </si>
  <si>
    <r>
      <rPr>
        <sz val="11"/>
        <color rgb="FF000000"/>
        <rFont val="宋体"/>
        <charset val="134"/>
      </rPr>
      <t>红岩泵站灌区续建配套与节水改造</t>
    </r>
  </si>
  <si>
    <r>
      <rPr>
        <sz val="11"/>
        <color rgb="FF000000"/>
        <rFont val="宋体"/>
        <charset val="134"/>
      </rPr>
      <t>会同县</t>
    </r>
  </si>
  <si>
    <r>
      <rPr>
        <sz val="11"/>
        <color rgb="FF000000"/>
        <rFont val="宋体"/>
        <charset val="134"/>
      </rPr>
      <t>蓑衣塘泵站灌区续建配套与节水改造</t>
    </r>
  </si>
  <si>
    <r>
      <rPr>
        <b/>
        <sz val="11"/>
        <rFont val="宋体"/>
        <charset val="134"/>
      </rPr>
      <t>湘西州</t>
    </r>
  </si>
  <si>
    <r>
      <rPr>
        <b/>
        <sz val="11"/>
        <rFont val="宋体"/>
        <charset val="134"/>
      </rPr>
      <t>湘西州合计</t>
    </r>
  </si>
  <si>
    <r>
      <rPr>
        <sz val="11"/>
        <color indexed="8"/>
        <rFont val="宋体"/>
        <charset val="134"/>
      </rPr>
      <t>凤凰县</t>
    </r>
  </si>
  <si>
    <r>
      <rPr>
        <sz val="11"/>
        <color rgb="FF000000"/>
        <rFont val="宋体"/>
        <charset val="134"/>
      </rPr>
      <t>砂坝灌区续建配套与节水改造</t>
    </r>
  </si>
  <si>
    <r>
      <rPr>
        <sz val="11"/>
        <color rgb="FF000000"/>
        <rFont val="宋体"/>
        <charset val="134"/>
      </rPr>
      <t>花垣县</t>
    </r>
  </si>
  <si>
    <r>
      <rPr>
        <sz val="11"/>
        <rFont val="宋体"/>
        <charset val="134"/>
      </rPr>
      <t>广车灌区续建配套与节水改造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</si>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</sst>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178" formatCode="0;_ꠀ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8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b/>
      <sz val="22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2"/>
      <name val="方正小标宋_GBK"/>
      <charset val="134"/>
    </font>
    <font>
      <sz val="12"/>
      <name val="方正书宋_GBK"/>
      <charset val="134"/>
    </font>
    <font>
      <b/>
      <sz val="11"/>
      <name val="黑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33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26" fillId="21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32" fillId="11" borderId="7" applyNumberFormat="false" applyAlignment="false" applyProtection="false">
      <alignment vertical="center"/>
    </xf>
    <xf numFmtId="0" fontId="39" fillId="23" borderId="10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0" borderId="8" applyNumberFormat="false" applyFill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40" fillId="0" borderId="11" applyNumberFormat="false" applyFill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0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4" fillId="0" borderId="0">
      <alignment vertical="center"/>
    </xf>
    <xf numFmtId="0" fontId="24" fillId="28" borderId="0" applyNumberFormat="false" applyBorder="false" applyAlignment="false" applyProtection="false">
      <alignment vertical="center"/>
    </xf>
    <xf numFmtId="0" fontId="30" fillId="0" borderId="0"/>
    <xf numFmtId="0" fontId="38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46" fillId="0" borderId="0">
      <alignment vertical="center"/>
    </xf>
    <xf numFmtId="0" fontId="42" fillId="27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47" fillId="34" borderId="0" applyNumberFormat="false" applyBorder="false" applyAlignment="false" applyProtection="false">
      <alignment vertical="center"/>
    </xf>
    <xf numFmtId="0" fontId="27" fillId="11" borderId="5" applyNumberFormat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5" borderId="5" applyNumberFormat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8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8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0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7" fontId="1" fillId="0" borderId="2" xfId="3" applyNumberFormat="true" applyFont="true" applyFill="true" applyBorder="true" applyAlignment="true">
      <alignment horizontal="center" vertical="center" wrapText="true"/>
    </xf>
    <xf numFmtId="9" fontId="6" fillId="0" borderId="2" xfId="3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8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Fill="true" applyBorder="true" applyAlignment="true">
      <alignment horizontal="center" vertical="center" wrapText="true"/>
    </xf>
    <xf numFmtId="178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Fill="true" applyBorder="true" applyAlignment="true">
      <alignment horizontal="center" vertical="center" wrapText="true"/>
    </xf>
    <xf numFmtId="178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Fill="true" applyBorder="true" applyAlignment="true">
      <alignment horizontal="center" vertical="center" wrapText="true"/>
    </xf>
    <xf numFmtId="178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16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76" fontId="18" fillId="0" borderId="2" xfId="0" applyNumberFormat="true" applyFont="true" applyFill="true" applyBorder="true" applyAlignment="true">
      <alignment horizontal="center" vertical="center" wrapText="true"/>
    </xf>
    <xf numFmtId="0" fontId="19" fillId="0" borderId="2" xfId="42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0" applyNumberFormat="true" applyFont="true" applyFill="true" applyBorder="true" applyAlignment="true">
      <alignment horizontal="left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8" fillId="0" borderId="2" xfId="42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 wrapText="true"/>
    </xf>
    <xf numFmtId="0" fontId="18" fillId="0" borderId="2" xfId="42" applyFont="true" applyFill="true" applyBorder="true" applyAlignment="true">
      <alignment horizontal="center" vertical="center" wrapText="true"/>
    </xf>
    <xf numFmtId="176" fontId="20" fillId="0" borderId="2" xfId="0" applyNumberFormat="true" applyFont="true" applyFill="true" applyBorder="true" applyAlignment="true">
      <alignment horizontal="center" vertical="center" wrapText="true"/>
    </xf>
    <xf numFmtId="176" fontId="21" fillId="0" borderId="2" xfId="0" applyNumberFormat="true" applyFont="true" applyFill="true" applyBorder="true" applyAlignment="true">
      <alignment horizontal="left" vertical="center" wrapText="true"/>
    </xf>
    <xf numFmtId="0" fontId="18" fillId="0" borderId="2" xfId="28" applyFont="true" applyFill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42" applyFont="true" applyFill="true" applyBorder="true" applyAlignment="true">
      <alignment horizontal="center" vertical="center" wrapText="true"/>
    </xf>
    <xf numFmtId="176" fontId="20" fillId="0" borderId="2" xfId="0" applyNumberFormat="true" applyFont="true" applyFill="true" applyBorder="true" applyAlignment="true" applyProtection="true">
      <alignment horizontal="center" vertical="center" wrapText="true"/>
    </xf>
    <xf numFmtId="176" fontId="20" fillId="0" borderId="2" xfId="6" applyNumberFormat="true" applyFont="true" applyFill="true" applyBorder="true" applyAlignment="true" applyProtection="true">
      <alignment horizontal="center" vertical="center" wrapText="true"/>
    </xf>
    <xf numFmtId="176" fontId="21" fillId="0" borderId="2" xfId="6" applyNumberFormat="true" applyFont="true" applyFill="true" applyBorder="true" applyAlignment="true" applyProtection="true">
      <alignment horizontal="left" vertical="center" wrapText="true"/>
    </xf>
    <xf numFmtId="176" fontId="21" fillId="0" borderId="2" xfId="6" applyNumberFormat="true" applyFont="true" applyFill="true" applyBorder="true" applyAlignment="true" applyProtection="true">
      <alignment horizontal="center" vertical="center" wrapText="true"/>
    </xf>
    <xf numFmtId="176" fontId="21" fillId="0" borderId="2" xfId="5" applyNumberFormat="true" applyFont="true" applyFill="true" applyBorder="true" applyAlignment="true">
      <alignment horizontal="left" vertical="center" wrapText="true"/>
    </xf>
    <xf numFmtId="176" fontId="4" fillId="0" borderId="2" xfId="42" applyNumberFormat="true" applyFont="true" applyFill="true" applyBorder="true" applyAlignment="true" applyProtection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left" vertical="center" wrapText="true"/>
    </xf>
    <xf numFmtId="0" fontId="22" fillId="0" borderId="2" xfId="42" applyFont="true" applyFill="true" applyBorder="true" applyAlignment="true">
      <alignment horizontal="center" vertical="center" wrapText="true"/>
    </xf>
    <xf numFmtId="176" fontId="21" fillId="0" borderId="2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justify" vertical="center" wrapText="true"/>
    </xf>
    <xf numFmtId="0" fontId="17" fillId="0" borderId="0" xfId="0" applyFont="true" applyFill="true" applyBorder="true" applyAlignment="true">
      <alignment horizontal="justify" vertical="center" wrapText="true"/>
    </xf>
    <xf numFmtId="0" fontId="13" fillId="0" borderId="4" xfId="0" applyFont="true" applyFill="true" applyBorder="true" applyAlignment="true">
      <alignment horizontal="right" vertical="center" wrapText="true"/>
    </xf>
    <xf numFmtId="0" fontId="18" fillId="0" borderId="2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176" fontId="23" fillId="0" borderId="2" xfId="0" applyNumberFormat="true" applyFont="true" applyFill="true" applyBorder="true" applyAlignment="true">
      <alignment horizontal="center" vertical="center" wrapText="true"/>
    </xf>
    <xf numFmtId="176" fontId="23" fillId="0" borderId="2" xfId="0" applyNumberFormat="true" applyFont="true" applyFill="true" applyBorder="true" applyAlignment="true">
      <alignment horizontal="left" vertical="center" wrapText="true"/>
    </xf>
    <xf numFmtId="176" fontId="20" fillId="0" borderId="2" xfId="0" applyNumberFormat="true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left" vertical="center"/>
    </xf>
  </cellXfs>
  <cellStyles count="62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常规 24" xfId="5"/>
    <cellStyle name="常规 19" xfId="6"/>
    <cellStyle name="常规 10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84"/>
  <sheetViews>
    <sheetView tabSelected="1" topLeftCell="A69" workbookViewId="0">
      <selection activeCell="K81" sqref="K81"/>
    </sheetView>
  </sheetViews>
  <sheetFormatPr defaultColWidth="9" defaultRowHeight="14.25"/>
  <cols>
    <col min="1" max="1" width="9" style="58"/>
    <col min="2" max="2" width="20" style="58" customWidth="true"/>
    <col min="3" max="3" width="32.25" style="58" customWidth="true"/>
    <col min="4" max="4" width="9" style="58" customWidth="true"/>
    <col min="5" max="5" width="12.125" style="58" customWidth="true"/>
    <col min="6" max="6" width="10.75" style="58" hidden="true" customWidth="true"/>
    <col min="7" max="7" width="10.25" style="58" customWidth="true"/>
    <col min="8" max="8" width="10.5" style="58" customWidth="true"/>
    <col min="9" max="16384" width="9" style="58"/>
  </cols>
  <sheetData>
    <row r="1" s="52" customFormat="true" ht="29.25" customHeight="true" spans="1:252">
      <c r="A1" s="59" t="s">
        <v>0</v>
      </c>
      <c r="B1" s="60"/>
      <c r="C1" s="61"/>
      <c r="D1" s="62"/>
      <c r="E1" s="62"/>
      <c r="F1" s="62"/>
      <c r="G1" s="62"/>
      <c r="H1" s="92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</row>
    <row r="2" s="53" customFormat="true" ht="71.1" customHeight="true" spans="1:252">
      <c r="A2" s="63" t="s">
        <v>1</v>
      </c>
      <c r="B2" s="64"/>
      <c r="C2" s="63"/>
      <c r="D2" s="63"/>
      <c r="E2" s="63"/>
      <c r="F2" s="63"/>
      <c r="G2" s="63"/>
      <c r="H2" s="93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</row>
    <row r="3" s="54" customFormat="true" ht="21" spans="1:252">
      <c r="A3" s="65"/>
      <c r="B3" s="65"/>
      <c r="C3" s="66"/>
      <c r="D3" s="65"/>
      <c r="E3" s="65"/>
      <c r="F3" s="65"/>
      <c r="G3" s="94" t="s">
        <v>2</v>
      </c>
      <c r="H3" s="94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</row>
    <row r="4" s="55" customFormat="true" ht="51.75" customHeight="true" spans="1:252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9</v>
      </c>
      <c r="H4" s="67" t="s">
        <v>10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</row>
    <row r="5" s="56" customFormat="true" ht="30.75" customHeight="true" spans="1:252">
      <c r="A5" s="68" t="s">
        <v>11</v>
      </c>
      <c r="B5" s="68"/>
      <c r="C5" s="68"/>
      <c r="D5" s="68">
        <f>SUM(D6,D11,D15,D18,D23,D30,D37,D46,D51,D58,D64,D69,D77,D82)</f>
        <v>7242</v>
      </c>
      <c r="E5" s="95"/>
      <c r="F5" s="95"/>
      <c r="G5" s="95"/>
      <c r="H5" s="95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</row>
    <row r="6" s="57" customFormat="true" ht="30.75" customHeight="true" spans="1:8">
      <c r="A6" s="69" t="s">
        <v>12</v>
      </c>
      <c r="B6" s="70" t="s">
        <v>13</v>
      </c>
      <c r="C6" s="68"/>
      <c r="D6" s="68">
        <f>D7+D9</f>
        <v>418</v>
      </c>
      <c r="E6" s="95"/>
      <c r="F6" s="95"/>
      <c r="G6" s="95"/>
      <c r="H6" s="95"/>
    </row>
    <row r="7" s="57" customFormat="true" ht="30.75" customHeight="true" spans="1:8">
      <c r="A7" s="69"/>
      <c r="B7" s="70" t="s">
        <v>14</v>
      </c>
      <c r="C7" s="68"/>
      <c r="D7" s="68">
        <f>SUM(D8)</f>
        <v>189</v>
      </c>
      <c r="E7" s="95"/>
      <c r="F7" s="95"/>
      <c r="G7" s="95"/>
      <c r="H7" s="95"/>
    </row>
    <row r="8" s="57" customFormat="true" ht="30.75" customHeight="true" spans="1:8">
      <c r="A8" s="71"/>
      <c r="B8" s="71" t="s">
        <v>15</v>
      </c>
      <c r="C8" s="72" t="s">
        <v>16</v>
      </c>
      <c r="D8" s="73">
        <v>189</v>
      </c>
      <c r="E8" s="80">
        <v>503</v>
      </c>
      <c r="F8" s="80"/>
      <c r="G8" s="80">
        <v>2130305</v>
      </c>
      <c r="H8" s="96"/>
    </row>
    <row r="9" s="57" customFormat="true" ht="30.75" customHeight="true" spans="1:8">
      <c r="A9" s="71"/>
      <c r="B9" s="67" t="s">
        <v>17</v>
      </c>
      <c r="C9" s="72"/>
      <c r="D9" s="73">
        <f>D10</f>
        <v>229</v>
      </c>
      <c r="E9" s="96"/>
      <c r="F9" s="96"/>
      <c r="G9" s="96"/>
      <c r="H9" s="96"/>
    </row>
    <row r="10" ht="30.75" customHeight="true" spans="1:8">
      <c r="A10" s="71"/>
      <c r="B10" s="71" t="s">
        <v>18</v>
      </c>
      <c r="C10" s="72" t="s">
        <v>19</v>
      </c>
      <c r="D10" s="73">
        <v>229</v>
      </c>
      <c r="E10" s="80">
        <v>503</v>
      </c>
      <c r="F10" s="80"/>
      <c r="G10" s="80">
        <v>2130305</v>
      </c>
      <c r="H10" s="96"/>
    </row>
    <row r="11" ht="30.75" customHeight="true" spans="1:8">
      <c r="A11" s="74" t="s">
        <v>20</v>
      </c>
      <c r="B11" s="70" t="s">
        <v>21</v>
      </c>
      <c r="C11" s="72"/>
      <c r="D11" s="75">
        <f>D12</f>
        <v>521</v>
      </c>
      <c r="E11" s="96"/>
      <c r="F11" s="96"/>
      <c r="G11" s="96"/>
      <c r="H11" s="96"/>
    </row>
    <row r="12" ht="30.75" customHeight="true" spans="1:8">
      <c r="A12" s="71"/>
      <c r="B12" s="67" t="s">
        <v>17</v>
      </c>
      <c r="C12" s="72"/>
      <c r="D12" s="75">
        <f>D13+D14</f>
        <v>521</v>
      </c>
      <c r="E12" s="96"/>
      <c r="F12" s="96"/>
      <c r="G12" s="96"/>
      <c r="H12" s="96"/>
    </row>
    <row r="13" ht="30.75" customHeight="true" spans="1:8">
      <c r="A13" s="71"/>
      <c r="B13" s="71" t="s">
        <v>22</v>
      </c>
      <c r="C13" s="72" t="s">
        <v>23</v>
      </c>
      <c r="D13" s="73">
        <v>394</v>
      </c>
      <c r="E13" s="80">
        <v>503</v>
      </c>
      <c r="F13" s="80"/>
      <c r="G13" s="80">
        <v>2130305</v>
      </c>
      <c r="H13" s="96"/>
    </row>
    <row r="14" ht="30.75" customHeight="true" spans="1:8">
      <c r="A14" s="71"/>
      <c r="B14" s="71" t="s">
        <v>24</v>
      </c>
      <c r="C14" s="72" t="s">
        <v>25</v>
      </c>
      <c r="D14" s="73">
        <v>127</v>
      </c>
      <c r="E14" s="80">
        <v>503</v>
      </c>
      <c r="F14" s="80"/>
      <c r="G14" s="80">
        <v>2130305</v>
      </c>
      <c r="H14" s="96"/>
    </row>
    <row r="15" ht="30.75" customHeight="true" spans="1:8">
      <c r="A15" s="76" t="s">
        <v>26</v>
      </c>
      <c r="B15" s="70" t="s">
        <v>27</v>
      </c>
      <c r="C15" s="72"/>
      <c r="D15" s="75">
        <f>D16</f>
        <v>126</v>
      </c>
      <c r="E15" s="96"/>
      <c r="F15" s="96"/>
      <c r="G15" s="96"/>
      <c r="H15" s="96"/>
    </row>
    <row r="16" ht="30.75" customHeight="true" spans="1:8">
      <c r="A16" s="74"/>
      <c r="B16" s="67" t="s">
        <v>17</v>
      </c>
      <c r="C16" s="72"/>
      <c r="D16" s="75">
        <f>D17</f>
        <v>126</v>
      </c>
      <c r="E16" s="96"/>
      <c r="F16" s="96"/>
      <c r="G16" s="96"/>
      <c r="H16" s="96"/>
    </row>
    <row r="17" ht="30.75" customHeight="true" spans="1:8">
      <c r="A17" s="71"/>
      <c r="B17" s="71" t="s">
        <v>28</v>
      </c>
      <c r="C17" s="72" t="s">
        <v>29</v>
      </c>
      <c r="D17" s="73">
        <v>126</v>
      </c>
      <c r="E17" s="80">
        <v>503</v>
      </c>
      <c r="F17" s="80"/>
      <c r="G17" s="80">
        <v>2130305</v>
      </c>
      <c r="H17" s="96"/>
    </row>
    <row r="18" ht="30.75" customHeight="true" spans="1:8">
      <c r="A18" s="76" t="s">
        <v>30</v>
      </c>
      <c r="B18" s="70" t="s">
        <v>31</v>
      </c>
      <c r="C18" s="72"/>
      <c r="D18" s="75">
        <f>D19</f>
        <v>378</v>
      </c>
      <c r="E18" s="96"/>
      <c r="F18" s="96"/>
      <c r="G18" s="96"/>
      <c r="H18" s="96"/>
    </row>
    <row r="19" ht="30.75" customHeight="true" spans="1:8">
      <c r="A19" s="76"/>
      <c r="B19" s="67" t="s">
        <v>17</v>
      </c>
      <c r="C19" s="72"/>
      <c r="D19" s="75">
        <f>D20+D21+D22</f>
        <v>378</v>
      </c>
      <c r="E19" s="96"/>
      <c r="F19" s="96"/>
      <c r="G19" s="96"/>
      <c r="H19" s="96"/>
    </row>
    <row r="20" ht="30.75" customHeight="true" spans="1:8">
      <c r="A20" s="71"/>
      <c r="B20" s="77" t="s">
        <v>32</v>
      </c>
      <c r="C20" s="78" t="s">
        <v>33</v>
      </c>
      <c r="D20" s="73">
        <v>105</v>
      </c>
      <c r="E20" s="80">
        <v>503</v>
      </c>
      <c r="F20" s="80"/>
      <c r="G20" s="80">
        <v>2130305</v>
      </c>
      <c r="H20" s="96"/>
    </row>
    <row r="21" ht="30.75" customHeight="true" spans="1:8">
      <c r="A21" s="71"/>
      <c r="B21" s="77" t="s">
        <v>34</v>
      </c>
      <c r="C21" s="72" t="s">
        <v>35</v>
      </c>
      <c r="D21" s="73">
        <v>173</v>
      </c>
      <c r="E21" s="80">
        <v>503</v>
      </c>
      <c r="F21" s="80"/>
      <c r="G21" s="80">
        <v>2130305</v>
      </c>
      <c r="H21" s="96"/>
    </row>
    <row r="22" ht="30.75" customHeight="true" spans="1:8">
      <c r="A22" s="71"/>
      <c r="B22" s="77" t="s">
        <v>36</v>
      </c>
      <c r="C22" s="78" t="s">
        <v>37</v>
      </c>
      <c r="D22" s="73">
        <v>100</v>
      </c>
      <c r="E22" s="80">
        <v>503</v>
      </c>
      <c r="F22" s="80"/>
      <c r="G22" s="80">
        <v>2130305</v>
      </c>
      <c r="H22" s="96"/>
    </row>
    <row r="23" ht="30.75" customHeight="true" spans="1:8">
      <c r="A23" s="79" t="s">
        <v>38</v>
      </c>
      <c r="B23" s="70" t="s">
        <v>39</v>
      </c>
      <c r="C23" s="72"/>
      <c r="D23" s="75">
        <f>D24+D26</f>
        <v>678</v>
      </c>
      <c r="E23" s="96"/>
      <c r="F23" s="96"/>
      <c r="G23" s="96"/>
      <c r="H23" s="96"/>
    </row>
    <row r="24" ht="30.75" customHeight="true" spans="1:8">
      <c r="A24" s="79"/>
      <c r="B24" s="70" t="s">
        <v>14</v>
      </c>
      <c r="C24" s="72"/>
      <c r="D24" s="75">
        <f>D25</f>
        <v>137</v>
      </c>
      <c r="E24" s="96"/>
      <c r="F24" s="96"/>
      <c r="G24" s="96"/>
      <c r="H24" s="96"/>
    </row>
    <row r="25" ht="30.75" customHeight="true" spans="1:8">
      <c r="A25" s="79"/>
      <c r="B25" s="80" t="s">
        <v>40</v>
      </c>
      <c r="C25" s="72" t="s">
        <v>41</v>
      </c>
      <c r="D25" s="73">
        <v>137</v>
      </c>
      <c r="E25" s="80">
        <v>503</v>
      </c>
      <c r="F25" s="80"/>
      <c r="G25" s="80">
        <v>2130305</v>
      </c>
      <c r="H25" s="96"/>
    </row>
    <row r="26" ht="30.75" customHeight="true" spans="1:8">
      <c r="A26" s="76"/>
      <c r="B26" s="67" t="s">
        <v>17</v>
      </c>
      <c r="C26" s="72"/>
      <c r="D26" s="75">
        <f>D27+D28+D29</f>
        <v>541</v>
      </c>
      <c r="E26" s="96"/>
      <c r="F26" s="96"/>
      <c r="G26" s="96"/>
      <c r="H26" s="96"/>
    </row>
    <row r="27" ht="30.75" customHeight="true" spans="1:8">
      <c r="A27" s="71"/>
      <c r="B27" s="71" t="s">
        <v>42</v>
      </c>
      <c r="C27" s="72" t="s">
        <v>43</v>
      </c>
      <c r="D27" s="73">
        <v>215</v>
      </c>
      <c r="E27" s="80">
        <v>503</v>
      </c>
      <c r="F27" s="80"/>
      <c r="G27" s="80">
        <v>2130305</v>
      </c>
      <c r="H27" s="96"/>
    </row>
    <row r="28" ht="30.75" customHeight="true" spans="1:8">
      <c r="A28" s="71"/>
      <c r="B28" s="71" t="s">
        <v>44</v>
      </c>
      <c r="C28" s="72" t="s">
        <v>45</v>
      </c>
      <c r="D28" s="73">
        <v>185</v>
      </c>
      <c r="E28" s="80">
        <v>503</v>
      </c>
      <c r="F28" s="80"/>
      <c r="G28" s="80">
        <v>2130305</v>
      </c>
      <c r="H28" s="96"/>
    </row>
    <row r="29" ht="30.75" customHeight="true" spans="1:8">
      <c r="A29" s="71"/>
      <c r="B29" s="71" t="s">
        <v>46</v>
      </c>
      <c r="C29" s="72" t="s">
        <v>47</v>
      </c>
      <c r="D29" s="73">
        <v>141</v>
      </c>
      <c r="E29" s="80">
        <v>503</v>
      </c>
      <c r="F29" s="80"/>
      <c r="G29" s="80">
        <v>2130305</v>
      </c>
      <c r="H29" s="96"/>
    </row>
    <row r="30" ht="30.75" customHeight="true" spans="1:8">
      <c r="A30" s="76" t="s">
        <v>48</v>
      </c>
      <c r="B30" s="76" t="s">
        <v>49</v>
      </c>
      <c r="C30" s="72"/>
      <c r="D30" s="75">
        <f>D31+D34</f>
        <v>972</v>
      </c>
      <c r="E30" s="96"/>
      <c r="F30" s="96"/>
      <c r="G30" s="96"/>
      <c r="H30" s="96"/>
    </row>
    <row r="31" ht="30.75" customHeight="true" spans="1:8">
      <c r="A31" s="76"/>
      <c r="B31" s="70" t="s">
        <v>14</v>
      </c>
      <c r="C31" s="72"/>
      <c r="D31" s="75">
        <f>D32+D33</f>
        <v>334</v>
      </c>
      <c r="E31" s="96"/>
      <c r="F31" s="96"/>
      <c r="G31" s="96"/>
      <c r="H31" s="96"/>
    </row>
    <row r="32" ht="30.75" customHeight="true" spans="1:8">
      <c r="A32" s="76"/>
      <c r="B32" s="81" t="s">
        <v>50</v>
      </c>
      <c r="C32" s="72" t="s">
        <v>51</v>
      </c>
      <c r="D32" s="73">
        <v>194</v>
      </c>
      <c r="E32" s="80">
        <v>503</v>
      </c>
      <c r="F32" s="80"/>
      <c r="G32" s="80">
        <v>2130305</v>
      </c>
      <c r="H32" s="96"/>
    </row>
    <row r="33" ht="30.75" customHeight="true" spans="1:8">
      <c r="A33" s="76"/>
      <c r="B33" s="81" t="s">
        <v>52</v>
      </c>
      <c r="C33" s="72" t="s">
        <v>53</v>
      </c>
      <c r="D33" s="73">
        <v>140</v>
      </c>
      <c r="E33" s="80">
        <v>503</v>
      </c>
      <c r="F33" s="80"/>
      <c r="G33" s="80">
        <v>2130305</v>
      </c>
      <c r="H33" s="96"/>
    </row>
    <row r="34" ht="30.75" customHeight="true" spans="1:8">
      <c r="A34" s="79"/>
      <c r="B34" s="67" t="s">
        <v>17</v>
      </c>
      <c r="C34" s="72"/>
      <c r="D34" s="75">
        <f>D35+D36</f>
        <v>638</v>
      </c>
      <c r="E34" s="96"/>
      <c r="F34" s="96"/>
      <c r="G34" s="96"/>
      <c r="H34" s="96"/>
    </row>
    <row r="35" ht="30.75" customHeight="true" spans="1:8">
      <c r="A35" s="82"/>
      <c r="B35" s="83" t="s">
        <v>54</v>
      </c>
      <c r="C35" s="84" t="s">
        <v>55</v>
      </c>
      <c r="D35" s="73">
        <v>282</v>
      </c>
      <c r="E35" s="80">
        <v>503</v>
      </c>
      <c r="F35" s="80"/>
      <c r="G35" s="80">
        <v>2130305</v>
      </c>
      <c r="H35" s="96"/>
    </row>
    <row r="36" ht="30.75" customHeight="true" spans="1:8">
      <c r="A36" s="82"/>
      <c r="B36" s="85" t="s">
        <v>56</v>
      </c>
      <c r="C36" s="86" t="s">
        <v>57</v>
      </c>
      <c r="D36" s="73">
        <v>356</v>
      </c>
      <c r="E36" s="80">
        <v>503</v>
      </c>
      <c r="F36" s="80"/>
      <c r="G36" s="80">
        <v>2130305</v>
      </c>
      <c r="H36" s="96"/>
    </row>
    <row r="37" ht="30.75" customHeight="true" spans="1:8">
      <c r="A37" s="76" t="s">
        <v>58</v>
      </c>
      <c r="B37" s="76" t="s">
        <v>59</v>
      </c>
      <c r="C37" s="87"/>
      <c r="D37" s="75">
        <f>D38+D41</f>
        <v>880</v>
      </c>
      <c r="E37" s="96"/>
      <c r="F37" s="96"/>
      <c r="G37" s="96"/>
      <c r="H37" s="96"/>
    </row>
    <row r="38" ht="30.75" customHeight="true" spans="1:8">
      <c r="A38" s="76"/>
      <c r="B38" s="70" t="s">
        <v>14</v>
      </c>
      <c r="C38" s="87"/>
      <c r="D38" s="75">
        <f>D39+D40</f>
        <v>132</v>
      </c>
      <c r="E38" s="96"/>
      <c r="F38" s="96"/>
      <c r="G38" s="96"/>
      <c r="H38" s="96"/>
    </row>
    <row r="39" ht="35.1" customHeight="true" spans="1:8">
      <c r="A39" s="71"/>
      <c r="B39" s="71" t="s">
        <v>60</v>
      </c>
      <c r="C39" s="72" t="s">
        <v>61</v>
      </c>
      <c r="D39" s="73">
        <v>79</v>
      </c>
      <c r="E39" s="80">
        <v>503</v>
      </c>
      <c r="F39" s="80"/>
      <c r="G39" s="80">
        <v>2130305</v>
      </c>
      <c r="H39" s="96"/>
    </row>
    <row r="40" ht="35.1" customHeight="true" spans="1:8">
      <c r="A40" s="71"/>
      <c r="B40" s="71" t="s">
        <v>62</v>
      </c>
      <c r="C40" s="72" t="s">
        <v>63</v>
      </c>
      <c r="D40" s="73">
        <v>53</v>
      </c>
      <c r="E40" s="80">
        <v>503</v>
      </c>
      <c r="F40" s="80"/>
      <c r="G40" s="80">
        <v>2130305</v>
      </c>
      <c r="H40" s="96"/>
    </row>
    <row r="41" ht="30" customHeight="true" spans="1:8">
      <c r="A41" s="71"/>
      <c r="B41" s="67" t="s">
        <v>17</v>
      </c>
      <c r="C41" s="72"/>
      <c r="D41" s="75">
        <f>D42+D43+D44+D45</f>
        <v>748</v>
      </c>
      <c r="E41" s="96"/>
      <c r="F41" s="96"/>
      <c r="G41" s="96"/>
      <c r="H41" s="96"/>
    </row>
    <row r="42" ht="30" customHeight="true" spans="1:8">
      <c r="A42" s="71"/>
      <c r="B42" s="71" t="s">
        <v>64</v>
      </c>
      <c r="C42" s="72" t="s">
        <v>65</v>
      </c>
      <c r="D42" s="73">
        <v>136</v>
      </c>
      <c r="E42" s="80">
        <v>503</v>
      </c>
      <c r="F42" s="80"/>
      <c r="G42" s="80">
        <v>2130305</v>
      </c>
      <c r="H42" s="96"/>
    </row>
    <row r="43" ht="30" customHeight="true" spans="1:8">
      <c r="A43" s="71"/>
      <c r="B43" s="71" t="s">
        <v>66</v>
      </c>
      <c r="C43" s="72" t="s">
        <v>67</v>
      </c>
      <c r="D43" s="73">
        <v>388</v>
      </c>
      <c r="E43" s="80">
        <v>503</v>
      </c>
      <c r="F43" s="80"/>
      <c r="G43" s="80">
        <v>2130305</v>
      </c>
      <c r="H43" s="96"/>
    </row>
    <row r="44" ht="30" customHeight="true" spans="1:8">
      <c r="A44" s="71"/>
      <c r="B44" s="71" t="s">
        <v>68</v>
      </c>
      <c r="C44" s="72" t="s">
        <v>69</v>
      </c>
      <c r="D44" s="73">
        <v>105</v>
      </c>
      <c r="E44" s="80">
        <v>503</v>
      </c>
      <c r="F44" s="80"/>
      <c r="G44" s="80">
        <v>2130305</v>
      </c>
      <c r="H44" s="96"/>
    </row>
    <row r="45" ht="30" customHeight="true" spans="1:8">
      <c r="A45" s="71"/>
      <c r="B45" s="88" t="s">
        <v>70</v>
      </c>
      <c r="C45" s="89" t="s">
        <v>71</v>
      </c>
      <c r="D45" s="73">
        <v>119</v>
      </c>
      <c r="E45" s="80">
        <v>503</v>
      </c>
      <c r="F45" s="80"/>
      <c r="G45" s="80">
        <v>2130305</v>
      </c>
      <c r="H45" s="96"/>
    </row>
    <row r="46" ht="30" customHeight="true" spans="1:8">
      <c r="A46" s="79" t="s">
        <v>72</v>
      </c>
      <c r="B46" s="90" t="s">
        <v>73</v>
      </c>
      <c r="C46" s="72"/>
      <c r="D46" s="75">
        <f>D47+D49</f>
        <v>261</v>
      </c>
      <c r="E46" s="96"/>
      <c r="F46" s="96"/>
      <c r="G46" s="96"/>
      <c r="H46" s="96"/>
    </row>
    <row r="47" ht="30" customHeight="true" spans="1:8">
      <c r="A47" s="79"/>
      <c r="B47" s="70" t="s">
        <v>14</v>
      </c>
      <c r="C47" s="72"/>
      <c r="D47" s="75">
        <f>D48</f>
        <v>110</v>
      </c>
      <c r="E47" s="96"/>
      <c r="F47" s="96"/>
      <c r="G47" s="96"/>
      <c r="H47" s="96"/>
    </row>
    <row r="48" ht="30" customHeight="true" spans="1:8">
      <c r="A48" s="71"/>
      <c r="B48" s="71" t="s">
        <v>74</v>
      </c>
      <c r="C48" s="72" t="s">
        <v>75</v>
      </c>
      <c r="D48" s="73">
        <v>110</v>
      </c>
      <c r="E48" s="80">
        <v>503</v>
      </c>
      <c r="F48" s="80"/>
      <c r="G48" s="80">
        <v>2130305</v>
      </c>
      <c r="H48" s="96"/>
    </row>
    <row r="49" ht="30" customHeight="true" spans="1:8">
      <c r="A49" s="71"/>
      <c r="B49" s="67" t="s">
        <v>17</v>
      </c>
      <c r="C49" s="72"/>
      <c r="D49" s="75">
        <f>D50</f>
        <v>151</v>
      </c>
      <c r="E49" s="96"/>
      <c r="F49" s="96"/>
      <c r="G49" s="96"/>
      <c r="H49" s="96"/>
    </row>
    <row r="50" ht="30" customHeight="true" spans="1:8">
      <c r="A50" s="71"/>
      <c r="B50" s="71" t="s">
        <v>76</v>
      </c>
      <c r="C50" s="72" t="s">
        <v>77</v>
      </c>
      <c r="D50" s="73">
        <v>151</v>
      </c>
      <c r="E50" s="80">
        <v>503</v>
      </c>
      <c r="F50" s="80"/>
      <c r="G50" s="80">
        <v>2130305</v>
      </c>
      <c r="H50" s="96"/>
    </row>
    <row r="51" ht="30" customHeight="true" spans="1:8">
      <c r="A51" s="79" t="s">
        <v>78</v>
      </c>
      <c r="B51" s="79" t="s">
        <v>79</v>
      </c>
      <c r="C51" s="72"/>
      <c r="D51" s="75">
        <f>D52+D55</f>
        <v>909</v>
      </c>
      <c r="E51" s="96"/>
      <c r="F51" s="96"/>
      <c r="G51" s="96"/>
      <c r="H51" s="96"/>
    </row>
    <row r="52" ht="30" customHeight="true" spans="1:8">
      <c r="A52" s="79"/>
      <c r="B52" s="70" t="s">
        <v>14</v>
      </c>
      <c r="C52" s="72"/>
      <c r="D52" s="75">
        <f>D53+D54</f>
        <v>513</v>
      </c>
      <c r="E52" s="96"/>
      <c r="F52" s="96"/>
      <c r="G52" s="96"/>
      <c r="H52" s="96"/>
    </row>
    <row r="53" ht="30" customHeight="true" spans="1:8">
      <c r="A53" s="71"/>
      <c r="B53" s="71" t="s">
        <v>80</v>
      </c>
      <c r="C53" s="72" t="s">
        <v>81</v>
      </c>
      <c r="D53" s="73">
        <v>307</v>
      </c>
      <c r="E53" s="80">
        <v>503</v>
      </c>
      <c r="F53" s="80"/>
      <c r="G53" s="80">
        <v>2130305</v>
      </c>
      <c r="H53" s="96"/>
    </row>
    <row r="54" ht="30" customHeight="true" spans="1:8">
      <c r="A54" s="71"/>
      <c r="B54" s="71" t="s">
        <v>82</v>
      </c>
      <c r="C54" s="72" t="s">
        <v>83</v>
      </c>
      <c r="D54" s="73">
        <v>206</v>
      </c>
      <c r="E54" s="80">
        <v>503</v>
      </c>
      <c r="F54" s="80"/>
      <c r="G54" s="80">
        <v>2130305</v>
      </c>
      <c r="H54" s="96"/>
    </row>
    <row r="55" ht="30" customHeight="true" spans="1:8">
      <c r="A55" s="71"/>
      <c r="B55" s="67" t="s">
        <v>17</v>
      </c>
      <c r="C55" s="72"/>
      <c r="D55" s="75">
        <f>D56+D57</f>
        <v>396</v>
      </c>
      <c r="E55" s="96"/>
      <c r="F55" s="96"/>
      <c r="G55" s="96"/>
      <c r="H55" s="96"/>
    </row>
    <row r="56" ht="30" customHeight="true" spans="1:8">
      <c r="A56" s="71"/>
      <c r="B56" s="71" t="s">
        <v>84</v>
      </c>
      <c r="C56" s="72" t="s">
        <v>85</v>
      </c>
      <c r="D56" s="73">
        <v>197</v>
      </c>
      <c r="E56" s="80">
        <v>503</v>
      </c>
      <c r="F56" s="80"/>
      <c r="G56" s="80">
        <v>2130305</v>
      </c>
      <c r="H56" s="96"/>
    </row>
    <row r="57" ht="30" customHeight="true" spans="1:8">
      <c r="A57" s="71"/>
      <c r="B57" s="71" t="s">
        <v>86</v>
      </c>
      <c r="C57" s="72" t="s">
        <v>87</v>
      </c>
      <c r="D57" s="73">
        <v>199</v>
      </c>
      <c r="E57" s="80">
        <v>503</v>
      </c>
      <c r="F57" s="80"/>
      <c r="G57" s="80">
        <v>2130305</v>
      </c>
      <c r="H57" s="96"/>
    </row>
    <row r="58" ht="30" customHeight="true" spans="1:8">
      <c r="A58" s="74" t="s">
        <v>88</v>
      </c>
      <c r="B58" s="74" t="s">
        <v>89</v>
      </c>
      <c r="C58" s="72"/>
      <c r="D58" s="75">
        <f>D59+D61</f>
        <v>779</v>
      </c>
      <c r="E58" s="96"/>
      <c r="F58" s="96"/>
      <c r="G58" s="96"/>
      <c r="H58" s="96"/>
    </row>
    <row r="59" ht="30" customHeight="true" spans="1:8">
      <c r="A59" s="74"/>
      <c r="B59" s="70" t="s">
        <v>14</v>
      </c>
      <c r="C59" s="72"/>
      <c r="D59" s="75">
        <f>D60</f>
        <v>162</v>
      </c>
      <c r="E59" s="96"/>
      <c r="F59" s="96"/>
      <c r="G59" s="96"/>
      <c r="H59" s="96"/>
    </row>
    <row r="60" ht="30" customHeight="true" spans="1:8">
      <c r="A60" s="88"/>
      <c r="B60" s="88" t="s">
        <v>90</v>
      </c>
      <c r="C60" s="89" t="s">
        <v>91</v>
      </c>
      <c r="D60" s="73">
        <v>162</v>
      </c>
      <c r="E60" s="80">
        <v>503</v>
      </c>
      <c r="F60" s="80"/>
      <c r="G60" s="80">
        <v>2130305</v>
      </c>
      <c r="H60" s="96"/>
    </row>
    <row r="61" ht="30" customHeight="true" spans="1:8">
      <c r="A61" s="88"/>
      <c r="B61" s="67" t="s">
        <v>17</v>
      </c>
      <c r="C61" s="89"/>
      <c r="D61" s="75">
        <f>D62+D63</f>
        <v>617</v>
      </c>
      <c r="E61" s="96"/>
      <c r="F61" s="96"/>
      <c r="G61" s="96"/>
      <c r="H61" s="96"/>
    </row>
    <row r="62" ht="30" customHeight="true" spans="1:8">
      <c r="A62" s="91"/>
      <c r="B62" s="88" t="s">
        <v>92</v>
      </c>
      <c r="C62" s="89" t="s">
        <v>93</v>
      </c>
      <c r="D62" s="73">
        <v>300</v>
      </c>
      <c r="E62" s="80">
        <v>503</v>
      </c>
      <c r="F62" s="80"/>
      <c r="G62" s="80">
        <v>2130305</v>
      </c>
      <c r="H62" s="96"/>
    </row>
    <row r="63" ht="30" customHeight="true" spans="1:8">
      <c r="A63" s="88"/>
      <c r="B63" s="88" t="s">
        <v>94</v>
      </c>
      <c r="C63" s="89" t="s">
        <v>95</v>
      </c>
      <c r="D63" s="73">
        <v>317</v>
      </c>
      <c r="E63" s="80">
        <v>503</v>
      </c>
      <c r="F63" s="80"/>
      <c r="G63" s="80">
        <v>2130305</v>
      </c>
      <c r="H63" s="96"/>
    </row>
    <row r="64" ht="30" customHeight="true" spans="1:8">
      <c r="A64" s="74" t="s">
        <v>96</v>
      </c>
      <c r="B64" s="74" t="s">
        <v>97</v>
      </c>
      <c r="C64" s="89"/>
      <c r="D64" s="75">
        <f>D65</f>
        <v>374</v>
      </c>
      <c r="E64" s="96"/>
      <c r="F64" s="96"/>
      <c r="G64" s="96"/>
      <c r="H64" s="96"/>
    </row>
    <row r="65" ht="30" customHeight="true" spans="1:8">
      <c r="A65" s="101"/>
      <c r="B65" s="67" t="s">
        <v>17</v>
      </c>
      <c r="C65" s="102"/>
      <c r="D65" s="75">
        <f>D66+D67+D68</f>
        <v>374</v>
      </c>
      <c r="E65" s="96"/>
      <c r="F65" s="96"/>
      <c r="G65" s="96"/>
      <c r="H65" s="96"/>
    </row>
    <row r="66" ht="30" customHeight="true" spans="1:8">
      <c r="A66" s="71"/>
      <c r="B66" s="71" t="s">
        <v>98</v>
      </c>
      <c r="C66" s="72" t="s">
        <v>99</v>
      </c>
      <c r="D66" s="73">
        <v>150</v>
      </c>
      <c r="E66" s="80">
        <v>503</v>
      </c>
      <c r="F66" s="80"/>
      <c r="G66" s="80">
        <v>2130305</v>
      </c>
      <c r="H66" s="96"/>
    </row>
    <row r="67" ht="30" customHeight="true" spans="1:8">
      <c r="A67" s="71"/>
      <c r="B67" s="71" t="s">
        <v>100</v>
      </c>
      <c r="C67" s="72" t="s">
        <v>101</v>
      </c>
      <c r="D67" s="73">
        <v>119</v>
      </c>
      <c r="E67" s="80">
        <v>503</v>
      </c>
      <c r="F67" s="80"/>
      <c r="G67" s="80">
        <v>2130305</v>
      </c>
      <c r="H67" s="96"/>
    </row>
    <row r="68" ht="30" customHeight="true" spans="1:8">
      <c r="A68" s="71"/>
      <c r="B68" s="71" t="s">
        <v>102</v>
      </c>
      <c r="C68" s="72" t="s">
        <v>103</v>
      </c>
      <c r="D68" s="73">
        <v>105</v>
      </c>
      <c r="E68" s="80">
        <v>503</v>
      </c>
      <c r="F68" s="80"/>
      <c r="G68" s="80">
        <v>2130305</v>
      </c>
      <c r="H68" s="96"/>
    </row>
    <row r="69" ht="30" customHeight="true" spans="1:8">
      <c r="A69" s="79" t="s">
        <v>104</v>
      </c>
      <c r="B69" s="79" t="s">
        <v>105</v>
      </c>
      <c r="C69" s="72"/>
      <c r="D69" s="75">
        <f>D70+D72</f>
        <v>497</v>
      </c>
      <c r="E69" s="96"/>
      <c r="F69" s="96"/>
      <c r="G69" s="96"/>
      <c r="H69" s="96"/>
    </row>
    <row r="70" ht="30" customHeight="true" spans="1:8">
      <c r="A70" s="76"/>
      <c r="B70" s="70" t="s">
        <v>14</v>
      </c>
      <c r="C70" s="72"/>
      <c r="D70" s="75">
        <f>D71</f>
        <v>102</v>
      </c>
      <c r="E70" s="96"/>
      <c r="F70" s="96"/>
      <c r="G70" s="96"/>
      <c r="H70" s="96"/>
    </row>
    <row r="71" ht="30" customHeight="true" spans="1:8">
      <c r="A71" s="71"/>
      <c r="B71" s="71" t="s">
        <v>106</v>
      </c>
      <c r="C71" s="78" t="s">
        <v>107</v>
      </c>
      <c r="D71" s="73">
        <v>102</v>
      </c>
      <c r="E71" s="80">
        <v>503</v>
      </c>
      <c r="F71" s="80"/>
      <c r="G71" s="80">
        <v>2130305</v>
      </c>
      <c r="H71" s="96"/>
    </row>
    <row r="72" ht="30" customHeight="true" spans="1:8">
      <c r="A72" s="71"/>
      <c r="B72" s="67" t="s">
        <v>17</v>
      </c>
      <c r="C72" s="103"/>
      <c r="D72" s="75">
        <f>D73+D74+D75+D76</f>
        <v>395</v>
      </c>
      <c r="E72" s="96"/>
      <c r="F72" s="96"/>
      <c r="G72" s="96"/>
      <c r="H72" s="96"/>
    </row>
    <row r="73" ht="30" customHeight="true" spans="1:8">
      <c r="A73" s="71"/>
      <c r="B73" s="71" t="s">
        <v>108</v>
      </c>
      <c r="C73" s="72" t="s">
        <v>109</v>
      </c>
      <c r="D73" s="73">
        <v>103</v>
      </c>
      <c r="E73" s="80">
        <v>503</v>
      </c>
      <c r="F73" s="80"/>
      <c r="G73" s="80">
        <v>2130305</v>
      </c>
      <c r="H73" s="96"/>
    </row>
    <row r="74" ht="30" customHeight="true" spans="1:8">
      <c r="A74" s="71"/>
      <c r="B74" s="71" t="s">
        <v>110</v>
      </c>
      <c r="C74" s="72" t="s">
        <v>111</v>
      </c>
      <c r="D74" s="73">
        <v>105</v>
      </c>
      <c r="E74" s="80">
        <v>503</v>
      </c>
      <c r="F74" s="80"/>
      <c r="G74" s="80">
        <v>2130305</v>
      </c>
      <c r="H74" s="96"/>
    </row>
    <row r="75" ht="30" customHeight="true" spans="1:8">
      <c r="A75" s="71"/>
      <c r="B75" s="91" t="s">
        <v>112</v>
      </c>
      <c r="C75" s="72" t="s">
        <v>113</v>
      </c>
      <c r="D75" s="73">
        <v>89</v>
      </c>
      <c r="E75" s="80">
        <v>503</v>
      </c>
      <c r="F75" s="80"/>
      <c r="G75" s="80">
        <v>2130305</v>
      </c>
      <c r="H75" s="96"/>
    </row>
    <row r="76" ht="30" customHeight="true" spans="1:8">
      <c r="A76" s="71"/>
      <c r="B76" s="91" t="s">
        <v>114</v>
      </c>
      <c r="C76" s="72" t="s">
        <v>115</v>
      </c>
      <c r="D76" s="73">
        <v>98</v>
      </c>
      <c r="E76" s="80">
        <v>503</v>
      </c>
      <c r="F76" s="80"/>
      <c r="G76" s="80">
        <v>2130305</v>
      </c>
      <c r="H76" s="96"/>
    </row>
    <row r="77" ht="30" customHeight="true" spans="1:8">
      <c r="A77" s="76" t="s">
        <v>116</v>
      </c>
      <c r="B77" s="76" t="s">
        <v>117</v>
      </c>
      <c r="C77" s="72"/>
      <c r="D77" s="75">
        <f>D78+D80</f>
        <v>200</v>
      </c>
      <c r="E77" s="96"/>
      <c r="F77" s="96"/>
      <c r="G77" s="96"/>
      <c r="H77" s="96"/>
    </row>
    <row r="78" ht="30" customHeight="true" spans="1:8">
      <c r="A78" s="76"/>
      <c r="B78" s="70" t="s">
        <v>14</v>
      </c>
      <c r="C78" s="72"/>
      <c r="D78" s="75">
        <f>D79</f>
        <v>100</v>
      </c>
      <c r="E78" s="96"/>
      <c r="F78" s="96"/>
      <c r="G78" s="96"/>
      <c r="H78" s="96"/>
    </row>
    <row r="79" ht="30" customHeight="true" spans="1:8">
      <c r="A79" s="76"/>
      <c r="B79" s="71" t="s">
        <v>118</v>
      </c>
      <c r="C79" s="78" t="s">
        <v>119</v>
      </c>
      <c r="D79" s="73">
        <v>100</v>
      </c>
      <c r="E79" s="80">
        <v>503</v>
      </c>
      <c r="F79" s="80"/>
      <c r="G79" s="80">
        <v>2130305</v>
      </c>
      <c r="H79" s="96"/>
    </row>
    <row r="80" ht="30" customHeight="true" spans="1:8">
      <c r="A80" s="74"/>
      <c r="B80" s="67" t="s">
        <v>17</v>
      </c>
      <c r="C80" s="72"/>
      <c r="D80" s="75">
        <f>D81</f>
        <v>100</v>
      </c>
      <c r="E80" s="96"/>
      <c r="F80" s="96"/>
      <c r="G80" s="96"/>
      <c r="H80" s="96"/>
    </row>
    <row r="81" ht="30" customHeight="true" spans="1:8">
      <c r="A81" s="71"/>
      <c r="B81" s="91" t="s">
        <v>120</v>
      </c>
      <c r="C81" s="78" t="s">
        <v>121</v>
      </c>
      <c r="D81" s="73">
        <v>100</v>
      </c>
      <c r="E81" s="80">
        <v>503</v>
      </c>
      <c r="F81" s="80"/>
      <c r="G81" s="80">
        <v>2130305</v>
      </c>
      <c r="H81" s="96"/>
    </row>
    <row r="82" ht="30" customHeight="true" spans="1:8">
      <c r="A82" s="104" t="s">
        <v>122</v>
      </c>
      <c r="B82" s="104" t="s">
        <v>123</v>
      </c>
      <c r="C82" s="78"/>
      <c r="D82" s="75">
        <f>D83+D84</f>
        <v>249</v>
      </c>
      <c r="E82" s="96"/>
      <c r="F82" s="96"/>
      <c r="G82" s="96"/>
      <c r="H82" s="96"/>
    </row>
    <row r="83" ht="30" customHeight="true" spans="1:8">
      <c r="A83" s="77"/>
      <c r="B83" s="77" t="s">
        <v>124</v>
      </c>
      <c r="C83" s="78" t="s">
        <v>125</v>
      </c>
      <c r="D83" s="73">
        <v>136</v>
      </c>
      <c r="E83" s="80">
        <v>503</v>
      </c>
      <c r="F83" s="80"/>
      <c r="G83" s="80">
        <v>2130305</v>
      </c>
      <c r="H83" s="96"/>
    </row>
    <row r="84" ht="30" customHeight="true" spans="1:8">
      <c r="A84" s="77"/>
      <c r="B84" s="91" t="s">
        <v>126</v>
      </c>
      <c r="C84" s="105" t="s">
        <v>127</v>
      </c>
      <c r="D84" s="73">
        <v>113</v>
      </c>
      <c r="E84" s="80">
        <v>503</v>
      </c>
      <c r="F84" s="80"/>
      <c r="G84" s="80">
        <v>2130305</v>
      </c>
      <c r="H84" s="96"/>
    </row>
  </sheetData>
  <mergeCells count="4">
    <mergeCell ref="A1:B1"/>
    <mergeCell ref="A2:H2"/>
    <mergeCell ref="G3:H3"/>
    <mergeCell ref="A5:B5"/>
  </mergeCells>
  <printOptions horizontalCentered="true"/>
  <pageMargins left="0.748031496062992" right="0.748031496062992" top="0.984251968503937" bottom="0.984251968503937" header="0.511811023622047" footer="0.78740157480315"/>
  <pageSetup paperSize="9" scale="85" firstPageNumber="25" orientation="portrait" useFirstPageNumber="true"/>
  <headerFooter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128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129</v>
      </c>
      <c r="H2" s="38"/>
      <c r="I2" s="38"/>
    </row>
    <row r="3" s="1" customFormat="true" ht="24" customHeight="true" spans="1:9">
      <c r="A3" s="11" t="s">
        <v>130</v>
      </c>
      <c r="B3" s="11" t="s">
        <v>131</v>
      </c>
      <c r="C3" s="12" t="s">
        <v>132</v>
      </c>
      <c r="D3" s="12" t="s">
        <v>133</v>
      </c>
      <c r="E3" s="12" t="s">
        <v>134</v>
      </c>
      <c r="F3" s="12" t="s">
        <v>135</v>
      </c>
      <c r="G3" s="12"/>
      <c r="H3" s="39" t="s">
        <v>136</v>
      </c>
      <c r="I3" s="14" t="s">
        <v>137</v>
      </c>
    </row>
    <row r="4" s="1" customFormat="true" ht="30.95" customHeight="true" spans="1:9">
      <c r="A4" s="13"/>
      <c r="B4" s="13"/>
      <c r="C4" s="12"/>
      <c r="D4" s="12"/>
      <c r="E4" s="12"/>
      <c r="F4" s="12" t="s">
        <v>138</v>
      </c>
      <c r="G4" s="12" t="s">
        <v>139</v>
      </c>
      <c r="H4" s="39"/>
      <c r="I4" s="14"/>
    </row>
    <row r="5" s="2" customFormat="true" ht="24.95" customHeight="true" spans="1:12">
      <c r="A5" s="14" t="s">
        <v>140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141</v>
      </c>
      <c r="B6" s="16" t="s">
        <v>142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143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144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145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146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147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148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149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150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151</v>
      </c>
      <c r="C13" s="26">
        <f t="shared" si="2"/>
        <v>65540</v>
      </c>
      <c r="D13" s="27"/>
      <c r="E13" s="27">
        <v>65540</v>
      </c>
      <c r="F13" s="45" t="s">
        <v>152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153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147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154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155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156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157</v>
      </c>
      <c r="B18" s="28" t="s">
        <v>158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159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160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161</v>
      </c>
      <c r="C20" s="26">
        <f t="shared" si="4"/>
        <v>72364</v>
      </c>
      <c r="D20" s="27">
        <v>39804</v>
      </c>
      <c r="E20" s="27">
        <v>32560</v>
      </c>
      <c r="F20" s="49" t="s">
        <v>160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162</v>
      </c>
      <c r="C21" s="26">
        <f t="shared" si="4"/>
        <v>95205</v>
      </c>
      <c r="D21" s="27">
        <v>63470</v>
      </c>
      <c r="E21" s="27">
        <v>31735</v>
      </c>
      <c r="F21" s="49" t="s">
        <v>160</v>
      </c>
      <c r="G21" s="45"/>
      <c r="H21" s="50"/>
      <c r="I21" s="35"/>
    </row>
    <row r="22" ht="24.95" customHeight="true" spans="1:9">
      <c r="A22" s="18">
        <v>15</v>
      </c>
      <c r="B22" s="30" t="s">
        <v>163</v>
      </c>
      <c r="C22" s="20">
        <f t="shared" si="4"/>
        <v>67500</v>
      </c>
      <c r="D22" s="23">
        <v>22500</v>
      </c>
      <c r="E22" s="51">
        <v>45000</v>
      </c>
      <c r="F22" s="47" t="s">
        <v>160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164</v>
      </c>
      <c r="C23" s="20">
        <f t="shared" si="4"/>
        <v>78490</v>
      </c>
      <c r="D23" s="23">
        <v>44970</v>
      </c>
      <c r="E23" s="23">
        <v>33520</v>
      </c>
      <c r="F23" s="47" t="s">
        <v>160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165</v>
      </c>
      <c r="C24" s="20">
        <f t="shared" si="4"/>
        <v>188048</v>
      </c>
      <c r="D24" s="23">
        <v>94024</v>
      </c>
      <c r="E24" s="23">
        <v>94024</v>
      </c>
      <c r="F24" s="40" t="s">
        <v>166</v>
      </c>
      <c r="G24" s="40" t="s">
        <v>166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167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168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169</v>
      </c>
      <c r="C27" s="20">
        <f t="shared" si="4"/>
        <v>142300</v>
      </c>
      <c r="D27" s="23">
        <v>94200</v>
      </c>
      <c r="E27" s="23">
        <v>48100</v>
      </c>
      <c r="F27" s="40" t="s">
        <v>170</v>
      </c>
      <c r="G27" s="40" t="s">
        <v>170</v>
      </c>
      <c r="H27" s="48">
        <v>9200</v>
      </c>
      <c r="I27" s="31">
        <v>9200</v>
      </c>
    </row>
    <row r="28" s="2" customFormat="true" ht="24.95" customHeight="true" spans="1:9">
      <c r="A28" s="14" t="s">
        <v>171</v>
      </c>
      <c r="B28" s="16" t="s">
        <v>172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173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174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175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176</v>
      </c>
      <c r="B32" s="16" t="s">
        <v>177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178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179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180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181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182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183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184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185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2006-12-03T19:21:00Z</dcterms:created>
  <cp:lastPrinted>2023-08-20T03:39:00Z</cp:lastPrinted>
  <dcterms:modified xsi:type="dcterms:W3CDTF">2023-08-23T09:19:09Z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