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4" sheetId="38" r:id="rId1"/>
    <sheet name="需求测算（不考虑增加资金）" sheetId="3" state="hidden" r:id="rId2"/>
  </sheets>
  <definedNames>
    <definedName name="_xlnm.Print_Titles" localSheetId="0">附件4!$4:$4</definedName>
  </definedNames>
  <calcPr calcId="144525"/>
</workbook>
</file>

<file path=xl/sharedStrings.xml><?xml version="1.0" encoding="utf-8"?>
<sst xmlns="http://schemas.openxmlformats.org/spreadsheetml/2006/main" count="113" uniqueCount="103">
  <si>
    <t>附件4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</si>
  <si>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年农业水价综合改革省级补助资金安排表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</si>
  <si>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</si>
  <si>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</si>
  <si>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县市区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</si>
  <si>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</si>
  <si>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</si>
  <si>
    <r>
      <rPr>
        <b/>
        <sz val="11"/>
        <rFont val="黑体"/>
        <charset val="134"/>
      </rPr>
      <t>政府经济预算支出经济分类科目</t>
    </r>
  </si>
  <si>
    <r>
      <rPr>
        <b/>
        <sz val="11"/>
        <rFont val="黑体"/>
        <charset val="134"/>
      </rPr>
      <t>部门预算支出经济分类科目</t>
    </r>
  </si>
  <si>
    <r>
      <rPr>
        <b/>
        <sz val="11"/>
        <rFont val="黑体"/>
        <charset val="134"/>
      </rPr>
      <t>公共预算支出功能分类科目</t>
    </r>
  </si>
  <si>
    <r>
      <rPr>
        <b/>
        <sz val="11"/>
        <rFont val="黑体"/>
        <charset val="134"/>
      </rPr>
      <t>备注</t>
    </r>
  </si>
  <si>
    <r>
      <rPr>
        <b/>
        <sz val="11"/>
        <color theme="1"/>
        <rFont val="宋体"/>
        <charset val="134"/>
      </rPr>
      <t>全省合计</t>
    </r>
  </si>
  <si>
    <r>
      <rPr>
        <b/>
        <sz val="11"/>
        <color theme="1"/>
        <rFont val="宋体"/>
        <charset val="134"/>
      </rPr>
      <t>一、市州</t>
    </r>
  </si>
  <si>
    <r>
      <rPr>
        <b/>
        <sz val="11"/>
        <color theme="1"/>
        <rFont val="宋体"/>
        <charset val="134"/>
      </rPr>
      <t>市州合计</t>
    </r>
  </si>
  <si>
    <r>
      <rPr>
        <b/>
        <sz val="11"/>
        <color indexed="8"/>
        <rFont val="宋体"/>
        <charset val="134"/>
      </rPr>
      <t>长沙市</t>
    </r>
  </si>
  <si>
    <r>
      <rPr>
        <b/>
        <sz val="11"/>
        <rFont val="宋体"/>
        <charset val="134"/>
      </rPr>
      <t>长沙市合计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</si>
  <si>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</si>
  <si>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color rgb="FF000000"/>
        <rFont val="宋体"/>
        <charset val="134"/>
      </rPr>
      <t>长沙县</t>
    </r>
  </si>
  <si>
    <r>
      <rPr>
        <sz val="11"/>
        <color theme="1"/>
        <rFont val="宋体"/>
        <charset val="134"/>
      </rPr>
      <t>深化农业水价综合改革推进现代化灌区建设省级试点（长沙县）</t>
    </r>
  </si>
  <si>
    <r>
      <rPr>
        <b/>
        <sz val="11"/>
        <color indexed="8"/>
        <rFont val="宋体"/>
        <charset val="134"/>
      </rPr>
      <t>衡阳市</t>
    </r>
  </si>
  <si>
    <r>
      <rPr>
        <b/>
        <sz val="11"/>
        <rFont val="宋体"/>
        <charset val="134"/>
      </rPr>
      <t>衡阳市合计</t>
    </r>
  </si>
  <si>
    <r>
      <rPr>
        <b/>
        <sz val="11"/>
        <rFont val="宋体"/>
        <charset val="134"/>
      </rPr>
      <t>省直管县市小计</t>
    </r>
  </si>
  <si>
    <t>衡东县</t>
  </si>
  <si>
    <t>衡东县计量设施建设等</t>
  </si>
  <si>
    <r>
      <rPr>
        <b/>
        <sz val="11"/>
        <color indexed="8"/>
        <rFont val="宋体"/>
        <charset val="134"/>
      </rPr>
      <t>岳阳市</t>
    </r>
  </si>
  <si>
    <r>
      <rPr>
        <b/>
        <sz val="11"/>
        <rFont val="宋体"/>
        <charset val="134"/>
      </rPr>
      <t>岳阳市合计</t>
    </r>
  </si>
  <si>
    <t>华容县</t>
  </si>
  <si>
    <t>华容县计量设施建设等</t>
  </si>
  <si>
    <t>湘阴县</t>
  </si>
  <si>
    <t>湘阴县计量设施建设等</t>
  </si>
  <si>
    <r>
      <rPr>
        <b/>
        <sz val="11"/>
        <color indexed="8"/>
        <rFont val="宋体"/>
        <charset val="134"/>
      </rPr>
      <t>常德市</t>
    </r>
  </si>
  <si>
    <r>
      <rPr>
        <b/>
        <sz val="11"/>
        <rFont val="宋体"/>
        <charset val="134"/>
      </rPr>
      <t>常德市合计</t>
    </r>
  </si>
  <si>
    <t>汉寿县</t>
  </si>
  <si>
    <t>汉寿县计量设施建设等</t>
  </si>
  <si>
    <r>
      <rPr>
        <sz val="11"/>
        <color rgb="FF000000"/>
        <rFont val="宋体"/>
        <charset val="134"/>
      </rPr>
      <t>澧县</t>
    </r>
  </si>
  <si>
    <r>
      <rPr>
        <sz val="11"/>
        <color theme="1"/>
        <rFont val="宋体"/>
        <charset val="134"/>
      </rPr>
      <t>深化农业水价综合改革推进现代化灌区建设省级试点（澧阳平原灌区）</t>
    </r>
  </si>
  <si>
    <r>
      <rPr>
        <b/>
        <sz val="11"/>
        <color indexed="8"/>
        <rFont val="宋体"/>
        <charset val="134"/>
      </rPr>
      <t>邵阳市</t>
    </r>
  </si>
  <si>
    <r>
      <rPr>
        <b/>
        <sz val="11"/>
        <rFont val="宋体"/>
        <charset val="134"/>
      </rPr>
      <t>邵阳市合计</t>
    </r>
  </si>
  <si>
    <t>隆回县</t>
  </si>
  <si>
    <t>隆回县计量设施建设等</t>
  </si>
  <si>
    <r>
      <rPr>
        <b/>
        <sz val="11"/>
        <color theme="1"/>
        <rFont val="宋体"/>
        <charset val="134"/>
      </rPr>
      <t>二、省直</t>
    </r>
  </si>
  <si>
    <r>
      <rPr>
        <b/>
        <sz val="11"/>
        <color theme="1"/>
        <rFont val="宋体"/>
        <charset val="134"/>
      </rPr>
      <t>省直合计</t>
    </r>
  </si>
  <si>
    <r>
      <rPr>
        <sz val="11"/>
        <color theme="1"/>
        <rFont val="宋体"/>
        <charset val="134"/>
      </rPr>
      <t>湖南省水利厅</t>
    </r>
  </si>
  <si>
    <r>
      <rPr>
        <sz val="11"/>
        <color theme="1"/>
        <rFont val="宋体"/>
        <charset val="134"/>
      </rPr>
      <t>湖南省欧阳海灌区水利水电工程管理局</t>
    </r>
  </si>
  <si>
    <t>深化农业水价综合改革推进现代化灌区建设省级试点（欧阳海灌区）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</si>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</sst>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178" formatCode="0;_ꠀ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2"/>
      <name val="方正书宋_GBK"/>
      <charset val="134"/>
    </font>
    <font>
      <b/>
      <sz val="11"/>
      <name val="黑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3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25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4" fillId="21" borderId="8" applyNumberFormat="false" applyAlignment="false" applyProtection="false">
      <alignment vertical="center"/>
    </xf>
    <xf numFmtId="0" fontId="38" fillId="24" borderId="9" applyNumberFormat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41" fillId="0" borderId="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43" fillId="0" borderId="12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0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23" fillId="33" borderId="0" applyNumberFormat="false" applyBorder="false" applyAlignment="false" applyProtection="false">
      <alignment vertical="center"/>
    </xf>
    <xf numFmtId="0" fontId="30" fillId="0" borderId="0"/>
    <xf numFmtId="0" fontId="40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0" fillId="29" borderId="11" applyNumberFormat="false" applyFon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45" fillId="0" borderId="0">
      <alignment vertical="center"/>
    </xf>
    <xf numFmtId="0" fontId="31" fillId="19" borderId="0" applyNumberFormat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42" fillId="21" borderId="5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4" fillId="6" borderId="5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8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8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0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7" fontId="1" fillId="0" borderId="2" xfId="3" applyNumberFormat="true" applyFont="true" applyFill="true" applyBorder="true" applyAlignment="true">
      <alignment horizontal="center" vertical="center" wrapText="true"/>
    </xf>
    <xf numFmtId="9" fontId="6" fillId="0" borderId="2" xfId="3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8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Fill="true" applyBorder="true" applyAlignment="true">
      <alignment horizontal="center" vertical="center" wrapText="true"/>
    </xf>
    <xf numFmtId="178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Fill="true" applyBorder="true" applyAlignment="true">
      <alignment horizontal="center" vertical="center" wrapText="true"/>
    </xf>
    <xf numFmtId="178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Fill="true" applyBorder="true" applyAlignment="true">
      <alignment horizontal="center" vertical="center" wrapText="true"/>
    </xf>
    <xf numFmtId="178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14" fillId="0" borderId="0" xfId="0" applyFont="true">
      <alignment vertical="center"/>
    </xf>
    <xf numFmtId="0" fontId="14" fillId="0" borderId="0" xfId="0" applyFont="true" applyAlignment="true">
      <alignment horizontal="center"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76" fontId="17" fillId="0" borderId="2" xfId="0" applyNumberFormat="true" applyFont="true" applyFill="true" applyBorder="true" applyAlignment="true">
      <alignment horizontal="center" vertical="center" wrapText="true"/>
    </xf>
    <xf numFmtId="0" fontId="17" fillId="0" borderId="2" xfId="0" applyFont="true" applyBorder="true">
      <alignment vertical="center"/>
    </xf>
    <xf numFmtId="0" fontId="17" fillId="0" borderId="2" xfId="0" applyFont="true" applyBorder="true" applyAlignment="true">
      <alignment horizontal="center" vertical="center"/>
    </xf>
    <xf numFmtId="0" fontId="18" fillId="0" borderId="2" xfId="42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176" fontId="19" fillId="0" borderId="2" xfId="0" applyNumberFormat="true" applyFont="true" applyFill="true" applyBorder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Border="true" applyAlignment="true">
      <alignment vertical="center" wrapText="true"/>
    </xf>
    <xf numFmtId="0" fontId="19" fillId="0" borderId="2" xfId="0" applyFont="true" applyBorder="true" applyAlignment="true">
      <alignment horizontal="center" vertical="center"/>
    </xf>
    <xf numFmtId="0" fontId="21" fillId="0" borderId="2" xfId="0" applyFont="true" applyFill="true" applyBorder="true" applyAlignment="true">
      <alignment horizontal="center" vertical="center" wrapText="true"/>
    </xf>
    <xf numFmtId="0" fontId="22" fillId="0" borderId="2" xfId="0" applyFont="true" applyBorder="true">
      <alignment vertical="center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0" fontId="19" fillId="0" borderId="2" xfId="0" applyFont="true" applyBorder="true">
      <alignment vertical="center"/>
    </xf>
    <xf numFmtId="0" fontId="19" fillId="0" borderId="2" xfId="0" applyFont="true" applyBorder="true" applyAlignment="true">
      <alignment horizontal="center" vertical="center" wrapText="true"/>
    </xf>
    <xf numFmtId="0" fontId="22" fillId="0" borderId="2" xfId="0" applyFont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justify" vertical="center" wrapText="true"/>
    </xf>
    <xf numFmtId="0" fontId="5" fillId="0" borderId="0" xfId="0" applyFont="true" applyFill="true" applyBorder="true" applyAlignment="true">
      <alignment horizontal="justify" vertical="center" wrapText="true"/>
    </xf>
    <xf numFmtId="0" fontId="13" fillId="0" borderId="4" xfId="0" applyFont="true" applyFill="true" applyBorder="true" applyAlignment="true">
      <alignment horizontal="right" vertical="center" wrapText="true"/>
    </xf>
    <xf numFmtId="0" fontId="1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wrapText="true"/>
    </xf>
  </cellXfs>
  <cellStyles count="62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常规 24" xfId="5"/>
    <cellStyle name="常规 19" xfId="6"/>
    <cellStyle name="常规 10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tabSelected="1" topLeftCell="A11" workbookViewId="0">
      <selection activeCell="I24" sqref="I24"/>
    </sheetView>
  </sheetViews>
  <sheetFormatPr defaultColWidth="9" defaultRowHeight="13.5"/>
  <cols>
    <col min="1" max="1" width="13" customWidth="true"/>
    <col min="2" max="2" width="18.375" customWidth="true"/>
    <col min="3" max="3" width="29.125" customWidth="true"/>
    <col min="4" max="4" width="7.625" customWidth="true"/>
    <col min="5" max="5" width="10.875" customWidth="true"/>
    <col min="6" max="6" width="10.75" customWidth="true"/>
    <col min="7" max="7" width="9.625" customWidth="true"/>
    <col min="8" max="8" width="8.75" customWidth="true"/>
  </cols>
  <sheetData>
    <row r="1" s="52" customFormat="true" ht="24" customHeight="true" spans="1:256">
      <c r="A1" s="58" t="s">
        <v>0</v>
      </c>
      <c r="B1" s="58"/>
      <c r="C1" s="59"/>
      <c r="D1" s="59"/>
      <c r="E1" s="59"/>
      <c r="F1" s="59"/>
      <c r="G1" s="59"/>
      <c r="H1" s="79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</row>
    <row r="2" s="53" customFormat="true" ht="41.25" customHeight="true" spans="1:256">
      <c r="A2" s="60" t="s">
        <v>1</v>
      </c>
      <c r="B2" s="61"/>
      <c r="C2" s="60"/>
      <c r="D2" s="60"/>
      <c r="E2" s="60"/>
      <c r="F2" s="60"/>
      <c r="G2" s="60"/>
      <c r="H2" s="80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="54" customFormat="true" ht="21" spans="1:256">
      <c r="A3" s="62"/>
      <c r="B3" s="62"/>
      <c r="C3" s="62"/>
      <c r="D3" s="62"/>
      <c r="E3" s="81" t="s">
        <v>2</v>
      </c>
      <c r="F3" s="81"/>
      <c r="G3" s="81"/>
      <c r="H3" s="81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55" customFormat="true" ht="66.75" customHeight="true" spans="1:256">
      <c r="A4" s="63" t="s">
        <v>3</v>
      </c>
      <c r="B4" s="63" t="s">
        <v>4</v>
      </c>
      <c r="C4" s="63" t="s">
        <v>5</v>
      </c>
      <c r="D4" s="63" t="s">
        <v>6</v>
      </c>
      <c r="E4" s="63" t="s">
        <v>7</v>
      </c>
      <c r="F4" s="63" t="s">
        <v>8</v>
      </c>
      <c r="G4" s="63" t="s">
        <v>9</v>
      </c>
      <c r="H4" s="63" t="s">
        <v>10</v>
      </c>
      <c r="I4" s="85"/>
      <c r="J4" s="86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56" customFormat="true" ht="26.25" customHeight="true" spans="1:8">
      <c r="A5" s="64" t="s">
        <v>11</v>
      </c>
      <c r="B5" s="64"/>
      <c r="C5" s="65"/>
      <c r="D5" s="66">
        <f>D6+D24</f>
        <v>3000</v>
      </c>
      <c r="E5" s="65"/>
      <c r="F5" s="65"/>
      <c r="G5" s="65"/>
      <c r="H5" s="65"/>
    </row>
    <row r="6" s="56" customFormat="true" ht="26.25" customHeight="true" spans="1:8">
      <c r="A6" s="64" t="s">
        <v>12</v>
      </c>
      <c r="B6" s="64" t="s">
        <v>13</v>
      </c>
      <c r="C6" s="65"/>
      <c r="D6" s="66">
        <f>D7+D10+D13+D17+D21</f>
        <v>2800</v>
      </c>
      <c r="E6" s="65"/>
      <c r="F6" s="65"/>
      <c r="G6" s="65"/>
      <c r="H6" s="65"/>
    </row>
    <row r="7" s="56" customFormat="true" ht="26.25" customHeight="true" spans="1:8">
      <c r="A7" s="67" t="s">
        <v>14</v>
      </c>
      <c r="B7" s="68" t="s">
        <v>15</v>
      </c>
      <c r="C7" s="65"/>
      <c r="D7" s="66">
        <f>D8</f>
        <v>500</v>
      </c>
      <c r="E7" s="65"/>
      <c r="F7" s="65"/>
      <c r="G7" s="65"/>
      <c r="H7" s="65"/>
    </row>
    <row r="8" s="56" customFormat="true" ht="26.25" customHeight="true" spans="1:8">
      <c r="A8" s="64"/>
      <c r="B8" s="68" t="s">
        <v>16</v>
      </c>
      <c r="C8" s="65"/>
      <c r="D8" s="66">
        <f>D9</f>
        <v>500</v>
      </c>
      <c r="E8" s="65"/>
      <c r="F8" s="65"/>
      <c r="G8" s="65"/>
      <c r="H8" s="65"/>
    </row>
    <row r="9" s="56" customFormat="true" ht="47.1" customHeight="true" spans="1:8">
      <c r="A9" s="69"/>
      <c r="B9" s="70" t="s">
        <v>17</v>
      </c>
      <c r="C9" s="71" t="s">
        <v>18</v>
      </c>
      <c r="D9" s="72">
        <v>500</v>
      </c>
      <c r="E9" s="72">
        <v>503</v>
      </c>
      <c r="F9" s="72"/>
      <c r="G9" s="72">
        <v>2130305</v>
      </c>
      <c r="H9" s="65"/>
    </row>
    <row r="10" ht="26.25" customHeight="true" spans="1:8">
      <c r="A10" s="67" t="s">
        <v>19</v>
      </c>
      <c r="B10" s="68" t="s">
        <v>20</v>
      </c>
      <c r="C10" s="65"/>
      <c r="D10" s="66">
        <f>D11</f>
        <v>390</v>
      </c>
      <c r="E10" s="65"/>
      <c r="F10" s="65"/>
      <c r="G10" s="65"/>
      <c r="H10" s="65"/>
    </row>
    <row r="11" ht="26.25" customHeight="true" spans="1:8">
      <c r="A11" s="64"/>
      <c r="B11" s="63" t="s">
        <v>21</v>
      </c>
      <c r="C11" s="65"/>
      <c r="D11" s="66">
        <f>D12</f>
        <v>390</v>
      </c>
      <c r="E11" s="65"/>
      <c r="F11" s="65"/>
      <c r="G11" s="65"/>
      <c r="H11" s="65"/>
    </row>
    <row r="12" ht="26.25" customHeight="true" spans="1:8">
      <c r="A12" s="69"/>
      <c r="B12" s="73" t="s">
        <v>22</v>
      </c>
      <c r="C12" s="74" t="s">
        <v>23</v>
      </c>
      <c r="D12" s="75">
        <v>390</v>
      </c>
      <c r="E12" s="72">
        <v>503</v>
      </c>
      <c r="F12" s="72"/>
      <c r="G12" s="72">
        <v>2130305</v>
      </c>
      <c r="H12" s="76"/>
    </row>
    <row r="13" s="57" customFormat="true" ht="26.25" customHeight="true" spans="1:8">
      <c r="A13" s="67" t="s">
        <v>24</v>
      </c>
      <c r="B13" s="68" t="s">
        <v>25</v>
      </c>
      <c r="C13" s="66"/>
      <c r="D13" s="66">
        <f>D14</f>
        <v>693</v>
      </c>
      <c r="E13" s="66"/>
      <c r="F13" s="66"/>
      <c r="G13" s="66"/>
      <c r="H13" s="66"/>
    </row>
    <row r="14" s="57" customFormat="true" ht="26.25" customHeight="true" spans="1:8">
      <c r="A14" s="64"/>
      <c r="B14" s="63" t="s">
        <v>21</v>
      </c>
      <c r="C14" s="66"/>
      <c r="D14" s="66">
        <f>D15+D16</f>
        <v>693</v>
      </c>
      <c r="E14" s="66"/>
      <c r="F14" s="66"/>
      <c r="G14" s="66"/>
      <c r="H14" s="66"/>
    </row>
    <row r="15" ht="26.25" customHeight="true" spans="1:8">
      <c r="A15" s="69"/>
      <c r="B15" s="73" t="s">
        <v>26</v>
      </c>
      <c r="C15" s="74" t="s">
        <v>27</v>
      </c>
      <c r="D15" s="75">
        <v>293</v>
      </c>
      <c r="E15" s="72">
        <v>503</v>
      </c>
      <c r="F15" s="72"/>
      <c r="G15" s="72">
        <v>2130305</v>
      </c>
      <c r="H15" s="76"/>
    </row>
    <row r="16" ht="26.25" customHeight="true" spans="1:8">
      <c r="A16" s="76"/>
      <c r="B16" s="73" t="s">
        <v>28</v>
      </c>
      <c r="C16" s="74" t="s">
        <v>29</v>
      </c>
      <c r="D16" s="75">
        <v>400</v>
      </c>
      <c r="E16" s="72">
        <v>503</v>
      </c>
      <c r="F16" s="72"/>
      <c r="G16" s="72">
        <v>2130305</v>
      </c>
      <c r="H16" s="76"/>
    </row>
    <row r="17" s="57" customFormat="true" ht="26.25" customHeight="true" spans="1:8">
      <c r="A17" s="67" t="s">
        <v>30</v>
      </c>
      <c r="B17" s="68" t="s">
        <v>31</v>
      </c>
      <c r="C17" s="66"/>
      <c r="D17" s="66">
        <f>D18</f>
        <v>860</v>
      </c>
      <c r="E17" s="66"/>
      <c r="F17" s="66"/>
      <c r="G17" s="66"/>
      <c r="H17" s="66"/>
    </row>
    <row r="18" s="57" customFormat="true" ht="26.25" customHeight="true" spans="1:8">
      <c r="A18" s="64"/>
      <c r="B18" s="63" t="s">
        <v>21</v>
      </c>
      <c r="C18" s="66"/>
      <c r="D18" s="66">
        <f>D19+D20</f>
        <v>860</v>
      </c>
      <c r="E18" s="66"/>
      <c r="F18" s="66"/>
      <c r="G18" s="66"/>
      <c r="H18" s="66"/>
    </row>
    <row r="19" ht="26.25" customHeight="true" spans="1:8">
      <c r="A19" s="69"/>
      <c r="B19" s="73" t="s">
        <v>32</v>
      </c>
      <c r="C19" s="74" t="s">
        <v>33</v>
      </c>
      <c r="D19" s="75">
        <v>360</v>
      </c>
      <c r="E19" s="72">
        <v>503</v>
      </c>
      <c r="F19" s="72"/>
      <c r="G19" s="72">
        <v>2130305</v>
      </c>
      <c r="H19" s="76"/>
    </row>
    <row r="20" ht="54" customHeight="true" spans="1:8">
      <c r="A20" s="69"/>
      <c r="B20" s="70" t="s">
        <v>34</v>
      </c>
      <c r="C20" s="71" t="s">
        <v>35</v>
      </c>
      <c r="D20" s="75">
        <v>500</v>
      </c>
      <c r="E20" s="72">
        <v>503</v>
      </c>
      <c r="F20" s="72"/>
      <c r="G20" s="72">
        <v>2130305</v>
      </c>
      <c r="H20" s="76"/>
    </row>
    <row r="21" s="57" customFormat="true" ht="26.25" customHeight="true" spans="1:8">
      <c r="A21" s="67" t="s">
        <v>36</v>
      </c>
      <c r="B21" s="68" t="s">
        <v>37</v>
      </c>
      <c r="C21" s="66"/>
      <c r="D21" s="66">
        <f>D22</f>
        <v>357</v>
      </c>
      <c r="E21" s="66"/>
      <c r="F21" s="66"/>
      <c r="G21" s="66"/>
      <c r="H21" s="66"/>
    </row>
    <row r="22" s="57" customFormat="true" ht="26.25" customHeight="true" spans="1:8">
      <c r="A22" s="64"/>
      <c r="B22" s="63" t="s">
        <v>21</v>
      </c>
      <c r="C22" s="66"/>
      <c r="D22" s="66">
        <f>D23</f>
        <v>357</v>
      </c>
      <c r="E22" s="66"/>
      <c r="F22" s="66"/>
      <c r="G22" s="66"/>
      <c r="H22" s="66"/>
    </row>
    <row r="23" ht="26.25" customHeight="true" spans="1:8">
      <c r="A23" s="69"/>
      <c r="B23" s="73" t="s">
        <v>38</v>
      </c>
      <c r="C23" s="74" t="s">
        <v>39</v>
      </c>
      <c r="D23" s="75">
        <v>357</v>
      </c>
      <c r="E23" s="72">
        <v>503</v>
      </c>
      <c r="F23" s="72"/>
      <c r="G23" s="72">
        <v>2130305</v>
      </c>
      <c r="H23" s="76"/>
    </row>
    <row r="24" ht="26.25" customHeight="true" spans="1:8">
      <c r="A24" s="66" t="s">
        <v>40</v>
      </c>
      <c r="B24" s="66" t="s">
        <v>41</v>
      </c>
      <c r="C24" s="72"/>
      <c r="D24" s="66">
        <f>D25</f>
        <v>200</v>
      </c>
      <c r="E24" s="72"/>
      <c r="F24" s="72"/>
      <c r="G24" s="72"/>
      <c r="H24" s="72"/>
    </row>
    <row r="25" ht="47.25" customHeight="true" spans="1:8">
      <c r="A25" s="72" t="s">
        <v>42</v>
      </c>
      <c r="B25" s="77" t="s">
        <v>43</v>
      </c>
      <c r="C25" s="78" t="s">
        <v>44</v>
      </c>
      <c r="D25" s="72">
        <v>200</v>
      </c>
      <c r="E25" s="72">
        <v>50601</v>
      </c>
      <c r="F25" s="72">
        <v>31005</v>
      </c>
      <c r="G25" s="72">
        <v>2130305</v>
      </c>
      <c r="H25" s="72"/>
    </row>
    <row r="26" ht="30" customHeight="true"/>
    <row r="27" ht="30" customHeight="true"/>
    <row r="28" ht="30" customHeight="true"/>
    <row r="29" ht="30" customHeight="true"/>
  </sheetData>
  <mergeCells count="4">
    <mergeCell ref="A1:B1"/>
    <mergeCell ref="A2:H2"/>
    <mergeCell ref="E3:H3"/>
    <mergeCell ref="A5:B5"/>
  </mergeCells>
  <printOptions horizontalCentered="true"/>
  <pageMargins left="0.748031496062992" right="0.748031496062992" top="0.984251968503937" bottom="0.984251968503937" header="0.511811023622047" footer="0.78740157480315"/>
  <pageSetup paperSize="9" scale="90" firstPageNumber="29" orientation="portrait" useFirstPageNumber="true"/>
  <headerFooter scaleWithDoc="0"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45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46</v>
      </c>
      <c r="H2" s="38"/>
      <c r="I2" s="38"/>
    </row>
    <row r="3" s="1" customFormat="true" ht="24" customHeight="true" spans="1:9">
      <c r="A3" s="11" t="s">
        <v>47</v>
      </c>
      <c r="B3" s="11" t="s">
        <v>48</v>
      </c>
      <c r="C3" s="12" t="s">
        <v>49</v>
      </c>
      <c r="D3" s="12" t="s">
        <v>50</v>
      </c>
      <c r="E3" s="12" t="s">
        <v>51</v>
      </c>
      <c r="F3" s="12" t="s">
        <v>52</v>
      </c>
      <c r="G3" s="12"/>
      <c r="H3" s="39" t="s">
        <v>53</v>
      </c>
      <c r="I3" s="14" t="s">
        <v>54</v>
      </c>
    </row>
    <row r="4" s="1" customFormat="true" ht="30.95" customHeight="true" spans="1:9">
      <c r="A4" s="13"/>
      <c r="B4" s="13"/>
      <c r="C4" s="12"/>
      <c r="D4" s="12"/>
      <c r="E4" s="12"/>
      <c r="F4" s="12" t="s">
        <v>55</v>
      </c>
      <c r="G4" s="12" t="s">
        <v>56</v>
      </c>
      <c r="H4" s="39"/>
      <c r="I4" s="14"/>
    </row>
    <row r="5" s="2" customFormat="true" ht="24.95" customHeight="true" spans="1:12">
      <c r="A5" s="14" t="s">
        <v>57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58</v>
      </c>
      <c r="B6" s="16" t="s">
        <v>59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60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61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62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63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64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65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66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67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68</v>
      </c>
      <c r="C13" s="26">
        <f t="shared" si="2"/>
        <v>65540</v>
      </c>
      <c r="D13" s="27"/>
      <c r="E13" s="27">
        <v>65540</v>
      </c>
      <c r="F13" s="45" t="s">
        <v>69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70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64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71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72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73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74</v>
      </c>
      <c r="B18" s="28" t="s">
        <v>75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76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77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78</v>
      </c>
      <c r="C20" s="26">
        <f t="shared" si="4"/>
        <v>72364</v>
      </c>
      <c r="D20" s="27">
        <v>39804</v>
      </c>
      <c r="E20" s="27">
        <v>32560</v>
      </c>
      <c r="F20" s="49" t="s">
        <v>77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79</v>
      </c>
      <c r="C21" s="26">
        <f t="shared" si="4"/>
        <v>95205</v>
      </c>
      <c r="D21" s="27">
        <v>63470</v>
      </c>
      <c r="E21" s="27">
        <v>31735</v>
      </c>
      <c r="F21" s="49" t="s">
        <v>77</v>
      </c>
      <c r="G21" s="45"/>
      <c r="H21" s="50"/>
      <c r="I21" s="35"/>
    </row>
    <row r="22" ht="24.95" customHeight="true" spans="1:9">
      <c r="A22" s="18">
        <v>15</v>
      </c>
      <c r="B22" s="30" t="s">
        <v>80</v>
      </c>
      <c r="C22" s="20">
        <f t="shared" si="4"/>
        <v>67500</v>
      </c>
      <c r="D22" s="23">
        <v>22500</v>
      </c>
      <c r="E22" s="51">
        <v>45000</v>
      </c>
      <c r="F22" s="47" t="s">
        <v>77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81</v>
      </c>
      <c r="C23" s="20">
        <f t="shared" si="4"/>
        <v>78490</v>
      </c>
      <c r="D23" s="23">
        <v>44970</v>
      </c>
      <c r="E23" s="23">
        <v>33520</v>
      </c>
      <c r="F23" s="47" t="s">
        <v>77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82</v>
      </c>
      <c r="C24" s="20">
        <f t="shared" si="4"/>
        <v>188048</v>
      </c>
      <c r="D24" s="23">
        <v>94024</v>
      </c>
      <c r="E24" s="23">
        <v>94024</v>
      </c>
      <c r="F24" s="40" t="s">
        <v>83</v>
      </c>
      <c r="G24" s="40" t="s">
        <v>83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84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85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86</v>
      </c>
      <c r="C27" s="20">
        <f t="shared" si="4"/>
        <v>142300</v>
      </c>
      <c r="D27" s="23">
        <v>94200</v>
      </c>
      <c r="E27" s="23">
        <v>48100</v>
      </c>
      <c r="F27" s="40" t="s">
        <v>87</v>
      </c>
      <c r="G27" s="40" t="s">
        <v>87</v>
      </c>
      <c r="H27" s="48">
        <v>9200</v>
      </c>
      <c r="I27" s="31">
        <v>9200</v>
      </c>
    </row>
    <row r="28" s="2" customFormat="true" ht="24.95" customHeight="true" spans="1:9">
      <c r="A28" s="14" t="s">
        <v>88</v>
      </c>
      <c r="B28" s="16" t="s">
        <v>89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90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91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92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93</v>
      </c>
      <c r="B32" s="16" t="s">
        <v>94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95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96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97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98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99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100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101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102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2006-12-04T11:21:00Z</dcterms:created>
  <cp:lastPrinted>2023-08-20T19:39:00Z</cp:lastPrinted>
  <dcterms:modified xsi:type="dcterms:W3CDTF">2023-08-28T15:15:19Z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