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<sst xmlns="http://schemas.openxmlformats.org/spreadsheetml/2006/main" count="71" uniqueCount="64">
  <si>
    <r>
      <rPr>
        <sz val="12"/>
        <rFont val="黑体"/>
        <family val="3"/>
        <charset val="134"/>
      </rPr>
      <t>附件</t>
    </r>
    <r>
      <rPr>
        <sz val="12"/>
        <rFont val="Times New Roman"/>
        <charset val="134"/>
      </rPr>
      <t>2</t>
    </r>
  </si>
  <si>
    <r>
      <t>2023</t>
    </r>
    <r>
      <rPr>
        <b/>
        <sz val="18"/>
        <rFont val="方正小标宋_GBK"/>
        <charset val="134"/>
      </rPr>
      <t>年城市防洪圈省级补助资金安排表</t>
    </r>
  </si>
  <si>
    <t>单位：万元</t>
  </si>
  <si>
    <t>市州</t>
  </si>
  <si>
    <t>县市区</t>
  </si>
  <si>
    <t>防洪圈</t>
  </si>
  <si>
    <t>金额</t>
  </si>
  <si>
    <t>政府经济预算
支出经济分类科目</t>
  </si>
  <si>
    <t>一般公共预算
支出功能分类科目</t>
  </si>
  <si>
    <t>全省合计</t>
  </si>
  <si>
    <t>株洲市</t>
  </si>
  <si>
    <t>株洲市小计</t>
  </si>
  <si>
    <t>省直管县市小计</t>
  </si>
  <si>
    <t>醴陵市</t>
  </si>
  <si>
    <t>北岸中心</t>
  </si>
  <si>
    <t>攸县</t>
  </si>
  <si>
    <t>城南</t>
  </si>
  <si>
    <t>衡阳市</t>
  </si>
  <si>
    <t>衡阳市小计</t>
  </si>
  <si>
    <t>衡阳县</t>
  </si>
  <si>
    <t>左岸圈</t>
  </si>
  <si>
    <t>常宁市</t>
  </si>
  <si>
    <t>北片圈</t>
  </si>
  <si>
    <t>耒阳市</t>
  </si>
  <si>
    <t>水东江保护圈</t>
  </si>
  <si>
    <t>郴州市</t>
  </si>
  <si>
    <t>郴州市小计</t>
  </si>
  <si>
    <t>汝城县</t>
  </si>
  <si>
    <t>九塘江保护圈</t>
  </si>
  <si>
    <t>宜章县</t>
  </si>
  <si>
    <t>西城区</t>
  </si>
  <si>
    <t>邵阳市</t>
  </si>
  <si>
    <t>邵阳市小计</t>
  </si>
  <si>
    <r>
      <rPr>
        <b/>
        <sz val="11"/>
        <color rgb="FF000000"/>
        <rFont val="宋体"/>
        <charset val="134"/>
      </rPr>
      <t>市本级及所辖区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小计</t>
    </r>
  </si>
  <si>
    <t>大祥区</t>
  </si>
  <si>
    <t>白田神滩、西外湾堤</t>
  </si>
  <si>
    <t>新邵县</t>
  </si>
  <si>
    <t>资水右岸主城区保护圈</t>
  </si>
  <si>
    <t>新宁县</t>
  </si>
  <si>
    <t>城西开发区堤</t>
  </si>
  <si>
    <t>邵东市</t>
  </si>
  <si>
    <t>兴隆保护圈</t>
  </si>
  <si>
    <t>武冈市</t>
  </si>
  <si>
    <t>洪庙防洪堤</t>
  </si>
  <si>
    <t>永州市</t>
  </si>
  <si>
    <t>永州市小计</t>
  </si>
  <si>
    <t>新田县</t>
  </si>
  <si>
    <t>第三保护圈</t>
  </si>
  <si>
    <t>蓝山县</t>
  </si>
  <si>
    <t>河东片保护圈</t>
  </si>
  <si>
    <t>道县</t>
  </si>
  <si>
    <t>城北圈</t>
  </si>
  <si>
    <t>怀化市</t>
  </si>
  <si>
    <t>怀化市小计</t>
  </si>
  <si>
    <t>新晃县</t>
  </si>
  <si>
    <t>红光区保护圈</t>
  </si>
  <si>
    <t>靖州县</t>
  </si>
  <si>
    <t>渠水东片保护圈</t>
  </si>
  <si>
    <t>张家界市</t>
  </si>
  <si>
    <t>张家界市小计</t>
  </si>
  <si>
    <t>武陵源区</t>
  </si>
  <si>
    <t>城区</t>
  </si>
  <si>
    <t>桑植县</t>
  </si>
  <si>
    <t>主城区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</si>
</sst>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9">
    <font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name val="黑体"/>
      <family val="3"/>
      <charset val="134"/>
    </font>
    <font>
      <b/>
      <sz val="18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1"/>
      <name val="方正黑体_GBK"/>
      <charset val="134"/>
    </font>
    <font>
      <b/>
      <sz val="11"/>
      <name val="方正书宋_GBK"/>
      <charset val="0"/>
    </font>
    <font>
      <b/>
      <sz val="11"/>
      <color rgb="FF000000"/>
      <name val="方正书宋_GBK"/>
      <charset val="0"/>
    </font>
    <font>
      <b/>
      <sz val="11"/>
      <color rgb="FF000000"/>
      <name val="宋体"/>
      <charset val="134"/>
    </font>
    <font>
      <b/>
      <sz val="11"/>
      <color indexed="8"/>
      <name val="Times New Roman"/>
      <charset val="134"/>
    </font>
    <font>
      <sz val="11"/>
      <color theme="1"/>
      <name val="宋体"/>
      <charset val="134"/>
    </font>
    <font>
      <b/>
      <sz val="11"/>
      <color indexed="8"/>
      <name val="方正书宋_GBK"/>
      <charset val="0"/>
    </font>
    <font>
      <b/>
      <sz val="11"/>
      <color rgb="FF000000"/>
      <name val="Times New Roman"/>
      <charset val="134"/>
    </font>
    <font>
      <sz val="11"/>
      <name val="方正书宋_GBK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8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9" borderId="3" applyNumberFormat="0" applyAlignment="0" applyProtection="0">
      <alignment vertical="center"/>
    </xf>
    <xf numFmtId="0" fontId="28" fillId="21" borderId="7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6" fillId="28" borderId="9" applyNumberFormat="0" applyFon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9" borderId="2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8" borderId="2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5" fillId="2" borderId="1" xfId="1" applyFont="1" applyFill="1" applyBorder="1" applyAlignment="1" applyProtection="1">
      <alignment horizontal="center" vertical="center" wrapText="1"/>
      <protection locked="0"/>
    </xf>
    <xf numFmtId="0" fontId="16" fillId="2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topLeftCell="A10" workbookViewId="0">
      <selection activeCell="G3" sqref="G3"/>
    </sheetView>
  </sheetViews>
  <sheetFormatPr defaultColWidth="9" defaultRowHeight="14.25" outlineLevelCol="5"/>
  <cols>
    <col min="1" max="1" width="12.25" style="6" customWidth="1"/>
    <col min="2" max="2" width="17.125" style="6" customWidth="1"/>
    <col min="3" max="3" width="16.125" style="6" customWidth="1"/>
    <col min="4" max="4" width="7.375" style="6" customWidth="1"/>
    <col min="5" max="6" width="18" style="6" customWidth="1"/>
    <col min="7" max="16384" width="9" style="6"/>
  </cols>
  <sheetData>
    <row r="1" s="1" customFormat="1" ht="34.5" customHeight="1" spans="1:4">
      <c r="A1" s="7" t="s">
        <v>0</v>
      </c>
      <c r="B1" s="8"/>
      <c r="C1" s="9"/>
      <c r="D1" s="10"/>
    </row>
    <row r="2" s="1" customFormat="1" ht="42" customHeight="1" spans="1:6">
      <c r="A2" s="11" t="s">
        <v>1</v>
      </c>
      <c r="B2" s="11"/>
      <c r="C2" s="11"/>
      <c r="D2" s="11"/>
      <c r="E2" s="11"/>
      <c r="F2" s="11"/>
    </row>
    <row r="3" s="1" customFormat="1" ht="20.1" customHeight="1" spans="1:6">
      <c r="A3" s="12"/>
      <c r="B3" s="12"/>
      <c r="C3" s="13"/>
      <c r="D3" s="14"/>
      <c r="E3" s="14"/>
      <c r="F3" s="28" t="s">
        <v>2</v>
      </c>
    </row>
    <row r="4" s="2" customFormat="1" ht="42" customHeight="1" spans="1:6">
      <c r="A4" s="15" t="s">
        <v>3</v>
      </c>
      <c r="B4" s="16" t="s">
        <v>4</v>
      </c>
      <c r="C4" s="16" t="s">
        <v>5</v>
      </c>
      <c r="D4" s="15" t="s">
        <v>6</v>
      </c>
      <c r="E4" s="16" t="s">
        <v>7</v>
      </c>
      <c r="F4" s="29" t="s">
        <v>8</v>
      </c>
    </row>
    <row r="5" s="3" customFormat="1" ht="36.75" customHeight="1" spans="1:6">
      <c r="A5" s="17" t="s">
        <v>9</v>
      </c>
      <c r="B5" s="18"/>
      <c r="C5" s="18"/>
      <c r="D5" s="19">
        <f>D6+D10+D15+D19+D27+D32+D36</f>
        <v>7000</v>
      </c>
      <c r="E5" s="30"/>
      <c r="F5" s="30"/>
    </row>
    <row r="6" s="4" customFormat="1" ht="36.75" customHeight="1" spans="1:6">
      <c r="A6" s="20" t="s">
        <v>10</v>
      </c>
      <c r="B6" s="21" t="s">
        <v>11</v>
      </c>
      <c r="C6" s="18"/>
      <c r="D6" s="19">
        <f>D7</f>
        <v>920</v>
      </c>
      <c r="E6" s="19"/>
      <c r="F6" s="19"/>
    </row>
    <row r="7" s="4" customFormat="1" ht="36.75" customHeight="1" spans="1:6">
      <c r="A7" s="22"/>
      <c r="B7" s="21" t="s">
        <v>12</v>
      </c>
      <c r="C7" s="18"/>
      <c r="D7" s="19">
        <f>D8+D9</f>
        <v>920</v>
      </c>
      <c r="E7" s="19"/>
      <c r="F7" s="19"/>
    </row>
    <row r="8" s="4" customFormat="1" ht="36.75" customHeight="1" spans="1:6">
      <c r="A8" s="19"/>
      <c r="B8" s="23" t="s">
        <v>13</v>
      </c>
      <c r="C8" s="23" t="s">
        <v>14</v>
      </c>
      <c r="D8" s="24">
        <v>460</v>
      </c>
      <c r="E8" s="31">
        <v>503</v>
      </c>
      <c r="F8" s="31">
        <v>2130305</v>
      </c>
    </row>
    <row r="9" s="4" customFormat="1" ht="36.75" customHeight="1" spans="1:6">
      <c r="A9" s="19"/>
      <c r="B9" s="23" t="s">
        <v>15</v>
      </c>
      <c r="C9" s="23" t="s">
        <v>16</v>
      </c>
      <c r="D9" s="24">
        <v>460</v>
      </c>
      <c r="E9" s="31">
        <v>503</v>
      </c>
      <c r="F9" s="31">
        <v>2130305</v>
      </c>
    </row>
    <row r="10" s="5" customFormat="1" ht="39.95" customHeight="1" spans="1:6">
      <c r="A10" s="20" t="s">
        <v>17</v>
      </c>
      <c r="B10" s="21" t="s">
        <v>18</v>
      </c>
      <c r="C10" s="24"/>
      <c r="D10" s="24">
        <f>D11</f>
        <v>1240</v>
      </c>
      <c r="E10" s="24"/>
      <c r="F10" s="24"/>
    </row>
    <row r="11" s="5" customFormat="1" ht="39.95" customHeight="1" spans="1:6">
      <c r="A11" s="22"/>
      <c r="B11" s="21" t="s">
        <v>12</v>
      </c>
      <c r="C11" s="24"/>
      <c r="D11" s="24">
        <f>D12+D13+D14</f>
        <v>1240</v>
      </c>
      <c r="E11" s="24"/>
      <c r="F11" s="24"/>
    </row>
    <row r="12" s="5" customFormat="1" ht="39.95" customHeight="1" spans="1:6">
      <c r="A12" s="24"/>
      <c r="B12" s="23" t="s">
        <v>19</v>
      </c>
      <c r="C12" s="23" t="s">
        <v>20</v>
      </c>
      <c r="D12" s="24">
        <v>320</v>
      </c>
      <c r="E12" s="31">
        <v>503</v>
      </c>
      <c r="F12" s="31">
        <v>2130305</v>
      </c>
    </row>
    <row r="13" s="5" customFormat="1" ht="39.95" customHeight="1" spans="1:6">
      <c r="A13" s="24"/>
      <c r="B13" s="23" t="s">
        <v>21</v>
      </c>
      <c r="C13" s="23" t="s">
        <v>22</v>
      </c>
      <c r="D13" s="24">
        <v>460</v>
      </c>
      <c r="E13" s="31">
        <v>503</v>
      </c>
      <c r="F13" s="31">
        <v>2130305</v>
      </c>
    </row>
    <row r="14" s="5" customFormat="1" ht="39.95" customHeight="1" spans="1:6">
      <c r="A14" s="24"/>
      <c r="B14" s="23" t="s">
        <v>23</v>
      </c>
      <c r="C14" s="23" t="s">
        <v>24</v>
      </c>
      <c r="D14" s="24">
        <v>460</v>
      </c>
      <c r="E14" s="31">
        <v>503</v>
      </c>
      <c r="F14" s="31">
        <v>2130305</v>
      </c>
    </row>
    <row r="15" s="5" customFormat="1" ht="39.95" customHeight="1" spans="1:6">
      <c r="A15" s="25" t="s">
        <v>25</v>
      </c>
      <c r="B15" s="21" t="s">
        <v>26</v>
      </c>
      <c r="C15" s="24"/>
      <c r="D15" s="24">
        <f>D16</f>
        <v>520</v>
      </c>
      <c r="E15" s="24"/>
      <c r="F15" s="24"/>
    </row>
    <row r="16" s="5" customFormat="1" ht="39.95" customHeight="1" spans="1:6">
      <c r="A16" s="22"/>
      <c r="B16" s="21" t="s">
        <v>12</v>
      </c>
      <c r="C16" s="24"/>
      <c r="D16" s="24">
        <f>D17+D18</f>
        <v>520</v>
      </c>
      <c r="E16" s="24"/>
      <c r="F16" s="24"/>
    </row>
    <row r="17" s="5" customFormat="1" ht="39.95" customHeight="1" spans="1:6">
      <c r="A17" s="24"/>
      <c r="B17" s="23" t="s">
        <v>27</v>
      </c>
      <c r="C17" s="23" t="s">
        <v>28</v>
      </c>
      <c r="D17" s="24">
        <v>200</v>
      </c>
      <c r="E17" s="31">
        <v>503</v>
      </c>
      <c r="F17" s="31">
        <v>2130305</v>
      </c>
    </row>
    <row r="18" s="5" customFormat="1" ht="39.95" customHeight="1" spans="1:6">
      <c r="A18" s="24"/>
      <c r="B18" s="23" t="s">
        <v>29</v>
      </c>
      <c r="C18" s="23" t="s">
        <v>30</v>
      </c>
      <c r="D18" s="24">
        <v>320</v>
      </c>
      <c r="E18" s="31">
        <v>503</v>
      </c>
      <c r="F18" s="31">
        <v>2130305</v>
      </c>
    </row>
    <row r="19" s="5" customFormat="1" ht="39.95" customHeight="1" spans="1:6">
      <c r="A19" s="20" t="s">
        <v>31</v>
      </c>
      <c r="B19" s="21" t="s">
        <v>32</v>
      </c>
      <c r="C19" s="24"/>
      <c r="D19" s="24">
        <f>D20+D22</f>
        <v>1780</v>
      </c>
      <c r="E19" s="24"/>
      <c r="F19" s="24"/>
    </row>
    <row r="20" s="5" customFormat="1" ht="39.95" customHeight="1" spans="1:6">
      <c r="A20" s="26"/>
      <c r="B20" s="21" t="s">
        <v>33</v>
      </c>
      <c r="C20" s="24"/>
      <c r="D20" s="24">
        <f>D21</f>
        <v>460</v>
      </c>
      <c r="E20" s="24"/>
      <c r="F20" s="24"/>
    </row>
    <row r="21" s="5" customFormat="1" ht="39.95" customHeight="1" spans="1:6">
      <c r="A21" s="26"/>
      <c r="B21" s="23" t="s">
        <v>34</v>
      </c>
      <c r="C21" s="23" t="s">
        <v>35</v>
      </c>
      <c r="D21" s="24">
        <v>460</v>
      </c>
      <c r="E21" s="31">
        <v>503</v>
      </c>
      <c r="F21" s="31">
        <v>2130305</v>
      </c>
    </row>
    <row r="22" s="5" customFormat="1" ht="39.95" customHeight="1" spans="1:6">
      <c r="A22" s="22"/>
      <c r="B22" s="21" t="s">
        <v>12</v>
      </c>
      <c r="C22" s="24"/>
      <c r="D22" s="24">
        <f>D23+D24+D25+D26</f>
        <v>1320</v>
      </c>
      <c r="E22" s="24"/>
      <c r="F22" s="24"/>
    </row>
    <row r="23" s="5" customFormat="1" ht="39.95" customHeight="1" spans="1:6">
      <c r="A23" s="24"/>
      <c r="B23" s="23" t="s">
        <v>36</v>
      </c>
      <c r="C23" s="23" t="s">
        <v>37</v>
      </c>
      <c r="D23" s="24">
        <v>200</v>
      </c>
      <c r="E23" s="31">
        <v>503</v>
      </c>
      <c r="F23" s="31">
        <v>2130305</v>
      </c>
    </row>
    <row r="24" s="5" customFormat="1" ht="39.95" customHeight="1" spans="1:6">
      <c r="A24" s="24"/>
      <c r="B24" s="23" t="s">
        <v>38</v>
      </c>
      <c r="C24" s="23" t="s">
        <v>39</v>
      </c>
      <c r="D24" s="24">
        <v>200</v>
      </c>
      <c r="E24" s="31">
        <v>503</v>
      </c>
      <c r="F24" s="31">
        <v>2130305</v>
      </c>
    </row>
    <row r="25" s="5" customFormat="1" ht="39.95" customHeight="1" spans="1:6">
      <c r="A25" s="24"/>
      <c r="B25" s="23" t="s">
        <v>40</v>
      </c>
      <c r="C25" s="23" t="s">
        <v>41</v>
      </c>
      <c r="D25" s="24">
        <v>460</v>
      </c>
      <c r="E25" s="31">
        <v>503</v>
      </c>
      <c r="F25" s="31">
        <v>2130305</v>
      </c>
    </row>
    <row r="26" s="5" customFormat="1" ht="39.95" customHeight="1" spans="1:6">
      <c r="A26" s="24"/>
      <c r="B26" s="23" t="s">
        <v>42</v>
      </c>
      <c r="C26" s="23" t="s">
        <v>43</v>
      </c>
      <c r="D26" s="24">
        <v>460</v>
      </c>
      <c r="E26" s="31">
        <v>503</v>
      </c>
      <c r="F26" s="31">
        <v>2130305</v>
      </c>
    </row>
    <row r="27" s="5" customFormat="1" ht="39.95" customHeight="1" spans="1:6">
      <c r="A27" s="20" t="s">
        <v>44</v>
      </c>
      <c r="B27" s="21" t="s">
        <v>45</v>
      </c>
      <c r="C27" s="27"/>
      <c r="D27" s="24">
        <f>D28</f>
        <v>1380</v>
      </c>
      <c r="E27" s="24"/>
      <c r="F27" s="24"/>
    </row>
    <row r="28" s="5" customFormat="1" ht="39.95" customHeight="1" spans="1:6">
      <c r="A28" s="24"/>
      <c r="B28" s="21" t="s">
        <v>12</v>
      </c>
      <c r="C28" s="27"/>
      <c r="D28" s="24">
        <f>D29+D30+D31</f>
        <v>1380</v>
      </c>
      <c r="E28" s="24"/>
      <c r="F28" s="24"/>
    </row>
    <row r="29" s="5" customFormat="1" ht="39.95" customHeight="1" spans="1:6">
      <c r="A29" s="24"/>
      <c r="B29" s="23" t="s">
        <v>46</v>
      </c>
      <c r="C29" s="23" t="s">
        <v>47</v>
      </c>
      <c r="D29" s="24">
        <v>460</v>
      </c>
      <c r="E29" s="31">
        <v>503</v>
      </c>
      <c r="F29" s="31">
        <v>2130305</v>
      </c>
    </row>
    <row r="30" s="5" customFormat="1" ht="54.95" customHeight="1" spans="1:6">
      <c r="A30" s="24"/>
      <c r="B30" s="23" t="s">
        <v>48</v>
      </c>
      <c r="C30" s="23" t="s">
        <v>49</v>
      </c>
      <c r="D30" s="24">
        <v>460</v>
      </c>
      <c r="E30" s="31">
        <v>503</v>
      </c>
      <c r="F30" s="31">
        <v>2130305</v>
      </c>
    </row>
    <row r="31" s="5" customFormat="1" ht="39.95" customHeight="1" spans="1:6">
      <c r="A31" s="24"/>
      <c r="B31" s="23" t="s">
        <v>50</v>
      </c>
      <c r="C31" s="23" t="s">
        <v>51</v>
      </c>
      <c r="D31" s="24">
        <v>460</v>
      </c>
      <c r="E31" s="31">
        <v>503</v>
      </c>
      <c r="F31" s="31">
        <v>2130305</v>
      </c>
    </row>
    <row r="32" s="5" customFormat="1" ht="39.95" customHeight="1" spans="1:6">
      <c r="A32" s="20" t="s">
        <v>52</v>
      </c>
      <c r="B32" s="21" t="s">
        <v>53</v>
      </c>
      <c r="C32" s="24"/>
      <c r="D32" s="24">
        <f>D33</f>
        <v>520</v>
      </c>
      <c r="E32" s="24"/>
      <c r="F32" s="24"/>
    </row>
    <row r="33" s="5" customFormat="1" ht="39.95" customHeight="1" spans="1:6">
      <c r="A33" s="22"/>
      <c r="B33" s="21" t="s">
        <v>12</v>
      </c>
      <c r="C33" s="24"/>
      <c r="D33" s="24">
        <f>D34+D35</f>
        <v>520</v>
      </c>
      <c r="E33" s="24"/>
      <c r="F33" s="24"/>
    </row>
    <row r="34" s="5" customFormat="1" ht="39.95" customHeight="1" spans="1:6">
      <c r="A34" s="24"/>
      <c r="B34" s="23" t="s">
        <v>54</v>
      </c>
      <c r="C34" s="23" t="s">
        <v>55</v>
      </c>
      <c r="D34" s="24">
        <v>200</v>
      </c>
      <c r="E34" s="31">
        <v>503</v>
      </c>
      <c r="F34" s="31">
        <v>2130305</v>
      </c>
    </row>
    <row r="35" s="5" customFormat="1" ht="39.95" customHeight="1" spans="1:6">
      <c r="A35" s="24"/>
      <c r="B35" s="23" t="s">
        <v>56</v>
      </c>
      <c r="C35" s="23" t="s">
        <v>57</v>
      </c>
      <c r="D35" s="24">
        <v>320</v>
      </c>
      <c r="E35" s="31">
        <v>503</v>
      </c>
      <c r="F35" s="31">
        <v>2130305</v>
      </c>
    </row>
    <row r="36" s="5" customFormat="1" ht="39.95" customHeight="1" spans="1:6">
      <c r="A36" s="20" t="s">
        <v>58</v>
      </c>
      <c r="B36" s="21" t="s">
        <v>59</v>
      </c>
      <c r="C36" s="24"/>
      <c r="D36" s="24">
        <f>D37+D39</f>
        <v>640</v>
      </c>
      <c r="E36" s="24"/>
      <c r="F36" s="24"/>
    </row>
    <row r="37" s="5" customFormat="1" ht="39.95" customHeight="1" spans="1:6">
      <c r="A37" s="26"/>
      <c r="B37" s="21" t="s">
        <v>33</v>
      </c>
      <c r="C37" s="24"/>
      <c r="D37" s="24">
        <f>D38</f>
        <v>320</v>
      </c>
      <c r="E37" s="24"/>
      <c r="F37" s="24"/>
    </row>
    <row r="38" s="5" customFormat="1" ht="39.95" customHeight="1" spans="1:6">
      <c r="A38" s="24"/>
      <c r="B38" s="23" t="s">
        <v>60</v>
      </c>
      <c r="C38" s="23" t="s">
        <v>61</v>
      </c>
      <c r="D38" s="24">
        <v>320</v>
      </c>
      <c r="E38" s="31">
        <v>503</v>
      </c>
      <c r="F38" s="31">
        <v>2130305</v>
      </c>
    </row>
    <row r="39" s="5" customFormat="1" ht="39.95" customHeight="1" spans="1:6">
      <c r="A39" s="22"/>
      <c r="B39" s="21" t="s">
        <v>12</v>
      </c>
      <c r="C39" s="24"/>
      <c r="D39" s="24">
        <f>D40</f>
        <v>320</v>
      </c>
      <c r="E39" s="24"/>
      <c r="F39" s="24"/>
    </row>
    <row r="40" s="5" customFormat="1" ht="39.95" customHeight="1" spans="1:6">
      <c r="A40" s="24"/>
      <c r="B40" s="23" t="s">
        <v>62</v>
      </c>
      <c r="C40" s="23" t="s">
        <v>63</v>
      </c>
      <c r="D40" s="24">
        <v>320</v>
      </c>
      <c r="E40" s="31">
        <v>503</v>
      </c>
      <c r="F40" s="31">
        <v>2130305</v>
      </c>
    </row>
  </sheetData>
  <mergeCells count="1">
    <mergeCell ref="A2:F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2018-05-26T03:28:41Z</dcterms:created>
  <dcterms:modified xsi:type="dcterms:W3CDTF">2023-11-27T10:48:54Z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0B89D4E067BF1A0A960364659201BD5B</vt:lpwstr>
  </property>
</Properties>
</file>