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1" sheetId="3" r:id="rId2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<sst xmlns="http://schemas.openxmlformats.org/spreadsheetml/2006/main" count="124" uniqueCount="68">
  <si>
    <t>附件1</t>
  </si>
  <si>
    <t>省级环保专项资金调整安排表</t>
  </si>
  <si>
    <r>
      <rPr>
        <sz val="12"/>
        <color rgb="FF000000"/>
        <rFont val="黑体"/>
        <charset val="134"/>
      </rPr>
      <t>单位</t>
    </r>
  </si>
  <si>
    <r>
      <rPr>
        <sz val="12"/>
        <color rgb="FF000000"/>
        <rFont val="黑体"/>
        <charset val="134"/>
      </rPr>
      <t>项目名称</t>
    </r>
  </si>
  <si>
    <r>
      <rPr>
        <sz val="12"/>
        <color rgb="FF000000"/>
        <rFont val="黑体"/>
        <charset val="134"/>
      </rPr>
      <t>金额（万元）</t>
    </r>
  </si>
  <si>
    <t>支出功能科目</t>
  </si>
  <si>
    <t>政府预算支出经济科目</t>
  </si>
  <si>
    <t>部门经济科目编码</t>
  </si>
  <si>
    <t>备注</t>
  </si>
  <si>
    <r>
      <rPr>
        <b/>
        <sz val="12"/>
        <color rgb="FF000000"/>
        <rFont val="仿宋_GB2312"/>
        <charset val="134"/>
      </rPr>
      <t>总计</t>
    </r>
  </si>
  <si>
    <t>资金收回合计</t>
  </si>
  <si>
    <t>省生态环境厅</t>
  </si>
  <si>
    <t>湖南省生态环境监测中心本级</t>
  </si>
  <si>
    <t>大气边界组分监测站</t>
  </si>
  <si>
    <t>2110299 其他环境监测与监察支出</t>
  </si>
  <si>
    <t>50601资本性支出</t>
  </si>
  <si>
    <t>31099 其他资本性支出</t>
  </si>
  <si>
    <t>原通过（湘财预〔2023〕16号）下达</t>
  </si>
  <si>
    <t>大气现场应急监测能力提升</t>
  </si>
  <si>
    <t>资金安排合计</t>
  </si>
  <si>
    <t>省控空气自动站运维</t>
  </si>
  <si>
    <t>2110301 大气</t>
  </si>
  <si>
    <t>50502 商品和服务支出</t>
  </si>
  <si>
    <t>30227 委托业务费</t>
  </si>
  <si>
    <t>长江经济带水质自动监测能力建设</t>
  </si>
  <si>
    <t>省监测中心仪器维护运行与更新</t>
  </si>
  <si>
    <t>湖南省怀化生态环境监测中心</t>
  </si>
  <si>
    <t>水环境监测</t>
  </si>
  <si>
    <t>30299 其他商品和服务支出</t>
  </si>
  <si>
    <t>湖南省永州生态环境监测中心</t>
  </si>
  <si>
    <t>环境质量监测</t>
  </si>
  <si>
    <t>湖南省湘西生态环境监测中心</t>
  </si>
  <si>
    <t>湖南省郴州生态环境监测中心</t>
  </si>
  <si>
    <t>莽山生态综合监测站项目</t>
  </si>
  <si>
    <t>2111101 生态环境监测与信息</t>
  </si>
  <si>
    <t>附件3</t>
  </si>
  <si>
    <t>厅机关及各预算单位资金调整明细表</t>
  </si>
  <si>
    <t>单位：万元</t>
  </si>
  <si>
    <t>单位</t>
  </si>
  <si>
    <t>项目名称</t>
  </si>
  <si>
    <t>金额</t>
  </si>
  <si>
    <t>功能科目</t>
  </si>
  <si>
    <t>政府预算经济科目</t>
  </si>
  <si>
    <t>部门预算经济科目</t>
  </si>
  <si>
    <t>总计</t>
  </si>
  <si>
    <t>省生态环境厅本级</t>
  </si>
  <si>
    <t>环境违法有奖举报</t>
  </si>
  <si>
    <t>2110399其他污染防治支出</t>
  </si>
  <si>
    <t>50299其他商品和服务支出</t>
  </si>
  <si>
    <t>30299其他商品和服务支出</t>
  </si>
  <si>
    <t>大气低碳专项</t>
  </si>
  <si>
    <t>2110108应对气候变化管理事务</t>
  </si>
  <si>
    <t>50205委托业务费</t>
  </si>
  <si>
    <t>30227委托业务费</t>
  </si>
  <si>
    <t>“三线一单”编制</t>
  </si>
  <si>
    <t>省环境应急与事故调查中心</t>
  </si>
  <si>
    <t>洞庭湖入河排污口详查</t>
  </si>
  <si>
    <t>2111102生态环境执法监察</t>
  </si>
  <si>
    <t>省生态环境事务中心</t>
  </si>
  <si>
    <t>信息化建设资金</t>
  </si>
  <si>
    <t>2111101生态环境监测与信息</t>
  </si>
  <si>
    <t>“三线一单”技术支撑</t>
  </si>
  <si>
    <t>大气低碳专项技术支撑</t>
  </si>
  <si>
    <t>桑植县生态环境分局</t>
  </si>
  <si>
    <t>桑植县生物多样性宣传日</t>
  </si>
  <si>
    <t>2110199其他环境保护管理事务支出</t>
  </si>
  <si>
    <t>吉首大学</t>
  </si>
  <si>
    <t>细溪河源头风雨湖环境整治工程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</si>
</sst>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0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8"/>
      <color theme="1"/>
      <name val="方正小标宋简体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name val="仿宋_GB2312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000000"/>
      <name val="仿宋_GB2312"/>
      <charset val="134"/>
    </font>
    <font>
      <b/>
      <sz val="11"/>
      <color rgb="FF000000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Times New Roman"/>
      <charset val="134"/>
    </font>
    <font>
      <sz val="11"/>
      <name val="黑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4" fillId="7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33" fillId="17" borderId="16" applyNumberFormat="false" applyAlignment="false" applyProtection="false">
      <alignment vertical="center"/>
    </xf>
    <xf numFmtId="0" fontId="31" fillId="14" borderId="15" applyNumberFormat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4" fillId="0" borderId="14" applyNumberFormat="false" applyFill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0" fillId="9" borderId="12" applyNumberFormat="false" applyFont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39" fillId="25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38" fillId="24" borderId="0" applyNumberFormat="false" applyBorder="false" applyAlignment="false" applyProtection="false">
      <alignment vertical="center"/>
    </xf>
    <xf numFmtId="0" fontId="40" fillId="17" borderId="18" applyNumberFormat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36" fillId="20" borderId="18" applyNumberFormat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justify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righ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justify" vertical="center" wrapText="true"/>
    </xf>
    <xf numFmtId="0" fontId="5" fillId="0" borderId="4" xfId="0" applyFont="true" applyBorder="true" applyAlignment="true">
      <alignment horizontal="justify" vertical="center"/>
    </xf>
    <xf numFmtId="0" fontId="0" fillId="0" borderId="4" xfId="0" applyBorder="true">
      <alignment vertical="center"/>
    </xf>
    <xf numFmtId="0" fontId="6" fillId="0" borderId="0" xfId="0" applyFont="true" applyFill="true">
      <alignment vertical="center"/>
    </xf>
    <xf numFmtId="0" fontId="7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8" fillId="0" borderId="0" xfId="0" applyFont="true" applyFill="true" applyAlignment="true">
      <alignment vertical="center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12" fillId="0" borderId="6" xfId="0" applyFont="true" applyFill="true" applyBorder="true" applyAlignment="true">
      <alignment horizontal="center" vertical="center" wrapText="true"/>
    </xf>
    <xf numFmtId="0" fontId="12" fillId="0" borderId="7" xfId="0" applyFont="true" applyFill="true" applyBorder="true" applyAlignment="true">
      <alignment horizontal="center" vertical="center" wrapText="true"/>
    </xf>
    <xf numFmtId="0" fontId="12" fillId="0" borderId="8" xfId="0" applyFont="true" applyFill="true" applyBorder="true" applyAlignment="true">
      <alignment horizontal="center" vertical="center" wrapText="true"/>
    </xf>
    <xf numFmtId="0" fontId="12" fillId="0" borderId="5" xfId="0" applyFont="true" applyFill="true" applyBorder="true" applyAlignment="true">
      <alignment horizontal="center" vertical="center" wrapText="true"/>
    </xf>
    <xf numFmtId="0" fontId="13" fillId="0" borderId="6" xfId="0" applyFont="true" applyFill="true" applyBorder="true" applyAlignment="true">
      <alignment horizontal="center" vertical="center" wrapText="true"/>
    </xf>
    <xf numFmtId="0" fontId="13" fillId="0" borderId="7" xfId="0" applyFont="true" applyFill="true" applyBorder="true" applyAlignment="true">
      <alignment horizontal="center" vertical="center" wrapText="true"/>
    </xf>
    <xf numFmtId="0" fontId="13" fillId="0" borderId="8" xfId="0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0" fontId="13" fillId="0" borderId="9" xfId="0" applyFont="true" applyFill="true" applyBorder="true" applyAlignment="true">
      <alignment horizontal="center" vertical="center" wrapText="true"/>
    </xf>
    <xf numFmtId="0" fontId="13" fillId="0" borderId="5" xfId="0" applyFont="true" applyFill="true" applyBorder="true" applyAlignment="true">
      <alignment horizontal="center" vertical="center" wrapText="true"/>
    </xf>
    <xf numFmtId="0" fontId="15" fillId="0" borderId="5" xfId="0" applyFont="true" applyFill="true" applyBorder="true" applyAlignment="true">
      <alignment horizontal="center" vertical="center" wrapText="true"/>
    </xf>
    <xf numFmtId="0" fontId="13" fillId="0" borderId="10" xfId="0" applyFont="true" applyFill="true" applyBorder="true" applyAlignment="true">
      <alignment horizontal="center" vertical="center" wrapText="true"/>
    </xf>
    <xf numFmtId="0" fontId="16" fillId="0" borderId="6" xfId="0" applyFont="true" applyFill="true" applyBorder="true" applyAlignment="true">
      <alignment horizontal="center" vertical="center" wrapText="true"/>
    </xf>
    <xf numFmtId="0" fontId="16" fillId="0" borderId="7" xfId="0" applyFont="true" applyFill="true" applyBorder="true" applyAlignment="true">
      <alignment horizontal="center" vertical="center" wrapText="true"/>
    </xf>
    <xf numFmtId="0" fontId="16" fillId="0" borderId="8" xfId="0" applyFont="true" applyFill="true" applyBorder="true" applyAlignment="true">
      <alignment horizontal="center" vertical="center" wrapText="true"/>
    </xf>
    <xf numFmtId="0" fontId="17" fillId="0" borderId="5" xfId="0" applyFont="true" applyFill="true" applyBorder="true" applyAlignment="true">
      <alignment horizontal="center" vertical="center" wrapText="true"/>
    </xf>
    <xf numFmtId="0" fontId="16" fillId="0" borderId="9" xfId="0" applyFont="true" applyFill="true" applyBorder="true" applyAlignment="true">
      <alignment horizontal="center" vertical="center" wrapText="true"/>
    </xf>
    <xf numFmtId="0" fontId="18" fillId="0" borderId="5" xfId="0" applyFont="true" applyFill="true" applyBorder="true" applyAlignment="true">
      <alignment horizontal="center" vertical="center" wrapText="true"/>
    </xf>
    <xf numFmtId="0" fontId="19" fillId="0" borderId="5" xfId="0" applyFont="true" applyFill="true" applyBorder="true" applyAlignment="true">
      <alignment horizontal="center" vertical="center" wrapText="true"/>
    </xf>
    <xf numFmtId="0" fontId="16" fillId="0" borderId="11" xfId="0" applyFont="true" applyFill="true" applyBorder="true" applyAlignment="true">
      <alignment horizontal="center" vertical="center" wrapText="true"/>
    </xf>
    <xf numFmtId="0" fontId="16" fillId="0" borderId="5" xfId="0" applyFont="true" applyFill="true" applyBorder="true" applyAlignment="true">
      <alignment horizontal="center" vertical="center" wrapText="true"/>
    </xf>
    <xf numFmtId="0" fontId="16" fillId="0" borderId="10" xfId="0" applyFont="true" applyFill="true" applyBorder="true" applyAlignment="true">
      <alignment horizontal="center" vertical="center" wrapText="true"/>
    </xf>
    <xf numFmtId="0" fontId="20" fillId="0" borderId="5" xfId="0" applyNumberFormat="true" applyFont="true" applyFill="true" applyBorder="true" applyAlignment="true">
      <alignment horizontal="center" vertical="center" wrapText="true"/>
    </xf>
    <xf numFmtId="0" fontId="21" fillId="0" borderId="5" xfId="0" applyFont="true" applyFill="true" applyBorder="true" applyAlignment="true">
      <alignment horizontal="center" vertical="center" wrapText="true"/>
    </xf>
    <xf numFmtId="0" fontId="22" fillId="0" borderId="5" xfId="0" applyFont="true" applyFill="true" applyBorder="true" applyAlignment="true">
      <alignment horizontal="center" vertical="center" wrapText="true"/>
    </xf>
    <xf numFmtId="0" fontId="13" fillId="0" borderId="5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5"/>
  <sheetViews>
    <sheetView tabSelected="1" topLeftCell="A5" workbookViewId="0">
      <selection activeCell="H10" sqref="H10"/>
    </sheetView>
  </sheetViews>
  <sheetFormatPr defaultColWidth="8.89166666666667" defaultRowHeight="14.25" outlineLevelCol="7"/>
  <cols>
    <col min="1" max="1" width="17.4416666666667" style="20" customWidth="true"/>
    <col min="2" max="2" width="17.4416666666667" style="21" customWidth="true"/>
    <col min="3" max="3" width="21.75" style="20" customWidth="true"/>
    <col min="4" max="5" width="17.4416666666667" style="20" customWidth="true"/>
    <col min="6" max="6" width="22.875" style="20" customWidth="true"/>
    <col min="7" max="7" width="17.4416666666667" style="20" customWidth="true"/>
    <col min="8" max="8" width="23.375" style="17" customWidth="true"/>
    <col min="9" max="16384" width="8.89166666666667" style="17"/>
  </cols>
  <sheetData>
    <row r="1" ht="24" customHeight="true" spans="1:7">
      <c r="A1" s="22" t="s">
        <v>0</v>
      </c>
      <c r="B1" s="23"/>
      <c r="C1" s="24"/>
      <c r="D1" s="24"/>
      <c r="E1" s="24"/>
      <c r="F1" s="24"/>
      <c r="G1" s="24"/>
    </row>
    <row r="2" s="15" customFormat="true" ht="40" customHeight="true" spans="1:8">
      <c r="A2" s="25" t="s">
        <v>1</v>
      </c>
      <c r="B2" s="25"/>
      <c r="C2" s="25"/>
      <c r="D2" s="25"/>
      <c r="E2" s="25"/>
      <c r="F2" s="25"/>
      <c r="G2" s="25"/>
      <c r="H2" s="25"/>
    </row>
    <row r="3" s="16" customFormat="true" ht="48.3" customHeight="true" spans="1:8">
      <c r="A3" s="26" t="s">
        <v>2</v>
      </c>
      <c r="B3" s="26"/>
      <c r="C3" s="26" t="s">
        <v>3</v>
      </c>
      <c r="D3" s="26" t="s">
        <v>4</v>
      </c>
      <c r="E3" s="49" t="s">
        <v>5</v>
      </c>
      <c r="F3" s="49" t="s">
        <v>6</v>
      </c>
      <c r="G3" s="49" t="s">
        <v>7</v>
      </c>
      <c r="H3" s="49" t="s">
        <v>8</v>
      </c>
    </row>
    <row r="4" s="17" customFormat="true" ht="29" customHeight="true" spans="1:8">
      <c r="A4" s="27" t="s">
        <v>9</v>
      </c>
      <c r="B4" s="28"/>
      <c r="C4" s="29"/>
      <c r="D4" s="30">
        <f>D5+D8</f>
        <v>0</v>
      </c>
      <c r="E4" s="30"/>
      <c r="F4" s="30"/>
      <c r="G4" s="30"/>
      <c r="H4" s="30"/>
    </row>
    <row r="5" s="18" customFormat="true" ht="34" customHeight="true" spans="1:8">
      <c r="A5" s="31" t="s">
        <v>10</v>
      </c>
      <c r="B5" s="32"/>
      <c r="C5" s="33"/>
      <c r="D5" s="34">
        <f>D6+D7</f>
        <v>-2743.74</v>
      </c>
      <c r="E5" s="50"/>
      <c r="F5" s="50"/>
      <c r="G5" s="50"/>
      <c r="H5" s="51"/>
    </row>
    <row r="6" s="18" customFormat="true" ht="78" customHeight="true" spans="1:8">
      <c r="A6" s="35" t="s">
        <v>11</v>
      </c>
      <c r="B6" s="36" t="s">
        <v>12</v>
      </c>
      <c r="C6" s="36" t="s">
        <v>13</v>
      </c>
      <c r="D6" s="37">
        <f>-1134.38+1.86</f>
        <v>-1132.52</v>
      </c>
      <c r="E6" s="52" t="s">
        <v>14</v>
      </c>
      <c r="F6" s="36" t="s">
        <v>15</v>
      </c>
      <c r="G6" s="36" t="s">
        <v>16</v>
      </c>
      <c r="H6" s="36" t="s">
        <v>17</v>
      </c>
    </row>
    <row r="7" s="18" customFormat="true" ht="78" customHeight="true" spans="1:8">
      <c r="A7" s="38"/>
      <c r="B7" s="36" t="s">
        <v>12</v>
      </c>
      <c r="C7" s="36" t="s">
        <v>18</v>
      </c>
      <c r="D7" s="37">
        <f>-1773.22+162</f>
        <v>-1611.22</v>
      </c>
      <c r="E7" s="52" t="s">
        <v>14</v>
      </c>
      <c r="F7" s="36" t="s">
        <v>15</v>
      </c>
      <c r="G7" s="36" t="s">
        <v>16</v>
      </c>
      <c r="H7" s="36" t="s">
        <v>17</v>
      </c>
    </row>
    <row r="8" s="17" customFormat="true" ht="38" customHeight="true" spans="1:8">
      <c r="A8" s="39" t="s">
        <v>19</v>
      </c>
      <c r="B8" s="40"/>
      <c r="C8" s="41"/>
      <c r="D8" s="42">
        <f>SUM(D9:D15)</f>
        <v>2743.74</v>
      </c>
      <c r="E8" s="42"/>
      <c r="F8" s="42"/>
      <c r="G8" s="42"/>
      <c r="H8" s="45"/>
    </row>
    <row r="9" s="17" customFormat="true" ht="38" customHeight="true" spans="1:8">
      <c r="A9" s="43" t="s">
        <v>11</v>
      </c>
      <c r="B9" s="44" t="s">
        <v>12</v>
      </c>
      <c r="C9" s="44" t="s">
        <v>20</v>
      </c>
      <c r="D9" s="45">
        <f>2123.41-87.71</f>
        <v>2035.7</v>
      </c>
      <c r="E9" s="44" t="s">
        <v>21</v>
      </c>
      <c r="F9" s="44" t="s">
        <v>22</v>
      </c>
      <c r="G9" s="44" t="s">
        <v>23</v>
      </c>
      <c r="H9" s="45"/>
    </row>
    <row r="10" s="17" customFormat="true" ht="38" customHeight="true" spans="1:8">
      <c r="A10" s="46"/>
      <c r="B10" s="44" t="s">
        <v>12</v>
      </c>
      <c r="C10" s="44" t="s">
        <v>24</v>
      </c>
      <c r="D10" s="45">
        <v>163.85</v>
      </c>
      <c r="E10" s="44" t="s">
        <v>14</v>
      </c>
      <c r="F10" s="44" t="s">
        <v>15</v>
      </c>
      <c r="G10" s="44" t="s">
        <v>16</v>
      </c>
      <c r="H10" s="45"/>
    </row>
    <row r="11" s="17" customFormat="true" ht="38" customHeight="true" spans="1:8">
      <c r="A11" s="46"/>
      <c r="B11" s="44" t="s">
        <v>12</v>
      </c>
      <c r="C11" s="44" t="s">
        <v>25</v>
      </c>
      <c r="D11" s="45">
        <v>47</v>
      </c>
      <c r="E11" s="44" t="s">
        <v>14</v>
      </c>
      <c r="F11" s="44" t="s">
        <v>22</v>
      </c>
      <c r="G11" s="44" t="s">
        <v>23</v>
      </c>
      <c r="H11" s="45"/>
    </row>
    <row r="12" s="17" customFormat="true" ht="38" customHeight="true" spans="1:8">
      <c r="A12" s="46"/>
      <c r="B12" s="44" t="s">
        <v>26</v>
      </c>
      <c r="C12" s="47" t="s">
        <v>27</v>
      </c>
      <c r="D12" s="45">
        <f>130+40</f>
        <v>170</v>
      </c>
      <c r="E12" s="47" t="s">
        <v>14</v>
      </c>
      <c r="F12" s="47" t="s">
        <v>22</v>
      </c>
      <c r="G12" s="47" t="s">
        <v>28</v>
      </c>
      <c r="H12" s="45"/>
    </row>
    <row r="13" s="17" customFormat="true" ht="38" customHeight="true" spans="1:8">
      <c r="A13" s="46"/>
      <c r="B13" s="44" t="s">
        <v>29</v>
      </c>
      <c r="C13" s="47" t="s">
        <v>30</v>
      </c>
      <c r="D13" s="45">
        <f>160</f>
        <v>160</v>
      </c>
      <c r="E13" s="47" t="s">
        <v>14</v>
      </c>
      <c r="F13" s="47" t="s">
        <v>22</v>
      </c>
      <c r="G13" s="47" t="s">
        <v>28</v>
      </c>
      <c r="H13" s="45"/>
    </row>
    <row r="14" s="17" customFormat="true" ht="38" customHeight="true" spans="1:8">
      <c r="A14" s="46"/>
      <c r="B14" s="44" t="s">
        <v>31</v>
      </c>
      <c r="C14" s="47" t="s">
        <v>27</v>
      </c>
      <c r="D14" s="45">
        <v>127.19</v>
      </c>
      <c r="E14" s="47" t="s">
        <v>14</v>
      </c>
      <c r="F14" s="47" t="s">
        <v>22</v>
      </c>
      <c r="G14" s="47" t="s">
        <v>28</v>
      </c>
      <c r="H14" s="45"/>
    </row>
    <row r="15" s="19" customFormat="true" ht="38" customHeight="true" spans="1:8">
      <c r="A15" s="48"/>
      <c r="B15" s="44" t="s">
        <v>32</v>
      </c>
      <c r="C15" s="47" t="s">
        <v>33</v>
      </c>
      <c r="D15" s="45">
        <v>40</v>
      </c>
      <c r="E15" s="47" t="s">
        <v>34</v>
      </c>
      <c r="F15" s="47" t="s">
        <v>22</v>
      </c>
      <c r="G15" s="47" t="s">
        <v>28</v>
      </c>
      <c r="H15" s="45"/>
    </row>
  </sheetData>
  <mergeCells count="7">
    <mergeCell ref="A2:H2"/>
    <mergeCell ref="A3:B3"/>
    <mergeCell ref="A4:C4"/>
    <mergeCell ref="A5:C5"/>
    <mergeCell ref="A8:C8"/>
    <mergeCell ref="A6:A7"/>
    <mergeCell ref="A9:A15"/>
  </mergeCells>
  <printOptions horizontalCentered="true"/>
  <pageMargins left="0.66875" right="0.550694444444444" top="0.629861111111111" bottom="0.629861111111111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opLeftCell="A7" workbookViewId="0">
      <selection activeCell="A12" sqref="$A12:$XFD17"/>
    </sheetView>
  </sheetViews>
  <sheetFormatPr defaultColWidth="9" defaultRowHeight="13.5" outlineLevelCol="6"/>
  <sheetData>
    <row r="1" ht="21" spans="1:7">
      <c r="A1" s="1" t="s">
        <v>35</v>
      </c>
      <c r="B1" s="2"/>
      <c r="C1" s="2"/>
      <c r="D1" s="3"/>
      <c r="E1" s="3"/>
      <c r="F1" s="3"/>
      <c r="G1" s="2"/>
    </row>
    <row r="2" ht="25.5" customHeight="true" spans="1:7">
      <c r="A2" s="4" t="s">
        <v>36</v>
      </c>
      <c r="B2" s="4"/>
      <c r="C2" s="4"/>
      <c r="D2" s="4"/>
      <c r="E2" s="4"/>
      <c r="F2" s="4"/>
      <c r="G2" s="4"/>
    </row>
    <row r="3" ht="15" customHeight="true" spans="1:7">
      <c r="A3" s="5" t="s">
        <v>37</v>
      </c>
      <c r="B3" s="5"/>
      <c r="C3" s="5"/>
      <c r="D3" s="5"/>
      <c r="E3" s="5"/>
      <c r="F3" s="5"/>
      <c r="G3" s="5"/>
    </row>
    <row r="4" ht="32.25" spans="1:7">
      <c r="A4" s="6" t="s">
        <v>38</v>
      </c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8</v>
      </c>
    </row>
    <row r="5" ht="16.5" spans="1:7">
      <c r="A5" s="8" t="s">
        <v>44</v>
      </c>
      <c r="B5" s="9"/>
      <c r="C5" s="10"/>
      <c r="D5" s="10"/>
      <c r="E5" s="10"/>
      <c r="F5" s="10"/>
      <c r="G5" s="10"/>
    </row>
    <row r="6" ht="32.25" spans="1:7">
      <c r="A6" s="8" t="s">
        <v>10</v>
      </c>
      <c r="B6" s="9"/>
      <c r="C6" s="9">
        <f>SUM(C7:C10)</f>
        <v>1055</v>
      </c>
      <c r="D6" s="9"/>
      <c r="E6" s="10"/>
      <c r="F6" s="10"/>
      <c r="G6" s="10"/>
    </row>
    <row r="7" ht="48" spans="1:7">
      <c r="A7" s="11" t="s">
        <v>45</v>
      </c>
      <c r="B7" s="10" t="s">
        <v>46</v>
      </c>
      <c r="C7" s="10">
        <v>431</v>
      </c>
      <c r="D7" s="10" t="s">
        <v>47</v>
      </c>
      <c r="E7" s="10" t="s">
        <v>48</v>
      </c>
      <c r="F7" s="10" t="s">
        <v>49</v>
      </c>
      <c r="G7" s="10"/>
    </row>
    <row r="8" ht="63.75" spans="1:7">
      <c r="A8" s="11" t="s">
        <v>45</v>
      </c>
      <c r="B8" s="10" t="s">
        <v>50</v>
      </c>
      <c r="C8" s="10">
        <v>140</v>
      </c>
      <c r="D8" s="10" t="s">
        <v>51</v>
      </c>
      <c r="E8" s="10" t="s">
        <v>52</v>
      </c>
      <c r="F8" s="10" t="s">
        <v>53</v>
      </c>
      <c r="G8" s="10"/>
    </row>
    <row r="9" ht="48" spans="1:7">
      <c r="A9" s="11" t="s">
        <v>45</v>
      </c>
      <c r="B9" s="10" t="s">
        <v>54</v>
      </c>
      <c r="C9" s="10">
        <v>84</v>
      </c>
      <c r="D9" s="10" t="s">
        <v>47</v>
      </c>
      <c r="E9" s="10" t="s">
        <v>48</v>
      </c>
      <c r="F9" s="10" t="s">
        <v>49</v>
      </c>
      <c r="G9" s="10"/>
    </row>
    <row r="10" ht="48" spans="1:7">
      <c r="A10" s="11" t="s">
        <v>55</v>
      </c>
      <c r="B10" s="10" t="s">
        <v>56</v>
      </c>
      <c r="C10" s="10">
        <v>400</v>
      </c>
      <c r="D10" s="10" t="s">
        <v>57</v>
      </c>
      <c r="E10" s="10" t="s">
        <v>52</v>
      </c>
      <c r="F10" s="10" t="s">
        <v>53</v>
      </c>
      <c r="G10" s="10"/>
    </row>
    <row r="11" ht="32.25" spans="1:7">
      <c r="A11" s="8" t="s">
        <v>19</v>
      </c>
      <c r="B11" s="9"/>
      <c r="C11" s="9">
        <f>SUM(C12:C17)</f>
        <v>1055</v>
      </c>
      <c r="D11" s="9"/>
      <c r="E11" s="10"/>
      <c r="F11" s="10"/>
      <c r="G11" s="10"/>
    </row>
    <row r="12" ht="48" spans="1:7">
      <c r="A12" s="11" t="s">
        <v>45</v>
      </c>
      <c r="B12" s="10" t="s">
        <v>56</v>
      </c>
      <c r="C12" s="10">
        <v>400</v>
      </c>
      <c r="D12" s="10" t="s">
        <v>57</v>
      </c>
      <c r="E12" s="10" t="s">
        <v>52</v>
      </c>
      <c r="F12" s="10" t="s">
        <v>53</v>
      </c>
      <c r="G12" s="12"/>
    </row>
    <row r="13" ht="63.75" spans="1:7">
      <c r="A13" s="11" t="s">
        <v>58</v>
      </c>
      <c r="B13" s="10" t="s">
        <v>59</v>
      </c>
      <c r="C13" s="10">
        <v>101</v>
      </c>
      <c r="D13" s="10" t="s">
        <v>60</v>
      </c>
      <c r="E13" s="10" t="s">
        <v>48</v>
      </c>
      <c r="F13" s="10" t="s">
        <v>49</v>
      </c>
      <c r="G13" s="13"/>
    </row>
    <row r="14" ht="48" spans="1:7">
      <c r="A14" s="11" t="s">
        <v>58</v>
      </c>
      <c r="B14" s="10" t="s">
        <v>61</v>
      </c>
      <c r="C14" s="10">
        <v>84</v>
      </c>
      <c r="D14" s="10" t="s">
        <v>47</v>
      </c>
      <c r="E14" s="10" t="s">
        <v>48</v>
      </c>
      <c r="F14" s="10" t="s">
        <v>49</v>
      </c>
      <c r="G14" s="12"/>
    </row>
    <row r="15" ht="63.75" spans="1:7">
      <c r="A15" s="11" t="s">
        <v>58</v>
      </c>
      <c r="B15" s="10" t="s">
        <v>62</v>
      </c>
      <c r="C15" s="10">
        <v>140</v>
      </c>
      <c r="D15" s="10" t="s">
        <v>51</v>
      </c>
      <c r="E15" s="10" t="s">
        <v>52</v>
      </c>
      <c r="F15" s="10" t="s">
        <v>53</v>
      </c>
      <c r="G15" s="12"/>
    </row>
    <row r="16" ht="63.75" spans="1:7">
      <c r="A16" s="11" t="s">
        <v>63</v>
      </c>
      <c r="B16" s="10" t="s">
        <v>64</v>
      </c>
      <c r="C16" s="10">
        <v>30</v>
      </c>
      <c r="D16" s="10" t="s">
        <v>65</v>
      </c>
      <c r="E16" s="10" t="s">
        <v>48</v>
      </c>
      <c r="F16" s="10" t="s">
        <v>49</v>
      </c>
      <c r="G16" s="12"/>
    </row>
    <row r="17" ht="63.75" spans="1:7">
      <c r="A17" s="11" t="s">
        <v>66</v>
      </c>
      <c r="B17" s="10" t="s">
        <v>67</v>
      </c>
      <c r="C17" s="10">
        <v>300</v>
      </c>
      <c r="D17" s="10" t="s">
        <v>47</v>
      </c>
      <c r="E17" s="10" t="s">
        <v>48</v>
      </c>
      <c r="F17" s="10" t="s">
        <v>49</v>
      </c>
      <c r="G17" s="14"/>
    </row>
  </sheetData>
  <mergeCells count="2">
    <mergeCell ref="A2:G2"/>
    <mergeCell ref="A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文昱</dc:creator>
  <cp:lastModifiedBy>kylin</cp:lastModifiedBy>
  <dcterms:created xsi:type="dcterms:W3CDTF">2023-09-30T19:36:00Z</dcterms:created>
  <dcterms:modified xsi:type="dcterms:W3CDTF">2024-04-09T17:09:30Z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B07F8A14D0E9494DBCB1F738D831B910</vt:lpwstr>
  </property>
  <property fmtid="{D5CDD505-2E9C-101B-9397-08002B2CF9AE}" pid="3" name="KSOProductBuildVer">
    <vt:lpwstr>2052-11.8.2.9864</vt:lpwstr>
  </property>
</Properties>
</file>