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firstSheet="2" activeTab="2"/>
  </bookViews>
  <sheets>
    <sheet name="宏1" sheetId="1" state="veryHidden" r:id="rId1"/>
    <sheet name="Macro1" sheetId="2" state="veryHidden" r:id="rId2"/>
    <sheet name="项目资金表" sheetId="3" r:id="rId3"/>
  </sheets>
  <definedNames>
    <definedName name="_xlnm._FilterDatabase" localSheetId="2" hidden="1">项目资金表!$A$3:$S$47</definedName>
    <definedName name="_xlnm.Print_Titles" localSheetId="2">项目资金表!$2:$3</definedName>
  </definedNames>
  <calcPr calcId="144525"/>
</workbook>
</file>

<file path=xl/sharedStrings.xml><?xml version="1.0" encoding="utf-8"?>
<sst xmlns="http://schemas.openxmlformats.org/spreadsheetml/2006/main" count="173" uniqueCount="93">
  <si>
    <r>
      <rPr>
        <b/>
        <sz val="11"/>
        <rFont val="黑体"/>
        <charset val="134"/>
      </rPr>
      <t>附件</t>
    </r>
    <r>
      <rPr>
        <b/>
        <sz val="11"/>
        <rFont val="Times New Roman"/>
        <charset val="134"/>
      </rPr>
      <t>1</t>
    </r>
    <r>
      <rPr>
        <b/>
        <sz val="11"/>
        <rFont val="黑体"/>
        <charset val="134"/>
      </rPr>
      <t>：</t>
    </r>
  </si>
  <si>
    <t>省级大气污染防治资金安排表</t>
  </si>
  <si>
    <r>
      <rPr>
        <b/>
        <sz val="11"/>
        <rFont val="黑体"/>
        <charset val="134"/>
      </rPr>
      <t>市州</t>
    </r>
    <r>
      <rPr>
        <b/>
        <sz val="11"/>
        <rFont val="Times New Roman"/>
        <charset val="134"/>
      </rPr>
      <t>/</t>
    </r>
    <r>
      <rPr>
        <b/>
        <sz val="11"/>
        <rFont val="黑体"/>
        <charset val="134"/>
      </rPr>
      <t>单位</t>
    </r>
    <r>
      <rPr>
        <b/>
        <sz val="11"/>
        <rFont val="Times New Roman"/>
        <charset val="134"/>
      </rPr>
      <t xml:space="preserve">
</t>
    </r>
  </si>
  <si>
    <r>
      <rPr>
        <b/>
        <sz val="11"/>
        <rFont val="黑体"/>
        <charset val="134"/>
      </rPr>
      <t>县市区</t>
    </r>
    <r>
      <rPr>
        <b/>
        <sz val="11"/>
        <rFont val="Times New Roman"/>
        <charset val="134"/>
      </rPr>
      <t>/</t>
    </r>
    <r>
      <rPr>
        <b/>
        <sz val="11"/>
        <rFont val="黑体"/>
        <charset val="134"/>
      </rPr>
      <t>单位</t>
    </r>
  </si>
  <si>
    <t>项目承担单位</t>
  </si>
  <si>
    <t>项目名称</t>
  </si>
  <si>
    <t>金额（万元）</t>
  </si>
  <si>
    <r>
      <rPr>
        <b/>
        <sz val="11"/>
        <color theme="1"/>
        <rFont val="黑体"/>
        <charset val="134"/>
      </rPr>
      <t>功能科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黑体"/>
        <charset val="134"/>
      </rPr>
      <t>目编码</t>
    </r>
  </si>
  <si>
    <r>
      <rPr>
        <b/>
        <sz val="11"/>
        <rFont val="黑体"/>
        <charset val="134"/>
      </rPr>
      <t>政府经济</t>
    </r>
    <r>
      <rPr>
        <b/>
        <sz val="11"/>
        <rFont val="Times New Roman"/>
        <charset val="134"/>
      </rPr>
      <t xml:space="preserve">
</t>
    </r>
    <r>
      <rPr>
        <b/>
        <sz val="11"/>
        <rFont val="黑体"/>
        <charset val="134"/>
      </rPr>
      <t>科目编码</t>
    </r>
  </si>
  <si>
    <r>
      <rPr>
        <b/>
        <sz val="11"/>
        <rFont val="黑体"/>
        <charset val="134"/>
      </rPr>
      <t>部门经济</t>
    </r>
    <r>
      <rPr>
        <b/>
        <sz val="11"/>
        <rFont val="Times New Roman"/>
        <charset val="134"/>
      </rPr>
      <t xml:space="preserve">
</t>
    </r>
    <r>
      <rPr>
        <b/>
        <sz val="11"/>
        <rFont val="黑体"/>
        <charset val="134"/>
      </rPr>
      <t>科目编码</t>
    </r>
  </si>
  <si>
    <t>绩效目标</t>
  </si>
  <si>
    <t>合计</t>
  </si>
  <si>
    <t>一、省本级小计</t>
  </si>
  <si>
    <t>省本级</t>
  </si>
  <si>
    <t>省生态环境厅</t>
  </si>
  <si>
    <t>厅本级</t>
  </si>
  <si>
    <t>专家帮扶技术支撑团队工作</t>
  </si>
  <si>
    <r>
      <rPr>
        <sz val="11"/>
        <rFont val="Times New Roman"/>
        <charset val="134"/>
      </rPr>
      <t>2110301</t>
    </r>
    <r>
      <rPr>
        <sz val="11"/>
        <rFont val="仿宋_GB2312"/>
        <charset val="134"/>
      </rPr>
      <t>大气</t>
    </r>
  </si>
  <si>
    <r>
      <rPr>
        <sz val="11"/>
        <rFont val="Times New Roman"/>
        <charset val="134"/>
      </rPr>
      <t>50299</t>
    </r>
    <r>
      <rPr>
        <sz val="11"/>
        <rFont val="仿宋_GB2312"/>
        <charset val="134"/>
      </rPr>
      <t>其他商品和服务支出</t>
    </r>
  </si>
  <si>
    <r>
      <rPr>
        <sz val="11"/>
        <rFont val="Times New Roman"/>
        <charset val="134"/>
      </rPr>
      <t>30299</t>
    </r>
    <r>
      <rPr>
        <sz val="11"/>
        <rFont val="仿宋_GB2312"/>
        <charset val="134"/>
      </rPr>
      <t>其他商品和服务支出</t>
    </r>
  </si>
  <si>
    <r>
      <rPr>
        <sz val="11"/>
        <rFont val="仿宋_GB2312"/>
        <charset val="134"/>
      </rPr>
      <t>到</t>
    </r>
    <r>
      <rPr>
        <sz val="11"/>
        <rFont val="Times New Roman"/>
        <charset val="134"/>
      </rPr>
      <t>2023</t>
    </r>
    <r>
      <rPr>
        <sz val="11"/>
        <rFont val="仿宋_GB2312"/>
        <charset val="134"/>
      </rPr>
      <t>年底，全省大气环境监控能力进一步提升，主要污染物排放总量进一步下降，精准治污水平进一步提高，完成全省大气环境质量年度目标。</t>
    </r>
  </si>
  <si>
    <t>全省大气重污染天气应急减排清单更新，全省主要污染物减排核算，编制全省移动源污染防治年报，全省噪声污染防治年报、污染防治行动方案和功能区划定评估等工作</t>
  </si>
  <si>
    <r>
      <rPr>
        <sz val="11"/>
        <rFont val="仿宋_GB2312"/>
        <charset val="134"/>
      </rPr>
      <t>编制全省大气污染防治攻坚行动计划（</t>
    </r>
    <r>
      <rPr>
        <sz val="11"/>
        <rFont val="Times New Roman"/>
        <charset val="134"/>
      </rPr>
      <t>2023-2025</t>
    </r>
    <r>
      <rPr>
        <sz val="11"/>
        <rFont val="仿宋_GB2312"/>
        <charset val="134"/>
      </rPr>
      <t>）</t>
    </r>
  </si>
  <si>
    <t>新车一致性检查</t>
  </si>
  <si>
    <t>全省锅炉窑炉污染源排放现状调查</t>
  </si>
  <si>
    <t>全省挥发性有机物污染源现状调查</t>
  </si>
  <si>
    <t>机动车和非道路移动机械排放污染防治条例立法调研</t>
  </si>
  <si>
    <t>移动源污染防治监管平台第三方运维</t>
  </si>
  <si>
    <t>湖南省生态环境监测中心本级</t>
  </si>
  <si>
    <t>湖南省秸秆焚烧卫星遥感监测和宣传</t>
  </si>
  <si>
    <r>
      <rPr>
        <sz val="11"/>
        <rFont val="Times New Roman"/>
        <charset val="134"/>
      </rPr>
      <t>50502</t>
    </r>
    <r>
      <rPr>
        <sz val="11"/>
        <rFont val="仿宋_GB2312"/>
        <charset val="134"/>
      </rPr>
      <t>商品和服务支出</t>
    </r>
  </si>
  <si>
    <t>湖南省气象局</t>
  </si>
  <si>
    <t>省气象局系统财务</t>
  </si>
  <si>
    <t>重污染天气预报预警气象服务</t>
  </si>
  <si>
    <r>
      <rPr>
        <sz val="11"/>
        <rFont val="Times New Roman"/>
        <charset val="134"/>
      </rPr>
      <t>2110399</t>
    </r>
    <r>
      <rPr>
        <sz val="11"/>
        <rFont val="仿宋_GB2312"/>
        <charset val="134"/>
      </rPr>
      <t>其他污染防治支出</t>
    </r>
  </si>
  <si>
    <t>二、市州小计</t>
  </si>
  <si>
    <t>长沙市</t>
  </si>
  <si>
    <t>长沙市合计</t>
  </si>
  <si>
    <r>
      <rPr>
        <sz val="11"/>
        <rFont val="仿宋_GB2312"/>
        <charset val="134"/>
      </rPr>
      <t>地级市及以上城市空气质量优良天数比率</t>
    </r>
    <r>
      <rPr>
        <sz val="11"/>
        <rFont val="Times New Roman"/>
        <charset val="134"/>
      </rPr>
      <t>90.1%</t>
    </r>
    <r>
      <rPr>
        <sz val="11"/>
        <rFont val="仿宋_GB2312"/>
        <charset val="134"/>
      </rPr>
      <t>，地级及以上城市细颗粒物（</t>
    </r>
    <r>
      <rPr>
        <sz val="11"/>
        <rFont val="Times New Roman"/>
        <charset val="134"/>
      </rPr>
      <t>PM2.5</t>
    </r>
    <r>
      <rPr>
        <sz val="11"/>
        <rFont val="仿宋_GB2312"/>
        <charset val="134"/>
      </rPr>
      <t>）浓度达到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微克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立方米以下。重污染天数比例控制在</t>
    </r>
    <r>
      <rPr>
        <sz val="11"/>
        <rFont val="Times New Roman"/>
        <charset val="134"/>
      </rPr>
      <t>2023</t>
    </r>
    <r>
      <rPr>
        <sz val="11"/>
        <rFont val="仿宋_GB2312"/>
        <charset val="134"/>
      </rPr>
      <t>年度目标以下。</t>
    </r>
  </si>
  <si>
    <t>长沙市本级及辖区</t>
  </si>
  <si>
    <t>长沙市生态环境局</t>
  </si>
  <si>
    <t>城市空气质量奖惩资金</t>
  </si>
  <si>
    <r>
      <rPr>
        <sz val="11"/>
        <rFont val="Times New Roman"/>
        <charset val="134"/>
      </rPr>
      <t>502</t>
    </r>
    <r>
      <rPr>
        <sz val="11"/>
        <rFont val="仿宋_GB2312"/>
        <charset val="134"/>
      </rPr>
      <t>机关商品和服务支出</t>
    </r>
  </si>
  <si>
    <t>株洲市</t>
  </si>
  <si>
    <t>株洲市合计</t>
  </si>
  <si>
    <t>株洲市本级及辖区</t>
  </si>
  <si>
    <t>株洲市生态环境局</t>
  </si>
  <si>
    <t>人工降雨补助资金</t>
  </si>
  <si>
    <t>湘潭市</t>
  </si>
  <si>
    <t>湘潭市合计</t>
  </si>
  <si>
    <t>湘潭市本级及辖区</t>
  </si>
  <si>
    <t>湘潭市生态环境局</t>
  </si>
  <si>
    <t>衡阳市</t>
  </si>
  <si>
    <t>衡阳市合计</t>
  </si>
  <si>
    <t>衡阳市本级及辖区</t>
  </si>
  <si>
    <t>衡阳市生态环境局</t>
  </si>
  <si>
    <t>邵阳市</t>
  </si>
  <si>
    <t>邵阳市合计</t>
  </si>
  <si>
    <t>邵阳市本级及辖区</t>
  </si>
  <si>
    <t>邵阳市生态环境局</t>
  </si>
  <si>
    <t>岳阳市</t>
  </si>
  <si>
    <t>岳阳市合计</t>
  </si>
  <si>
    <t>岳阳市本级及辖区</t>
  </si>
  <si>
    <t>岳阳市生态环境局</t>
  </si>
  <si>
    <t>边界站辅助设施建设补助</t>
  </si>
  <si>
    <t>常德市</t>
  </si>
  <si>
    <t>常德市合计</t>
  </si>
  <si>
    <t>常德市本级及辖区</t>
  </si>
  <si>
    <t>常德市生态环境局</t>
  </si>
  <si>
    <t>张家界市</t>
  </si>
  <si>
    <t>张家界市合计</t>
  </si>
  <si>
    <t>张家界市本级及辖区</t>
  </si>
  <si>
    <t>张家界市生态环境局</t>
  </si>
  <si>
    <t>益阳市</t>
  </si>
  <si>
    <t>益阳市合计</t>
  </si>
  <si>
    <t>益阳市本级及辖区</t>
  </si>
  <si>
    <t>益阳市生态环境局</t>
  </si>
  <si>
    <t>永州市</t>
  </si>
  <si>
    <t>永州市合计</t>
  </si>
  <si>
    <t>永州市本级及辖区</t>
  </si>
  <si>
    <t>永州市生态环境局</t>
  </si>
  <si>
    <t>娄底市</t>
  </si>
  <si>
    <t>娄底市合计</t>
  </si>
  <si>
    <t>娄底市本级及辖区</t>
  </si>
  <si>
    <t>娄底市生态环境局</t>
  </si>
  <si>
    <t>怀化市</t>
  </si>
  <si>
    <t>怀化市合计</t>
  </si>
  <si>
    <t>怀化市本级及辖区</t>
  </si>
  <si>
    <t>怀化市生态环境局</t>
  </si>
  <si>
    <t>湘西土家族苗族自治州</t>
  </si>
  <si>
    <t>湘西州合计</t>
  </si>
  <si>
    <t>湘西州本级及辖区</t>
  </si>
  <si>
    <t>湘西州生态环境局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</si>
</sst>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 "/>
    <numFmt numFmtId="42" formatCode="_ &quot;￥&quot;* #,##0_ ;_ &quot;￥&quot;* \-#,##0_ ;_ &quot;￥&quot;* &quot;-&quot;_ ;_ @_ "/>
  </numFmts>
  <fonts count="40"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name val="黑体"/>
      <charset val="134"/>
    </font>
    <font>
      <b/>
      <sz val="11"/>
      <name val="仿宋_GB2312"/>
      <charset val="134"/>
    </font>
    <font>
      <b/>
      <sz val="11"/>
      <color rgb="FFFF0000"/>
      <name val="仿宋_GB2312"/>
      <charset val="134"/>
    </font>
    <font>
      <sz val="11"/>
      <name val="仿宋_GB2312"/>
      <charset val="134"/>
    </font>
    <font>
      <b/>
      <sz val="11"/>
      <name val="方正仿宋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b/>
      <sz val="18"/>
      <name val="方正小标宋_GBK"/>
      <charset val="134"/>
    </font>
    <font>
      <b/>
      <sz val="18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</font>
    <font>
      <b/>
      <sz val="11"/>
      <color theme="1"/>
      <name val="黑体"/>
      <charset val="134"/>
    </font>
    <font>
      <b/>
      <sz val="11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1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9" fillId="20" borderId="9" applyNumberFormat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25" borderId="11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8" fillId="20" borderId="5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常规 10 3" xfId="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/>
  <colors>
    <mruColors>
      <color rgb="002F19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8"/>
  <sheetViews>
    <sheetView showZeros="0" tabSelected="1" workbookViewId="0">
      <selection activeCell="E5" sqref="E16 E5"/>
    </sheetView>
  </sheetViews>
  <sheetFormatPr defaultColWidth="9" defaultRowHeight="15"/>
  <cols>
    <col min="1" max="1" width="17" style="6" customWidth="1"/>
    <col min="2" max="3" width="11.625" style="7" customWidth="1"/>
    <col min="4" max="4" width="20.5" style="7" customWidth="1"/>
    <col min="5" max="5" width="15.25" style="7" customWidth="1"/>
    <col min="6" max="6" width="12.5" style="8" customWidth="1"/>
    <col min="7" max="7" width="14.875" style="7" customWidth="1"/>
    <col min="8" max="8" width="11.5" style="7" customWidth="1"/>
    <col min="9" max="9" width="12.625" style="7" customWidth="1"/>
    <col min="10" max="16384" width="9" style="7"/>
  </cols>
  <sheetData>
    <row r="1" ht="14.25" spans="1:9">
      <c r="A1" s="9" t="s">
        <v>0</v>
      </c>
      <c r="B1" s="10"/>
      <c r="C1" s="10"/>
      <c r="D1" s="10"/>
      <c r="E1" s="10"/>
      <c r="F1" s="36"/>
      <c r="G1" s="10"/>
      <c r="H1" s="10"/>
      <c r="I1" s="10"/>
    </row>
    <row r="2" s="1" customFormat="1" ht="39" customHeight="1" spans="1:9">
      <c r="A2" s="11" t="s">
        <v>1</v>
      </c>
      <c r="B2" s="12"/>
      <c r="C2" s="12"/>
      <c r="D2" s="12"/>
      <c r="E2" s="12"/>
      <c r="F2" s="12"/>
      <c r="G2" s="12"/>
      <c r="H2" s="12"/>
      <c r="I2" s="12"/>
    </row>
    <row r="3" s="2" customFormat="1" ht="47" customHeight="1" spans="1:9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37" t="s">
        <v>7</v>
      </c>
      <c r="G3" s="38" t="s">
        <v>8</v>
      </c>
      <c r="H3" s="38" t="s">
        <v>9</v>
      </c>
      <c r="I3" s="14" t="s">
        <v>10</v>
      </c>
    </row>
    <row r="4" s="3" customFormat="1" ht="14.25" spans="1:9">
      <c r="A4" s="15" t="s">
        <v>11</v>
      </c>
      <c r="B4" s="16"/>
      <c r="C4" s="16"/>
      <c r="D4" s="16"/>
      <c r="E4" s="39">
        <f>E5+E16</f>
        <v>2180</v>
      </c>
      <c r="F4" s="16"/>
      <c r="G4" s="16"/>
      <c r="H4" s="16"/>
      <c r="I4" s="45"/>
    </row>
    <row r="5" s="3" customFormat="1" ht="14.25" spans="1:9">
      <c r="A5" s="15" t="s">
        <v>12</v>
      </c>
      <c r="B5" s="16"/>
      <c r="C5" s="16"/>
      <c r="D5" s="16"/>
      <c r="E5" s="39">
        <v>900</v>
      </c>
      <c r="F5" s="16"/>
      <c r="G5" s="16"/>
      <c r="H5" s="16"/>
      <c r="I5" s="45"/>
    </row>
    <row r="6" s="3" customFormat="1" ht="41.25" spans="1:9">
      <c r="A6" s="17" t="s">
        <v>13</v>
      </c>
      <c r="B6" s="18" t="s">
        <v>14</v>
      </c>
      <c r="C6" s="19" t="s">
        <v>15</v>
      </c>
      <c r="D6" s="20" t="s">
        <v>16</v>
      </c>
      <c r="E6" s="40">
        <v>150</v>
      </c>
      <c r="F6" s="41" t="s">
        <v>17</v>
      </c>
      <c r="G6" s="42" t="s">
        <v>18</v>
      </c>
      <c r="H6" s="30" t="s">
        <v>19</v>
      </c>
      <c r="I6" s="17" t="s">
        <v>20</v>
      </c>
    </row>
    <row r="7" s="3" customFormat="1" ht="108" spans="1:9">
      <c r="A7" s="21"/>
      <c r="B7" s="22"/>
      <c r="C7" s="23"/>
      <c r="D7" s="24" t="s">
        <v>21</v>
      </c>
      <c r="E7" s="43">
        <v>100</v>
      </c>
      <c r="F7" s="41" t="s">
        <v>17</v>
      </c>
      <c r="G7" s="42" t="s">
        <v>18</v>
      </c>
      <c r="H7" s="30" t="s">
        <v>19</v>
      </c>
      <c r="I7" s="22"/>
    </row>
    <row r="8" s="3" customFormat="1" ht="42" spans="1:9">
      <c r="A8" s="21"/>
      <c r="B8" s="22"/>
      <c r="C8" s="23"/>
      <c r="D8" s="20" t="s">
        <v>22</v>
      </c>
      <c r="E8" s="44">
        <v>150</v>
      </c>
      <c r="F8" s="41" t="s">
        <v>17</v>
      </c>
      <c r="G8" s="42" t="s">
        <v>18</v>
      </c>
      <c r="H8" s="30" t="s">
        <v>19</v>
      </c>
      <c r="I8" s="22"/>
    </row>
    <row r="9" s="3" customFormat="1" ht="41.25" spans="1:9">
      <c r="A9" s="21"/>
      <c r="B9" s="22"/>
      <c r="C9" s="23"/>
      <c r="D9" s="20" t="s">
        <v>23</v>
      </c>
      <c r="E9" s="40">
        <v>120</v>
      </c>
      <c r="F9" s="41" t="s">
        <v>17</v>
      </c>
      <c r="G9" s="42" t="s">
        <v>18</v>
      </c>
      <c r="H9" s="30" t="s">
        <v>19</v>
      </c>
      <c r="I9" s="22"/>
    </row>
    <row r="10" s="3" customFormat="1" ht="41.25" spans="1:9">
      <c r="A10" s="21"/>
      <c r="B10" s="22"/>
      <c r="C10" s="23"/>
      <c r="D10" s="20" t="s">
        <v>24</v>
      </c>
      <c r="E10" s="43">
        <v>100</v>
      </c>
      <c r="F10" s="41" t="s">
        <v>17</v>
      </c>
      <c r="G10" s="42" t="s">
        <v>18</v>
      </c>
      <c r="H10" s="30" t="s">
        <v>19</v>
      </c>
      <c r="I10" s="22"/>
    </row>
    <row r="11" s="3" customFormat="1" ht="41.25" spans="1:9">
      <c r="A11" s="21"/>
      <c r="B11" s="22"/>
      <c r="C11" s="23"/>
      <c r="D11" s="20" t="s">
        <v>25</v>
      </c>
      <c r="E11" s="43">
        <v>100</v>
      </c>
      <c r="F11" s="41" t="s">
        <v>17</v>
      </c>
      <c r="G11" s="42" t="s">
        <v>18</v>
      </c>
      <c r="H11" s="30" t="s">
        <v>19</v>
      </c>
      <c r="I11" s="22"/>
    </row>
    <row r="12" s="3" customFormat="1" ht="41.25" spans="1:9">
      <c r="A12" s="21"/>
      <c r="B12" s="22"/>
      <c r="C12" s="23"/>
      <c r="D12" s="20" t="s">
        <v>26</v>
      </c>
      <c r="E12" s="43">
        <v>50</v>
      </c>
      <c r="F12" s="41" t="s">
        <v>17</v>
      </c>
      <c r="G12" s="42" t="s">
        <v>18</v>
      </c>
      <c r="H12" s="30" t="s">
        <v>19</v>
      </c>
      <c r="I12" s="22"/>
    </row>
    <row r="13" s="3" customFormat="1" ht="41.25" spans="1:9">
      <c r="A13" s="21"/>
      <c r="B13" s="22"/>
      <c r="C13" s="23"/>
      <c r="D13" s="20" t="s">
        <v>27</v>
      </c>
      <c r="E13" s="43">
        <v>20</v>
      </c>
      <c r="F13" s="41" t="s">
        <v>17</v>
      </c>
      <c r="G13" s="42" t="s">
        <v>18</v>
      </c>
      <c r="H13" s="30" t="s">
        <v>19</v>
      </c>
      <c r="I13" s="22"/>
    </row>
    <row r="14" s="3" customFormat="1" ht="41.25" spans="1:9">
      <c r="A14" s="21"/>
      <c r="B14" s="25"/>
      <c r="C14" s="20" t="s">
        <v>28</v>
      </c>
      <c r="D14" s="20" t="s">
        <v>29</v>
      </c>
      <c r="E14" s="40">
        <v>60</v>
      </c>
      <c r="F14" s="41" t="s">
        <v>17</v>
      </c>
      <c r="G14" s="42" t="s">
        <v>30</v>
      </c>
      <c r="H14" s="30" t="s">
        <v>19</v>
      </c>
      <c r="I14" s="22"/>
    </row>
    <row r="15" s="3" customFormat="1" ht="41.25" spans="1:9">
      <c r="A15" s="26"/>
      <c r="B15" s="26" t="s">
        <v>31</v>
      </c>
      <c r="C15" s="20" t="s">
        <v>32</v>
      </c>
      <c r="D15" s="20" t="s">
        <v>33</v>
      </c>
      <c r="E15" s="40">
        <v>50</v>
      </c>
      <c r="F15" s="41" t="s">
        <v>34</v>
      </c>
      <c r="G15" s="42" t="s">
        <v>18</v>
      </c>
      <c r="H15" s="30" t="s">
        <v>19</v>
      </c>
      <c r="I15" s="25"/>
    </row>
    <row r="16" s="3" customFormat="1" ht="14.25" spans="1:9">
      <c r="A16" s="15" t="s">
        <v>35</v>
      </c>
      <c r="B16" s="16"/>
      <c r="C16" s="16"/>
      <c r="D16" s="16"/>
      <c r="E16" s="39">
        <f>E46+E44+E42+E40+E37+E35+E32+E29+E27+E25+E22+E19+E17</f>
        <v>1280</v>
      </c>
      <c r="F16" s="45"/>
      <c r="G16" s="16"/>
      <c r="H16" s="16"/>
      <c r="I16" s="45"/>
    </row>
    <row r="17" s="4" customFormat="1" ht="14.25" spans="1:9">
      <c r="A17" s="19" t="s">
        <v>36</v>
      </c>
      <c r="B17" s="27" t="s">
        <v>37</v>
      </c>
      <c r="C17" s="28"/>
      <c r="D17" s="28"/>
      <c r="E17" s="39">
        <f>SUM(E18:E18)</f>
        <v>-34</v>
      </c>
      <c r="F17" s="46"/>
      <c r="G17" s="47"/>
      <c r="H17" s="39"/>
      <c r="I17" s="19" t="s">
        <v>38</v>
      </c>
    </row>
    <row r="18" s="4" customFormat="1" ht="27.75" spans="1:9">
      <c r="A18" s="23"/>
      <c r="B18" s="29" t="s">
        <v>39</v>
      </c>
      <c r="C18" s="20" t="s">
        <v>40</v>
      </c>
      <c r="D18" s="20" t="s">
        <v>41</v>
      </c>
      <c r="E18" s="44">
        <v>-34</v>
      </c>
      <c r="F18" s="41" t="s">
        <v>17</v>
      </c>
      <c r="G18" s="42" t="s">
        <v>42</v>
      </c>
      <c r="H18" s="48"/>
      <c r="I18" s="23"/>
    </row>
    <row r="19" s="5" customFormat="1" ht="14.25" spans="1:9">
      <c r="A19" s="19" t="s">
        <v>43</v>
      </c>
      <c r="B19" s="27" t="s">
        <v>44</v>
      </c>
      <c r="C19" s="28"/>
      <c r="D19" s="28"/>
      <c r="E19" s="39">
        <f>E20+E21</f>
        <v>435</v>
      </c>
      <c r="F19" s="23"/>
      <c r="G19" s="41"/>
      <c r="H19" s="49"/>
      <c r="I19" s="23"/>
    </row>
    <row r="20" s="5" customFormat="1" ht="27.75" spans="1:9">
      <c r="A20" s="23"/>
      <c r="B20" s="29" t="s">
        <v>45</v>
      </c>
      <c r="C20" s="20" t="s">
        <v>46</v>
      </c>
      <c r="D20" s="20" t="s">
        <v>41</v>
      </c>
      <c r="E20" s="50">
        <v>415</v>
      </c>
      <c r="F20" s="41" t="s">
        <v>17</v>
      </c>
      <c r="G20" s="42" t="s">
        <v>42</v>
      </c>
      <c r="H20" s="51"/>
      <c r="I20" s="23"/>
    </row>
    <row r="21" s="5" customFormat="1" ht="27.75" spans="1:9">
      <c r="A21" s="23"/>
      <c r="B21" s="30"/>
      <c r="C21" s="20" t="s">
        <v>46</v>
      </c>
      <c r="D21" s="20" t="s">
        <v>47</v>
      </c>
      <c r="E21" s="44">
        <v>20</v>
      </c>
      <c r="F21" s="41" t="s">
        <v>17</v>
      </c>
      <c r="G21" s="42" t="s">
        <v>42</v>
      </c>
      <c r="H21" s="49"/>
      <c r="I21" s="23"/>
    </row>
    <row r="22" s="5" customFormat="1" ht="14.25" spans="1:9">
      <c r="A22" s="19" t="s">
        <v>48</v>
      </c>
      <c r="B22" s="27" t="s">
        <v>49</v>
      </c>
      <c r="C22" s="28"/>
      <c r="D22" s="28"/>
      <c r="E22" s="39">
        <f>SUM(E23:E24)</f>
        <v>-453</v>
      </c>
      <c r="F22" s="41"/>
      <c r="G22" s="41"/>
      <c r="H22" s="49"/>
      <c r="I22" s="23"/>
    </row>
    <row r="23" s="5" customFormat="1" ht="27.75" spans="1:9">
      <c r="A23" s="23"/>
      <c r="B23" s="29" t="s">
        <v>50</v>
      </c>
      <c r="C23" s="20" t="s">
        <v>51</v>
      </c>
      <c r="D23" s="20" t="s">
        <v>41</v>
      </c>
      <c r="E23" s="44">
        <v>-473</v>
      </c>
      <c r="F23" s="41" t="s">
        <v>17</v>
      </c>
      <c r="G23" s="42" t="s">
        <v>42</v>
      </c>
      <c r="H23" s="49"/>
      <c r="I23" s="23"/>
    </row>
    <row r="24" s="5" customFormat="1" ht="27.75" spans="1:9">
      <c r="A24" s="23"/>
      <c r="B24" s="30"/>
      <c r="C24" s="20" t="s">
        <v>51</v>
      </c>
      <c r="D24" s="20" t="s">
        <v>47</v>
      </c>
      <c r="E24" s="44">
        <v>20</v>
      </c>
      <c r="F24" s="41" t="s">
        <v>17</v>
      </c>
      <c r="G24" s="42" t="s">
        <v>42</v>
      </c>
      <c r="H24" s="49"/>
      <c r="I24" s="23"/>
    </row>
    <row r="25" s="5" customFormat="1" ht="14.25" spans="1:9">
      <c r="A25" s="19" t="s">
        <v>52</v>
      </c>
      <c r="B25" s="27" t="s">
        <v>53</v>
      </c>
      <c r="C25" s="28"/>
      <c r="D25" s="28"/>
      <c r="E25" s="39">
        <f>SUM(E26:E26)</f>
        <v>405</v>
      </c>
      <c r="F25" s="41"/>
      <c r="G25" s="41"/>
      <c r="H25" s="49"/>
      <c r="I25" s="23"/>
    </row>
    <row r="26" s="5" customFormat="1" ht="27.75" spans="1:9">
      <c r="A26" s="23"/>
      <c r="B26" s="29" t="s">
        <v>54</v>
      </c>
      <c r="C26" s="20" t="s">
        <v>55</v>
      </c>
      <c r="D26" s="20" t="s">
        <v>41</v>
      </c>
      <c r="E26" s="44">
        <v>405</v>
      </c>
      <c r="F26" s="41" t="s">
        <v>17</v>
      </c>
      <c r="G26" s="42" t="s">
        <v>42</v>
      </c>
      <c r="H26" s="49"/>
      <c r="I26" s="23"/>
    </row>
    <row r="27" s="5" customFormat="1" ht="14.25" spans="1:9">
      <c r="A27" s="19" t="s">
        <v>56</v>
      </c>
      <c r="B27" s="27" t="s">
        <v>57</v>
      </c>
      <c r="C27" s="28"/>
      <c r="D27" s="28"/>
      <c r="E27" s="39">
        <f>SUM(E28:E28)</f>
        <v>993</v>
      </c>
      <c r="F27" s="41"/>
      <c r="G27" s="41"/>
      <c r="H27" s="49"/>
      <c r="I27" s="23"/>
    </row>
    <row r="28" s="5" customFormat="1" ht="27.75" spans="1:19">
      <c r="A28" s="23"/>
      <c r="B28" s="29" t="s">
        <v>58</v>
      </c>
      <c r="C28" s="20" t="s">
        <v>59</v>
      </c>
      <c r="D28" s="20" t="s">
        <v>41</v>
      </c>
      <c r="E28" s="44">
        <v>993</v>
      </c>
      <c r="F28" s="41" t="s">
        <v>17</v>
      </c>
      <c r="G28" s="42" t="s">
        <v>42</v>
      </c>
      <c r="H28" s="49"/>
      <c r="I28" s="23"/>
      <c r="J28" s="52"/>
      <c r="K28" s="52"/>
      <c r="L28" s="52"/>
      <c r="M28" s="52"/>
      <c r="N28" s="52"/>
      <c r="O28" s="52"/>
      <c r="P28" s="52"/>
      <c r="Q28" s="52"/>
      <c r="R28" s="52"/>
      <c r="S28" s="52"/>
    </row>
    <row r="29" s="5" customFormat="1" ht="14.25" spans="1:9">
      <c r="A29" s="19" t="s">
        <v>60</v>
      </c>
      <c r="B29" s="27" t="s">
        <v>61</v>
      </c>
      <c r="C29" s="28"/>
      <c r="D29" s="28"/>
      <c r="E29" s="39">
        <f>SUM(E30:E31)</f>
        <v>915</v>
      </c>
      <c r="F29" s="41"/>
      <c r="G29" s="41"/>
      <c r="H29" s="49"/>
      <c r="I29" s="23"/>
    </row>
    <row r="30" s="5" customFormat="1" ht="27.75" spans="1:9">
      <c r="A30" s="23"/>
      <c r="B30" s="29" t="s">
        <v>62</v>
      </c>
      <c r="C30" s="20" t="s">
        <v>63</v>
      </c>
      <c r="D30" s="20" t="s">
        <v>41</v>
      </c>
      <c r="E30" s="44">
        <v>815</v>
      </c>
      <c r="F30" s="41" t="s">
        <v>17</v>
      </c>
      <c r="G30" s="42" t="s">
        <v>42</v>
      </c>
      <c r="H30" s="49"/>
      <c r="I30" s="23"/>
    </row>
    <row r="31" s="5" customFormat="1" ht="27.75" spans="1:9">
      <c r="A31" s="23"/>
      <c r="B31" s="30"/>
      <c r="C31" s="20" t="s">
        <v>63</v>
      </c>
      <c r="D31" s="20" t="s">
        <v>64</v>
      </c>
      <c r="E31" s="44">
        <v>100</v>
      </c>
      <c r="F31" s="41" t="s">
        <v>17</v>
      </c>
      <c r="G31" s="42" t="s">
        <v>42</v>
      </c>
      <c r="H31" s="49"/>
      <c r="I31" s="23"/>
    </row>
    <row r="32" s="5" customFormat="1" ht="14.25" spans="1:9">
      <c r="A32" s="19" t="s">
        <v>65</v>
      </c>
      <c r="B32" s="27" t="s">
        <v>66</v>
      </c>
      <c r="C32" s="28"/>
      <c r="D32" s="28"/>
      <c r="E32" s="39">
        <f>SUM(E33:E34)</f>
        <v>-619</v>
      </c>
      <c r="F32" s="41"/>
      <c r="G32" s="41"/>
      <c r="H32" s="49"/>
      <c r="I32" s="23"/>
    </row>
    <row r="33" s="5" customFormat="1" ht="27.75" spans="1:9">
      <c r="A33" s="23"/>
      <c r="B33" s="29" t="s">
        <v>67</v>
      </c>
      <c r="C33" s="20" t="s">
        <v>68</v>
      </c>
      <c r="D33" s="20" t="s">
        <v>41</v>
      </c>
      <c r="E33" s="44">
        <v>-719</v>
      </c>
      <c r="F33" s="41" t="s">
        <v>17</v>
      </c>
      <c r="G33" s="42" t="s">
        <v>42</v>
      </c>
      <c r="H33" s="49"/>
      <c r="I33" s="23"/>
    </row>
    <row r="34" s="5" customFormat="1" ht="27.75" spans="1:9">
      <c r="A34" s="23"/>
      <c r="B34" s="30"/>
      <c r="C34" s="20" t="s">
        <v>68</v>
      </c>
      <c r="D34" s="20" t="s">
        <v>64</v>
      </c>
      <c r="E34" s="44">
        <v>100</v>
      </c>
      <c r="F34" s="41" t="s">
        <v>17</v>
      </c>
      <c r="G34" s="42" t="s">
        <v>42</v>
      </c>
      <c r="H34" s="49"/>
      <c r="I34" s="23"/>
    </row>
    <row r="35" s="5" customFormat="1" ht="14.25" spans="1:9">
      <c r="A35" s="31" t="s">
        <v>69</v>
      </c>
      <c r="B35" s="32" t="s">
        <v>70</v>
      </c>
      <c r="C35" s="33"/>
      <c r="D35" s="33"/>
      <c r="E35" s="39">
        <f>SUM(E36:E36)</f>
        <v>-193</v>
      </c>
      <c r="F35" s="41"/>
      <c r="G35" s="41"/>
      <c r="H35" s="49"/>
      <c r="I35" s="23"/>
    </row>
    <row r="36" s="5" customFormat="1" ht="27.75" spans="1:9">
      <c r="A36" s="34"/>
      <c r="B36" s="29" t="s">
        <v>71</v>
      </c>
      <c r="C36" s="20" t="s">
        <v>72</v>
      </c>
      <c r="D36" s="20" t="s">
        <v>41</v>
      </c>
      <c r="E36" s="44">
        <v>-193</v>
      </c>
      <c r="F36" s="41" t="s">
        <v>17</v>
      </c>
      <c r="G36" s="42" t="s">
        <v>42</v>
      </c>
      <c r="H36" s="51"/>
      <c r="I36" s="23"/>
    </row>
    <row r="37" s="5" customFormat="1" ht="14.25" spans="1:9">
      <c r="A37" s="19" t="s">
        <v>73</v>
      </c>
      <c r="B37" s="27" t="s">
        <v>74</v>
      </c>
      <c r="C37" s="28"/>
      <c r="D37" s="28"/>
      <c r="E37" s="39">
        <f>SUM(E38:E39)</f>
        <v>-966</v>
      </c>
      <c r="F37" s="41"/>
      <c r="G37" s="41"/>
      <c r="H37" s="49"/>
      <c r="I37" s="23"/>
    </row>
    <row r="38" s="5" customFormat="1" ht="27.75" spans="1:9">
      <c r="A38" s="23"/>
      <c r="B38" s="29" t="s">
        <v>75</v>
      </c>
      <c r="C38" s="20" t="s">
        <v>76</v>
      </c>
      <c r="D38" s="20" t="s">
        <v>41</v>
      </c>
      <c r="E38" s="44">
        <v>-986</v>
      </c>
      <c r="F38" s="41" t="s">
        <v>17</v>
      </c>
      <c r="G38" s="42" t="s">
        <v>42</v>
      </c>
      <c r="H38" s="49"/>
      <c r="I38" s="23"/>
    </row>
    <row r="39" s="5" customFormat="1" ht="27.75" spans="1:9">
      <c r="A39" s="23"/>
      <c r="B39" s="30"/>
      <c r="C39" s="20" t="s">
        <v>76</v>
      </c>
      <c r="D39" s="20" t="s">
        <v>47</v>
      </c>
      <c r="E39" s="44">
        <v>20</v>
      </c>
      <c r="F39" s="41" t="s">
        <v>17</v>
      </c>
      <c r="G39" s="42" t="s">
        <v>42</v>
      </c>
      <c r="H39" s="49"/>
      <c r="I39" s="23"/>
    </row>
    <row r="40" s="5" customFormat="1" ht="14.25" spans="1:9">
      <c r="A40" s="19" t="s">
        <v>77</v>
      </c>
      <c r="B40" s="27" t="s">
        <v>78</v>
      </c>
      <c r="C40" s="28"/>
      <c r="D40" s="28"/>
      <c r="E40" s="39">
        <f>E41</f>
        <v>260</v>
      </c>
      <c r="F40" s="41"/>
      <c r="G40" s="41"/>
      <c r="H40" s="49"/>
      <c r="I40" s="23"/>
    </row>
    <row r="41" s="5" customFormat="1" ht="27.75" spans="1:9">
      <c r="A41" s="23"/>
      <c r="B41" s="29" t="s">
        <v>79</v>
      </c>
      <c r="C41" s="20" t="s">
        <v>80</v>
      </c>
      <c r="D41" s="20" t="s">
        <v>41</v>
      </c>
      <c r="E41" s="44">
        <v>260</v>
      </c>
      <c r="F41" s="41" t="s">
        <v>17</v>
      </c>
      <c r="G41" s="42" t="s">
        <v>42</v>
      </c>
      <c r="H41" s="49"/>
      <c r="I41" s="23"/>
    </row>
    <row r="42" s="5" customFormat="1" ht="14.25" spans="1:9">
      <c r="A42" s="19" t="s">
        <v>81</v>
      </c>
      <c r="B42" s="27" t="s">
        <v>82</v>
      </c>
      <c r="C42" s="28"/>
      <c r="D42" s="28"/>
      <c r="E42" s="39">
        <f>SUM(E43:E43)</f>
        <v>-77</v>
      </c>
      <c r="F42" s="41"/>
      <c r="G42" s="41"/>
      <c r="H42" s="49"/>
      <c r="I42" s="23"/>
    </row>
    <row r="43" s="5" customFormat="1" ht="27.75" spans="1:9">
      <c r="A43" s="23"/>
      <c r="B43" s="29" t="s">
        <v>83</v>
      </c>
      <c r="C43" s="20" t="s">
        <v>84</v>
      </c>
      <c r="D43" s="20" t="s">
        <v>41</v>
      </c>
      <c r="E43" s="44">
        <v>-77</v>
      </c>
      <c r="F43" s="41" t="s">
        <v>17</v>
      </c>
      <c r="G43" s="42" t="s">
        <v>42</v>
      </c>
      <c r="H43" s="49"/>
      <c r="I43" s="23"/>
    </row>
    <row r="44" s="5" customFormat="1" ht="14.25" spans="1:9">
      <c r="A44" s="19" t="s">
        <v>85</v>
      </c>
      <c r="B44" s="27" t="s">
        <v>86</v>
      </c>
      <c r="C44" s="28"/>
      <c r="D44" s="28"/>
      <c r="E44" s="39">
        <f>E45</f>
        <v>101</v>
      </c>
      <c r="F44" s="41"/>
      <c r="G44" s="41"/>
      <c r="H44" s="49"/>
      <c r="I44" s="23"/>
    </row>
    <row r="45" s="5" customFormat="1" ht="27.75" spans="1:9">
      <c r="A45" s="23"/>
      <c r="B45" s="29" t="s">
        <v>87</v>
      </c>
      <c r="C45" s="20" t="s">
        <v>88</v>
      </c>
      <c r="D45" s="20" t="s">
        <v>41</v>
      </c>
      <c r="E45" s="44">
        <v>101</v>
      </c>
      <c r="F45" s="41" t="s">
        <v>17</v>
      </c>
      <c r="G45" s="42" t="s">
        <v>42</v>
      </c>
      <c r="H45" s="49"/>
      <c r="I45" s="23"/>
    </row>
    <row r="46" s="5" customFormat="1" ht="14.25" spans="1:9">
      <c r="A46" s="19" t="s">
        <v>89</v>
      </c>
      <c r="B46" s="27" t="s">
        <v>90</v>
      </c>
      <c r="C46" s="28"/>
      <c r="D46" s="28"/>
      <c r="E46" s="39">
        <f>SUM(E47:E47)</f>
        <v>513</v>
      </c>
      <c r="F46" s="41"/>
      <c r="G46" s="41"/>
      <c r="H46" s="23"/>
      <c r="I46" s="23"/>
    </row>
    <row r="47" s="5" customFormat="1" ht="27.75" spans="1:9">
      <c r="A47" s="23"/>
      <c r="B47" s="29" t="s">
        <v>91</v>
      </c>
      <c r="C47" s="20" t="s">
        <v>92</v>
      </c>
      <c r="D47" s="20" t="s">
        <v>41</v>
      </c>
      <c r="E47" s="44">
        <v>513</v>
      </c>
      <c r="F47" s="41" t="s">
        <v>17</v>
      </c>
      <c r="G47" s="42" t="s">
        <v>42</v>
      </c>
      <c r="H47" s="49"/>
      <c r="I47" s="23"/>
    </row>
    <row r="48" ht="24" customHeight="1" spans="1:8">
      <c r="A48" s="35"/>
      <c r="B48" s="35"/>
      <c r="C48" s="35"/>
      <c r="D48" s="35"/>
      <c r="E48" s="35"/>
      <c r="F48" s="35"/>
      <c r="G48" s="35"/>
      <c r="H48" s="35"/>
    </row>
  </sheetData>
  <autoFilter ref="A3:S47">
    <extLst/>
  </autoFilter>
  <mergeCells count="38">
    <mergeCell ref="A2:I2"/>
    <mergeCell ref="B17:D17"/>
    <mergeCell ref="B19:D19"/>
    <mergeCell ref="B22:D22"/>
    <mergeCell ref="B25:D25"/>
    <mergeCell ref="B27:D27"/>
    <mergeCell ref="B29:D29"/>
    <mergeCell ref="B32:D32"/>
    <mergeCell ref="B35:D35"/>
    <mergeCell ref="B37:D37"/>
    <mergeCell ref="B40:D40"/>
    <mergeCell ref="B42:D42"/>
    <mergeCell ref="B44:D44"/>
    <mergeCell ref="B46:D46"/>
    <mergeCell ref="A48:H48"/>
    <mergeCell ref="A6:A15"/>
    <mergeCell ref="A17:A18"/>
    <mergeCell ref="A19:A21"/>
    <mergeCell ref="A22:A24"/>
    <mergeCell ref="A25:A26"/>
    <mergeCell ref="A27:A28"/>
    <mergeCell ref="A29:A31"/>
    <mergeCell ref="A32:A34"/>
    <mergeCell ref="A35:A36"/>
    <mergeCell ref="A37:A39"/>
    <mergeCell ref="A40:A41"/>
    <mergeCell ref="A42:A43"/>
    <mergeCell ref="A44:A45"/>
    <mergeCell ref="A46:A47"/>
    <mergeCell ref="B6:B14"/>
    <mergeCell ref="B20:B21"/>
    <mergeCell ref="B23:B24"/>
    <mergeCell ref="B30:B31"/>
    <mergeCell ref="B33:B34"/>
    <mergeCell ref="B38:B39"/>
    <mergeCell ref="C6:C13"/>
    <mergeCell ref="I6:I15"/>
    <mergeCell ref="I17:I47"/>
  </mergeCells>
  <printOptions horizontalCentered="1"/>
  <pageMargins left="0.432638888888889" right="0.432638888888889" top="0.432638888888889" bottom="0.393055555555556" header="0.314583333333333" footer="0.236111111111111"/>
  <pageSetup paperSize="9" scale="67" fitToHeight="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宏1</vt:lpstr>
      <vt:lpstr>Macro1</vt:lpstr>
      <vt:lpstr>项目资金表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邓卫平</dc:creator>
  <cp:lastModifiedBy>greatwall</cp:lastModifiedBy>
  <dcterms:created xsi:type="dcterms:W3CDTF">2010-01-11T19:01:00Z</dcterms:created>
  <cp:lastPrinted>2022-05-22T06:55:00Z</cp:lastPrinted>
  <dcterms:modified xsi:type="dcterms:W3CDTF">2023-03-15T12:29:55Z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01618A3F0AE244CF8F1F98D8D329530B</vt:lpwstr>
  </property>
</Properties>
</file>