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2" sheetId="1" r:id="rId1"/>
  </sheets>
  <definedNames>
    <definedName name="_xlnm._FilterDatabase" localSheetId="0" hidden="1">Sheet2!$A$5:$H$148</definedName>
  </definedNames>
  <calcPr calcId="144525"/>
</workbook>
</file>

<file path=xl/sharedStrings.xml><?xml version="1.0" encoding="utf-8"?>
<sst xmlns="http://schemas.openxmlformats.org/spreadsheetml/2006/main" count="176" uniqueCount="158">
  <si>
    <t>附件2</t>
  </si>
  <si>
    <t>村庄规划质量提升省级重点村庄和市县级重点村庄奖补资金明细表</t>
  </si>
  <si>
    <r>
      <rPr>
        <sz val="11"/>
        <color rgb="FF000000"/>
        <rFont val="黑体"/>
        <charset val="134"/>
      </rPr>
      <t>市州</t>
    </r>
  </si>
  <si>
    <r>
      <rPr>
        <sz val="11"/>
        <color rgb="FF000000"/>
        <rFont val="黑体"/>
        <charset val="134"/>
      </rPr>
      <t>县市区</t>
    </r>
  </si>
  <si>
    <r>
      <t>资金合计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（万元）</t>
    </r>
  </si>
  <si>
    <r>
      <rPr>
        <sz val="11"/>
        <color rgb="FF000000"/>
        <rFont val="黑体"/>
        <charset val="134"/>
      </rPr>
      <t>省级重点村庄</t>
    </r>
  </si>
  <si>
    <r>
      <rPr>
        <sz val="11"/>
        <color rgb="FF000000"/>
        <rFont val="黑体"/>
        <charset val="134"/>
      </rPr>
      <t>市县级重点村</t>
    </r>
  </si>
  <si>
    <r>
      <rPr>
        <sz val="11"/>
        <color theme="1"/>
        <rFont val="黑体"/>
        <charset val="134"/>
      </rPr>
      <t>备注</t>
    </r>
  </si>
  <si>
    <r>
      <rPr>
        <sz val="11"/>
        <color rgb="FF000000"/>
        <rFont val="黑体"/>
        <charset val="134"/>
      </rPr>
      <t>村庄数量</t>
    </r>
  </si>
  <si>
    <r>
      <rPr>
        <sz val="11"/>
        <color rgb="FF000000"/>
        <rFont val="黑体"/>
        <charset val="134"/>
      </rPr>
      <t>奖补资金</t>
    </r>
  </si>
  <si>
    <r>
      <rPr>
        <sz val="11"/>
        <color rgb="FF000000"/>
        <rFont val="黑体"/>
        <charset val="134"/>
      </rPr>
      <t>（个数）</t>
    </r>
  </si>
  <si>
    <r>
      <rPr>
        <sz val="11"/>
        <color rgb="FF000000"/>
        <rFont val="黑体"/>
        <charset val="134"/>
      </rPr>
      <t>（万元）</t>
    </r>
  </si>
  <si>
    <t>合计</t>
  </si>
  <si>
    <r>
      <rPr>
        <b/>
        <sz val="11"/>
        <color rgb="FF000000"/>
        <rFont val="仿宋_GB2312"/>
        <charset val="134"/>
      </rPr>
      <t>长沙市</t>
    </r>
  </si>
  <si>
    <r>
      <rPr>
        <b/>
        <sz val="11"/>
        <color rgb="FF000000"/>
        <rFont val="仿宋_GB2312"/>
        <charset val="134"/>
      </rPr>
      <t>小计</t>
    </r>
  </si>
  <si>
    <r>
      <rPr>
        <sz val="11"/>
        <color rgb="FF000000"/>
        <rFont val="仿宋_GB2312"/>
        <charset val="134"/>
      </rPr>
      <t>市本级</t>
    </r>
  </si>
  <si>
    <r>
      <t>湘江新区</t>
    </r>
    <r>
      <rPr>
        <sz val="11"/>
        <color theme="1"/>
        <rFont val="Times New Roman"/>
        <charset val="134"/>
      </rPr>
      <t>55</t>
    </r>
    <r>
      <rPr>
        <sz val="11"/>
        <color theme="1"/>
        <rFont val="仿宋_GB2312"/>
        <charset val="134"/>
      </rPr>
      <t>万元</t>
    </r>
  </si>
  <si>
    <r>
      <rPr>
        <sz val="11"/>
        <color rgb="FF000000"/>
        <rFont val="仿宋_GB2312"/>
        <charset val="134"/>
      </rPr>
      <t>开福区</t>
    </r>
  </si>
  <si>
    <r>
      <rPr>
        <sz val="11"/>
        <color rgb="FF000000"/>
        <rFont val="仿宋_GB2312"/>
        <charset val="134"/>
      </rPr>
      <t>天心区</t>
    </r>
  </si>
  <si>
    <r>
      <rPr>
        <sz val="11"/>
        <color rgb="FF000000"/>
        <rFont val="仿宋_GB2312"/>
        <charset val="134"/>
      </rPr>
      <t>望城区</t>
    </r>
  </si>
  <si>
    <r>
      <rPr>
        <sz val="11"/>
        <color rgb="FF000000"/>
        <rFont val="仿宋_GB2312"/>
        <charset val="134"/>
      </rPr>
      <t>长沙县</t>
    </r>
  </si>
  <si>
    <r>
      <rPr>
        <sz val="11"/>
        <color rgb="FF000000"/>
        <rFont val="仿宋_GB2312"/>
        <charset val="134"/>
      </rPr>
      <t>浏阳市</t>
    </r>
  </si>
  <si>
    <r>
      <rPr>
        <sz val="11"/>
        <color rgb="FF000000"/>
        <rFont val="仿宋_GB2312"/>
        <charset val="134"/>
      </rPr>
      <t>宁乡市</t>
    </r>
  </si>
  <si>
    <r>
      <rPr>
        <b/>
        <sz val="11"/>
        <color rgb="FF000000"/>
        <rFont val="仿宋_GB2312"/>
        <charset val="134"/>
      </rPr>
      <t>株洲市</t>
    </r>
  </si>
  <si>
    <r>
      <rPr>
        <sz val="11"/>
        <color rgb="FF000000"/>
        <rFont val="仿宋_GB2312"/>
        <charset val="134"/>
      </rPr>
      <t>芦淞区</t>
    </r>
  </si>
  <si>
    <r>
      <rPr>
        <sz val="11"/>
        <color rgb="FF000000"/>
        <rFont val="仿宋_GB2312"/>
        <charset val="134"/>
      </rPr>
      <t>渌口区</t>
    </r>
  </si>
  <si>
    <r>
      <rPr>
        <sz val="11"/>
        <color rgb="FF000000"/>
        <rFont val="仿宋_GB2312"/>
        <charset val="134"/>
      </rPr>
      <t>石峰区</t>
    </r>
  </si>
  <si>
    <r>
      <rPr>
        <sz val="11"/>
        <color rgb="FF000000"/>
        <rFont val="仿宋_GB2312"/>
        <charset val="134"/>
      </rPr>
      <t>天元区</t>
    </r>
  </si>
  <si>
    <r>
      <rPr>
        <sz val="11"/>
        <color rgb="FF000000"/>
        <rFont val="仿宋_GB2312"/>
        <charset val="134"/>
      </rPr>
      <t>茶陵县</t>
    </r>
  </si>
  <si>
    <r>
      <rPr>
        <sz val="11"/>
        <color rgb="FF000000"/>
        <rFont val="仿宋_GB2312"/>
        <charset val="134"/>
      </rPr>
      <t>醴陵市</t>
    </r>
  </si>
  <si>
    <r>
      <rPr>
        <sz val="11"/>
        <color rgb="FF000000"/>
        <rFont val="仿宋_GB2312"/>
        <charset val="134"/>
      </rPr>
      <t>炎陵县</t>
    </r>
  </si>
  <si>
    <r>
      <rPr>
        <sz val="11"/>
        <color rgb="FF000000"/>
        <rFont val="仿宋_GB2312"/>
        <charset val="134"/>
      </rPr>
      <t>攸</t>
    </r>
    <r>
      <rPr>
        <sz val="11"/>
        <color rgb="FF000000"/>
        <rFont val="Times New Roman"/>
        <charset val="134"/>
      </rPr>
      <t xml:space="preserve">   </t>
    </r>
    <r>
      <rPr>
        <sz val="11"/>
        <color rgb="FF000000"/>
        <rFont val="仿宋_GB2312"/>
        <charset val="134"/>
      </rPr>
      <t>县</t>
    </r>
  </si>
  <si>
    <r>
      <rPr>
        <b/>
        <sz val="11"/>
        <color rgb="FF000000"/>
        <rFont val="仿宋_GB2312"/>
        <charset val="134"/>
      </rPr>
      <t>衡阳市</t>
    </r>
  </si>
  <si>
    <r>
      <rPr>
        <sz val="11"/>
        <color rgb="FF000000"/>
        <rFont val="仿宋_GB2312"/>
        <charset val="134"/>
      </rPr>
      <t>石鼓区</t>
    </r>
  </si>
  <si>
    <r>
      <rPr>
        <sz val="11"/>
        <color rgb="FF000000"/>
        <rFont val="仿宋_GB2312"/>
        <charset val="134"/>
      </rPr>
      <t>雁峰区</t>
    </r>
  </si>
  <si>
    <r>
      <rPr>
        <sz val="11"/>
        <color rgb="FF000000"/>
        <rFont val="仿宋_GB2312"/>
        <charset val="134"/>
      </rPr>
      <t>蒸湘区</t>
    </r>
  </si>
  <si>
    <r>
      <rPr>
        <sz val="11"/>
        <color rgb="FF000000"/>
        <rFont val="仿宋_GB2312"/>
        <charset val="134"/>
      </rPr>
      <t>珠晖区</t>
    </r>
  </si>
  <si>
    <r>
      <rPr>
        <sz val="11"/>
        <color rgb="FF000000"/>
        <rFont val="仿宋_GB2312"/>
        <charset val="134"/>
      </rPr>
      <t>南岳区</t>
    </r>
  </si>
  <si>
    <r>
      <rPr>
        <sz val="11"/>
        <color rgb="FF000000"/>
        <rFont val="仿宋_GB2312"/>
        <charset val="134"/>
      </rPr>
      <t>常宁市</t>
    </r>
  </si>
  <si>
    <r>
      <rPr>
        <sz val="11"/>
        <color rgb="FF000000"/>
        <rFont val="仿宋_GB2312"/>
        <charset val="134"/>
      </rPr>
      <t>衡东县</t>
    </r>
  </si>
  <si>
    <r>
      <rPr>
        <sz val="11"/>
        <color rgb="FF000000"/>
        <rFont val="仿宋_GB2312"/>
        <charset val="134"/>
      </rPr>
      <t>衡南县</t>
    </r>
  </si>
  <si>
    <r>
      <rPr>
        <sz val="11"/>
        <color rgb="FF000000"/>
        <rFont val="仿宋_GB2312"/>
        <charset val="134"/>
      </rPr>
      <t>衡山县</t>
    </r>
  </si>
  <si>
    <r>
      <rPr>
        <sz val="11"/>
        <color rgb="FF000000"/>
        <rFont val="仿宋_GB2312"/>
        <charset val="134"/>
      </rPr>
      <t>衡阳县</t>
    </r>
  </si>
  <si>
    <r>
      <rPr>
        <sz val="11"/>
        <color rgb="FF000000"/>
        <rFont val="仿宋_GB2312"/>
        <charset val="134"/>
      </rPr>
      <t>耒阳市</t>
    </r>
  </si>
  <si>
    <r>
      <rPr>
        <sz val="11"/>
        <color rgb="FF000000"/>
        <rFont val="仿宋_GB2312"/>
        <charset val="134"/>
      </rPr>
      <t>祁东县</t>
    </r>
  </si>
  <si>
    <r>
      <rPr>
        <b/>
        <sz val="11"/>
        <color rgb="FF000000"/>
        <rFont val="仿宋_GB2312"/>
        <charset val="134"/>
      </rPr>
      <t>湘潭市</t>
    </r>
  </si>
  <si>
    <r>
      <rPr>
        <sz val="11"/>
        <color rgb="FF000000"/>
        <rFont val="仿宋_GB2312"/>
        <charset val="134"/>
      </rPr>
      <t>雨湖区</t>
    </r>
  </si>
  <si>
    <r>
      <rPr>
        <sz val="11"/>
        <color rgb="FF000000"/>
        <rFont val="仿宋_GB2312"/>
        <charset val="134"/>
      </rPr>
      <t>岳塘区</t>
    </r>
  </si>
  <si>
    <r>
      <rPr>
        <sz val="11"/>
        <color rgb="FF000000"/>
        <rFont val="仿宋_GB2312"/>
        <charset val="134"/>
      </rPr>
      <t>韶山市</t>
    </r>
  </si>
  <si>
    <r>
      <rPr>
        <sz val="11"/>
        <color rgb="FF000000"/>
        <rFont val="仿宋_GB2312"/>
        <charset val="134"/>
      </rPr>
      <t>湘潭县</t>
    </r>
  </si>
  <si>
    <r>
      <rPr>
        <sz val="11"/>
        <color rgb="FF000000"/>
        <rFont val="仿宋_GB2312"/>
        <charset val="134"/>
      </rPr>
      <t>湘乡市</t>
    </r>
  </si>
  <si>
    <r>
      <rPr>
        <b/>
        <sz val="11"/>
        <color rgb="FF000000"/>
        <rFont val="仿宋_GB2312"/>
        <charset val="134"/>
      </rPr>
      <t>邵阳市</t>
    </r>
  </si>
  <si>
    <r>
      <t>北塔区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仿宋_GB2312"/>
        <charset val="134"/>
      </rPr>
      <t>万元、大祥区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仿宋_GB2312"/>
        <charset val="134"/>
      </rPr>
      <t>万元、双清区</t>
    </r>
    <r>
      <rPr>
        <sz val="11"/>
        <color theme="1"/>
        <rFont val="Times New Roman"/>
        <charset val="134"/>
      </rPr>
      <t>70</t>
    </r>
    <r>
      <rPr>
        <sz val="11"/>
        <color theme="1"/>
        <rFont val="仿宋_GB2312"/>
        <charset val="134"/>
      </rPr>
      <t>万元</t>
    </r>
  </si>
  <si>
    <r>
      <rPr>
        <sz val="11"/>
        <color rgb="FF000000"/>
        <rFont val="仿宋_GB2312"/>
        <charset val="134"/>
      </rPr>
      <t>城步县</t>
    </r>
  </si>
  <si>
    <r>
      <rPr>
        <sz val="11"/>
        <color rgb="FF000000"/>
        <rFont val="仿宋_GB2312"/>
        <charset val="134"/>
      </rPr>
      <t>隆回县</t>
    </r>
  </si>
  <si>
    <r>
      <rPr>
        <sz val="11"/>
        <color rgb="FF000000"/>
        <rFont val="仿宋_GB2312"/>
        <charset val="134"/>
      </rPr>
      <t>邵东市</t>
    </r>
  </si>
  <si>
    <r>
      <rPr>
        <sz val="11"/>
        <color rgb="FF000000"/>
        <rFont val="仿宋_GB2312"/>
        <charset val="134"/>
      </rPr>
      <t>邵阳县</t>
    </r>
  </si>
  <si>
    <r>
      <rPr>
        <sz val="11"/>
        <color rgb="FF000000"/>
        <rFont val="仿宋_GB2312"/>
        <charset val="134"/>
      </rPr>
      <t>绥宁县</t>
    </r>
  </si>
  <si>
    <r>
      <rPr>
        <sz val="11"/>
        <color rgb="FF000000"/>
        <rFont val="仿宋_GB2312"/>
        <charset val="134"/>
      </rPr>
      <t>武冈市</t>
    </r>
  </si>
  <si>
    <r>
      <rPr>
        <sz val="11"/>
        <color rgb="FF000000"/>
        <rFont val="仿宋_GB2312"/>
        <charset val="134"/>
      </rPr>
      <t>新宁县</t>
    </r>
  </si>
  <si>
    <r>
      <rPr>
        <sz val="11"/>
        <color rgb="FF000000"/>
        <rFont val="仿宋_GB2312"/>
        <charset val="134"/>
      </rPr>
      <t>新邵县</t>
    </r>
  </si>
  <si>
    <r>
      <rPr>
        <sz val="11"/>
        <color rgb="FF000000"/>
        <rFont val="仿宋_GB2312"/>
        <charset val="134"/>
      </rPr>
      <t>洞口县</t>
    </r>
  </si>
  <si>
    <t>岳阳市</t>
  </si>
  <si>
    <t>小计</t>
  </si>
  <si>
    <r>
      <rPr>
        <sz val="11"/>
        <color rgb="FF000000"/>
        <rFont val="仿宋_GB2312"/>
        <charset val="134"/>
      </rPr>
      <t>岳阳楼区</t>
    </r>
  </si>
  <si>
    <t>经开区20万元</t>
  </si>
  <si>
    <r>
      <rPr>
        <sz val="11"/>
        <color rgb="FF000000"/>
        <rFont val="仿宋_GB2312"/>
        <charset val="134"/>
      </rPr>
      <t>君山区</t>
    </r>
  </si>
  <si>
    <r>
      <rPr>
        <sz val="11"/>
        <color rgb="FF000000"/>
        <rFont val="仿宋_GB2312"/>
        <charset val="134"/>
      </rPr>
      <t>云溪区</t>
    </r>
  </si>
  <si>
    <r>
      <rPr>
        <sz val="11"/>
        <color rgb="FF000000"/>
        <rFont val="仿宋_GB2312"/>
        <charset val="134"/>
      </rPr>
      <t>屈原管理区</t>
    </r>
  </si>
  <si>
    <r>
      <rPr>
        <sz val="11"/>
        <color rgb="FF000000"/>
        <rFont val="仿宋_GB2312"/>
        <charset val="134"/>
      </rPr>
      <t>华容县</t>
    </r>
  </si>
  <si>
    <r>
      <rPr>
        <sz val="11"/>
        <color rgb="FF000000"/>
        <rFont val="仿宋_GB2312"/>
        <charset val="134"/>
      </rPr>
      <t>临湘市</t>
    </r>
  </si>
  <si>
    <r>
      <rPr>
        <sz val="11"/>
        <color rgb="FF000000"/>
        <rFont val="仿宋_GB2312"/>
        <charset val="134"/>
      </rPr>
      <t>汨罗市</t>
    </r>
  </si>
  <si>
    <r>
      <rPr>
        <sz val="11"/>
        <color rgb="FF000000"/>
        <rFont val="仿宋_GB2312"/>
        <charset val="134"/>
      </rPr>
      <t>平江县</t>
    </r>
  </si>
  <si>
    <r>
      <rPr>
        <sz val="11"/>
        <color rgb="FF000000"/>
        <rFont val="仿宋_GB2312"/>
        <charset val="134"/>
      </rPr>
      <t>湘阴县</t>
    </r>
  </si>
  <si>
    <r>
      <rPr>
        <sz val="11"/>
        <color rgb="FF000000"/>
        <rFont val="仿宋_GB2312"/>
        <charset val="134"/>
      </rPr>
      <t>岳阳县</t>
    </r>
  </si>
  <si>
    <t>常德市</t>
  </si>
  <si>
    <r>
      <rPr>
        <sz val="11"/>
        <color rgb="FF000000"/>
        <rFont val="仿宋_GB2312"/>
        <charset val="134"/>
      </rPr>
      <t>鼎城区</t>
    </r>
  </si>
  <si>
    <r>
      <rPr>
        <sz val="11"/>
        <color rgb="FF000000"/>
        <rFont val="仿宋_GB2312"/>
        <charset val="134"/>
      </rPr>
      <t>经开区</t>
    </r>
  </si>
  <si>
    <r>
      <rPr>
        <sz val="11"/>
        <color rgb="FF000000"/>
        <rFont val="仿宋_GB2312"/>
        <charset val="134"/>
      </rPr>
      <t>柳叶湖旅游度假区</t>
    </r>
  </si>
  <si>
    <r>
      <rPr>
        <sz val="11"/>
        <color rgb="FF000000"/>
        <rFont val="仿宋_GB2312"/>
        <charset val="134"/>
      </rPr>
      <t>武陵区</t>
    </r>
  </si>
  <si>
    <r>
      <rPr>
        <sz val="11"/>
        <color rgb="FF000000"/>
        <rFont val="仿宋_GB2312"/>
        <charset val="134"/>
      </rPr>
      <t>西洞庭管理区</t>
    </r>
  </si>
  <si>
    <r>
      <rPr>
        <sz val="11"/>
        <color rgb="FF000000"/>
        <rFont val="仿宋_GB2312"/>
        <charset val="134"/>
      </rPr>
      <t>西湖管理区</t>
    </r>
  </si>
  <si>
    <t>桃花源旅游管理区</t>
  </si>
  <si>
    <r>
      <rPr>
        <sz val="11"/>
        <color rgb="FF000000"/>
        <rFont val="仿宋_GB2312"/>
        <charset val="134"/>
      </rPr>
      <t>安乡县</t>
    </r>
  </si>
  <si>
    <r>
      <rPr>
        <sz val="11"/>
        <color rgb="FF000000"/>
        <rFont val="仿宋_GB2312"/>
        <charset val="134"/>
      </rPr>
      <t>汉寿县</t>
    </r>
  </si>
  <si>
    <r>
      <rPr>
        <sz val="11"/>
        <color rgb="FF000000"/>
        <rFont val="仿宋_GB2312"/>
        <charset val="134"/>
      </rPr>
      <t>津市市</t>
    </r>
  </si>
  <si>
    <r>
      <rPr>
        <sz val="11"/>
        <color rgb="FF000000"/>
        <rFont val="仿宋_GB2312"/>
        <charset val="134"/>
      </rPr>
      <t>澧县</t>
    </r>
  </si>
  <si>
    <r>
      <rPr>
        <sz val="11"/>
        <color rgb="FF000000"/>
        <rFont val="仿宋_GB2312"/>
        <charset val="134"/>
      </rPr>
      <t>临澧县</t>
    </r>
  </si>
  <si>
    <r>
      <rPr>
        <sz val="11"/>
        <color rgb="FF000000"/>
        <rFont val="仿宋_GB2312"/>
        <charset val="134"/>
      </rPr>
      <t>石门县</t>
    </r>
  </si>
  <si>
    <r>
      <rPr>
        <sz val="11"/>
        <color rgb="FF000000"/>
        <rFont val="仿宋_GB2312"/>
        <charset val="134"/>
      </rPr>
      <t>桃源县</t>
    </r>
  </si>
  <si>
    <t>张家界市</t>
  </si>
  <si>
    <r>
      <rPr>
        <sz val="11"/>
        <color rgb="FF000000"/>
        <rFont val="仿宋_GB2312"/>
        <charset val="134"/>
      </rPr>
      <t>武陵源区</t>
    </r>
  </si>
  <si>
    <r>
      <rPr>
        <sz val="11"/>
        <color rgb="FF000000"/>
        <rFont val="仿宋_GB2312"/>
        <charset val="134"/>
      </rPr>
      <t>永定区</t>
    </r>
  </si>
  <si>
    <r>
      <rPr>
        <sz val="11"/>
        <color rgb="FF000000"/>
        <rFont val="仿宋_GB2312"/>
        <charset val="134"/>
      </rPr>
      <t>慈利县</t>
    </r>
  </si>
  <si>
    <r>
      <rPr>
        <sz val="11"/>
        <color rgb="FF000000"/>
        <rFont val="仿宋_GB2312"/>
        <charset val="134"/>
      </rPr>
      <t>桑植县</t>
    </r>
  </si>
  <si>
    <t>益阳市</t>
  </si>
  <si>
    <r>
      <rPr>
        <sz val="11"/>
        <color rgb="FF000000"/>
        <rFont val="仿宋_GB2312"/>
        <charset val="134"/>
      </rPr>
      <t>资阳区</t>
    </r>
  </si>
  <si>
    <r>
      <rPr>
        <sz val="11"/>
        <color rgb="FF000000"/>
        <rFont val="仿宋_GB2312"/>
        <charset val="134"/>
      </rPr>
      <t>赫山区</t>
    </r>
  </si>
  <si>
    <r>
      <rPr>
        <sz val="11"/>
        <color rgb="FF000000"/>
        <rFont val="仿宋_GB2312"/>
        <charset val="134"/>
      </rPr>
      <t>高新区</t>
    </r>
  </si>
  <si>
    <r>
      <rPr>
        <sz val="11"/>
        <color rgb="FF000000"/>
        <rFont val="仿宋_GB2312"/>
        <charset val="134"/>
      </rPr>
      <t>大通湖区</t>
    </r>
  </si>
  <si>
    <r>
      <rPr>
        <sz val="11"/>
        <color rgb="FF000000"/>
        <rFont val="仿宋_GB2312"/>
        <charset val="134"/>
      </rPr>
      <t>安化县</t>
    </r>
  </si>
  <si>
    <r>
      <rPr>
        <sz val="11"/>
        <color rgb="FF000000"/>
        <rFont val="仿宋_GB2312"/>
        <charset val="134"/>
      </rPr>
      <t>南县</t>
    </r>
  </si>
  <si>
    <r>
      <rPr>
        <sz val="11"/>
        <color rgb="FF000000"/>
        <rFont val="仿宋_GB2312"/>
        <charset val="134"/>
      </rPr>
      <t>桃江县</t>
    </r>
  </si>
  <si>
    <r>
      <rPr>
        <sz val="11"/>
        <color rgb="FF000000"/>
        <rFont val="仿宋_GB2312"/>
        <charset val="134"/>
      </rPr>
      <t>沅江市</t>
    </r>
  </si>
  <si>
    <t>郴州市</t>
  </si>
  <si>
    <r>
      <rPr>
        <sz val="11"/>
        <color rgb="FF000000"/>
        <rFont val="仿宋_GB2312"/>
        <charset val="134"/>
      </rPr>
      <t>苏仙区</t>
    </r>
  </si>
  <si>
    <r>
      <rPr>
        <sz val="11"/>
        <color rgb="FF000000"/>
        <rFont val="仿宋_GB2312"/>
        <charset val="134"/>
      </rPr>
      <t>北湖区</t>
    </r>
  </si>
  <si>
    <r>
      <rPr>
        <sz val="11"/>
        <color rgb="FF000000"/>
        <rFont val="仿宋_GB2312"/>
        <charset val="134"/>
      </rPr>
      <t>安仁县</t>
    </r>
  </si>
  <si>
    <r>
      <rPr>
        <sz val="11"/>
        <color rgb="FF000000"/>
        <rFont val="仿宋_GB2312"/>
        <charset val="134"/>
      </rPr>
      <t>桂东县</t>
    </r>
  </si>
  <si>
    <r>
      <rPr>
        <sz val="11"/>
        <color rgb="FF000000"/>
        <rFont val="仿宋_GB2312"/>
        <charset val="134"/>
      </rPr>
      <t>桂阳县</t>
    </r>
  </si>
  <si>
    <r>
      <rPr>
        <sz val="11"/>
        <color rgb="FF000000"/>
        <rFont val="仿宋_GB2312"/>
        <charset val="134"/>
      </rPr>
      <t>嘉禾县</t>
    </r>
  </si>
  <si>
    <r>
      <rPr>
        <sz val="11"/>
        <color rgb="FF000000"/>
        <rFont val="仿宋_GB2312"/>
        <charset val="134"/>
      </rPr>
      <t>临武县</t>
    </r>
  </si>
  <si>
    <r>
      <rPr>
        <sz val="11"/>
        <color rgb="FF000000"/>
        <rFont val="仿宋_GB2312"/>
        <charset val="134"/>
      </rPr>
      <t>汝城县</t>
    </r>
  </si>
  <si>
    <r>
      <rPr>
        <sz val="11"/>
        <color rgb="FF000000"/>
        <rFont val="仿宋_GB2312"/>
        <charset val="134"/>
      </rPr>
      <t>宜章县</t>
    </r>
  </si>
  <si>
    <r>
      <rPr>
        <sz val="11"/>
        <color rgb="FF000000"/>
        <rFont val="仿宋_GB2312"/>
        <charset val="134"/>
      </rPr>
      <t>永兴县</t>
    </r>
  </si>
  <si>
    <r>
      <rPr>
        <sz val="11"/>
        <color rgb="FF000000"/>
        <rFont val="仿宋_GB2312"/>
        <charset val="134"/>
      </rPr>
      <t>资兴市</t>
    </r>
  </si>
  <si>
    <t>永州市</t>
  </si>
  <si>
    <r>
      <rPr>
        <sz val="11"/>
        <color rgb="FF000000"/>
        <rFont val="仿宋_GB2312"/>
        <charset val="134"/>
      </rPr>
      <t>冷水滩区</t>
    </r>
  </si>
  <si>
    <r>
      <rPr>
        <sz val="11"/>
        <color rgb="FF000000"/>
        <rFont val="仿宋_GB2312"/>
        <charset val="134"/>
      </rPr>
      <t>零陵区</t>
    </r>
  </si>
  <si>
    <r>
      <rPr>
        <sz val="11"/>
        <color rgb="FF000000"/>
        <rFont val="仿宋_GB2312"/>
        <charset val="134"/>
      </rPr>
      <t>金洞管理区</t>
    </r>
  </si>
  <si>
    <r>
      <rPr>
        <sz val="11"/>
        <color rgb="FF000000"/>
        <rFont val="仿宋_GB2312"/>
        <charset val="134"/>
      </rPr>
      <t>道县</t>
    </r>
  </si>
  <si>
    <r>
      <rPr>
        <sz val="11"/>
        <color rgb="FF000000"/>
        <rFont val="仿宋_GB2312"/>
        <charset val="134"/>
      </rPr>
      <t>东安县</t>
    </r>
  </si>
  <si>
    <t>江华县</t>
  </si>
  <si>
    <r>
      <rPr>
        <sz val="11"/>
        <color rgb="FF000000"/>
        <rFont val="仿宋_GB2312"/>
        <charset val="134"/>
      </rPr>
      <t>江永县</t>
    </r>
  </si>
  <si>
    <r>
      <rPr>
        <sz val="11"/>
        <color rgb="FF000000"/>
        <rFont val="仿宋_GB2312"/>
        <charset val="134"/>
      </rPr>
      <t>蓝山县</t>
    </r>
  </si>
  <si>
    <r>
      <rPr>
        <sz val="11"/>
        <color rgb="FF000000"/>
        <rFont val="仿宋_GB2312"/>
        <charset val="134"/>
      </rPr>
      <t>宁远县</t>
    </r>
  </si>
  <si>
    <r>
      <rPr>
        <sz val="11"/>
        <color rgb="FF000000"/>
        <rFont val="仿宋_GB2312"/>
        <charset val="134"/>
      </rPr>
      <t>祁阳市</t>
    </r>
  </si>
  <si>
    <r>
      <rPr>
        <sz val="11"/>
        <color rgb="FF000000"/>
        <rFont val="仿宋_GB2312"/>
        <charset val="134"/>
      </rPr>
      <t>双牌县</t>
    </r>
  </si>
  <si>
    <r>
      <rPr>
        <sz val="11"/>
        <color rgb="FF000000"/>
        <rFont val="仿宋_GB2312"/>
        <charset val="134"/>
      </rPr>
      <t>新田县</t>
    </r>
  </si>
  <si>
    <t>娄底市</t>
  </si>
  <si>
    <r>
      <rPr>
        <sz val="11"/>
        <color rgb="FF000000"/>
        <rFont val="仿宋_GB2312"/>
        <charset val="134"/>
      </rPr>
      <t>娄星区</t>
    </r>
  </si>
  <si>
    <r>
      <rPr>
        <sz val="11"/>
        <color rgb="FF000000"/>
        <rFont val="仿宋_GB2312"/>
        <charset val="134"/>
      </rPr>
      <t>冷水江市</t>
    </r>
  </si>
  <si>
    <r>
      <rPr>
        <sz val="11"/>
        <color rgb="FF000000"/>
        <rFont val="仿宋_GB2312"/>
        <charset val="134"/>
      </rPr>
      <t>涟源市</t>
    </r>
  </si>
  <si>
    <r>
      <rPr>
        <sz val="11"/>
        <color rgb="FF000000"/>
        <rFont val="仿宋_GB2312"/>
        <charset val="134"/>
      </rPr>
      <t>双峰县</t>
    </r>
  </si>
  <si>
    <r>
      <rPr>
        <sz val="11"/>
        <color rgb="FF000000"/>
        <rFont val="仿宋_GB2312"/>
        <charset val="134"/>
      </rPr>
      <t>新化县</t>
    </r>
  </si>
  <si>
    <t>怀化市</t>
  </si>
  <si>
    <r>
      <rPr>
        <sz val="11"/>
        <color rgb="FF000000"/>
        <rFont val="仿宋_GB2312"/>
        <charset val="134"/>
      </rPr>
      <t>鹤城区</t>
    </r>
  </si>
  <si>
    <r>
      <rPr>
        <sz val="11"/>
        <color rgb="FF000000"/>
        <rFont val="仿宋_GB2312"/>
        <charset val="134"/>
      </rPr>
      <t>辰溪县</t>
    </r>
  </si>
  <si>
    <r>
      <rPr>
        <sz val="11"/>
        <color rgb="FF000000"/>
        <rFont val="仿宋_GB2312"/>
        <charset val="134"/>
      </rPr>
      <t>洪江区</t>
    </r>
  </si>
  <si>
    <r>
      <rPr>
        <sz val="11"/>
        <color rgb="FF000000"/>
        <rFont val="仿宋_GB2312"/>
        <charset val="134"/>
      </rPr>
      <t>洪江市</t>
    </r>
  </si>
  <si>
    <r>
      <rPr>
        <sz val="11"/>
        <color rgb="FF000000"/>
        <rFont val="仿宋_GB2312"/>
        <charset val="134"/>
      </rPr>
      <t>会同县</t>
    </r>
  </si>
  <si>
    <r>
      <rPr>
        <sz val="11"/>
        <color rgb="FF000000"/>
        <rFont val="仿宋_GB2312"/>
        <charset val="134"/>
      </rPr>
      <t>靖州县</t>
    </r>
  </si>
  <si>
    <r>
      <rPr>
        <sz val="11"/>
        <color rgb="FF000000"/>
        <rFont val="仿宋_GB2312"/>
        <charset val="134"/>
      </rPr>
      <t>麻阳县</t>
    </r>
  </si>
  <si>
    <t>通道县</t>
  </si>
  <si>
    <r>
      <rPr>
        <sz val="11"/>
        <color rgb="FF000000"/>
        <rFont val="仿宋_GB2312"/>
        <charset val="134"/>
      </rPr>
      <t>新晃县</t>
    </r>
  </si>
  <si>
    <r>
      <rPr>
        <sz val="11"/>
        <color rgb="FF000000"/>
        <rFont val="仿宋_GB2312"/>
        <charset val="134"/>
      </rPr>
      <t>溆浦县</t>
    </r>
  </si>
  <si>
    <r>
      <rPr>
        <sz val="11"/>
        <color rgb="FF000000"/>
        <rFont val="仿宋_GB2312"/>
        <charset val="134"/>
      </rPr>
      <t>沅陵县</t>
    </r>
  </si>
  <si>
    <r>
      <rPr>
        <sz val="11"/>
        <color rgb="FF000000"/>
        <rFont val="仿宋_GB2312"/>
        <charset val="134"/>
      </rPr>
      <t>芷江县</t>
    </r>
  </si>
  <si>
    <r>
      <rPr>
        <sz val="11"/>
        <color rgb="FF000000"/>
        <rFont val="仿宋_GB2312"/>
        <charset val="134"/>
      </rPr>
      <t>中方县</t>
    </r>
  </si>
  <si>
    <t>湘西土家族苗族自治州</t>
  </si>
  <si>
    <r>
      <rPr>
        <sz val="11"/>
        <color rgb="FF000000"/>
        <rFont val="仿宋_GB2312"/>
        <charset val="134"/>
      </rPr>
      <t>吉首市</t>
    </r>
  </si>
  <si>
    <r>
      <rPr>
        <sz val="11"/>
        <color rgb="FF000000"/>
        <rFont val="仿宋_GB2312"/>
        <charset val="134"/>
      </rPr>
      <t>保靖县</t>
    </r>
  </si>
  <si>
    <r>
      <rPr>
        <sz val="11"/>
        <color rgb="FF000000"/>
        <rFont val="仿宋_GB2312"/>
        <charset val="134"/>
      </rPr>
      <t>凤凰县</t>
    </r>
  </si>
  <si>
    <r>
      <rPr>
        <sz val="11"/>
        <color rgb="FF000000"/>
        <rFont val="仿宋_GB2312"/>
        <charset val="134"/>
      </rPr>
      <t>古丈县</t>
    </r>
  </si>
  <si>
    <r>
      <rPr>
        <sz val="11"/>
        <color rgb="FF000000"/>
        <rFont val="仿宋_GB2312"/>
        <charset val="134"/>
      </rPr>
      <t>花垣县</t>
    </r>
  </si>
  <si>
    <r>
      <rPr>
        <sz val="11"/>
        <color rgb="FF000000"/>
        <rFont val="仿宋_GB2312"/>
        <charset val="134"/>
      </rPr>
      <t>龙山县</t>
    </r>
  </si>
  <si>
    <r>
      <rPr>
        <sz val="11"/>
        <color rgb="FF000000"/>
        <rFont val="仿宋_GB2312"/>
        <charset val="134"/>
      </rPr>
      <t>泸溪县</t>
    </r>
  </si>
  <si>
    <r>
      <rPr>
        <sz val="11"/>
        <color rgb="FF000000"/>
        <rFont val="仿宋_GB2312"/>
        <charset val="134"/>
      </rPr>
      <t>永顺县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</si>
</sst>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_GBK"/>
      <charset val="134"/>
    </font>
    <font>
      <sz val="11"/>
      <color rgb="FF000000"/>
      <name val="Times New Roman"/>
      <charset val="134"/>
    </font>
    <font>
      <sz val="11"/>
      <color rgb="FF000000"/>
      <name val="黑体"/>
      <charset val="134"/>
    </font>
    <font>
      <b/>
      <sz val="11"/>
      <color rgb="FF000000"/>
      <name val="仿宋_GB2312"/>
      <charset val="134"/>
    </font>
    <font>
      <b/>
      <sz val="11"/>
      <color rgb="FF000000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14" borderId="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8"/>
  <sheetViews>
    <sheetView showZeros="0" tabSelected="1" workbookViewId="0">
      <selection activeCell="D6" sqref="D6"/>
    </sheetView>
  </sheetViews>
  <sheetFormatPr defaultColWidth="9" defaultRowHeight="13.5" outlineLevelCol="7"/>
  <cols>
    <col min="1" max="1" width="9" style="4"/>
    <col min="2" max="2" width="22" style="4" customWidth="1"/>
    <col min="3" max="3" width="13.375" style="5" customWidth="1"/>
    <col min="4" max="4" width="11.125" style="4" customWidth="1"/>
    <col min="5" max="5" width="11.125" style="5" customWidth="1"/>
    <col min="6" max="6" width="11.125" style="4" customWidth="1"/>
    <col min="7" max="7" width="11.125" style="5" customWidth="1"/>
    <col min="8" max="8" width="20.875" style="4" customWidth="1"/>
    <col min="9" max="16384" width="9" style="4"/>
  </cols>
  <sheetData>
    <row r="1" spans="1:1">
      <c r="A1" s="6" t="s">
        <v>0</v>
      </c>
    </row>
    <row r="2" ht="42" customHeight="1" spans="1:8">
      <c r="A2" s="7" t="s">
        <v>1</v>
      </c>
      <c r="B2" s="7"/>
      <c r="C2" s="8"/>
      <c r="D2" s="7"/>
      <c r="E2" s="8"/>
      <c r="F2" s="7"/>
      <c r="G2" s="8"/>
      <c r="H2" s="7"/>
    </row>
    <row r="3" s="1" customFormat="1" ht="25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11"/>
      <c r="F3" s="9" t="s">
        <v>6</v>
      </c>
      <c r="G3" s="11"/>
      <c r="H3" s="15" t="s">
        <v>7</v>
      </c>
    </row>
    <row r="4" s="2" customFormat="1" ht="25" customHeight="1" spans="1:8">
      <c r="A4" s="9"/>
      <c r="B4" s="9"/>
      <c r="C4" s="11"/>
      <c r="D4" s="9" t="s">
        <v>8</v>
      </c>
      <c r="E4" s="11" t="s">
        <v>9</v>
      </c>
      <c r="F4" s="9" t="s">
        <v>8</v>
      </c>
      <c r="G4" s="11" t="s">
        <v>9</v>
      </c>
      <c r="H4" s="16"/>
    </row>
    <row r="5" s="2" customFormat="1" ht="25" customHeight="1" spans="1:8">
      <c r="A5" s="9"/>
      <c r="B5" s="9"/>
      <c r="C5" s="11"/>
      <c r="D5" s="9" t="s">
        <v>10</v>
      </c>
      <c r="E5" s="11" t="s">
        <v>11</v>
      </c>
      <c r="F5" s="9" t="s">
        <v>10</v>
      </c>
      <c r="G5" s="11" t="s">
        <v>11</v>
      </c>
      <c r="H5" s="16"/>
    </row>
    <row r="6" s="3" customFormat="1" ht="25" customHeight="1" spans="1:8">
      <c r="A6" s="12" t="s">
        <v>12</v>
      </c>
      <c r="B6" s="13"/>
      <c r="C6" s="14">
        <f>C7+C15+C24+C37+C43+C54+C65+C80+C85+C94+C106+C119+C126+C140</f>
        <v>17780</v>
      </c>
      <c r="D6" s="13">
        <f>D7+D15+D24+D37+D43+D54+D65+D80+D85+D94+D106+D126+D119+D140</f>
        <v>1000</v>
      </c>
      <c r="E6" s="14">
        <f>E7+E15+E24+E37+E43+E54+E65+E80+E85+E94+E106+E126+E119+E140</f>
        <v>10000</v>
      </c>
      <c r="F6" s="13">
        <f>F7+F15+F24+F37+F43+F54+F65+F80+F85+F94+F106+F126+F119+F140</f>
        <v>1556</v>
      </c>
      <c r="G6" s="14">
        <f>G7+G15+G24+G37+G43+G54+G65+G80+G85+G94+G106+G126+G119+G140</f>
        <v>7780</v>
      </c>
      <c r="H6" s="17"/>
    </row>
    <row r="7" s="3" customFormat="1" ht="25" customHeight="1" spans="1:8">
      <c r="A7" s="13" t="s">
        <v>13</v>
      </c>
      <c r="B7" s="13" t="s">
        <v>14</v>
      </c>
      <c r="C7" s="14">
        <f>SUM(C8:C14)</f>
        <v>805</v>
      </c>
      <c r="D7" s="13">
        <f>SUM(D8:D14)</f>
        <v>52</v>
      </c>
      <c r="E7" s="14">
        <f>SUM(E8:E14)</f>
        <v>520</v>
      </c>
      <c r="F7" s="13">
        <f>SUM(F8:F14)</f>
        <v>57</v>
      </c>
      <c r="G7" s="14">
        <f>SUM(G8:G14)</f>
        <v>285</v>
      </c>
      <c r="H7" s="17"/>
    </row>
    <row r="8" s="2" customFormat="1" ht="35" customHeight="1" spans="1:8">
      <c r="A8" s="9"/>
      <c r="B8" s="9" t="s">
        <v>15</v>
      </c>
      <c r="C8" s="11">
        <f t="shared" ref="C8:C14" si="0">E8+G8</f>
        <v>55</v>
      </c>
      <c r="D8" s="9">
        <v>4</v>
      </c>
      <c r="E8" s="11">
        <f t="shared" ref="E8:E14" si="1">D8*10</f>
        <v>40</v>
      </c>
      <c r="F8" s="9">
        <v>3</v>
      </c>
      <c r="G8" s="11">
        <f t="shared" ref="G8:G14" si="2">F8*5</f>
        <v>15</v>
      </c>
      <c r="H8" s="18" t="s">
        <v>16</v>
      </c>
    </row>
    <row r="9" s="2" customFormat="1" ht="25" customHeight="1" spans="1:8">
      <c r="A9" s="9"/>
      <c r="B9" s="9" t="s">
        <v>17</v>
      </c>
      <c r="C9" s="11">
        <f t="shared" si="0"/>
        <v>20</v>
      </c>
      <c r="D9" s="9">
        <v>2</v>
      </c>
      <c r="E9" s="11">
        <f t="shared" si="1"/>
        <v>20</v>
      </c>
      <c r="F9" s="9"/>
      <c r="G9" s="11">
        <f t="shared" si="2"/>
        <v>0</v>
      </c>
      <c r="H9" s="16"/>
    </row>
    <row r="10" s="2" customFormat="1" ht="25" customHeight="1" spans="1:8">
      <c r="A10" s="9"/>
      <c r="B10" s="9" t="s">
        <v>18</v>
      </c>
      <c r="C10" s="11">
        <f t="shared" si="0"/>
        <v>20</v>
      </c>
      <c r="D10" s="9">
        <v>2</v>
      </c>
      <c r="E10" s="11">
        <f t="shared" si="1"/>
        <v>20</v>
      </c>
      <c r="F10" s="9"/>
      <c r="G10" s="11">
        <f t="shared" si="2"/>
        <v>0</v>
      </c>
      <c r="H10" s="16"/>
    </row>
    <row r="11" s="2" customFormat="1" ht="25" customHeight="1" spans="1:8">
      <c r="A11" s="9"/>
      <c r="B11" s="9" t="s">
        <v>19</v>
      </c>
      <c r="C11" s="11">
        <f t="shared" si="0"/>
        <v>85</v>
      </c>
      <c r="D11" s="9">
        <v>6</v>
      </c>
      <c r="E11" s="11">
        <f t="shared" si="1"/>
        <v>60</v>
      </c>
      <c r="F11" s="9">
        <v>5</v>
      </c>
      <c r="G11" s="11">
        <f t="shared" si="2"/>
        <v>25</v>
      </c>
      <c r="H11" s="16"/>
    </row>
    <row r="12" s="2" customFormat="1" ht="25" customHeight="1" spans="1:8">
      <c r="A12" s="9"/>
      <c r="B12" s="9" t="s">
        <v>20</v>
      </c>
      <c r="C12" s="11">
        <f t="shared" si="0"/>
        <v>125</v>
      </c>
      <c r="D12" s="9">
        <v>8</v>
      </c>
      <c r="E12" s="11">
        <f t="shared" si="1"/>
        <v>80</v>
      </c>
      <c r="F12" s="9">
        <v>9</v>
      </c>
      <c r="G12" s="11">
        <f t="shared" si="2"/>
        <v>45</v>
      </c>
      <c r="H12" s="16"/>
    </row>
    <row r="13" s="2" customFormat="1" ht="25" customHeight="1" spans="1:8">
      <c r="A13" s="9"/>
      <c r="B13" s="9" t="s">
        <v>21</v>
      </c>
      <c r="C13" s="11">
        <f t="shared" si="0"/>
        <v>280</v>
      </c>
      <c r="D13" s="9">
        <v>16</v>
      </c>
      <c r="E13" s="11">
        <f t="shared" si="1"/>
        <v>160</v>
      </c>
      <c r="F13" s="9">
        <v>24</v>
      </c>
      <c r="G13" s="11">
        <f t="shared" si="2"/>
        <v>120</v>
      </c>
      <c r="H13" s="16"/>
    </row>
    <row r="14" s="2" customFormat="1" ht="25" customHeight="1" spans="1:8">
      <c r="A14" s="9"/>
      <c r="B14" s="9" t="s">
        <v>22</v>
      </c>
      <c r="C14" s="11">
        <f t="shared" si="0"/>
        <v>220</v>
      </c>
      <c r="D14" s="9">
        <v>14</v>
      </c>
      <c r="E14" s="11">
        <f t="shared" si="1"/>
        <v>140</v>
      </c>
      <c r="F14" s="9">
        <v>16</v>
      </c>
      <c r="G14" s="11">
        <f t="shared" si="2"/>
        <v>80</v>
      </c>
      <c r="H14" s="16"/>
    </row>
    <row r="15" s="3" customFormat="1" ht="25" customHeight="1" spans="1:8">
      <c r="A15" s="13" t="s">
        <v>23</v>
      </c>
      <c r="B15" s="13" t="s">
        <v>14</v>
      </c>
      <c r="C15" s="14">
        <f>SUM(C16:C23)</f>
        <v>695</v>
      </c>
      <c r="D15" s="13">
        <f>SUM(D16:D23)</f>
        <v>59</v>
      </c>
      <c r="E15" s="14">
        <f>SUM(E16:E23)</f>
        <v>590</v>
      </c>
      <c r="F15" s="13">
        <f>SUM(F16:F23)</f>
        <v>21</v>
      </c>
      <c r="G15" s="14">
        <f>SUM(G16:G23)</f>
        <v>105</v>
      </c>
      <c r="H15" s="17"/>
    </row>
    <row r="16" s="2" customFormat="1" ht="25" customHeight="1" spans="1:8">
      <c r="A16" s="9"/>
      <c r="B16" s="9" t="s">
        <v>24</v>
      </c>
      <c r="C16" s="11">
        <f t="shared" ref="C16:C23" si="3">E16+G16</f>
        <v>50</v>
      </c>
      <c r="D16" s="9">
        <v>5</v>
      </c>
      <c r="E16" s="11">
        <f t="shared" ref="E16:E23" si="4">D16*10</f>
        <v>50</v>
      </c>
      <c r="F16" s="9"/>
      <c r="G16" s="11">
        <f t="shared" ref="G16:G23" si="5">F16*5</f>
        <v>0</v>
      </c>
      <c r="H16" s="16"/>
    </row>
    <row r="17" s="2" customFormat="1" ht="25" customHeight="1" spans="1:8">
      <c r="A17" s="9"/>
      <c r="B17" s="9" t="s">
        <v>25</v>
      </c>
      <c r="C17" s="11">
        <f t="shared" si="3"/>
        <v>95</v>
      </c>
      <c r="D17" s="9">
        <v>8</v>
      </c>
      <c r="E17" s="11">
        <f t="shared" si="4"/>
        <v>80</v>
      </c>
      <c r="F17" s="9">
        <v>3</v>
      </c>
      <c r="G17" s="11">
        <f t="shared" si="5"/>
        <v>15</v>
      </c>
      <c r="H17" s="16"/>
    </row>
    <row r="18" s="2" customFormat="1" ht="25" customHeight="1" spans="1:8">
      <c r="A18" s="9"/>
      <c r="B18" s="9" t="s">
        <v>26</v>
      </c>
      <c r="C18" s="11">
        <f t="shared" si="3"/>
        <v>60</v>
      </c>
      <c r="D18" s="9">
        <v>6</v>
      </c>
      <c r="E18" s="11">
        <f t="shared" si="4"/>
        <v>60</v>
      </c>
      <c r="F18" s="9"/>
      <c r="G18" s="11">
        <f t="shared" si="5"/>
        <v>0</v>
      </c>
      <c r="H18" s="16"/>
    </row>
    <row r="19" s="2" customFormat="1" ht="25" customHeight="1" spans="1:8">
      <c r="A19" s="9"/>
      <c r="B19" s="9" t="s">
        <v>27</v>
      </c>
      <c r="C19" s="11">
        <f t="shared" si="3"/>
        <v>50</v>
      </c>
      <c r="D19" s="9">
        <v>5</v>
      </c>
      <c r="E19" s="11">
        <f t="shared" si="4"/>
        <v>50</v>
      </c>
      <c r="F19" s="9"/>
      <c r="G19" s="11">
        <f t="shared" si="5"/>
        <v>0</v>
      </c>
      <c r="H19" s="16"/>
    </row>
    <row r="20" s="2" customFormat="1" ht="25" customHeight="1" spans="1:8">
      <c r="A20" s="9"/>
      <c r="B20" s="9" t="s">
        <v>28</v>
      </c>
      <c r="C20" s="11">
        <f t="shared" si="3"/>
        <v>95</v>
      </c>
      <c r="D20" s="9">
        <v>8</v>
      </c>
      <c r="E20" s="11">
        <f t="shared" si="4"/>
        <v>80</v>
      </c>
      <c r="F20" s="9">
        <v>3</v>
      </c>
      <c r="G20" s="11">
        <f t="shared" si="5"/>
        <v>15</v>
      </c>
      <c r="H20" s="16"/>
    </row>
    <row r="21" s="2" customFormat="1" ht="25" customHeight="1" spans="1:8">
      <c r="A21" s="9"/>
      <c r="B21" s="9" t="s">
        <v>29</v>
      </c>
      <c r="C21" s="11">
        <f t="shared" si="3"/>
        <v>135</v>
      </c>
      <c r="D21" s="9">
        <v>10</v>
      </c>
      <c r="E21" s="11">
        <f t="shared" si="4"/>
        <v>100</v>
      </c>
      <c r="F21" s="9">
        <v>7</v>
      </c>
      <c r="G21" s="11">
        <f t="shared" si="5"/>
        <v>35</v>
      </c>
      <c r="H21" s="16"/>
    </row>
    <row r="22" s="2" customFormat="1" ht="25" customHeight="1" spans="1:8">
      <c r="A22" s="9"/>
      <c r="B22" s="9" t="s">
        <v>30</v>
      </c>
      <c r="C22" s="11">
        <f t="shared" si="3"/>
        <v>95</v>
      </c>
      <c r="D22" s="9">
        <v>8</v>
      </c>
      <c r="E22" s="11">
        <f t="shared" si="4"/>
        <v>80</v>
      </c>
      <c r="F22" s="9">
        <v>3</v>
      </c>
      <c r="G22" s="11">
        <f t="shared" si="5"/>
        <v>15</v>
      </c>
      <c r="H22" s="16"/>
    </row>
    <row r="23" s="2" customFormat="1" ht="25" customHeight="1" spans="1:8">
      <c r="A23" s="9"/>
      <c r="B23" s="9" t="s">
        <v>31</v>
      </c>
      <c r="C23" s="11">
        <f t="shared" si="3"/>
        <v>115</v>
      </c>
      <c r="D23" s="9">
        <v>9</v>
      </c>
      <c r="E23" s="11">
        <f t="shared" si="4"/>
        <v>90</v>
      </c>
      <c r="F23" s="9">
        <v>5</v>
      </c>
      <c r="G23" s="11">
        <f t="shared" si="5"/>
        <v>25</v>
      </c>
      <c r="H23" s="16"/>
    </row>
    <row r="24" s="3" customFormat="1" ht="25" customHeight="1" spans="1:8">
      <c r="A24" s="13" t="s">
        <v>32</v>
      </c>
      <c r="B24" s="13" t="s">
        <v>14</v>
      </c>
      <c r="C24" s="14">
        <f>SUM(C25:C36)</f>
        <v>1920</v>
      </c>
      <c r="D24" s="13">
        <f>SUM(D25:D36)</f>
        <v>97</v>
      </c>
      <c r="E24" s="14">
        <f>SUM(E25:E36)</f>
        <v>970</v>
      </c>
      <c r="F24" s="13">
        <f>SUM(F25:F36)</f>
        <v>190</v>
      </c>
      <c r="G24" s="14">
        <f>SUM(G25:G36)</f>
        <v>950</v>
      </c>
      <c r="H24" s="17"/>
    </row>
    <row r="25" s="2" customFormat="1" ht="25" customHeight="1" spans="1:8">
      <c r="A25" s="13"/>
      <c r="B25" s="9" t="s">
        <v>33</v>
      </c>
      <c r="C25" s="11">
        <f t="shared" ref="C25:C36" si="6">E25+G25</f>
        <v>20</v>
      </c>
      <c r="D25" s="9">
        <v>2</v>
      </c>
      <c r="E25" s="11">
        <f t="shared" ref="E25:E36" si="7">D25*10</f>
        <v>20</v>
      </c>
      <c r="F25" s="9"/>
      <c r="G25" s="11">
        <f t="shared" ref="G25:G36" si="8">F25*5</f>
        <v>0</v>
      </c>
      <c r="H25" s="16"/>
    </row>
    <row r="26" s="2" customFormat="1" ht="25" customHeight="1" spans="1:8">
      <c r="A26" s="13"/>
      <c r="B26" s="9" t="s">
        <v>34</v>
      </c>
      <c r="C26" s="11">
        <f t="shared" si="6"/>
        <v>10</v>
      </c>
      <c r="D26" s="9">
        <v>1</v>
      </c>
      <c r="E26" s="11">
        <f t="shared" si="7"/>
        <v>10</v>
      </c>
      <c r="F26" s="9"/>
      <c r="G26" s="11">
        <f t="shared" si="8"/>
        <v>0</v>
      </c>
      <c r="H26" s="16"/>
    </row>
    <row r="27" s="2" customFormat="1" ht="25" customHeight="1" spans="1:8">
      <c r="A27" s="13"/>
      <c r="B27" s="9" t="s">
        <v>35</v>
      </c>
      <c r="C27" s="11">
        <f t="shared" si="6"/>
        <v>40</v>
      </c>
      <c r="D27" s="9">
        <v>4</v>
      </c>
      <c r="E27" s="11">
        <f t="shared" si="7"/>
        <v>40</v>
      </c>
      <c r="F27" s="9"/>
      <c r="G27" s="11">
        <f t="shared" si="8"/>
        <v>0</v>
      </c>
      <c r="H27" s="16"/>
    </row>
    <row r="28" s="2" customFormat="1" ht="25" customHeight="1" spans="1:8">
      <c r="A28" s="13"/>
      <c r="B28" s="9" t="s">
        <v>36</v>
      </c>
      <c r="C28" s="11">
        <f t="shared" si="6"/>
        <v>40</v>
      </c>
      <c r="D28" s="9">
        <v>4</v>
      </c>
      <c r="E28" s="11">
        <f t="shared" si="7"/>
        <v>40</v>
      </c>
      <c r="F28" s="9"/>
      <c r="G28" s="11">
        <f t="shared" si="8"/>
        <v>0</v>
      </c>
      <c r="H28" s="16"/>
    </row>
    <row r="29" s="2" customFormat="1" ht="25" customHeight="1" spans="1:8">
      <c r="A29" s="13"/>
      <c r="B29" s="9" t="s">
        <v>37</v>
      </c>
      <c r="C29" s="11">
        <f t="shared" si="6"/>
        <v>20</v>
      </c>
      <c r="D29" s="9">
        <v>2</v>
      </c>
      <c r="E29" s="11">
        <f t="shared" si="7"/>
        <v>20</v>
      </c>
      <c r="F29" s="9"/>
      <c r="G29" s="11">
        <f t="shared" si="8"/>
        <v>0</v>
      </c>
      <c r="H29" s="16"/>
    </row>
    <row r="30" s="2" customFormat="1" ht="25" customHeight="1" spans="1:8">
      <c r="A30" s="9"/>
      <c r="B30" s="9" t="s">
        <v>38</v>
      </c>
      <c r="C30" s="11">
        <f t="shared" si="6"/>
        <v>260</v>
      </c>
      <c r="D30" s="9">
        <v>11</v>
      </c>
      <c r="E30" s="11">
        <f t="shared" si="7"/>
        <v>110</v>
      </c>
      <c r="F30" s="9">
        <v>30</v>
      </c>
      <c r="G30" s="11">
        <f t="shared" si="8"/>
        <v>150</v>
      </c>
      <c r="H30" s="16"/>
    </row>
    <row r="31" s="2" customFormat="1" ht="25" customHeight="1" spans="1:8">
      <c r="A31" s="9"/>
      <c r="B31" s="9" t="s">
        <v>39</v>
      </c>
      <c r="C31" s="11">
        <f t="shared" si="6"/>
        <v>180</v>
      </c>
      <c r="D31" s="9">
        <v>12</v>
      </c>
      <c r="E31" s="11">
        <f t="shared" si="7"/>
        <v>120</v>
      </c>
      <c r="F31" s="9">
        <v>12</v>
      </c>
      <c r="G31" s="11">
        <f t="shared" si="8"/>
        <v>60</v>
      </c>
      <c r="H31" s="16"/>
    </row>
    <row r="32" s="2" customFormat="1" ht="25" customHeight="1" spans="1:8">
      <c r="A32" s="9"/>
      <c r="B32" s="9" t="s">
        <v>40</v>
      </c>
      <c r="C32" s="11">
        <f t="shared" si="6"/>
        <v>280</v>
      </c>
      <c r="D32" s="9">
        <v>13</v>
      </c>
      <c r="E32" s="11">
        <f t="shared" si="7"/>
        <v>130</v>
      </c>
      <c r="F32" s="9">
        <v>30</v>
      </c>
      <c r="G32" s="11">
        <f t="shared" si="8"/>
        <v>150</v>
      </c>
      <c r="H32" s="16"/>
    </row>
    <row r="33" s="2" customFormat="1" ht="25" customHeight="1" spans="1:8">
      <c r="A33" s="9"/>
      <c r="B33" s="9" t="s">
        <v>41</v>
      </c>
      <c r="C33" s="11">
        <f t="shared" si="6"/>
        <v>155</v>
      </c>
      <c r="D33" s="9">
        <v>9</v>
      </c>
      <c r="E33" s="11">
        <f t="shared" si="7"/>
        <v>90</v>
      </c>
      <c r="F33" s="9">
        <v>13</v>
      </c>
      <c r="G33" s="11">
        <f t="shared" si="8"/>
        <v>65</v>
      </c>
      <c r="H33" s="16"/>
    </row>
    <row r="34" s="2" customFormat="1" ht="25" customHeight="1" spans="1:8">
      <c r="A34" s="9"/>
      <c r="B34" s="9" t="s">
        <v>42</v>
      </c>
      <c r="C34" s="11">
        <f t="shared" si="6"/>
        <v>340</v>
      </c>
      <c r="D34" s="9">
        <v>14</v>
      </c>
      <c r="E34" s="11">
        <f t="shared" si="7"/>
        <v>140</v>
      </c>
      <c r="F34" s="9">
        <v>40</v>
      </c>
      <c r="G34" s="11">
        <f t="shared" si="8"/>
        <v>200</v>
      </c>
      <c r="H34" s="16"/>
    </row>
    <row r="35" s="2" customFormat="1" ht="25" customHeight="1" spans="1:8">
      <c r="A35" s="9"/>
      <c r="B35" s="9" t="s">
        <v>43</v>
      </c>
      <c r="C35" s="11">
        <f t="shared" si="6"/>
        <v>330</v>
      </c>
      <c r="D35" s="9">
        <v>13</v>
      </c>
      <c r="E35" s="11">
        <f t="shared" si="7"/>
        <v>130</v>
      </c>
      <c r="F35" s="9">
        <v>40</v>
      </c>
      <c r="G35" s="11">
        <f t="shared" si="8"/>
        <v>200</v>
      </c>
      <c r="H35" s="16"/>
    </row>
    <row r="36" s="2" customFormat="1" ht="25" customHeight="1" spans="1:8">
      <c r="A36" s="9"/>
      <c r="B36" s="9" t="s">
        <v>44</v>
      </c>
      <c r="C36" s="11">
        <f t="shared" si="6"/>
        <v>245</v>
      </c>
      <c r="D36" s="9">
        <v>12</v>
      </c>
      <c r="E36" s="11">
        <f t="shared" si="7"/>
        <v>120</v>
      </c>
      <c r="F36" s="9">
        <v>25</v>
      </c>
      <c r="G36" s="11">
        <f t="shared" si="8"/>
        <v>125</v>
      </c>
      <c r="H36" s="16"/>
    </row>
    <row r="37" s="3" customFormat="1" ht="25" customHeight="1" spans="1:8">
      <c r="A37" s="13" t="s">
        <v>45</v>
      </c>
      <c r="B37" s="13" t="s">
        <v>14</v>
      </c>
      <c r="C37" s="14">
        <f>SUM(C38:C42)</f>
        <v>625</v>
      </c>
      <c r="D37" s="13">
        <f>SUM(D38:D42)</f>
        <v>36</v>
      </c>
      <c r="E37" s="14">
        <f>SUM(E38:E42)</f>
        <v>360</v>
      </c>
      <c r="F37" s="13">
        <f>SUM(F38:F42)</f>
        <v>53</v>
      </c>
      <c r="G37" s="14">
        <f>SUM(G38:G42)</f>
        <v>265</v>
      </c>
      <c r="H37" s="17"/>
    </row>
    <row r="38" s="2" customFormat="1" ht="25" customHeight="1" spans="1:8">
      <c r="A38" s="13"/>
      <c r="B38" s="9" t="s">
        <v>46</v>
      </c>
      <c r="C38" s="11">
        <f>E38+G38</f>
        <v>65</v>
      </c>
      <c r="D38" s="9">
        <v>5</v>
      </c>
      <c r="E38" s="11">
        <f>D38*10</f>
        <v>50</v>
      </c>
      <c r="F38" s="9">
        <v>3</v>
      </c>
      <c r="G38" s="11">
        <f>F38*5</f>
        <v>15</v>
      </c>
      <c r="H38" s="16"/>
    </row>
    <row r="39" s="2" customFormat="1" ht="25" customHeight="1" spans="1:8">
      <c r="A39" s="13"/>
      <c r="B39" s="9" t="s">
        <v>47</v>
      </c>
      <c r="C39" s="11">
        <f>E39+G39</f>
        <v>40</v>
      </c>
      <c r="D39" s="9">
        <v>4</v>
      </c>
      <c r="E39" s="11">
        <f>D39*10</f>
        <v>40</v>
      </c>
      <c r="F39" s="9"/>
      <c r="G39" s="11">
        <f>F39*5</f>
        <v>0</v>
      </c>
      <c r="H39" s="16"/>
    </row>
    <row r="40" s="2" customFormat="1" ht="25" customHeight="1" spans="1:8">
      <c r="A40" s="9"/>
      <c r="B40" s="9" t="s">
        <v>48</v>
      </c>
      <c r="C40" s="11">
        <f>E40+G40</f>
        <v>50</v>
      </c>
      <c r="D40" s="9">
        <v>5</v>
      </c>
      <c r="E40" s="11">
        <f>D40*10</f>
        <v>50</v>
      </c>
      <c r="F40" s="9"/>
      <c r="G40" s="11">
        <f>F40*5</f>
        <v>0</v>
      </c>
      <c r="H40" s="16"/>
    </row>
    <row r="41" s="2" customFormat="1" ht="25" customHeight="1" spans="1:8">
      <c r="A41" s="9"/>
      <c r="B41" s="9" t="s">
        <v>49</v>
      </c>
      <c r="C41" s="11">
        <f>E41+G41</f>
        <v>240</v>
      </c>
      <c r="D41" s="9">
        <v>11</v>
      </c>
      <c r="E41" s="11">
        <f>D41*10</f>
        <v>110</v>
      </c>
      <c r="F41" s="9">
        <v>26</v>
      </c>
      <c r="G41" s="11">
        <f>F41*5</f>
        <v>130</v>
      </c>
      <c r="H41" s="16"/>
    </row>
    <row r="42" s="2" customFormat="1" ht="25" customHeight="1" spans="1:8">
      <c r="A42" s="9"/>
      <c r="B42" s="9" t="s">
        <v>50</v>
      </c>
      <c r="C42" s="11">
        <f>E42+G42</f>
        <v>230</v>
      </c>
      <c r="D42" s="9">
        <v>11</v>
      </c>
      <c r="E42" s="11">
        <f>D42*10</f>
        <v>110</v>
      </c>
      <c r="F42" s="9">
        <v>24</v>
      </c>
      <c r="G42" s="11">
        <f>F42*5</f>
        <v>120</v>
      </c>
      <c r="H42" s="16"/>
    </row>
    <row r="43" s="3" customFormat="1" ht="25" customHeight="1" spans="1:8">
      <c r="A43" s="13" t="s">
        <v>51</v>
      </c>
      <c r="B43" s="13" t="s">
        <v>14</v>
      </c>
      <c r="C43" s="14">
        <f>SUM(C44:C53)</f>
        <v>1970</v>
      </c>
      <c r="D43" s="13">
        <f>SUM(D44:D53)</f>
        <v>116</v>
      </c>
      <c r="E43" s="14">
        <f>SUM(E44:E53)</f>
        <v>1160</v>
      </c>
      <c r="F43" s="13">
        <f>SUM(F44:F53)</f>
        <v>162</v>
      </c>
      <c r="G43" s="14">
        <f>SUM(G44:G53)</f>
        <v>810</v>
      </c>
      <c r="H43" s="17"/>
    </row>
    <row r="44" s="2" customFormat="1" ht="48" customHeight="1" spans="1:8">
      <c r="A44" s="13"/>
      <c r="B44" s="9" t="s">
        <v>15</v>
      </c>
      <c r="C44" s="11">
        <f t="shared" ref="C44:C53" si="9">E44+G44</f>
        <v>170</v>
      </c>
      <c r="D44" s="9">
        <v>17</v>
      </c>
      <c r="E44" s="11">
        <f t="shared" ref="E44:E53" si="10">D44*10</f>
        <v>170</v>
      </c>
      <c r="F44" s="9"/>
      <c r="G44" s="11">
        <f t="shared" ref="G44:G53" si="11">F44*5</f>
        <v>0</v>
      </c>
      <c r="H44" s="18" t="s">
        <v>52</v>
      </c>
    </row>
    <row r="45" s="2" customFormat="1" ht="25" customHeight="1" spans="1:8">
      <c r="A45" s="13"/>
      <c r="B45" s="9" t="s">
        <v>53</v>
      </c>
      <c r="C45" s="11">
        <f t="shared" si="9"/>
        <v>120</v>
      </c>
      <c r="D45" s="9">
        <v>12</v>
      </c>
      <c r="E45" s="11">
        <f t="shared" si="10"/>
        <v>120</v>
      </c>
      <c r="F45" s="9"/>
      <c r="G45" s="11">
        <f t="shared" si="11"/>
        <v>0</v>
      </c>
      <c r="H45" s="16"/>
    </row>
    <row r="46" s="2" customFormat="1" ht="25" customHeight="1" spans="1:8">
      <c r="A46" s="13"/>
      <c r="B46" s="9" t="s">
        <v>54</v>
      </c>
      <c r="C46" s="11">
        <f t="shared" si="9"/>
        <v>290</v>
      </c>
      <c r="D46" s="9">
        <v>9</v>
      </c>
      <c r="E46" s="11">
        <f t="shared" si="10"/>
        <v>90</v>
      </c>
      <c r="F46" s="9">
        <v>40</v>
      </c>
      <c r="G46" s="11">
        <f t="shared" si="11"/>
        <v>200</v>
      </c>
      <c r="H46" s="16"/>
    </row>
    <row r="47" s="2" customFormat="1" ht="25" customHeight="1" spans="1:8">
      <c r="A47" s="13"/>
      <c r="B47" s="9" t="s">
        <v>55</v>
      </c>
      <c r="C47" s="11">
        <f t="shared" si="9"/>
        <v>140</v>
      </c>
      <c r="D47" s="9">
        <v>7</v>
      </c>
      <c r="E47" s="11">
        <f t="shared" si="10"/>
        <v>70</v>
      </c>
      <c r="F47" s="9">
        <v>14</v>
      </c>
      <c r="G47" s="11">
        <f t="shared" si="11"/>
        <v>70</v>
      </c>
      <c r="H47" s="16"/>
    </row>
    <row r="48" s="2" customFormat="1" ht="25" customHeight="1" spans="1:8">
      <c r="A48" s="13"/>
      <c r="B48" s="9" t="s">
        <v>56</v>
      </c>
      <c r="C48" s="11">
        <f t="shared" si="9"/>
        <v>270</v>
      </c>
      <c r="D48" s="9">
        <v>15</v>
      </c>
      <c r="E48" s="11">
        <f t="shared" si="10"/>
        <v>150</v>
      </c>
      <c r="F48" s="9">
        <v>24</v>
      </c>
      <c r="G48" s="11">
        <f t="shared" si="11"/>
        <v>120</v>
      </c>
      <c r="H48" s="16"/>
    </row>
    <row r="49" s="2" customFormat="1" ht="25" customHeight="1" spans="1:8">
      <c r="A49" s="13"/>
      <c r="B49" s="9" t="s">
        <v>57</v>
      </c>
      <c r="C49" s="11">
        <f t="shared" si="9"/>
        <v>105</v>
      </c>
      <c r="D49" s="9">
        <v>7</v>
      </c>
      <c r="E49" s="11">
        <f t="shared" si="10"/>
        <v>70</v>
      </c>
      <c r="F49" s="9">
        <v>7</v>
      </c>
      <c r="G49" s="11">
        <f t="shared" si="11"/>
        <v>35</v>
      </c>
      <c r="H49" s="16"/>
    </row>
    <row r="50" s="2" customFormat="1" ht="25" customHeight="1" spans="1:8">
      <c r="A50" s="13"/>
      <c r="B50" s="9" t="s">
        <v>58</v>
      </c>
      <c r="C50" s="11">
        <f t="shared" si="9"/>
        <v>230</v>
      </c>
      <c r="D50" s="9">
        <v>11</v>
      </c>
      <c r="E50" s="11">
        <f t="shared" si="10"/>
        <v>110</v>
      </c>
      <c r="F50" s="9">
        <v>24</v>
      </c>
      <c r="G50" s="11">
        <f t="shared" si="11"/>
        <v>120</v>
      </c>
      <c r="H50" s="16"/>
    </row>
    <row r="51" s="2" customFormat="1" ht="25" customHeight="1" spans="1:8">
      <c r="A51" s="13"/>
      <c r="B51" s="9" t="s">
        <v>59</v>
      </c>
      <c r="C51" s="11">
        <f t="shared" si="9"/>
        <v>155</v>
      </c>
      <c r="D51" s="9">
        <v>12</v>
      </c>
      <c r="E51" s="11">
        <f t="shared" si="10"/>
        <v>120</v>
      </c>
      <c r="F51" s="9">
        <v>7</v>
      </c>
      <c r="G51" s="11">
        <f t="shared" si="11"/>
        <v>35</v>
      </c>
      <c r="H51" s="16"/>
    </row>
    <row r="52" s="2" customFormat="1" ht="25" customHeight="1" spans="1:8">
      <c r="A52" s="13"/>
      <c r="B52" s="9" t="s">
        <v>60</v>
      </c>
      <c r="C52" s="11">
        <f t="shared" si="9"/>
        <v>235</v>
      </c>
      <c r="D52" s="9">
        <v>15</v>
      </c>
      <c r="E52" s="11">
        <f t="shared" si="10"/>
        <v>150</v>
      </c>
      <c r="F52" s="9">
        <v>17</v>
      </c>
      <c r="G52" s="11">
        <f t="shared" si="11"/>
        <v>85</v>
      </c>
      <c r="H52" s="16"/>
    </row>
    <row r="53" s="2" customFormat="1" ht="25" customHeight="1" spans="1:8">
      <c r="A53" s="13"/>
      <c r="B53" s="9" t="s">
        <v>61</v>
      </c>
      <c r="C53" s="11">
        <f t="shared" si="9"/>
        <v>255</v>
      </c>
      <c r="D53" s="9">
        <v>11</v>
      </c>
      <c r="E53" s="11">
        <f t="shared" si="10"/>
        <v>110</v>
      </c>
      <c r="F53" s="9">
        <v>29</v>
      </c>
      <c r="G53" s="11">
        <f t="shared" si="11"/>
        <v>145</v>
      </c>
      <c r="H53" s="16"/>
    </row>
    <row r="54" s="3" customFormat="1" ht="25" customHeight="1" spans="1:8">
      <c r="A54" s="12" t="s">
        <v>62</v>
      </c>
      <c r="B54" s="12" t="s">
        <v>63</v>
      </c>
      <c r="C54" s="14">
        <f>SUM(C55:C64)</f>
        <v>995</v>
      </c>
      <c r="D54" s="13">
        <f>SUM(D55:D64)</f>
        <v>66</v>
      </c>
      <c r="E54" s="14">
        <f>SUM(E55:E64)</f>
        <v>660</v>
      </c>
      <c r="F54" s="13">
        <f>SUM(F55:F64)</f>
        <v>67</v>
      </c>
      <c r="G54" s="14">
        <f>SUM(G55:G64)</f>
        <v>335</v>
      </c>
      <c r="H54" s="17"/>
    </row>
    <row r="55" s="2" customFormat="1" ht="25" customHeight="1" spans="1:8">
      <c r="A55" s="13"/>
      <c r="B55" s="9" t="s">
        <v>64</v>
      </c>
      <c r="C55" s="11">
        <f t="shared" ref="C55:C64" si="12">E55+G55</f>
        <v>20</v>
      </c>
      <c r="D55" s="9">
        <v>2</v>
      </c>
      <c r="E55" s="11">
        <f t="shared" ref="E55:E64" si="13">D55*10</f>
        <v>20</v>
      </c>
      <c r="F55" s="9"/>
      <c r="G55" s="11">
        <f t="shared" ref="G55:G64" si="14">F55*5</f>
        <v>0</v>
      </c>
      <c r="H55" s="19" t="s">
        <v>65</v>
      </c>
    </row>
    <row r="56" s="2" customFormat="1" ht="25" customHeight="1" spans="1:8">
      <c r="A56" s="13"/>
      <c r="B56" s="9" t="s">
        <v>66</v>
      </c>
      <c r="C56" s="11">
        <f t="shared" si="12"/>
        <v>40</v>
      </c>
      <c r="D56" s="9">
        <v>2</v>
      </c>
      <c r="E56" s="11">
        <f t="shared" si="13"/>
        <v>20</v>
      </c>
      <c r="F56" s="9">
        <v>4</v>
      </c>
      <c r="G56" s="11">
        <f t="shared" si="14"/>
        <v>20</v>
      </c>
      <c r="H56" s="16"/>
    </row>
    <row r="57" s="2" customFormat="1" ht="25" customHeight="1" spans="1:8">
      <c r="A57" s="13"/>
      <c r="B57" s="9" t="s">
        <v>67</v>
      </c>
      <c r="C57" s="11">
        <f t="shared" si="12"/>
        <v>35</v>
      </c>
      <c r="D57" s="9">
        <v>2</v>
      </c>
      <c r="E57" s="11">
        <f t="shared" si="13"/>
        <v>20</v>
      </c>
      <c r="F57" s="9">
        <v>3</v>
      </c>
      <c r="G57" s="11">
        <f t="shared" si="14"/>
        <v>15</v>
      </c>
      <c r="H57" s="16"/>
    </row>
    <row r="58" s="2" customFormat="1" ht="25" customHeight="1" spans="1:8">
      <c r="A58" s="13"/>
      <c r="B58" s="9" t="s">
        <v>68</v>
      </c>
      <c r="C58" s="11">
        <f t="shared" si="12"/>
        <v>30</v>
      </c>
      <c r="D58" s="9">
        <v>3</v>
      </c>
      <c r="E58" s="11">
        <f t="shared" si="13"/>
        <v>30</v>
      </c>
      <c r="F58" s="9"/>
      <c r="G58" s="11">
        <f t="shared" si="14"/>
        <v>0</v>
      </c>
      <c r="H58" s="16"/>
    </row>
    <row r="59" s="2" customFormat="1" ht="25" customHeight="1" spans="1:8">
      <c r="A59" s="9"/>
      <c r="B59" s="9" t="s">
        <v>69</v>
      </c>
      <c r="C59" s="11">
        <f t="shared" si="12"/>
        <v>155</v>
      </c>
      <c r="D59" s="9">
        <v>9</v>
      </c>
      <c r="E59" s="11">
        <f t="shared" si="13"/>
        <v>90</v>
      </c>
      <c r="F59" s="9">
        <v>13</v>
      </c>
      <c r="G59" s="11">
        <f t="shared" si="14"/>
        <v>65</v>
      </c>
      <c r="H59" s="16"/>
    </row>
    <row r="60" s="2" customFormat="1" ht="25" customHeight="1" spans="1:8">
      <c r="A60" s="9"/>
      <c r="B60" s="9" t="s">
        <v>70</v>
      </c>
      <c r="C60" s="11">
        <f t="shared" si="12"/>
        <v>140</v>
      </c>
      <c r="D60" s="9">
        <v>9</v>
      </c>
      <c r="E60" s="11">
        <f t="shared" si="13"/>
        <v>90</v>
      </c>
      <c r="F60" s="9">
        <v>10</v>
      </c>
      <c r="G60" s="11">
        <f t="shared" si="14"/>
        <v>50</v>
      </c>
      <c r="H60" s="16"/>
    </row>
    <row r="61" s="2" customFormat="1" ht="25" customHeight="1" spans="1:8">
      <c r="A61" s="9"/>
      <c r="B61" s="9" t="s">
        <v>71</v>
      </c>
      <c r="C61" s="11">
        <f t="shared" si="12"/>
        <v>145</v>
      </c>
      <c r="D61" s="9">
        <v>9</v>
      </c>
      <c r="E61" s="11">
        <f t="shared" si="13"/>
        <v>90</v>
      </c>
      <c r="F61" s="9">
        <v>11</v>
      </c>
      <c r="G61" s="11">
        <f t="shared" si="14"/>
        <v>55</v>
      </c>
      <c r="H61" s="16"/>
    </row>
    <row r="62" s="2" customFormat="1" ht="25" customHeight="1" spans="1:8">
      <c r="A62" s="9"/>
      <c r="B62" s="9" t="s">
        <v>72</v>
      </c>
      <c r="C62" s="11">
        <f t="shared" si="12"/>
        <v>150</v>
      </c>
      <c r="D62" s="9">
        <v>10</v>
      </c>
      <c r="E62" s="11">
        <f t="shared" si="13"/>
        <v>100</v>
      </c>
      <c r="F62" s="9">
        <v>10</v>
      </c>
      <c r="G62" s="11">
        <f t="shared" si="14"/>
        <v>50</v>
      </c>
      <c r="H62" s="16"/>
    </row>
    <row r="63" s="2" customFormat="1" ht="25" customHeight="1" spans="1:8">
      <c r="A63" s="9"/>
      <c r="B63" s="9" t="s">
        <v>73</v>
      </c>
      <c r="C63" s="11">
        <f t="shared" si="12"/>
        <v>115</v>
      </c>
      <c r="D63" s="9">
        <v>9</v>
      </c>
      <c r="E63" s="11">
        <f t="shared" si="13"/>
        <v>90</v>
      </c>
      <c r="F63" s="9">
        <v>5</v>
      </c>
      <c r="G63" s="11">
        <f t="shared" si="14"/>
        <v>25</v>
      </c>
      <c r="H63" s="16"/>
    </row>
    <row r="64" s="2" customFormat="1" ht="25" customHeight="1" spans="1:8">
      <c r="A64" s="9"/>
      <c r="B64" s="9" t="s">
        <v>74</v>
      </c>
      <c r="C64" s="11">
        <f t="shared" si="12"/>
        <v>165</v>
      </c>
      <c r="D64" s="9">
        <v>11</v>
      </c>
      <c r="E64" s="11">
        <f t="shared" si="13"/>
        <v>110</v>
      </c>
      <c r="F64" s="9">
        <v>11</v>
      </c>
      <c r="G64" s="11">
        <f t="shared" si="14"/>
        <v>55</v>
      </c>
      <c r="H64" s="16"/>
    </row>
    <row r="65" s="3" customFormat="1" ht="25" customHeight="1" spans="1:8">
      <c r="A65" s="12" t="s">
        <v>75</v>
      </c>
      <c r="B65" s="12" t="s">
        <v>63</v>
      </c>
      <c r="C65" s="14">
        <f>SUM(C66:C79)</f>
        <v>1430</v>
      </c>
      <c r="D65" s="13">
        <f>SUM(D66:D79)</f>
        <v>69</v>
      </c>
      <c r="E65" s="14">
        <f>SUM(E66:E79)</f>
        <v>690</v>
      </c>
      <c r="F65" s="13">
        <f>SUM(F66:F79)</f>
        <v>148</v>
      </c>
      <c r="G65" s="14">
        <f>SUM(G66:G79)</f>
        <v>740</v>
      </c>
      <c r="H65" s="17"/>
    </row>
    <row r="66" s="2" customFormat="1" ht="25" customHeight="1" spans="1:8">
      <c r="A66" s="13"/>
      <c r="B66" s="9" t="s">
        <v>76</v>
      </c>
      <c r="C66" s="11">
        <f t="shared" ref="C66:C79" si="15">E66+G66</f>
        <v>180</v>
      </c>
      <c r="D66" s="9">
        <v>10</v>
      </c>
      <c r="E66" s="11">
        <f t="shared" ref="E66:E79" si="16">D66*10</f>
        <v>100</v>
      </c>
      <c r="F66" s="9">
        <v>16</v>
      </c>
      <c r="G66" s="11">
        <f t="shared" ref="G66:G79" si="17">F66*5</f>
        <v>80</v>
      </c>
      <c r="H66" s="16"/>
    </row>
    <row r="67" s="2" customFormat="1" ht="25" customHeight="1" spans="1:8">
      <c r="A67" s="13"/>
      <c r="B67" s="9" t="s">
        <v>77</v>
      </c>
      <c r="C67" s="11">
        <f t="shared" si="15"/>
        <v>10</v>
      </c>
      <c r="D67" s="9">
        <v>1</v>
      </c>
      <c r="E67" s="11">
        <f t="shared" si="16"/>
        <v>10</v>
      </c>
      <c r="F67" s="9"/>
      <c r="G67" s="11">
        <f t="shared" si="17"/>
        <v>0</v>
      </c>
      <c r="H67" s="16"/>
    </row>
    <row r="68" s="2" customFormat="1" ht="25" customHeight="1" spans="1:8">
      <c r="A68" s="13"/>
      <c r="B68" s="9" t="s">
        <v>78</v>
      </c>
      <c r="C68" s="11">
        <f t="shared" si="15"/>
        <v>10</v>
      </c>
      <c r="D68" s="9">
        <v>1</v>
      </c>
      <c r="E68" s="11">
        <f t="shared" si="16"/>
        <v>10</v>
      </c>
      <c r="F68" s="9"/>
      <c r="G68" s="11">
        <f t="shared" si="17"/>
        <v>0</v>
      </c>
      <c r="H68" s="16"/>
    </row>
    <row r="69" s="2" customFormat="1" ht="25" customHeight="1" spans="1:8">
      <c r="A69" s="13"/>
      <c r="B69" s="9" t="s">
        <v>79</v>
      </c>
      <c r="C69" s="11">
        <f t="shared" si="15"/>
        <v>20</v>
      </c>
      <c r="D69" s="9">
        <v>2</v>
      </c>
      <c r="E69" s="11">
        <f t="shared" si="16"/>
        <v>20</v>
      </c>
      <c r="F69" s="9"/>
      <c r="G69" s="11">
        <f t="shared" si="17"/>
        <v>0</v>
      </c>
      <c r="H69" s="16"/>
    </row>
    <row r="70" s="2" customFormat="1" ht="25" customHeight="1" spans="1:8">
      <c r="A70" s="13"/>
      <c r="B70" s="9" t="s">
        <v>80</v>
      </c>
      <c r="C70" s="11">
        <f t="shared" si="15"/>
        <v>10</v>
      </c>
      <c r="D70" s="9">
        <v>1</v>
      </c>
      <c r="E70" s="11">
        <f t="shared" si="16"/>
        <v>10</v>
      </c>
      <c r="F70" s="9"/>
      <c r="G70" s="11">
        <f t="shared" si="17"/>
        <v>0</v>
      </c>
      <c r="H70" s="16"/>
    </row>
    <row r="71" s="2" customFormat="1" ht="25" customHeight="1" spans="1:8">
      <c r="A71" s="13"/>
      <c r="B71" s="9" t="s">
        <v>81</v>
      </c>
      <c r="C71" s="11">
        <f t="shared" si="15"/>
        <v>10</v>
      </c>
      <c r="D71" s="9">
        <v>1</v>
      </c>
      <c r="E71" s="11">
        <f t="shared" si="16"/>
        <v>10</v>
      </c>
      <c r="F71" s="9"/>
      <c r="G71" s="11">
        <f t="shared" si="17"/>
        <v>0</v>
      </c>
      <c r="H71" s="16"/>
    </row>
    <row r="72" s="2" customFormat="1" ht="25" customHeight="1" spans="1:8">
      <c r="A72" s="9"/>
      <c r="B72" s="20" t="s">
        <v>82</v>
      </c>
      <c r="C72" s="11">
        <f t="shared" si="15"/>
        <v>75</v>
      </c>
      <c r="D72" s="9">
        <v>1</v>
      </c>
      <c r="E72" s="11">
        <f t="shared" si="16"/>
        <v>10</v>
      </c>
      <c r="F72" s="9">
        <v>13</v>
      </c>
      <c r="G72" s="11">
        <f t="shared" si="17"/>
        <v>65</v>
      </c>
      <c r="H72" s="16"/>
    </row>
    <row r="73" s="2" customFormat="1" ht="25" customHeight="1" spans="1:8">
      <c r="A73" s="9"/>
      <c r="B73" s="9" t="s">
        <v>83</v>
      </c>
      <c r="C73" s="11">
        <f t="shared" si="15"/>
        <v>130</v>
      </c>
      <c r="D73" s="9">
        <v>6</v>
      </c>
      <c r="E73" s="11">
        <f t="shared" si="16"/>
        <v>60</v>
      </c>
      <c r="F73" s="9">
        <v>14</v>
      </c>
      <c r="G73" s="11">
        <f t="shared" si="17"/>
        <v>70</v>
      </c>
      <c r="H73" s="16"/>
    </row>
    <row r="74" s="2" customFormat="1" ht="25" customHeight="1" spans="1:8">
      <c r="A74" s="9"/>
      <c r="B74" s="9" t="s">
        <v>84</v>
      </c>
      <c r="C74" s="11">
        <f t="shared" si="15"/>
        <v>175</v>
      </c>
      <c r="D74" s="9">
        <v>9</v>
      </c>
      <c r="E74" s="11">
        <f t="shared" si="16"/>
        <v>90</v>
      </c>
      <c r="F74" s="9">
        <v>17</v>
      </c>
      <c r="G74" s="11">
        <f t="shared" si="17"/>
        <v>85</v>
      </c>
      <c r="H74" s="16"/>
    </row>
    <row r="75" s="2" customFormat="1" ht="25" customHeight="1" spans="1:8">
      <c r="A75" s="9"/>
      <c r="B75" s="9" t="s">
        <v>85</v>
      </c>
      <c r="C75" s="11">
        <f t="shared" si="15"/>
        <v>50</v>
      </c>
      <c r="D75" s="9">
        <v>2</v>
      </c>
      <c r="E75" s="11">
        <f t="shared" si="16"/>
        <v>20</v>
      </c>
      <c r="F75" s="9">
        <v>6</v>
      </c>
      <c r="G75" s="11">
        <f t="shared" si="17"/>
        <v>30</v>
      </c>
      <c r="H75" s="16"/>
    </row>
    <row r="76" s="2" customFormat="1" ht="25" customHeight="1" spans="1:8">
      <c r="A76" s="9"/>
      <c r="B76" s="9" t="s">
        <v>86</v>
      </c>
      <c r="C76" s="11">
        <f t="shared" si="15"/>
        <v>175</v>
      </c>
      <c r="D76" s="9">
        <v>8</v>
      </c>
      <c r="E76" s="11">
        <f t="shared" si="16"/>
        <v>80</v>
      </c>
      <c r="F76" s="9">
        <v>19</v>
      </c>
      <c r="G76" s="11">
        <f t="shared" si="17"/>
        <v>95</v>
      </c>
      <c r="H76" s="16"/>
    </row>
    <row r="77" s="2" customFormat="1" ht="25" customHeight="1" spans="1:8">
      <c r="A77" s="9"/>
      <c r="B77" s="9" t="s">
        <v>87</v>
      </c>
      <c r="C77" s="11">
        <f t="shared" si="15"/>
        <v>100</v>
      </c>
      <c r="D77" s="9">
        <v>5</v>
      </c>
      <c r="E77" s="11">
        <f t="shared" si="16"/>
        <v>50</v>
      </c>
      <c r="F77" s="9">
        <v>10</v>
      </c>
      <c r="G77" s="11">
        <f t="shared" si="17"/>
        <v>50</v>
      </c>
      <c r="H77" s="16"/>
    </row>
    <row r="78" s="2" customFormat="1" ht="25" customHeight="1" spans="1:8">
      <c r="A78" s="9"/>
      <c r="B78" s="9" t="s">
        <v>88</v>
      </c>
      <c r="C78" s="11">
        <f t="shared" si="15"/>
        <v>205</v>
      </c>
      <c r="D78" s="9">
        <v>9</v>
      </c>
      <c r="E78" s="11">
        <f t="shared" si="16"/>
        <v>90</v>
      </c>
      <c r="F78" s="9">
        <v>23</v>
      </c>
      <c r="G78" s="11">
        <f t="shared" si="17"/>
        <v>115</v>
      </c>
      <c r="H78" s="16"/>
    </row>
    <row r="79" s="2" customFormat="1" ht="25" customHeight="1" spans="1:8">
      <c r="A79" s="9"/>
      <c r="B79" s="9" t="s">
        <v>89</v>
      </c>
      <c r="C79" s="11">
        <f t="shared" si="15"/>
        <v>280</v>
      </c>
      <c r="D79" s="9">
        <v>13</v>
      </c>
      <c r="E79" s="11">
        <f t="shared" si="16"/>
        <v>130</v>
      </c>
      <c r="F79" s="9">
        <v>30</v>
      </c>
      <c r="G79" s="11">
        <f t="shared" si="17"/>
        <v>150</v>
      </c>
      <c r="H79" s="16"/>
    </row>
    <row r="80" s="3" customFormat="1" ht="25" customHeight="1" spans="1:8">
      <c r="A80" s="12" t="s">
        <v>90</v>
      </c>
      <c r="B80" s="12" t="s">
        <v>63</v>
      </c>
      <c r="C80" s="14">
        <f>SUM(C81:C84)</f>
        <v>705</v>
      </c>
      <c r="D80" s="13">
        <f>SUM(D81:D84)</f>
        <v>35</v>
      </c>
      <c r="E80" s="14">
        <f>SUM(E81:E84)</f>
        <v>350</v>
      </c>
      <c r="F80" s="13">
        <f>SUM(F81:F84)</f>
        <v>71</v>
      </c>
      <c r="G80" s="14">
        <f>SUM(G81:G84)</f>
        <v>355</v>
      </c>
      <c r="H80" s="17"/>
    </row>
    <row r="81" s="2" customFormat="1" ht="25" customHeight="1" spans="1:8">
      <c r="A81" s="13"/>
      <c r="B81" s="9" t="s">
        <v>91</v>
      </c>
      <c r="C81" s="11">
        <f>E81+G81</f>
        <v>30</v>
      </c>
      <c r="D81" s="9">
        <v>3</v>
      </c>
      <c r="E81" s="11">
        <f>D81*10</f>
        <v>30</v>
      </c>
      <c r="F81" s="9"/>
      <c r="G81" s="11">
        <f>F81*5</f>
        <v>0</v>
      </c>
      <c r="H81" s="16"/>
    </row>
    <row r="82" s="2" customFormat="1" ht="25" customHeight="1" spans="1:8">
      <c r="A82" s="13"/>
      <c r="B82" s="9" t="s">
        <v>92</v>
      </c>
      <c r="C82" s="11">
        <f>E82+G82</f>
        <v>160</v>
      </c>
      <c r="D82" s="9">
        <v>9</v>
      </c>
      <c r="E82" s="11">
        <f>D82*10</f>
        <v>90</v>
      </c>
      <c r="F82" s="9">
        <v>14</v>
      </c>
      <c r="G82" s="11">
        <f>F82*5</f>
        <v>70</v>
      </c>
      <c r="H82" s="16"/>
    </row>
    <row r="83" s="2" customFormat="1" ht="25" customHeight="1" spans="1:8">
      <c r="A83" s="9"/>
      <c r="B83" s="9" t="s">
        <v>93</v>
      </c>
      <c r="C83" s="11">
        <f>E83+G83</f>
        <v>315</v>
      </c>
      <c r="D83" s="9">
        <v>14</v>
      </c>
      <c r="E83" s="11">
        <f>D83*10</f>
        <v>140</v>
      </c>
      <c r="F83" s="9">
        <v>35</v>
      </c>
      <c r="G83" s="11">
        <f>F83*5</f>
        <v>175</v>
      </c>
      <c r="H83" s="16"/>
    </row>
    <row r="84" s="2" customFormat="1" ht="25" customHeight="1" spans="1:8">
      <c r="A84" s="9"/>
      <c r="B84" s="9" t="s">
        <v>94</v>
      </c>
      <c r="C84" s="11">
        <f>E84+G84</f>
        <v>200</v>
      </c>
      <c r="D84" s="9">
        <v>9</v>
      </c>
      <c r="E84" s="11">
        <f>D84*10</f>
        <v>90</v>
      </c>
      <c r="F84" s="9">
        <v>22</v>
      </c>
      <c r="G84" s="11">
        <f>F84*5</f>
        <v>110</v>
      </c>
      <c r="H84" s="16"/>
    </row>
    <row r="85" s="3" customFormat="1" ht="25" customHeight="1" spans="1:8">
      <c r="A85" s="12" t="s">
        <v>95</v>
      </c>
      <c r="B85" s="12" t="s">
        <v>63</v>
      </c>
      <c r="C85" s="14">
        <f>SUM(C86:C93)</f>
        <v>790</v>
      </c>
      <c r="D85" s="13">
        <f>SUM(D86:D93)</f>
        <v>48</v>
      </c>
      <c r="E85" s="14">
        <f>SUM(E86:E93)</f>
        <v>480</v>
      </c>
      <c r="F85" s="13">
        <f>SUM(F86:F93)</f>
        <v>62</v>
      </c>
      <c r="G85" s="14">
        <f>SUM(G86:G93)</f>
        <v>310</v>
      </c>
      <c r="H85" s="17"/>
    </row>
    <row r="86" s="2" customFormat="1" ht="25" customHeight="1" spans="1:8">
      <c r="A86" s="13"/>
      <c r="B86" s="9" t="s">
        <v>96</v>
      </c>
      <c r="C86" s="11">
        <f t="shared" ref="C86:C93" si="18">E86+G86</f>
        <v>55</v>
      </c>
      <c r="D86" s="9">
        <v>2</v>
      </c>
      <c r="E86" s="11">
        <f t="shared" ref="E86:E93" si="19">D86*10</f>
        <v>20</v>
      </c>
      <c r="F86" s="9">
        <v>7</v>
      </c>
      <c r="G86" s="11">
        <f t="shared" ref="G86:G93" si="20">F86*5</f>
        <v>35</v>
      </c>
      <c r="H86" s="16"/>
    </row>
    <row r="87" s="2" customFormat="1" ht="25" customHeight="1" spans="1:8">
      <c r="A87" s="13"/>
      <c r="B87" s="9" t="s">
        <v>97</v>
      </c>
      <c r="C87" s="11">
        <f t="shared" si="18"/>
        <v>85</v>
      </c>
      <c r="D87" s="9">
        <v>5</v>
      </c>
      <c r="E87" s="11">
        <f t="shared" si="19"/>
        <v>50</v>
      </c>
      <c r="F87" s="9">
        <v>7</v>
      </c>
      <c r="G87" s="11">
        <f t="shared" si="20"/>
        <v>35</v>
      </c>
      <c r="H87" s="16"/>
    </row>
    <row r="88" s="2" customFormat="1" ht="25" customHeight="1" spans="1:8">
      <c r="A88" s="13"/>
      <c r="B88" s="9" t="s">
        <v>98</v>
      </c>
      <c r="C88" s="11">
        <f t="shared" si="18"/>
        <v>20</v>
      </c>
      <c r="D88" s="9">
        <v>2</v>
      </c>
      <c r="E88" s="11">
        <f t="shared" si="19"/>
        <v>20</v>
      </c>
      <c r="F88" s="9"/>
      <c r="G88" s="11">
        <f t="shared" si="20"/>
        <v>0</v>
      </c>
      <c r="H88" s="16"/>
    </row>
    <row r="89" s="2" customFormat="1" ht="25" customHeight="1" spans="1:8">
      <c r="A89" s="9"/>
      <c r="B89" s="9" t="s">
        <v>99</v>
      </c>
      <c r="C89" s="11">
        <f t="shared" si="18"/>
        <v>20</v>
      </c>
      <c r="D89" s="9">
        <v>2</v>
      </c>
      <c r="E89" s="11">
        <f t="shared" si="19"/>
        <v>20</v>
      </c>
      <c r="F89" s="9"/>
      <c r="G89" s="11">
        <f t="shared" si="20"/>
        <v>0</v>
      </c>
      <c r="H89" s="16"/>
    </row>
    <row r="90" s="2" customFormat="1" ht="25" customHeight="1" spans="1:8">
      <c r="A90" s="9"/>
      <c r="B90" s="9" t="s">
        <v>100</v>
      </c>
      <c r="C90" s="11">
        <f t="shared" si="18"/>
        <v>190</v>
      </c>
      <c r="D90" s="9">
        <v>12</v>
      </c>
      <c r="E90" s="11">
        <f t="shared" si="19"/>
        <v>120</v>
      </c>
      <c r="F90" s="9">
        <v>14</v>
      </c>
      <c r="G90" s="11">
        <f t="shared" si="20"/>
        <v>70</v>
      </c>
      <c r="H90" s="16"/>
    </row>
    <row r="91" s="2" customFormat="1" ht="25" customHeight="1" spans="1:8">
      <c r="A91" s="9"/>
      <c r="B91" s="9" t="s">
        <v>101</v>
      </c>
      <c r="C91" s="11">
        <f t="shared" si="18"/>
        <v>100</v>
      </c>
      <c r="D91" s="9">
        <v>8</v>
      </c>
      <c r="E91" s="11">
        <f t="shared" si="19"/>
        <v>80</v>
      </c>
      <c r="F91" s="9">
        <v>4</v>
      </c>
      <c r="G91" s="11">
        <f t="shared" si="20"/>
        <v>20</v>
      </c>
      <c r="H91" s="16"/>
    </row>
    <row r="92" s="2" customFormat="1" ht="25" customHeight="1" spans="1:8">
      <c r="A92" s="9"/>
      <c r="B92" s="9" t="s">
        <v>102</v>
      </c>
      <c r="C92" s="11">
        <f t="shared" si="18"/>
        <v>165</v>
      </c>
      <c r="D92" s="9">
        <v>8</v>
      </c>
      <c r="E92" s="11">
        <f t="shared" si="19"/>
        <v>80</v>
      </c>
      <c r="F92" s="9">
        <v>17</v>
      </c>
      <c r="G92" s="11">
        <f t="shared" si="20"/>
        <v>85</v>
      </c>
      <c r="H92" s="16"/>
    </row>
    <row r="93" s="2" customFormat="1" ht="25" customHeight="1" spans="1:8">
      <c r="A93" s="9"/>
      <c r="B93" s="9" t="s">
        <v>103</v>
      </c>
      <c r="C93" s="11">
        <f t="shared" si="18"/>
        <v>155</v>
      </c>
      <c r="D93" s="9">
        <v>9</v>
      </c>
      <c r="E93" s="11">
        <f t="shared" si="19"/>
        <v>90</v>
      </c>
      <c r="F93" s="9">
        <v>13</v>
      </c>
      <c r="G93" s="11">
        <f t="shared" si="20"/>
        <v>65</v>
      </c>
      <c r="H93" s="16"/>
    </row>
    <row r="94" s="3" customFormat="1" ht="25" customHeight="1" spans="1:8">
      <c r="A94" s="12" t="s">
        <v>104</v>
      </c>
      <c r="B94" s="12" t="s">
        <v>63</v>
      </c>
      <c r="C94" s="14">
        <f>SUM(C95:C105)</f>
        <v>1460</v>
      </c>
      <c r="D94" s="13">
        <f>SUM(D95:D105)</f>
        <v>88</v>
      </c>
      <c r="E94" s="14">
        <f>SUM(E95:E105)</f>
        <v>880</v>
      </c>
      <c r="F94" s="13">
        <f>SUM(F95:F105)</f>
        <v>116</v>
      </c>
      <c r="G94" s="14">
        <f>SUM(G95:G105)</f>
        <v>580</v>
      </c>
      <c r="H94" s="17"/>
    </row>
    <row r="95" s="2" customFormat="1" ht="25" customHeight="1" spans="1:8">
      <c r="A95" s="13"/>
      <c r="B95" s="9" t="s">
        <v>105</v>
      </c>
      <c r="C95" s="11">
        <f t="shared" ref="C95:C105" si="21">E95+G95</f>
        <v>110</v>
      </c>
      <c r="D95" s="9">
        <v>6</v>
      </c>
      <c r="E95" s="11">
        <f t="shared" ref="E95:E105" si="22">D95*10</f>
        <v>60</v>
      </c>
      <c r="F95" s="9">
        <v>10</v>
      </c>
      <c r="G95" s="11">
        <f t="shared" ref="G95:G118" si="23">F95*5</f>
        <v>50</v>
      </c>
      <c r="H95" s="16"/>
    </row>
    <row r="96" s="2" customFormat="1" ht="25" customHeight="1" spans="1:8">
      <c r="A96" s="13"/>
      <c r="B96" s="9" t="s">
        <v>106</v>
      </c>
      <c r="C96" s="11">
        <f t="shared" si="21"/>
        <v>90</v>
      </c>
      <c r="D96" s="9">
        <v>5</v>
      </c>
      <c r="E96" s="11">
        <f t="shared" si="22"/>
        <v>50</v>
      </c>
      <c r="F96" s="9">
        <v>8</v>
      </c>
      <c r="G96" s="11">
        <f t="shared" si="23"/>
        <v>40</v>
      </c>
      <c r="H96" s="16"/>
    </row>
    <row r="97" s="2" customFormat="1" ht="25" customHeight="1" spans="1:8">
      <c r="A97" s="9"/>
      <c r="B97" s="9" t="s">
        <v>107</v>
      </c>
      <c r="C97" s="11">
        <f t="shared" si="21"/>
        <v>115</v>
      </c>
      <c r="D97" s="9">
        <v>6</v>
      </c>
      <c r="E97" s="11">
        <f t="shared" si="22"/>
        <v>60</v>
      </c>
      <c r="F97" s="9">
        <v>11</v>
      </c>
      <c r="G97" s="11">
        <f t="shared" si="23"/>
        <v>55</v>
      </c>
      <c r="H97" s="16"/>
    </row>
    <row r="98" s="2" customFormat="1" ht="25" customHeight="1" spans="1:8">
      <c r="A98" s="9"/>
      <c r="B98" s="9" t="s">
        <v>108</v>
      </c>
      <c r="C98" s="11">
        <f t="shared" si="21"/>
        <v>40</v>
      </c>
      <c r="D98" s="9">
        <v>4</v>
      </c>
      <c r="E98" s="11">
        <f t="shared" si="22"/>
        <v>40</v>
      </c>
      <c r="F98" s="9"/>
      <c r="G98" s="11">
        <f t="shared" si="23"/>
        <v>0</v>
      </c>
      <c r="H98" s="16"/>
    </row>
    <row r="99" s="2" customFormat="1" ht="25" customHeight="1" spans="1:8">
      <c r="A99" s="9"/>
      <c r="B99" s="9" t="s">
        <v>109</v>
      </c>
      <c r="C99" s="11">
        <f t="shared" si="21"/>
        <v>235</v>
      </c>
      <c r="D99" s="9">
        <v>15</v>
      </c>
      <c r="E99" s="11">
        <f t="shared" si="22"/>
        <v>150</v>
      </c>
      <c r="F99" s="9">
        <v>17</v>
      </c>
      <c r="G99" s="11">
        <f t="shared" si="23"/>
        <v>85</v>
      </c>
      <c r="H99" s="16"/>
    </row>
    <row r="100" s="2" customFormat="1" ht="25" customHeight="1" spans="1:8">
      <c r="A100" s="9"/>
      <c r="B100" s="9" t="s">
        <v>110</v>
      </c>
      <c r="C100" s="11">
        <f t="shared" si="21"/>
        <v>140</v>
      </c>
      <c r="D100" s="9">
        <v>7</v>
      </c>
      <c r="E100" s="11">
        <f t="shared" si="22"/>
        <v>70</v>
      </c>
      <c r="F100" s="9">
        <v>14</v>
      </c>
      <c r="G100" s="11">
        <f t="shared" si="23"/>
        <v>70</v>
      </c>
      <c r="H100" s="16"/>
    </row>
    <row r="101" s="2" customFormat="1" ht="25" customHeight="1" spans="1:8">
      <c r="A101" s="9"/>
      <c r="B101" s="9" t="s">
        <v>111</v>
      </c>
      <c r="C101" s="11">
        <f t="shared" si="21"/>
        <v>170</v>
      </c>
      <c r="D101" s="9">
        <v>8</v>
      </c>
      <c r="E101" s="11">
        <f t="shared" si="22"/>
        <v>80</v>
      </c>
      <c r="F101" s="9">
        <v>18</v>
      </c>
      <c r="G101" s="11">
        <f t="shared" si="23"/>
        <v>90</v>
      </c>
      <c r="H101" s="16"/>
    </row>
    <row r="102" s="2" customFormat="1" ht="25" customHeight="1" spans="1:8">
      <c r="A102" s="9"/>
      <c r="B102" s="9" t="s">
        <v>112</v>
      </c>
      <c r="C102" s="11">
        <f t="shared" si="21"/>
        <v>125</v>
      </c>
      <c r="D102" s="9">
        <v>9</v>
      </c>
      <c r="E102" s="11">
        <f t="shared" si="22"/>
        <v>90</v>
      </c>
      <c r="F102" s="9">
        <v>7</v>
      </c>
      <c r="G102" s="11">
        <f t="shared" si="23"/>
        <v>35</v>
      </c>
      <c r="H102" s="16"/>
    </row>
    <row r="103" s="2" customFormat="1" ht="25" customHeight="1" spans="1:8">
      <c r="A103" s="9"/>
      <c r="B103" s="9" t="s">
        <v>113</v>
      </c>
      <c r="C103" s="11">
        <f t="shared" si="21"/>
        <v>155</v>
      </c>
      <c r="D103" s="9">
        <v>10</v>
      </c>
      <c r="E103" s="11">
        <f t="shared" si="22"/>
        <v>100</v>
      </c>
      <c r="F103" s="9">
        <v>11</v>
      </c>
      <c r="G103" s="11">
        <f t="shared" si="23"/>
        <v>55</v>
      </c>
      <c r="H103" s="16"/>
    </row>
    <row r="104" s="2" customFormat="1" ht="25" customHeight="1" spans="1:8">
      <c r="A104" s="9"/>
      <c r="B104" s="9" t="s">
        <v>114</v>
      </c>
      <c r="C104" s="11">
        <f t="shared" si="21"/>
        <v>155</v>
      </c>
      <c r="D104" s="9">
        <v>11</v>
      </c>
      <c r="E104" s="11">
        <f t="shared" si="22"/>
        <v>110</v>
      </c>
      <c r="F104" s="9">
        <v>9</v>
      </c>
      <c r="G104" s="11">
        <f t="shared" si="23"/>
        <v>45</v>
      </c>
      <c r="H104" s="16"/>
    </row>
    <row r="105" s="2" customFormat="1" ht="25" customHeight="1" spans="1:8">
      <c r="A105" s="9"/>
      <c r="B105" s="9" t="s">
        <v>115</v>
      </c>
      <c r="C105" s="11">
        <f t="shared" si="21"/>
        <v>125</v>
      </c>
      <c r="D105" s="9">
        <v>7</v>
      </c>
      <c r="E105" s="11">
        <f t="shared" si="22"/>
        <v>70</v>
      </c>
      <c r="F105" s="9">
        <v>11</v>
      </c>
      <c r="G105" s="11">
        <f t="shared" si="23"/>
        <v>55</v>
      </c>
      <c r="H105" s="16"/>
    </row>
    <row r="106" s="3" customFormat="1" ht="25" customHeight="1" spans="1:8">
      <c r="A106" s="12" t="s">
        <v>116</v>
      </c>
      <c r="B106" s="12" t="s">
        <v>63</v>
      </c>
      <c r="C106" s="14">
        <f>SUM(C107:C118)</f>
        <v>2095</v>
      </c>
      <c r="D106" s="13">
        <f>SUM(D107:D118)</f>
        <v>107</v>
      </c>
      <c r="E106" s="14">
        <f>SUM(E107:E118)</f>
        <v>1070</v>
      </c>
      <c r="F106" s="13">
        <f>SUM(F107:F118)</f>
        <v>205</v>
      </c>
      <c r="G106" s="14">
        <f t="shared" si="23"/>
        <v>1025</v>
      </c>
      <c r="H106" s="17"/>
    </row>
    <row r="107" s="2" customFormat="1" ht="25" customHeight="1" spans="1:8">
      <c r="A107" s="13"/>
      <c r="B107" s="9" t="s">
        <v>117</v>
      </c>
      <c r="C107" s="11">
        <f t="shared" ref="C107:C118" si="24">E107+G107</f>
        <v>125</v>
      </c>
      <c r="D107" s="9">
        <v>6</v>
      </c>
      <c r="E107" s="11">
        <f t="shared" ref="E107:E118" si="25">D107*10</f>
        <v>60</v>
      </c>
      <c r="F107" s="9">
        <v>13</v>
      </c>
      <c r="G107" s="11">
        <f t="shared" si="23"/>
        <v>65</v>
      </c>
      <c r="H107" s="16"/>
    </row>
    <row r="108" s="2" customFormat="1" ht="25" customHeight="1" spans="1:8">
      <c r="A108" s="13"/>
      <c r="B108" s="9" t="s">
        <v>118</v>
      </c>
      <c r="C108" s="11">
        <f t="shared" si="24"/>
        <v>240</v>
      </c>
      <c r="D108" s="9">
        <v>11</v>
      </c>
      <c r="E108" s="11">
        <f t="shared" si="25"/>
        <v>110</v>
      </c>
      <c r="F108" s="9">
        <v>26</v>
      </c>
      <c r="G108" s="11">
        <f t="shared" si="23"/>
        <v>130</v>
      </c>
      <c r="H108" s="16"/>
    </row>
    <row r="109" s="2" customFormat="1" ht="25" customHeight="1" spans="1:8">
      <c r="A109" s="13"/>
      <c r="B109" s="9" t="s">
        <v>119</v>
      </c>
      <c r="C109" s="11">
        <f t="shared" si="24"/>
        <v>20</v>
      </c>
      <c r="D109" s="9">
        <v>2</v>
      </c>
      <c r="E109" s="11">
        <f t="shared" si="25"/>
        <v>20</v>
      </c>
      <c r="F109" s="9"/>
      <c r="G109" s="11">
        <f t="shared" si="23"/>
        <v>0</v>
      </c>
      <c r="H109" s="16"/>
    </row>
    <row r="110" s="2" customFormat="1" ht="25" customHeight="1" spans="1:8">
      <c r="A110" s="9"/>
      <c r="B110" s="9" t="s">
        <v>120</v>
      </c>
      <c r="C110" s="11">
        <f t="shared" si="24"/>
        <v>270</v>
      </c>
      <c r="D110" s="9">
        <v>12</v>
      </c>
      <c r="E110" s="11">
        <f t="shared" si="25"/>
        <v>120</v>
      </c>
      <c r="F110" s="9">
        <v>30</v>
      </c>
      <c r="G110" s="11">
        <f t="shared" si="23"/>
        <v>150</v>
      </c>
      <c r="H110" s="16"/>
    </row>
    <row r="111" s="2" customFormat="1" ht="25" customHeight="1" spans="1:8">
      <c r="A111" s="9"/>
      <c r="B111" s="9" t="s">
        <v>121</v>
      </c>
      <c r="C111" s="11">
        <f t="shared" si="24"/>
        <v>215</v>
      </c>
      <c r="D111" s="9">
        <v>11</v>
      </c>
      <c r="E111" s="11">
        <f t="shared" si="25"/>
        <v>110</v>
      </c>
      <c r="F111" s="9">
        <v>21</v>
      </c>
      <c r="G111" s="11">
        <f t="shared" si="23"/>
        <v>105</v>
      </c>
      <c r="H111" s="16"/>
    </row>
    <row r="112" s="2" customFormat="1" ht="25" customHeight="1" spans="1:8">
      <c r="A112" s="9"/>
      <c r="B112" s="20" t="s">
        <v>122</v>
      </c>
      <c r="C112" s="11">
        <f t="shared" si="24"/>
        <v>215</v>
      </c>
      <c r="D112" s="9">
        <v>10</v>
      </c>
      <c r="E112" s="11">
        <f t="shared" si="25"/>
        <v>100</v>
      </c>
      <c r="F112" s="9">
        <v>23</v>
      </c>
      <c r="G112" s="11">
        <f t="shared" si="23"/>
        <v>115</v>
      </c>
      <c r="H112" s="16"/>
    </row>
    <row r="113" s="2" customFormat="1" ht="25" customHeight="1" spans="1:8">
      <c r="A113" s="9"/>
      <c r="B113" s="9" t="s">
        <v>123</v>
      </c>
      <c r="C113" s="11">
        <f t="shared" si="24"/>
        <v>105</v>
      </c>
      <c r="D113" s="9">
        <v>5</v>
      </c>
      <c r="E113" s="11">
        <f t="shared" si="25"/>
        <v>50</v>
      </c>
      <c r="F113" s="9">
        <v>11</v>
      </c>
      <c r="G113" s="11">
        <f t="shared" si="23"/>
        <v>55</v>
      </c>
      <c r="H113" s="16"/>
    </row>
    <row r="114" s="2" customFormat="1" ht="25" customHeight="1" spans="1:8">
      <c r="A114" s="9"/>
      <c r="B114" s="9" t="s">
        <v>124</v>
      </c>
      <c r="C114" s="11">
        <f t="shared" si="24"/>
        <v>115</v>
      </c>
      <c r="D114" s="9">
        <v>7</v>
      </c>
      <c r="E114" s="11">
        <f t="shared" si="25"/>
        <v>70</v>
      </c>
      <c r="F114" s="9">
        <v>9</v>
      </c>
      <c r="G114" s="11">
        <f t="shared" si="23"/>
        <v>45</v>
      </c>
      <c r="H114" s="16"/>
    </row>
    <row r="115" s="2" customFormat="1" ht="25" customHeight="1" spans="1:8">
      <c r="A115" s="9"/>
      <c r="B115" s="9" t="s">
        <v>125</v>
      </c>
      <c r="C115" s="11">
        <f t="shared" si="24"/>
        <v>275</v>
      </c>
      <c r="D115" s="9">
        <v>14</v>
      </c>
      <c r="E115" s="11">
        <f t="shared" si="25"/>
        <v>140</v>
      </c>
      <c r="F115" s="9">
        <v>27</v>
      </c>
      <c r="G115" s="11">
        <f t="shared" si="23"/>
        <v>135</v>
      </c>
      <c r="H115" s="16"/>
    </row>
    <row r="116" s="2" customFormat="1" ht="25" customHeight="1" spans="1:8">
      <c r="A116" s="9"/>
      <c r="B116" s="9" t="s">
        <v>126</v>
      </c>
      <c r="C116" s="11">
        <f t="shared" si="24"/>
        <v>335</v>
      </c>
      <c r="D116" s="9">
        <v>16</v>
      </c>
      <c r="E116" s="11">
        <f t="shared" si="25"/>
        <v>160</v>
      </c>
      <c r="F116" s="9">
        <v>35</v>
      </c>
      <c r="G116" s="11">
        <f t="shared" si="23"/>
        <v>175</v>
      </c>
      <c r="H116" s="16"/>
    </row>
    <row r="117" s="2" customFormat="1" ht="25" customHeight="1" spans="1:8">
      <c r="A117" s="9"/>
      <c r="B117" s="9" t="s">
        <v>127</v>
      </c>
      <c r="C117" s="11">
        <f t="shared" si="24"/>
        <v>75</v>
      </c>
      <c r="D117" s="9">
        <v>5</v>
      </c>
      <c r="E117" s="11">
        <f t="shared" si="25"/>
        <v>50</v>
      </c>
      <c r="F117" s="9">
        <v>5</v>
      </c>
      <c r="G117" s="11">
        <f t="shared" si="23"/>
        <v>25</v>
      </c>
      <c r="H117" s="16"/>
    </row>
    <row r="118" s="2" customFormat="1" ht="25" customHeight="1" spans="1:8">
      <c r="A118" s="9"/>
      <c r="B118" s="9" t="s">
        <v>128</v>
      </c>
      <c r="C118" s="11">
        <f t="shared" si="24"/>
        <v>105</v>
      </c>
      <c r="D118" s="9">
        <v>8</v>
      </c>
      <c r="E118" s="11">
        <f t="shared" si="25"/>
        <v>80</v>
      </c>
      <c r="F118" s="9">
        <v>5</v>
      </c>
      <c r="G118" s="11">
        <f t="shared" si="23"/>
        <v>25</v>
      </c>
      <c r="H118" s="16"/>
    </row>
    <row r="119" s="2" customFormat="1" ht="25" customHeight="1" spans="1:8">
      <c r="A119" s="12" t="s">
        <v>129</v>
      </c>
      <c r="B119" s="12" t="s">
        <v>63</v>
      </c>
      <c r="C119" s="14">
        <f>SUM(C120:C125)</f>
        <v>1225</v>
      </c>
      <c r="D119" s="13">
        <f>SUM(D120:D125)</f>
        <v>57</v>
      </c>
      <c r="E119" s="14">
        <f>SUM(E120:E125)</f>
        <v>570</v>
      </c>
      <c r="F119" s="13">
        <f>SUM(F120:F125)</f>
        <v>131</v>
      </c>
      <c r="G119" s="14">
        <f>SUM(G120:G125)</f>
        <v>655</v>
      </c>
      <c r="H119" s="17"/>
    </row>
    <row r="120" s="2" customFormat="1" ht="25" customHeight="1" spans="1:8">
      <c r="A120" s="13"/>
      <c r="B120" s="9" t="s">
        <v>130</v>
      </c>
      <c r="C120" s="11">
        <f t="shared" ref="C120:C125" si="26">E120+G120</f>
        <v>105</v>
      </c>
      <c r="D120" s="9">
        <v>5</v>
      </c>
      <c r="E120" s="11">
        <f t="shared" ref="E120:E125" si="27">D120*10</f>
        <v>50</v>
      </c>
      <c r="F120" s="9">
        <v>11</v>
      </c>
      <c r="G120" s="11">
        <f t="shared" ref="G120:G125" si="28">F120*5</f>
        <v>55</v>
      </c>
      <c r="H120" s="16"/>
    </row>
    <row r="121" s="2" customFormat="1" ht="25" customHeight="1" spans="1:8">
      <c r="A121" s="13"/>
      <c r="B121" s="9" t="s">
        <v>77</v>
      </c>
      <c r="C121" s="11">
        <f t="shared" si="26"/>
        <v>10</v>
      </c>
      <c r="D121" s="9">
        <v>1</v>
      </c>
      <c r="E121" s="11">
        <f t="shared" si="27"/>
        <v>10</v>
      </c>
      <c r="F121" s="9"/>
      <c r="G121" s="11">
        <f t="shared" si="28"/>
        <v>0</v>
      </c>
      <c r="H121" s="16"/>
    </row>
    <row r="122" s="2" customFormat="1" ht="25" customHeight="1" spans="1:8">
      <c r="A122" s="9"/>
      <c r="B122" s="9" t="s">
        <v>131</v>
      </c>
      <c r="C122" s="11">
        <f t="shared" si="26"/>
        <v>85</v>
      </c>
      <c r="D122" s="9">
        <v>4</v>
      </c>
      <c r="E122" s="11">
        <f t="shared" si="27"/>
        <v>40</v>
      </c>
      <c r="F122" s="9">
        <v>9</v>
      </c>
      <c r="G122" s="11">
        <f t="shared" si="28"/>
        <v>45</v>
      </c>
      <c r="H122" s="16"/>
    </row>
    <row r="123" s="2" customFormat="1" ht="25" customHeight="1" spans="1:8">
      <c r="A123" s="9"/>
      <c r="B123" s="9" t="s">
        <v>132</v>
      </c>
      <c r="C123" s="11">
        <f t="shared" si="26"/>
        <v>330</v>
      </c>
      <c r="D123" s="9">
        <v>14</v>
      </c>
      <c r="E123" s="11">
        <f t="shared" si="27"/>
        <v>140</v>
      </c>
      <c r="F123" s="9">
        <v>38</v>
      </c>
      <c r="G123" s="11">
        <f t="shared" si="28"/>
        <v>190</v>
      </c>
      <c r="H123" s="16"/>
    </row>
    <row r="124" s="2" customFormat="1" ht="25" customHeight="1" spans="1:8">
      <c r="A124" s="9"/>
      <c r="B124" s="9" t="s">
        <v>133</v>
      </c>
      <c r="C124" s="11">
        <f t="shared" si="26"/>
        <v>305</v>
      </c>
      <c r="D124" s="9">
        <v>15</v>
      </c>
      <c r="E124" s="11">
        <f t="shared" si="27"/>
        <v>150</v>
      </c>
      <c r="F124" s="9">
        <v>31</v>
      </c>
      <c r="G124" s="11">
        <f t="shared" si="28"/>
        <v>155</v>
      </c>
      <c r="H124" s="16"/>
    </row>
    <row r="125" s="2" customFormat="1" ht="25" customHeight="1" spans="1:8">
      <c r="A125" s="9"/>
      <c r="B125" s="9" t="s">
        <v>134</v>
      </c>
      <c r="C125" s="11">
        <f t="shared" si="26"/>
        <v>390</v>
      </c>
      <c r="D125" s="9">
        <v>18</v>
      </c>
      <c r="E125" s="11">
        <f t="shared" si="27"/>
        <v>180</v>
      </c>
      <c r="F125" s="9">
        <v>42</v>
      </c>
      <c r="G125" s="11">
        <f t="shared" si="28"/>
        <v>210</v>
      </c>
      <c r="H125" s="16"/>
    </row>
    <row r="126" s="3" customFormat="1" ht="25" customHeight="1" spans="1:8">
      <c r="A126" s="12" t="s">
        <v>135</v>
      </c>
      <c r="B126" s="12" t="s">
        <v>63</v>
      </c>
      <c r="C126" s="14">
        <f>SUM(C127:C139)</f>
        <v>2035</v>
      </c>
      <c r="D126" s="13">
        <f>SUM(D127:D139)</f>
        <v>105</v>
      </c>
      <c r="E126" s="14">
        <f>SUM(E127:E139)</f>
        <v>1050</v>
      </c>
      <c r="F126" s="13">
        <f>SUM(F127:F139)</f>
        <v>197</v>
      </c>
      <c r="G126" s="14">
        <f>SUM(G127:G139)</f>
        <v>985</v>
      </c>
      <c r="H126" s="17"/>
    </row>
    <row r="127" s="2" customFormat="1" ht="25" customHeight="1" spans="1:8">
      <c r="A127" s="13"/>
      <c r="B127" s="9" t="s">
        <v>136</v>
      </c>
      <c r="C127" s="11">
        <f t="shared" ref="C127:C139" si="29">E127+G127</f>
        <v>40</v>
      </c>
      <c r="D127" s="9">
        <v>2</v>
      </c>
      <c r="E127" s="11">
        <f t="shared" ref="E127:E139" si="30">D127*10</f>
        <v>20</v>
      </c>
      <c r="F127" s="9">
        <v>4</v>
      </c>
      <c r="G127" s="11">
        <f t="shared" ref="G127:G139" si="31">F127*5</f>
        <v>20</v>
      </c>
      <c r="H127" s="16"/>
    </row>
    <row r="128" s="2" customFormat="1" ht="25" customHeight="1" spans="1:8">
      <c r="A128" s="9"/>
      <c r="B128" s="9" t="s">
        <v>137</v>
      </c>
      <c r="C128" s="11">
        <f t="shared" si="29"/>
        <v>215</v>
      </c>
      <c r="D128" s="9">
        <v>11</v>
      </c>
      <c r="E128" s="11">
        <f t="shared" si="30"/>
        <v>110</v>
      </c>
      <c r="F128" s="9">
        <v>21</v>
      </c>
      <c r="G128" s="11">
        <f t="shared" si="31"/>
        <v>105</v>
      </c>
      <c r="H128" s="16"/>
    </row>
    <row r="129" s="2" customFormat="1" ht="25" customHeight="1" spans="1:8">
      <c r="A129" s="9"/>
      <c r="B129" s="9" t="s">
        <v>138</v>
      </c>
      <c r="C129" s="11">
        <f t="shared" si="29"/>
        <v>10</v>
      </c>
      <c r="D129" s="9">
        <v>1</v>
      </c>
      <c r="E129" s="11">
        <f t="shared" si="30"/>
        <v>10</v>
      </c>
      <c r="F129" s="9"/>
      <c r="G129" s="11">
        <f t="shared" si="31"/>
        <v>0</v>
      </c>
      <c r="H129" s="16"/>
    </row>
    <row r="130" s="2" customFormat="1" ht="25" customHeight="1" spans="1:8">
      <c r="A130" s="9"/>
      <c r="B130" s="9" t="s">
        <v>139</v>
      </c>
      <c r="C130" s="11">
        <f t="shared" si="29"/>
        <v>150</v>
      </c>
      <c r="D130" s="9">
        <v>8</v>
      </c>
      <c r="E130" s="11">
        <f t="shared" si="30"/>
        <v>80</v>
      </c>
      <c r="F130" s="9">
        <v>14</v>
      </c>
      <c r="G130" s="11">
        <f t="shared" si="31"/>
        <v>70</v>
      </c>
      <c r="H130" s="16"/>
    </row>
    <row r="131" s="2" customFormat="1" ht="25" customHeight="1" spans="1:8">
      <c r="A131" s="9"/>
      <c r="B131" s="9" t="s">
        <v>140</v>
      </c>
      <c r="C131" s="11">
        <f t="shared" si="29"/>
        <v>205</v>
      </c>
      <c r="D131" s="9">
        <v>10</v>
      </c>
      <c r="E131" s="11">
        <f t="shared" si="30"/>
        <v>100</v>
      </c>
      <c r="F131" s="9">
        <v>21</v>
      </c>
      <c r="G131" s="11">
        <f t="shared" si="31"/>
        <v>105</v>
      </c>
      <c r="H131" s="16"/>
    </row>
    <row r="132" s="2" customFormat="1" ht="25" customHeight="1" spans="1:8">
      <c r="A132" s="9"/>
      <c r="B132" s="9" t="s">
        <v>141</v>
      </c>
      <c r="C132" s="11">
        <f t="shared" si="29"/>
        <v>105</v>
      </c>
      <c r="D132" s="9">
        <v>5</v>
      </c>
      <c r="E132" s="11">
        <f t="shared" si="30"/>
        <v>50</v>
      </c>
      <c r="F132" s="9">
        <v>11</v>
      </c>
      <c r="G132" s="11">
        <f t="shared" si="31"/>
        <v>55</v>
      </c>
      <c r="H132" s="16"/>
    </row>
    <row r="133" s="2" customFormat="1" ht="25" customHeight="1" spans="1:8">
      <c r="A133" s="9"/>
      <c r="B133" s="9" t="s">
        <v>142</v>
      </c>
      <c r="C133" s="11">
        <f t="shared" si="29"/>
        <v>125</v>
      </c>
      <c r="D133" s="9">
        <v>8</v>
      </c>
      <c r="E133" s="11">
        <f t="shared" si="30"/>
        <v>80</v>
      </c>
      <c r="F133" s="9">
        <v>9</v>
      </c>
      <c r="G133" s="11">
        <f t="shared" si="31"/>
        <v>45</v>
      </c>
      <c r="H133" s="16"/>
    </row>
    <row r="134" s="2" customFormat="1" ht="25" customHeight="1" spans="1:8">
      <c r="A134" s="9"/>
      <c r="B134" s="20" t="s">
        <v>143</v>
      </c>
      <c r="C134" s="11">
        <f t="shared" si="29"/>
        <v>120</v>
      </c>
      <c r="D134" s="9">
        <v>6</v>
      </c>
      <c r="E134" s="11">
        <f t="shared" si="30"/>
        <v>60</v>
      </c>
      <c r="F134" s="9">
        <v>12</v>
      </c>
      <c r="G134" s="11">
        <f t="shared" si="31"/>
        <v>60</v>
      </c>
      <c r="H134" s="16"/>
    </row>
    <row r="135" s="2" customFormat="1" ht="25" customHeight="1" spans="1:8">
      <c r="A135" s="9"/>
      <c r="B135" s="9" t="s">
        <v>144</v>
      </c>
      <c r="C135" s="11">
        <f t="shared" si="29"/>
        <v>120</v>
      </c>
      <c r="D135" s="9">
        <v>5</v>
      </c>
      <c r="E135" s="11">
        <f t="shared" si="30"/>
        <v>50</v>
      </c>
      <c r="F135" s="9">
        <v>14</v>
      </c>
      <c r="G135" s="11">
        <f t="shared" si="31"/>
        <v>70</v>
      </c>
      <c r="H135" s="16"/>
    </row>
    <row r="136" s="2" customFormat="1" ht="25" customHeight="1" spans="1:8">
      <c r="A136" s="9"/>
      <c r="B136" s="9" t="s">
        <v>145</v>
      </c>
      <c r="C136" s="11">
        <f t="shared" si="29"/>
        <v>325</v>
      </c>
      <c r="D136" s="9">
        <v>18</v>
      </c>
      <c r="E136" s="11">
        <f t="shared" si="30"/>
        <v>180</v>
      </c>
      <c r="F136" s="9">
        <v>29</v>
      </c>
      <c r="G136" s="11">
        <f t="shared" si="31"/>
        <v>145</v>
      </c>
      <c r="H136" s="16"/>
    </row>
    <row r="137" s="2" customFormat="1" ht="25" customHeight="1" spans="1:8">
      <c r="A137" s="9"/>
      <c r="B137" s="9" t="s">
        <v>146</v>
      </c>
      <c r="C137" s="11">
        <f t="shared" si="29"/>
        <v>350</v>
      </c>
      <c r="D137" s="9">
        <v>18</v>
      </c>
      <c r="E137" s="11">
        <f t="shared" si="30"/>
        <v>180</v>
      </c>
      <c r="F137" s="9">
        <v>34</v>
      </c>
      <c r="G137" s="11">
        <f t="shared" si="31"/>
        <v>170</v>
      </c>
      <c r="H137" s="16"/>
    </row>
    <row r="138" s="2" customFormat="1" ht="25" customHeight="1" spans="1:8">
      <c r="A138" s="9"/>
      <c r="B138" s="9" t="s">
        <v>147</v>
      </c>
      <c r="C138" s="11">
        <f t="shared" si="29"/>
        <v>160</v>
      </c>
      <c r="D138" s="9">
        <v>8</v>
      </c>
      <c r="E138" s="11">
        <f t="shared" si="30"/>
        <v>80</v>
      </c>
      <c r="F138" s="9">
        <v>16</v>
      </c>
      <c r="G138" s="11">
        <f t="shared" si="31"/>
        <v>80</v>
      </c>
      <c r="H138" s="16"/>
    </row>
    <row r="139" s="2" customFormat="1" ht="25" customHeight="1" spans="1:8">
      <c r="A139" s="9"/>
      <c r="B139" s="9" t="s">
        <v>148</v>
      </c>
      <c r="C139" s="11">
        <f t="shared" si="29"/>
        <v>110</v>
      </c>
      <c r="D139" s="9">
        <v>5</v>
      </c>
      <c r="E139" s="11">
        <f t="shared" si="30"/>
        <v>50</v>
      </c>
      <c r="F139" s="9">
        <v>12</v>
      </c>
      <c r="G139" s="11">
        <f t="shared" si="31"/>
        <v>60</v>
      </c>
      <c r="H139" s="16"/>
    </row>
    <row r="140" s="3" customFormat="1" ht="25" customHeight="1" spans="1:8">
      <c r="A140" s="12" t="s">
        <v>149</v>
      </c>
      <c r="B140" s="12" t="s">
        <v>63</v>
      </c>
      <c r="C140" s="14">
        <f>SUM(C141:C148)</f>
        <v>1030</v>
      </c>
      <c r="D140" s="13">
        <f>SUM(D141:D148)</f>
        <v>65</v>
      </c>
      <c r="E140" s="14">
        <f>SUM(E141:E148)</f>
        <v>650</v>
      </c>
      <c r="F140" s="13">
        <f>SUM(F141:F148)</f>
        <v>76</v>
      </c>
      <c r="G140" s="14">
        <f>SUM(G141:G148)</f>
        <v>380</v>
      </c>
      <c r="H140" s="17"/>
    </row>
    <row r="141" s="3" customFormat="1" ht="25" customHeight="1" spans="1:8">
      <c r="A141" s="12"/>
      <c r="B141" s="9" t="s">
        <v>150</v>
      </c>
      <c r="C141" s="11">
        <f t="shared" ref="C141:C148" si="32">E141+G141</f>
        <v>90</v>
      </c>
      <c r="D141" s="9">
        <v>7</v>
      </c>
      <c r="E141" s="11">
        <f t="shared" ref="E141:E148" si="33">D141*10</f>
        <v>70</v>
      </c>
      <c r="F141" s="9">
        <v>4</v>
      </c>
      <c r="G141" s="11">
        <f t="shared" ref="G141:G148" si="34">F141*5</f>
        <v>20</v>
      </c>
      <c r="H141" s="16"/>
    </row>
    <row r="142" s="2" customFormat="1" ht="25" customHeight="1" spans="1:8">
      <c r="A142" s="9"/>
      <c r="B142" s="9" t="s">
        <v>151</v>
      </c>
      <c r="C142" s="11">
        <f t="shared" si="32"/>
        <v>130</v>
      </c>
      <c r="D142" s="9">
        <v>7</v>
      </c>
      <c r="E142" s="11">
        <f t="shared" si="33"/>
        <v>70</v>
      </c>
      <c r="F142" s="9">
        <v>12</v>
      </c>
      <c r="G142" s="11">
        <f t="shared" si="34"/>
        <v>60</v>
      </c>
      <c r="H142" s="16"/>
    </row>
    <row r="143" s="2" customFormat="1" ht="25" customHeight="1" spans="1:8">
      <c r="A143" s="9"/>
      <c r="B143" s="9" t="s">
        <v>152</v>
      </c>
      <c r="C143" s="11">
        <f t="shared" si="32"/>
        <v>100</v>
      </c>
      <c r="D143" s="9">
        <v>10</v>
      </c>
      <c r="E143" s="11">
        <f t="shared" si="33"/>
        <v>100</v>
      </c>
      <c r="F143" s="9"/>
      <c r="G143" s="11">
        <f t="shared" si="34"/>
        <v>0</v>
      </c>
      <c r="H143" s="16"/>
    </row>
    <row r="144" s="2" customFormat="1" ht="25" customHeight="1" spans="1:8">
      <c r="A144" s="9"/>
      <c r="B144" s="9" t="s">
        <v>153</v>
      </c>
      <c r="C144" s="11">
        <f t="shared" si="32"/>
        <v>115</v>
      </c>
      <c r="D144" s="9">
        <v>7</v>
      </c>
      <c r="E144" s="11">
        <f t="shared" si="33"/>
        <v>70</v>
      </c>
      <c r="F144" s="9">
        <v>9</v>
      </c>
      <c r="G144" s="11">
        <f t="shared" si="34"/>
        <v>45</v>
      </c>
      <c r="H144" s="16"/>
    </row>
    <row r="145" s="2" customFormat="1" ht="25" customHeight="1" spans="1:8">
      <c r="A145" s="9"/>
      <c r="B145" s="9" t="s">
        <v>154</v>
      </c>
      <c r="C145" s="11">
        <f t="shared" si="32"/>
        <v>135</v>
      </c>
      <c r="D145" s="9">
        <v>7</v>
      </c>
      <c r="E145" s="11">
        <f t="shared" si="33"/>
        <v>70</v>
      </c>
      <c r="F145" s="9">
        <v>13</v>
      </c>
      <c r="G145" s="11">
        <f t="shared" si="34"/>
        <v>65</v>
      </c>
      <c r="H145" s="16"/>
    </row>
    <row r="146" s="2" customFormat="1" ht="25" customHeight="1" spans="1:8">
      <c r="A146" s="9"/>
      <c r="B146" s="9" t="s">
        <v>155</v>
      </c>
      <c r="C146" s="11">
        <f t="shared" si="32"/>
        <v>165</v>
      </c>
      <c r="D146" s="9">
        <v>11</v>
      </c>
      <c r="E146" s="11">
        <f t="shared" si="33"/>
        <v>110</v>
      </c>
      <c r="F146" s="9">
        <v>11</v>
      </c>
      <c r="G146" s="11">
        <f t="shared" si="34"/>
        <v>55</v>
      </c>
      <c r="H146" s="16"/>
    </row>
    <row r="147" s="2" customFormat="1" ht="25" customHeight="1" spans="1:8">
      <c r="A147" s="9"/>
      <c r="B147" s="9" t="s">
        <v>156</v>
      </c>
      <c r="C147" s="11">
        <f t="shared" si="32"/>
        <v>125</v>
      </c>
      <c r="D147" s="9">
        <v>9</v>
      </c>
      <c r="E147" s="11">
        <f t="shared" si="33"/>
        <v>90</v>
      </c>
      <c r="F147" s="9">
        <v>7</v>
      </c>
      <c r="G147" s="11">
        <f t="shared" si="34"/>
        <v>35</v>
      </c>
      <c r="H147" s="16"/>
    </row>
    <row r="148" s="2" customFormat="1" ht="25" customHeight="1" spans="1:8">
      <c r="A148" s="9"/>
      <c r="B148" s="9" t="s">
        <v>157</v>
      </c>
      <c r="C148" s="11">
        <f t="shared" si="32"/>
        <v>170</v>
      </c>
      <c r="D148" s="9">
        <v>7</v>
      </c>
      <c r="E148" s="11">
        <f t="shared" si="33"/>
        <v>70</v>
      </c>
      <c r="F148" s="9">
        <v>20</v>
      </c>
      <c r="G148" s="11">
        <f t="shared" si="34"/>
        <v>100</v>
      </c>
      <c r="H148" s="16"/>
    </row>
  </sheetData>
  <mergeCells count="20">
    <mergeCell ref="A2:H2"/>
    <mergeCell ref="D3:E3"/>
    <mergeCell ref="F3:G3"/>
    <mergeCell ref="A3:A5"/>
    <mergeCell ref="A7:A14"/>
    <mergeCell ref="A15:A23"/>
    <mergeCell ref="A24:A36"/>
    <mergeCell ref="A37:A42"/>
    <mergeCell ref="A43:A53"/>
    <mergeCell ref="A54:A64"/>
    <mergeCell ref="A65:A79"/>
    <mergeCell ref="A80:A84"/>
    <mergeCell ref="A85:A93"/>
    <mergeCell ref="A94:A105"/>
    <mergeCell ref="A106:A118"/>
    <mergeCell ref="A119:A125"/>
    <mergeCell ref="A126:A139"/>
    <mergeCell ref="A140:A148"/>
    <mergeCell ref="B3:B5"/>
    <mergeCell ref="C3:C5"/>
  </mergeCell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2024-12-19T04:33:00Z</dcterms:created>
  <dcterms:modified xsi:type="dcterms:W3CDTF">2024-12-23T17:54:55Z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3424B32735105D61B650626781756321</vt:lpwstr>
  </property>
  <property fmtid="{D5CDD505-2E9C-101B-9397-08002B2CF9AE}" pid="3" name="KSOProductBuildVer">
    <vt:lpwstr>2052-11.8.2.12009</vt:lpwstr>
  </property>
</Properties>
</file>