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468"/>
  </bookViews>
  <sheets>
    <sheet name="Sheet1" sheetId="1" r:id="rId1"/>
  </sheets>
  <definedNames>
    <definedName name="_xlnm._FilterDatabase" localSheetId="0" hidden="1">Sheet1!$A$4:$R$39</definedName>
    <definedName name="_xlnm.Print_Area" localSheetId="0">Sheet1!$A$1:$R$39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D6" i="1" l="1"/>
  <c r="D39" i="1" l="1"/>
  <c r="H38" i="1"/>
  <c r="G38" i="1"/>
  <c r="F38" i="1"/>
  <c r="E38" i="1"/>
  <c r="D38" i="1"/>
  <c r="D37" i="1"/>
  <c r="H36" i="1"/>
  <c r="G36" i="1"/>
  <c r="F36" i="1"/>
  <c r="E36" i="1"/>
  <c r="D36" i="1"/>
  <c r="D35" i="1"/>
  <c r="H34" i="1"/>
  <c r="G34" i="1"/>
  <c r="F34" i="1"/>
  <c r="E34" i="1"/>
  <c r="D34" i="1"/>
  <c r="D33" i="1"/>
  <c r="H32" i="1"/>
  <c r="G32" i="1"/>
  <c r="F32" i="1"/>
  <c r="E32" i="1"/>
  <c r="D32" i="1"/>
  <c r="D31" i="1"/>
  <c r="H30" i="1"/>
  <c r="G30" i="1"/>
  <c r="F30" i="1"/>
  <c r="E30" i="1"/>
  <c r="D30" i="1"/>
  <c r="D29" i="1"/>
  <c r="H28" i="1"/>
  <c r="H11" i="1" s="1"/>
  <c r="H5" i="1" s="1"/>
  <c r="G28" i="1"/>
  <c r="F28" i="1"/>
  <c r="E28" i="1"/>
  <c r="D28" i="1"/>
  <c r="D27" i="1"/>
  <c r="D26" i="1"/>
  <c r="D25" i="1" s="1"/>
  <c r="H25" i="1"/>
  <c r="G25" i="1"/>
  <c r="F25" i="1"/>
  <c r="E25" i="1"/>
  <c r="D24" i="1"/>
  <c r="D22" i="1" s="1"/>
  <c r="D23" i="1"/>
  <c r="H22" i="1"/>
  <c r="G22" i="1"/>
  <c r="F22" i="1"/>
  <c r="F11" i="1" s="1"/>
  <c r="F5" i="1" s="1"/>
  <c r="E22" i="1"/>
  <c r="H21" i="1"/>
  <c r="G21" i="1"/>
  <c r="G11" i="1" s="1"/>
  <c r="G5" i="1" s="1"/>
  <c r="F21" i="1"/>
  <c r="E21" i="1"/>
  <c r="D20" i="1"/>
  <c r="D19" i="1"/>
  <c r="D18" i="1"/>
  <c r="D17" i="1"/>
  <c r="D16" i="1"/>
  <c r="D15" i="1"/>
  <c r="D14" i="1"/>
  <c r="H13" i="1"/>
  <c r="G13" i="1"/>
  <c r="F13" i="1"/>
  <c r="E13" i="1"/>
  <c r="H12" i="1"/>
  <c r="G12" i="1"/>
  <c r="F12" i="1"/>
  <c r="E12" i="1"/>
  <c r="D12" i="1"/>
  <c r="E11" i="1"/>
  <c r="E5" i="1" s="1"/>
  <c r="D10" i="1"/>
  <c r="H9" i="1"/>
  <c r="G9" i="1"/>
  <c r="G6" i="1" s="1"/>
  <c r="F9" i="1"/>
  <c r="E9" i="1"/>
  <c r="D9" i="1"/>
  <c r="D8" i="1"/>
  <c r="D7" i="1" s="1"/>
  <c r="H7" i="1"/>
  <c r="G7" i="1"/>
  <c r="F7" i="1"/>
  <c r="E7" i="1"/>
  <c r="H6" i="1"/>
  <c r="F6" i="1"/>
  <c r="E6" i="1"/>
  <c r="D11" i="1" l="1"/>
  <c r="D13" i="1"/>
  <c r="D5" i="1" s="1"/>
  <c r="D21" i="1"/>
</calcChain>
</file>

<file path=xl/sharedStrings.xml><?xml version="1.0" encoding="utf-8"?>
<sst xmlns="http://schemas.openxmlformats.org/spreadsheetml/2006/main" count="191" uniqueCount="145">
  <si>
    <t>附件</t>
  </si>
  <si>
    <r>
      <rPr>
        <sz val="20"/>
        <rFont val="Times New Roman"/>
        <family val="1"/>
      </rPr>
      <t>2024</t>
    </r>
    <r>
      <rPr>
        <sz val="20"/>
        <rFont val="方正小标宋简体"/>
        <family val="3"/>
        <charset val="134"/>
      </rPr>
      <t>年度第十批创新型省份建设专项资金项目经费明细表</t>
    </r>
  </si>
  <si>
    <r>
      <rPr>
        <sz val="12"/>
        <rFont val="仿宋_GB2312"/>
        <family val="3"/>
        <charset val="134"/>
      </rPr>
      <t>单位：万元</t>
    </r>
  </si>
  <si>
    <r>
      <rPr>
        <b/>
        <sz val="11"/>
        <rFont val="仿宋_GB2312"/>
        <family val="3"/>
        <charset val="134"/>
      </rPr>
      <t>市州</t>
    </r>
    <r>
      <rPr>
        <b/>
        <sz val="11"/>
        <rFont val="Times New Roman"/>
        <family val="1"/>
      </rPr>
      <t>/</t>
    </r>
    <r>
      <rPr>
        <b/>
        <sz val="11"/>
        <rFont val="仿宋_GB2312"/>
        <family val="3"/>
        <charset val="134"/>
      </rPr>
      <t>省直单位</t>
    </r>
  </si>
  <si>
    <r>
      <rPr>
        <b/>
        <sz val="11"/>
        <rFont val="仿宋_GB2312"/>
        <family val="3"/>
        <charset val="134"/>
      </rPr>
      <t>县市区</t>
    </r>
    <r>
      <rPr>
        <b/>
        <sz val="11"/>
        <rFont val="Times New Roman"/>
        <family val="1"/>
      </rPr>
      <t>/</t>
    </r>
    <r>
      <rPr>
        <b/>
        <sz val="11"/>
        <rFont val="仿宋_GB2312"/>
        <family val="3"/>
        <charset val="134"/>
      </rPr>
      <t>单位</t>
    </r>
  </si>
  <si>
    <r>
      <rPr>
        <b/>
        <sz val="11"/>
        <rFont val="仿宋_GB2312"/>
        <family val="3"/>
        <charset val="134"/>
      </rPr>
      <t>项目承担单位</t>
    </r>
  </si>
  <si>
    <r>
      <rPr>
        <b/>
        <sz val="11"/>
        <rFont val="仿宋_GB2312"/>
        <family val="3"/>
        <charset val="134"/>
      </rPr>
      <t>金额</t>
    </r>
  </si>
  <si>
    <r>
      <rPr>
        <b/>
        <sz val="11"/>
        <rFont val="仿宋_GB2312"/>
        <family val="3"/>
        <charset val="134"/>
      </rPr>
      <t>示范区成果展</t>
    </r>
  </si>
  <si>
    <r>
      <rPr>
        <b/>
        <sz val="11"/>
        <rFont val="仿宋_GB2312"/>
        <family val="3"/>
        <charset val="134"/>
      </rPr>
      <t>锰渣项目滚动支持</t>
    </r>
  </si>
  <si>
    <r>
      <rPr>
        <b/>
        <sz val="11"/>
        <rFont val="仿宋_GB2312"/>
        <family val="3"/>
        <charset val="134"/>
      </rPr>
      <t>防汛救灾应急项目</t>
    </r>
  </si>
  <si>
    <r>
      <rPr>
        <b/>
        <sz val="11"/>
        <rFont val="仿宋_GB2312"/>
        <family val="3"/>
        <charset val="134"/>
      </rPr>
      <t>科技成果转化项目</t>
    </r>
  </si>
  <si>
    <r>
      <rPr>
        <b/>
        <sz val="11"/>
        <rFont val="仿宋_GB2312"/>
        <family val="3"/>
        <charset val="134"/>
      </rPr>
      <t>项目名称</t>
    </r>
  </si>
  <si>
    <r>
      <rPr>
        <b/>
        <sz val="11"/>
        <rFont val="仿宋_GB2312"/>
        <family val="3"/>
        <charset val="134"/>
      </rPr>
      <t>项目</t>
    </r>
    <r>
      <rPr>
        <b/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负责人</t>
    </r>
  </si>
  <si>
    <r>
      <rPr>
        <b/>
        <sz val="11"/>
        <rFont val="仿宋_GB2312"/>
        <family val="3"/>
        <charset val="134"/>
      </rPr>
      <t>项目编号</t>
    </r>
  </si>
  <si>
    <r>
      <rPr>
        <b/>
        <sz val="11"/>
        <rFont val="仿宋_GB2312"/>
        <family val="3"/>
        <charset val="134"/>
      </rPr>
      <t>支付方式编码</t>
    </r>
  </si>
  <si>
    <r>
      <rPr>
        <b/>
        <sz val="11"/>
        <rFont val="仿宋_GB2312"/>
        <family val="3"/>
        <charset val="134"/>
      </rPr>
      <t>功能科</t>
    </r>
    <r>
      <rPr>
        <b/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目编码</t>
    </r>
  </si>
  <si>
    <r>
      <rPr>
        <b/>
        <sz val="11"/>
        <rFont val="仿宋_GB2312"/>
        <family val="3"/>
        <charset val="134"/>
      </rPr>
      <t>功能科目</t>
    </r>
  </si>
  <si>
    <r>
      <rPr>
        <b/>
        <sz val="11"/>
        <rFont val="仿宋_GB2312"/>
        <family val="3"/>
        <charset val="134"/>
      </rPr>
      <t>政府经济科目编码</t>
    </r>
  </si>
  <si>
    <r>
      <rPr>
        <b/>
        <sz val="11"/>
        <rFont val="仿宋_GB2312"/>
        <family val="3"/>
        <charset val="134"/>
      </rPr>
      <t>政府经济</t>
    </r>
    <r>
      <rPr>
        <b/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科目</t>
    </r>
  </si>
  <si>
    <r>
      <rPr>
        <b/>
        <sz val="11"/>
        <rFont val="仿宋_GB2312"/>
        <family val="3"/>
        <charset val="134"/>
      </rPr>
      <t>部门经济科目编码</t>
    </r>
  </si>
  <si>
    <r>
      <rPr>
        <b/>
        <sz val="11"/>
        <rFont val="仿宋_GB2312"/>
        <family val="3"/>
        <charset val="134"/>
      </rPr>
      <t>部门经济科目</t>
    </r>
  </si>
  <si>
    <r>
      <rPr>
        <b/>
        <sz val="11"/>
        <color theme="1"/>
        <rFont val="仿宋_GB2312"/>
        <family val="3"/>
        <charset val="134"/>
      </rPr>
      <t>总计</t>
    </r>
  </si>
  <si>
    <r>
      <rPr>
        <b/>
        <sz val="11"/>
        <color theme="1"/>
        <rFont val="仿宋_GB2312"/>
        <family val="3"/>
        <charset val="134"/>
      </rPr>
      <t>省直部门小计</t>
    </r>
  </si>
  <si>
    <r>
      <rPr>
        <b/>
        <sz val="11"/>
        <color theme="1"/>
        <rFont val="仿宋_GB2312"/>
        <family val="3"/>
        <charset val="134"/>
      </rPr>
      <t>省教育厅</t>
    </r>
  </si>
  <si>
    <r>
      <rPr>
        <b/>
        <sz val="11"/>
        <color theme="1"/>
        <rFont val="仿宋_GB2312"/>
        <family val="3"/>
        <charset val="134"/>
      </rPr>
      <t>省教育厅小计</t>
    </r>
  </si>
  <si>
    <r>
      <rPr>
        <sz val="11"/>
        <color theme="1"/>
        <rFont val="仿宋_GB2312"/>
        <family val="3"/>
        <charset val="134"/>
      </rPr>
      <t>中南大学</t>
    </r>
  </si>
  <si>
    <r>
      <rPr>
        <sz val="11"/>
        <color theme="1"/>
        <rFont val="仿宋_GB2312"/>
        <family val="3"/>
        <charset val="134"/>
      </rPr>
      <t>锰渣与矿涌水低成本治理关键技术攻关与示范</t>
    </r>
  </si>
  <si>
    <r>
      <rPr>
        <sz val="11"/>
        <color theme="1"/>
        <rFont val="仿宋_GB2312"/>
        <family val="3"/>
        <charset val="134"/>
      </rPr>
      <t>柴立元</t>
    </r>
  </si>
  <si>
    <t>2023ZJ1090</t>
  </si>
  <si>
    <r>
      <rPr>
        <sz val="11"/>
        <color theme="1"/>
        <rFont val="仿宋_GB2312"/>
        <family val="3"/>
        <charset val="134"/>
      </rPr>
      <t>科技重大专项</t>
    </r>
  </si>
  <si>
    <r>
      <rPr>
        <sz val="11"/>
        <color theme="1"/>
        <rFont val="仿宋_GB2312"/>
        <family val="3"/>
        <charset val="134"/>
      </rPr>
      <t>商品和服务支出</t>
    </r>
  </si>
  <si>
    <r>
      <rPr>
        <sz val="11"/>
        <color theme="1"/>
        <rFont val="仿宋_GB2312"/>
        <family val="3"/>
        <charset val="134"/>
      </rPr>
      <t>其他商品和服务支出</t>
    </r>
  </si>
  <si>
    <r>
      <rPr>
        <b/>
        <sz val="11"/>
        <color theme="1"/>
        <rFont val="仿宋_GB2312"/>
        <family val="3"/>
        <charset val="134"/>
      </rPr>
      <t>省科技厅</t>
    </r>
  </si>
  <si>
    <r>
      <rPr>
        <b/>
        <sz val="11"/>
        <color theme="1"/>
        <rFont val="仿宋_GB2312"/>
        <family val="3"/>
        <charset val="134"/>
      </rPr>
      <t>省科技厅小计</t>
    </r>
  </si>
  <si>
    <r>
      <rPr>
        <sz val="11"/>
        <color theme="1"/>
        <rFont val="仿宋_GB2312"/>
        <family val="3"/>
        <charset val="134"/>
      </rPr>
      <t>湖南省水利水电科学研究院</t>
    </r>
  </si>
  <si>
    <r>
      <rPr>
        <sz val="11"/>
        <color indexed="8"/>
        <rFont val="仿宋_GB2312"/>
        <family val="3"/>
        <charset val="134"/>
      </rPr>
      <t>堤防险情隐患快速探测关键技术与装备研究</t>
    </r>
  </si>
  <si>
    <r>
      <rPr>
        <sz val="11"/>
        <color indexed="8"/>
        <rFont val="仿宋_GB2312"/>
        <family val="3"/>
        <charset val="134"/>
      </rPr>
      <t>宋子龙</t>
    </r>
  </si>
  <si>
    <t>2024AQ2044</t>
  </si>
  <si>
    <r>
      <rPr>
        <sz val="11"/>
        <rFont val="仿宋_GB2312"/>
        <family val="3"/>
        <charset val="134"/>
      </rPr>
      <t>其他应用研究支出</t>
    </r>
  </si>
  <si>
    <r>
      <rPr>
        <sz val="11"/>
        <rFont val="仿宋_GB2312"/>
        <family val="3"/>
        <charset val="134"/>
      </rPr>
      <t>商品和服务支出</t>
    </r>
  </si>
  <si>
    <r>
      <rPr>
        <sz val="11"/>
        <rFont val="仿宋_GB2312"/>
        <family val="3"/>
        <charset val="134"/>
      </rPr>
      <t>其他商品和服务支出</t>
    </r>
  </si>
  <si>
    <r>
      <rPr>
        <b/>
        <sz val="11"/>
        <color theme="1"/>
        <rFont val="仿宋_GB2312"/>
        <family val="3"/>
        <charset val="134"/>
      </rPr>
      <t>市州小计</t>
    </r>
  </si>
  <si>
    <r>
      <rPr>
        <b/>
        <sz val="11"/>
        <color theme="1"/>
        <rFont val="仿宋_GB2312"/>
        <family val="3"/>
        <charset val="134"/>
      </rPr>
      <t>长沙市</t>
    </r>
  </si>
  <si>
    <r>
      <rPr>
        <b/>
        <sz val="11"/>
        <color theme="1"/>
        <rFont val="仿宋_GB2312"/>
        <family val="3"/>
        <charset val="134"/>
      </rPr>
      <t>长沙市小计</t>
    </r>
  </si>
  <si>
    <r>
      <rPr>
        <b/>
        <sz val="11"/>
        <color theme="1"/>
        <rFont val="仿宋_GB2312"/>
        <family val="3"/>
        <charset val="134"/>
      </rPr>
      <t>长沙市本级及所辖区</t>
    </r>
  </si>
  <si>
    <r>
      <rPr>
        <b/>
        <sz val="11"/>
        <color theme="1"/>
        <rFont val="仿宋_GB2312"/>
        <family val="3"/>
        <charset val="134"/>
      </rPr>
      <t>长沙市本级及所辖区小计</t>
    </r>
  </si>
  <si>
    <r>
      <rPr>
        <sz val="11"/>
        <color theme="1"/>
        <rFont val="仿宋_GB2312"/>
        <family val="3"/>
        <charset val="134"/>
      </rPr>
      <t>长沙信息产业园管理委员会</t>
    </r>
  </si>
  <si>
    <r>
      <rPr>
        <sz val="11"/>
        <color theme="1"/>
        <rFont val="仿宋_GB2312"/>
        <family val="3"/>
        <charset val="134"/>
      </rPr>
      <t>国家自主创新示范区成果展</t>
    </r>
    <r>
      <rPr>
        <sz val="11"/>
        <color theme="1"/>
        <rFont val="Times New Roman"/>
        <family val="1"/>
      </rPr>
      <t>——</t>
    </r>
    <r>
      <rPr>
        <sz val="11"/>
        <color theme="1"/>
        <rFont val="仿宋_GB2312"/>
        <family val="3"/>
        <charset val="134"/>
      </rPr>
      <t>全力建设全球研发中心城市</t>
    </r>
  </si>
  <si>
    <r>
      <rPr>
        <sz val="11"/>
        <color indexed="8"/>
        <rFont val="仿宋_GB2312"/>
        <family val="3"/>
        <charset val="134"/>
      </rPr>
      <t>陈昶</t>
    </r>
  </si>
  <si>
    <t>2024QY1001</t>
  </si>
  <si>
    <t>2060404</t>
  </si>
  <si>
    <r>
      <rPr>
        <sz val="11"/>
        <rFont val="仿宋_GB2312"/>
        <family val="3"/>
        <charset val="134"/>
      </rPr>
      <t>科技成果转化与扩散</t>
    </r>
  </si>
  <si>
    <r>
      <rPr>
        <sz val="11"/>
        <color theme="1"/>
        <rFont val="仿宋_GB2312"/>
        <family val="3"/>
        <charset val="134"/>
      </rPr>
      <t>对事业单位经常性补助</t>
    </r>
  </si>
  <si>
    <r>
      <rPr>
        <sz val="11"/>
        <color theme="1"/>
        <rFont val="仿宋_GB2312"/>
        <family val="3"/>
        <charset val="134"/>
      </rPr>
      <t>湖南华汛应急装备有限公司</t>
    </r>
  </si>
  <si>
    <r>
      <rPr>
        <sz val="11"/>
        <color indexed="8"/>
        <rFont val="仿宋_GB2312"/>
        <family val="3"/>
        <charset val="134"/>
      </rPr>
      <t>大流量高效移动排涝系统研发与应用</t>
    </r>
  </si>
  <si>
    <r>
      <rPr>
        <sz val="11"/>
        <color indexed="8"/>
        <rFont val="仿宋_GB2312"/>
        <family val="3"/>
        <charset val="134"/>
      </rPr>
      <t>陈晓清</t>
    </r>
  </si>
  <si>
    <t>2024AQ2045</t>
  </si>
  <si>
    <r>
      <rPr>
        <sz val="11"/>
        <color indexed="8"/>
        <rFont val="仿宋_GB2312"/>
        <family val="3"/>
        <charset val="134"/>
      </rPr>
      <t>对企业补助</t>
    </r>
  </si>
  <si>
    <r>
      <rPr>
        <sz val="11"/>
        <rFont val="仿宋_GB2312"/>
        <family val="3"/>
        <charset val="134"/>
      </rPr>
      <t>湖南省潇振工程科技有限公司</t>
    </r>
  </si>
  <si>
    <r>
      <rPr>
        <sz val="11"/>
        <rFont val="仿宋_GB2312"/>
        <family val="3"/>
        <charset val="134"/>
      </rPr>
      <t>永磁电涡流阻尼工程减振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新技术研发与应用</t>
    </r>
  </si>
  <si>
    <r>
      <rPr>
        <sz val="11"/>
        <rFont val="仿宋_GB2312"/>
        <family val="3"/>
        <charset val="134"/>
      </rPr>
      <t>王建辉</t>
    </r>
  </si>
  <si>
    <t>2024CK1001</t>
  </si>
  <si>
    <r>
      <rPr>
        <sz val="11"/>
        <rFont val="仿宋_GB2312"/>
        <family val="3"/>
        <charset val="134"/>
      </rPr>
      <t>湖南长高高压开关有限公司</t>
    </r>
  </si>
  <si>
    <t>高压开关智慧化技术工程化应用</t>
  </si>
  <si>
    <r>
      <rPr>
        <sz val="11"/>
        <rFont val="仿宋_GB2312"/>
        <family val="3"/>
        <charset val="134"/>
      </rPr>
      <t>贺坤</t>
    </r>
  </si>
  <si>
    <t>2024CK1002</t>
  </si>
  <si>
    <r>
      <rPr>
        <sz val="11"/>
        <rFont val="仿宋_GB2312"/>
        <family val="3"/>
        <charset val="134"/>
      </rPr>
      <t>中电工业互联网有限公司</t>
    </r>
  </si>
  <si>
    <t>基于工业大模型的多领域服务平台开发与应用</t>
  </si>
  <si>
    <r>
      <rPr>
        <sz val="11"/>
        <rFont val="仿宋_GB2312"/>
        <family val="3"/>
        <charset val="134"/>
      </rPr>
      <t>田炜</t>
    </r>
  </si>
  <si>
    <t>2024CK1003</t>
  </si>
  <si>
    <r>
      <rPr>
        <sz val="11"/>
        <rFont val="仿宋_GB2312"/>
        <family val="3"/>
        <charset val="134"/>
      </rPr>
      <t>湖南高地光电科技发展有限公司</t>
    </r>
  </si>
  <si>
    <t>高精度小型化激光陀螺研究及产业化</t>
  </si>
  <si>
    <r>
      <rPr>
        <sz val="11"/>
        <rFont val="仿宋_GB2312"/>
        <family val="3"/>
        <charset val="134"/>
      </rPr>
      <t>徐瑜浓</t>
    </r>
  </si>
  <si>
    <t>2024CK1004</t>
  </si>
  <si>
    <r>
      <rPr>
        <b/>
        <sz val="11"/>
        <rFont val="仿宋_GB2312"/>
        <family val="3"/>
        <charset val="134"/>
      </rPr>
      <t>浏阳市</t>
    </r>
  </si>
  <si>
    <r>
      <rPr>
        <sz val="11"/>
        <rFont val="仿宋_GB2312"/>
        <family val="3"/>
        <charset val="134"/>
      </rPr>
      <t>湖南金阳烯碳新材料股份有限公司</t>
    </r>
  </si>
  <si>
    <r>
      <rPr>
        <sz val="11"/>
        <rFont val="仿宋_GB2312"/>
        <family val="3"/>
        <charset val="134"/>
      </rPr>
      <t>石墨烯应用系列关键技术研究</t>
    </r>
  </si>
  <si>
    <r>
      <rPr>
        <sz val="11"/>
        <rFont val="仿宋_GB2312"/>
        <family val="3"/>
        <charset val="134"/>
      </rPr>
      <t>陈小华</t>
    </r>
  </si>
  <si>
    <t>2024CK1005</t>
  </si>
  <si>
    <r>
      <rPr>
        <b/>
        <sz val="11"/>
        <rFont val="仿宋_GB2312"/>
        <family val="3"/>
        <charset val="134"/>
      </rPr>
      <t>株洲市</t>
    </r>
  </si>
  <si>
    <r>
      <rPr>
        <b/>
        <sz val="11"/>
        <rFont val="仿宋_GB2312"/>
        <family val="3"/>
        <charset val="134"/>
      </rPr>
      <t>株洲市小计</t>
    </r>
  </si>
  <si>
    <r>
      <rPr>
        <b/>
        <sz val="11"/>
        <rFont val="仿宋_GB2312"/>
        <family val="3"/>
        <charset val="134"/>
      </rPr>
      <t>株洲市本级及所辖区</t>
    </r>
  </si>
  <si>
    <r>
      <rPr>
        <b/>
        <sz val="11"/>
        <rFont val="仿宋_GB2312"/>
        <family val="3"/>
        <charset val="134"/>
      </rPr>
      <t>株洲市本级及所辖区小计</t>
    </r>
  </si>
  <si>
    <r>
      <rPr>
        <sz val="11"/>
        <rFont val="仿宋_GB2312"/>
        <family val="3"/>
        <charset val="134"/>
      </rPr>
      <t>株洲华锐精密工具股份有限公司</t>
    </r>
  </si>
  <si>
    <r>
      <rPr>
        <sz val="11"/>
        <rFont val="仿宋_GB2312"/>
        <family val="3"/>
        <charset val="134"/>
      </rPr>
      <t>航空难加工材料切削加工涂层刀具开发及产业化项目</t>
    </r>
  </si>
  <si>
    <r>
      <rPr>
        <sz val="11"/>
        <rFont val="仿宋_GB2312"/>
        <family val="3"/>
        <charset val="134"/>
      </rPr>
      <t>高江雄</t>
    </r>
  </si>
  <si>
    <t>2024CK1006</t>
  </si>
  <si>
    <r>
      <rPr>
        <sz val="11"/>
        <rFont val="仿宋_GB2312"/>
        <family val="3"/>
        <charset val="134"/>
      </rPr>
      <t>中车株洲电力机车有限公司</t>
    </r>
  </si>
  <si>
    <t>系列化中国标准地铁列车研究与应用</t>
  </si>
  <si>
    <r>
      <rPr>
        <sz val="11"/>
        <rFont val="仿宋_GB2312"/>
        <family val="3"/>
        <charset val="134"/>
      </rPr>
      <t>周利</t>
    </r>
  </si>
  <si>
    <t>2024CK1007</t>
  </si>
  <si>
    <r>
      <rPr>
        <b/>
        <sz val="11"/>
        <rFont val="仿宋_GB2312"/>
        <family val="3"/>
        <charset val="134"/>
      </rPr>
      <t>湘潭市</t>
    </r>
  </si>
  <si>
    <r>
      <rPr>
        <b/>
        <sz val="11"/>
        <rFont val="仿宋_GB2312"/>
        <family val="3"/>
        <charset val="134"/>
      </rPr>
      <t>湘潭市小计</t>
    </r>
  </si>
  <si>
    <r>
      <rPr>
        <b/>
        <sz val="11"/>
        <rFont val="仿宋_GB2312"/>
        <family val="3"/>
        <charset val="134"/>
      </rPr>
      <t>湘潭市本级及所辖区</t>
    </r>
  </si>
  <si>
    <r>
      <rPr>
        <sz val="11"/>
        <rFont val="仿宋_GB2312"/>
        <family val="3"/>
        <charset val="134"/>
      </rPr>
      <t>湖南华菱湘潭钢铁有限公司</t>
    </r>
  </si>
  <si>
    <t>恶劣环境服役油气输送管道工程用钢关键技术应用</t>
  </si>
  <si>
    <r>
      <rPr>
        <sz val="11"/>
        <rFont val="仿宋_GB2312"/>
        <family val="3"/>
        <charset val="134"/>
      </rPr>
      <t>高擎</t>
    </r>
  </si>
  <si>
    <t>2024CK1008</t>
  </si>
  <si>
    <r>
      <rPr>
        <b/>
        <sz val="11"/>
        <rFont val="仿宋_GB2312"/>
        <family val="3"/>
        <charset val="134"/>
      </rPr>
      <t>韶山市</t>
    </r>
  </si>
  <si>
    <r>
      <rPr>
        <sz val="11"/>
        <rFont val="仿宋_GB2312"/>
        <family val="3"/>
        <charset val="134"/>
      </rPr>
      <t>湖南江冶机电科技股份有限公司</t>
    </r>
  </si>
  <si>
    <t>废旧锂离子电池短流程回收利用关键技术及应用</t>
  </si>
  <si>
    <r>
      <rPr>
        <sz val="11"/>
        <rFont val="仿宋_GB2312"/>
        <family val="3"/>
        <charset val="134"/>
      </rPr>
      <t>韩俊伟</t>
    </r>
  </si>
  <si>
    <t>2024CK1009</t>
  </si>
  <si>
    <r>
      <rPr>
        <b/>
        <sz val="11"/>
        <rFont val="仿宋_GB2312"/>
        <family val="3"/>
        <charset val="134"/>
      </rPr>
      <t>衡阳市</t>
    </r>
  </si>
  <si>
    <r>
      <rPr>
        <b/>
        <sz val="11"/>
        <rFont val="仿宋_GB2312"/>
        <family val="3"/>
        <charset val="134"/>
      </rPr>
      <t>衡阳市小计</t>
    </r>
  </si>
  <si>
    <r>
      <rPr>
        <b/>
        <sz val="11"/>
        <rFont val="仿宋_GB2312"/>
        <family val="3"/>
        <charset val="134"/>
      </rPr>
      <t>常宁市</t>
    </r>
  </si>
  <si>
    <r>
      <rPr>
        <sz val="11"/>
        <rFont val="仿宋_GB2312"/>
        <family val="3"/>
        <charset val="134"/>
      </rPr>
      <t>湖南德邦生物科技股份有限公司</t>
    </r>
  </si>
  <si>
    <t>高效低成本复合氨基酸螯合物制备技术应用</t>
  </si>
  <si>
    <r>
      <rPr>
        <sz val="11"/>
        <rFont val="仿宋_GB2312"/>
        <family val="3"/>
        <charset val="134"/>
      </rPr>
      <t>古殿超</t>
    </r>
  </si>
  <si>
    <t>2024CK1010</t>
  </si>
  <si>
    <r>
      <rPr>
        <b/>
        <sz val="11"/>
        <rFont val="仿宋_GB2312"/>
        <family val="3"/>
        <charset val="134"/>
      </rPr>
      <t>邵阳市</t>
    </r>
  </si>
  <si>
    <r>
      <rPr>
        <b/>
        <sz val="11"/>
        <rFont val="仿宋_GB2312"/>
        <family val="3"/>
        <charset val="134"/>
      </rPr>
      <t>邵阳市小计</t>
    </r>
  </si>
  <si>
    <r>
      <rPr>
        <b/>
        <sz val="11"/>
        <rFont val="仿宋_GB2312"/>
        <family val="3"/>
        <charset val="134"/>
      </rPr>
      <t>邵阳市本级及所辖区</t>
    </r>
  </si>
  <si>
    <r>
      <rPr>
        <sz val="11"/>
        <rFont val="仿宋_GB2312"/>
        <family val="3"/>
        <charset val="134"/>
      </rPr>
      <t>亚洲富士电梯股份有限公司</t>
    </r>
  </si>
  <si>
    <r>
      <rPr>
        <sz val="11"/>
        <rFont val="仿宋_GB2312"/>
        <family val="3"/>
        <charset val="134"/>
      </rPr>
      <t>超高速电梯永磁电机系统能量回馈及弱磁控制产业化</t>
    </r>
  </si>
  <si>
    <r>
      <rPr>
        <sz val="11"/>
        <rFont val="仿宋_GB2312"/>
        <family val="3"/>
        <charset val="134"/>
      </rPr>
      <t>林立</t>
    </r>
  </si>
  <si>
    <t>2024CK1014</t>
  </si>
  <si>
    <r>
      <rPr>
        <b/>
        <sz val="11"/>
        <rFont val="仿宋_GB2312"/>
        <family val="3"/>
        <charset val="134"/>
      </rPr>
      <t>岳阳市</t>
    </r>
  </si>
  <si>
    <r>
      <rPr>
        <b/>
        <sz val="11"/>
        <rFont val="仿宋_GB2312"/>
        <family val="3"/>
        <charset val="134"/>
      </rPr>
      <t>岳阳市小计</t>
    </r>
  </si>
  <si>
    <r>
      <rPr>
        <b/>
        <sz val="11"/>
        <rFont val="仿宋_GB2312"/>
        <family val="3"/>
        <charset val="134"/>
      </rPr>
      <t>岳阳市本级及所辖区</t>
    </r>
  </si>
  <si>
    <r>
      <rPr>
        <sz val="11"/>
        <rFont val="仿宋_GB2312"/>
        <family val="3"/>
        <charset val="134"/>
      </rPr>
      <t>湖南中创空天新材料股份有限公司</t>
    </r>
  </si>
  <si>
    <r>
      <rPr>
        <sz val="11"/>
        <rFont val="仿宋_GB2312"/>
        <family val="3"/>
        <charset val="134"/>
      </rPr>
      <t>航天用超大型铝合金材料与构件制造产业化</t>
    </r>
  </si>
  <si>
    <r>
      <rPr>
        <sz val="11"/>
        <rFont val="仿宋_GB2312"/>
        <family val="3"/>
        <charset val="134"/>
      </rPr>
      <t>范曦</t>
    </r>
  </si>
  <si>
    <t>2024CK1013</t>
  </si>
  <si>
    <r>
      <rPr>
        <b/>
        <sz val="11"/>
        <rFont val="仿宋_GB2312"/>
        <family val="3"/>
        <charset val="134"/>
      </rPr>
      <t>常德市</t>
    </r>
  </si>
  <si>
    <r>
      <rPr>
        <b/>
        <sz val="11"/>
        <rFont val="仿宋_GB2312"/>
        <family val="3"/>
        <charset val="134"/>
      </rPr>
      <t>常德市小计</t>
    </r>
  </si>
  <si>
    <r>
      <rPr>
        <b/>
        <sz val="11"/>
        <rFont val="仿宋_GB2312"/>
        <family val="3"/>
        <charset val="134"/>
      </rPr>
      <t>汉寿县</t>
    </r>
  </si>
  <si>
    <r>
      <rPr>
        <sz val="11"/>
        <rFont val="仿宋_GB2312"/>
        <family val="3"/>
        <charset val="134"/>
      </rPr>
      <t>湖南太子化工涂料有限公司</t>
    </r>
  </si>
  <si>
    <t>功能型工程机械用环保涂料的研究及产业化</t>
  </si>
  <si>
    <r>
      <rPr>
        <sz val="11"/>
        <rFont val="仿宋_GB2312"/>
        <family val="3"/>
        <charset val="134"/>
      </rPr>
      <t>刘骏</t>
    </r>
  </si>
  <si>
    <t>2024CK1012</t>
  </si>
  <si>
    <r>
      <rPr>
        <b/>
        <sz val="11"/>
        <rFont val="仿宋_GB2312"/>
        <family val="3"/>
        <charset val="134"/>
      </rPr>
      <t>益阳市</t>
    </r>
  </si>
  <si>
    <r>
      <rPr>
        <b/>
        <sz val="11"/>
        <rFont val="仿宋_GB2312"/>
        <family val="3"/>
        <charset val="134"/>
      </rPr>
      <t>益阳市小计</t>
    </r>
  </si>
  <si>
    <r>
      <rPr>
        <b/>
        <sz val="11"/>
        <rFont val="仿宋_GB2312"/>
        <family val="3"/>
        <charset val="134"/>
      </rPr>
      <t>益阳市本级及所辖区</t>
    </r>
  </si>
  <si>
    <r>
      <rPr>
        <sz val="11"/>
        <rFont val="仿宋_GB2312"/>
        <family val="3"/>
        <charset val="134"/>
      </rPr>
      <t>湖南诺泽生物科技有限公司</t>
    </r>
  </si>
  <si>
    <r>
      <rPr>
        <sz val="11"/>
        <rFont val="仿宋_GB2312"/>
        <family val="3"/>
        <charset val="134"/>
      </rPr>
      <t>中药种质创新与中药提取物复方替抗饲料添加剂应用研究</t>
    </r>
  </si>
  <si>
    <r>
      <rPr>
        <sz val="11"/>
        <rFont val="仿宋_GB2312"/>
        <family val="3"/>
        <charset val="134"/>
      </rPr>
      <t>王振斌</t>
    </r>
  </si>
  <si>
    <t>2024CK1011</t>
  </si>
  <si>
    <r>
      <rPr>
        <b/>
        <sz val="11"/>
        <rFont val="仿宋_GB2312"/>
        <family val="3"/>
        <charset val="134"/>
      </rPr>
      <t>娄底市</t>
    </r>
  </si>
  <si>
    <r>
      <rPr>
        <b/>
        <sz val="11"/>
        <rFont val="仿宋_GB2312"/>
        <family val="3"/>
        <charset val="134"/>
      </rPr>
      <t>娄底市小计</t>
    </r>
  </si>
  <si>
    <r>
      <rPr>
        <b/>
        <sz val="11"/>
        <rFont val="仿宋_GB2312"/>
        <family val="3"/>
        <charset val="134"/>
      </rPr>
      <t>娄底市本级及所辖区</t>
    </r>
  </si>
  <si>
    <r>
      <rPr>
        <sz val="11"/>
        <rFont val="仿宋_GB2312"/>
        <family val="3"/>
        <charset val="134"/>
      </rPr>
      <t>湖南初源新材料股份有限公司</t>
    </r>
  </si>
  <si>
    <r>
      <rPr>
        <sz val="11"/>
        <rFont val="仿宋_GB2312"/>
        <family val="3"/>
        <charset val="134"/>
      </rPr>
      <t>半导体用功能材料研发、生产工艺开发和产业化研究与平台建设</t>
    </r>
  </si>
  <si>
    <r>
      <rPr>
        <sz val="11"/>
        <rFont val="仿宋_GB2312"/>
        <family val="3"/>
        <charset val="134"/>
      </rPr>
      <t>肖志义</t>
    </r>
  </si>
  <si>
    <t>2024CK1015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</si>
</sst>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charset val="134"/>
      <scheme val="minor"/>
    </font>
    <font>
      <sz val="14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4"/>
      <name val="仿宋_GB2312"/>
      <family val="3"/>
      <charset val="134"/>
    </font>
    <font>
      <sz val="2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11"/>
      <name val="仿宋_GB2312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20"/>
      <name val="方正小标宋简体"/>
      <family val="3"/>
      <charset val="134"/>
    </font>
    <font>
      <sz val="12"/>
      <name val="仿宋_GB2312"/>
      <family val="3"/>
      <charset val="134"/>
    </font>
    <font>
      <b/>
      <sz val="1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39"/>
  <sheetViews>
    <sheetView tabSelected="1" view="pageBreakPreview" zoomScaleNormal="100" zoomScaleSheetLayoutView="100" workbookViewId="0">
      <selection activeCell="H22" sqref="H22"/>
    </sheetView>
  </sheetViews>
  <sheetFormatPr defaultColWidth="9" defaultRowHeight="13.8" outlineLevelRow="3" x14ac:dyDescent="0.25"/>
  <cols>
    <col min="1" max="1" width="7.21875" style="2" customWidth="1"/>
    <col min="2" max="2" width="8.21875" style="2" customWidth="1"/>
    <col min="3" max="3" width="15.44140625" style="3" customWidth="1"/>
    <col min="4" max="4" width="7" style="2" customWidth="1"/>
    <col min="5" max="5" width="6.88671875" style="2" customWidth="1"/>
    <col min="6" max="6" width="9" style="2"/>
    <col min="7" max="7" width="8.77734375" style="2" customWidth="1"/>
    <col min="8" max="8" width="8.44140625" style="2" customWidth="1"/>
    <col min="9" max="9" width="23.21875" style="2" customWidth="1"/>
    <col min="10" max="10" width="9" style="2"/>
    <col min="11" max="11" width="13.33203125" style="2" customWidth="1"/>
    <col min="12" max="13" width="9" style="2"/>
    <col min="14" max="14" width="10.88671875" style="2" customWidth="1"/>
    <col min="15" max="15" width="9" style="2"/>
    <col min="16" max="16" width="11" style="2" customWidth="1"/>
    <col min="17" max="17" width="9.44140625" style="2" customWidth="1"/>
    <col min="18" max="18" width="8.5546875" style="2" customWidth="1"/>
    <col min="19" max="16384" width="9" style="2"/>
  </cols>
  <sheetData>
    <row r="1" spans="1:18" s="1" customFormat="1" ht="17.399999999999999" x14ac:dyDescent="0.25">
      <c r="A1" s="40" t="s">
        <v>0</v>
      </c>
      <c r="B1" s="40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8"/>
      <c r="O1" s="9"/>
      <c r="P1" s="9"/>
      <c r="Q1" s="9"/>
      <c r="R1" s="9"/>
    </row>
    <row r="2" spans="1:18" ht="25.2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25.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2"/>
      <c r="N3" s="42"/>
      <c r="O3" s="10"/>
      <c r="P3" s="10"/>
      <c r="Q3" s="42" t="s">
        <v>2</v>
      </c>
      <c r="R3" s="42"/>
    </row>
    <row r="4" spans="1:18" ht="49.95" customHeight="1" x14ac:dyDescent="0.2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</row>
    <row r="5" spans="1:18" s="13" customFormat="1" ht="19.95" customHeight="1" x14ac:dyDescent="0.25">
      <c r="A5" s="30" t="s">
        <v>21</v>
      </c>
      <c r="B5" s="31"/>
      <c r="C5" s="32"/>
      <c r="D5" s="11">
        <f>SUBTOTAL(9,D8:D39)</f>
        <v>3570</v>
      </c>
      <c r="E5" s="11">
        <f>SUBTOTAL(9,E8:E39)</f>
        <v>500</v>
      </c>
      <c r="F5" s="11">
        <f>SUBTOTAL(9,F8:F39)</f>
        <v>570</v>
      </c>
      <c r="G5" s="11">
        <f>SUBTOTAL(9,G8:G39)</f>
        <v>250</v>
      </c>
      <c r="H5" s="11">
        <f>SUBTOTAL(9,H8:H39)</f>
        <v>2250</v>
      </c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s="13" customFormat="1" ht="19.95" customHeight="1" x14ac:dyDescent="0.25">
      <c r="A6" s="30" t="s">
        <v>22</v>
      </c>
      <c r="B6" s="31"/>
      <c r="C6" s="32"/>
      <c r="D6" s="11">
        <f>SUBTOTAL(9,D8:D10)</f>
        <v>670</v>
      </c>
      <c r="E6" s="11">
        <f>SUBTOTAL(9,E8:E10)</f>
        <v>0</v>
      </c>
      <c r="F6" s="11">
        <f>SUBTOTAL(9,F8:F10)</f>
        <v>570</v>
      </c>
      <c r="G6" s="11">
        <f>SUBTOTAL(9,G8:G10)</f>
        <v>100</v>
      </c>
      <c r="H6" s="11">
        <f>SUBTOTAL(9,H8:H10)</f>
        <v>0</v>
      </c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s="13" customFormat="1" ht="19.95" customHeight="1" outlineLevel="1" x14ac:dyDescent="0.25">
      <c r="A7" s="38" t="s">
        <v>23</v>
      </c>
      <c r="B7" s="38" t="s">
        <v>24</v>
      </c>
      <c r="C7" s="38"/>
      <c r="D7" s="11">
        <f>SUBTOTAL(9,D8)</f>
        <v>570</v>
      </c>
      <c r="E7" s="11">
        <f>SUBTOTAL(9,E8)</f>
        <v>0</v>
      </c>
      <c r="F7" s="11">
        <f>SUBTOTAL(9,F8)</f>
        <v>570</v>
      </c>
      <c r="G7" s="11">
        <f>SUBTOTAL(9,G8)</f>
        <v>0</v>
      </c>
      <c r="H7" s="11">
        <f>SUBTOTAL(9,H8)</f>
        <v>0</v>
      </c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s="13" customFormat="1" ht="43.95" customHeight="1" outlineLevel="3" x14ac:dyDescent="0.25">
      <c r="A8" s="38"/>
      <c r="B8" s="39" t="s">
        <v>25</v>
      </c>
      <c r="C8" s="39"/>
      <c r="D8" s="12">
        <f>SUM(E8:H8)</f>
        <v>570</v>
      </c>
      <c r="E8" s="12"/>
      <c r="F8" s="12">
        <v>570</v>
      </c>
      <c r="G8" s="12"/>
      <c r="H8" s="12"/>
      <c r="I8" s="12" t="s">
        <v>26</v>
      </c>
      <c r="J8" s="12" t="s">
        <v>27</v>
      </c>
      <c r="K8" s="12" t="s">
        <v>28</v>
      </c>
      <c r="L8" s="12">
        <v>1</v>
      </c>
      <c r="M8" s="12">
        <v>2060901</v>
      </c>
      <c r="N8" s="12" t="s">
        <v>29</v>
      </c>
      <c r="O8" s="12">
        <v>50502</v>
      </c>
      <c r="P8" s="12" t="s">
        <v>30</v>
      </c>
      <c r="Q8" s="12">
        <v>30299</v>
      </c>
      <c r="R8" s="12" t="s">
        <v>31</v>
      </c>
    </row>
    <row r="9" spans="1:18" s="13" customFormat="1" ht="19.95" customHeight="1" outlineLevel="1" x14ac:dyDescent="0.25">
      <c r="A9" s="38" t="s">
        <v>32</v>
      </c>
      <c r="B9" s="30" t="s">
        <v>33</v>
      </c>
      <c r="C9" s="32"/>
      <c r="D9" s="11">
        <f>SUBTOTAL(9,D10)</f>
        <v>100</v>
      </c>
      <c r="E9" s="11">
        <f>SUBTOTAL(9,E10)</f>
        <v>0</v>
      </c>
      <c r="F9" s="11">
        <f>SUBTOTAL(9,F10)</f>
        <v>0</v>
      </c>
      <c r="G9" s="11">
        <f>SUBTOTAL(9,G10)</f>
        <v>100</v>
      </c>
      <c r="H9" s="11">
        <f>SUBTOTAL(9,H10)</f>
        <v>0</v>
      </c>
      <c r="I9" s="14"/>
      <c r="J9" s="14"/>
      <c r="K9" s="12"/>
      <c r="L9" s="15"/>
      <c r="M9" s="16"/>
      <c r="N9" s="17"/>
      <c r="O9" s="17"/>
      <c r="P9" s="17"/>
      <c r="Q9" s="17"/>
      <c r="R9" s="17"/>
    </row>
    <row r="10" spans="1:18" s="13" customFormat="1" ht="43.95" customHeight="1" outlineLevel="3" x14ac:dyDescent="0.25">
      <c r="A10" s="38"/>
      <c r="B10" s="39" t="s">
        <v>34</v>
      </c>
      <c r="C10" s="39"/>
      <c r="D10" s="12">
        <f>SUM(E10:H10)</f>
        <v>100</v>
      </c>
      <c r="E10" s="12"/>
      <c r="F10" s="12"/>
      <c r="G10" s="12">
        <v>100</v>
      </c>
      <c r="H10" s="12"/>
      <c r="I10" s="14" t="s">
        <v>35</v>
      </c>
      <c r="J10" s="14" t="s">
        <v>36</v>
      </c>
      <c r="K10" s="12" t="s">
        <v>37</v>
      </c>
      <c r="L10" s="15">
        <v>1</v>
      </c>
      <c r="M10" s="16">
        <v>2060399</v>
      </c>
      <c r="N10" s="17" t="s">
        <v>38</v>
      </c>
      <c r="O10" s="17">
        <v>50502</v>
      </c>
      <c r="P10" s="17" t="s">
        <v>39</v>
      </c>
      <c r="Q10" s="17">
        <v>30299</v>
      </c>
      <c r="R10" s="17" t="s">
        <v>40</v>
      </c>
    </row>
    <row r="11" spans="1:18" s="13" customFormat="1" ht="19.95" customHeight="1" outlineLevel="3" x14ac:dyDescent="0.25">
      <c r="A11" s="30" t="s">
        <v>41</v>
      </c>
      <c r="B11" s="31"/>
      <c r="C11" s="32"/>
      <c r="D11" s="11">
        <f>SUBTOTAL(9,D14:D39)</f>
        <v>2900</v>
      </c>
      <c r="E11" s="11">
        <f>SUBTOTAL(9,E14:E39)</f>
        <v>500</v>
      </c>
      <c r="F11" s="11">
        <f>SUBTOTAL(9,F14:F39)</f>
        <v>0</v>
      </c>
      <c r="G11" s="11">
        <f>SUBTOTAL(9,G14:G39)</f>
        <v>150</v>
      </c>
      <c r="H11" s="11">
        <f>SUBTOTAL(9,H14:H39)</f>
        <v>2250</v>
      </c>
      <c r="I11" s="14"/>
      <c r="J11" s="14"/>
      <c r="K11" s="12"/>
      <c r="L11" s="15"/>
      <c r="M11" s="16"/>
      <c r="N11" s="17"/>
      <c r="O11" s="17"/>
      <c r="P11" s="17"/>
      <c r="Q11" s="17"/>
      <c r="R11" s="17"/>
    </row>
    <row r="12" spans="1:18" s="13" customFormat="1" ht="19.95" customHeight="1" outlineLevel="1" x14ac:dyDescent="0.25">
      <c r="A12" s="33" t="s">
        <v>42</v>
      </c>
      <c r="B12" s="30" t="s">
        <v>43</v>
      </c>
      <c r="C12" s="32"/>
      <c r="D12" s="11">
        <f>SUBTOTAL(9,D14:D20)</f>
        <v>1400</v>
      </c>
      <c r="E12" s="11">
        <f>SUBTOTAL(9,E14:E20)</f>
        <v>500</v>
      </c>
      <c r="F12" s="11">
        <f>SUBTOTAL(9,F14:F20)</f>
        <v>0</v>
      </c>
      <c r="G12" s="11">
        <f>SUBTOTAL(9,G14:G20)</f>
        <v>150</v>
      </c>
      <c r="H12" s="11">
        <f>SUBTOTAL(9,H14:H20)</f>
        <v>750</v>
      </c>
      <c r="I12" s="12"/>
      <c r="J12" s="14"/>
      <c r="K12" s="12"/>
      <c r="L12" s="12"/>
      <c r="M12" s="18"/>
      <c r="N12" s="18"/>
      <c r="O12" s="12"/>
      <c r="P12" s="12"/>
      <c r="Q12" s="12"/>
      <c r="R12" s="12"/>
    </row>
    <row r="13" spans="1:18" s="13" customFormat="1" ht="31.95" customHeight="1" outlineLevel="1" x14ac:dyDescent="0.25">
      <c r="A13" s="34"/>
      <c r="B13" s="38" t="s">
        <v>44</v>
      </c>
      <c r="C13" s="19" t="s">
        <v>45</v>
      </c>
      <c r="D13" s="11">
        <f>SUBTOTAL(9,D14:D19)</f>
        <v>1250</v>
      </c>
      <c r="E13" s="11">
        <f>SUBTOTAL(9,E14:E19)</f>
        <v>500</v>
      </c>
      <c r="F13" s="11">
        <f>SUBTOTAL(9,F14:F19)</f>
        <v>0</v>
      </c>
      <c r="G13" s="11">
        <f>SUBTOTAL(9,G14:G19)</f>
        <v>150</v>
      </c>
      <c r="H13" s="11">
        <f>SUBTOTAL(9,H14:H19)</f>
        <v>600</v>
      </c>
      <c r="I13" s="12"/>
      <c r="J13" s="14"/>
      <c r="K13" s="12"/>
      <c r="L13" s="12"/>
      <c r="M13" s="18"/>
      <c r="N13" s="18"/>
      <c r="O13" s="12"/>
      <c r="P13" s="12"/>
      <c r="Q13" s="12"/>
      <c r="R13" s="12"/>
    </row>
    <row r="14" spans="1:18" s="13" customFormat="1" ht="49.95" customHeight="1" outlineLevel="3" x14ac:dyDescent="0.25">
      <c r="A14" s="34"/>
      <c r="B14" s="38"/>
      <c r="C14" s="20" t="s">
        <v>46</v>
      </c>
      <c r="D14" s="12">
        <f t="shared" ref="D14:D20" si="0">SUM(E14:H14)</f>
        <v>500</v>
      </c>
      <c r="E14" s="12">
        <v>500</v>
      </c>
      <c r="F14" s="12"/>
      <c r="G14" s="12"/>
      <c r="H14" s="12"/>
      <c r="I14" s="12" t="s">
        <v>47</v>
      </c>
      <c r="J14" s="14" t="s">
        <v>48</v>
      </c>
      <c r="K14" s="12" t="s">
        <v>49</v>
      </c>
      <c r="L14" s="12">
        <v>92</v>
      </c>
      <c r="M14" s="18" t="s">
        <v>50</v>
      </c>
      <c r="N14" s="18" t="s">
        <v>51</v>
      </c>
      <c r="O14" s="12">
        <v>505</v>
      </c>
      <c r="P14" s="12" t="s">
        <v>52</v>
      </c>
      <c r="Q14" s="12"/>
      <c r="R14" s="12"/>
    </row>
    <row r="15" spans="1:18" s="13" customFormat="1" ht="31.95" customHeight="1" outlineLevel="3" x14ac:dyDescent="0.25">
      <c r="A15" s="34"/>
      <c r="B15" s="38"/>
      <c r="C15" s="20" t="s">
        <v>53</v>
      </c>
      <c r="D15" s="12">
        <f t="shared" si="0"/>
        <v>150</v>
      </c>
      <c r="E15" s="12"/>
      <c r="F15" s="12"/>
      <c r="G15" s="21">
        <v>150</v>
      </c>
      <c r="H15" s="21"/>
      <c r="I15" s="14" t="s">
        <v>54</v>
      </c>
      <c r="J15" s="14" t="s">
        <v>55</v>
      </c>
      <c r="K15" s="12" t="s">
        <v>56</v>
      </c>
      <c r="L15" s="15">
        <v>92</v>
      </c>
      <c r="M15" s="16">
        <v>2060399</v>
      </c>
      <c r="N15" s="17" t="s">
        <v>38</v>
      </c>
      <c r="O15" s="15">
        <v>507</v>
      </c>
      <c r="P15" s="14" t="s">
        <v>57</v>
      </c>
      <c r="Q15" s="15"/>
      <c r="R15" s="15"/>
    </row>
    <row r="16" spans="1:18" s="13" customFormat="1" ht="31.95" customHeight="1" outlineLevel="3" x14ac:dyDescent="0.25">
      <c r="A16" s="34"/>
      <c r="B16" s="38"/>
      <c r="C16" s="22" t="s">
        <v>58</v>
      </c>
      <c r="D16" s="12">
        <f t="shared" si="0"/>
        <v>150</v>
      </c>
      <c r="E16" s="23"/>
      <c r="F16" s="23"/>
      <c r="G16" s="23"/>
      <c r="H16" s="17">
        <v>150</v>
      </c>
      <c r="I16" s="17" t="s">
        <v>59</v>
      </c>
      <c r="J16" s="17" t="s">
        <v>60</v>
      </c>
      <c r="K16" s="17" t="s">
        <v>61</v>
      </c>
      <c r="L16" s="12">
        <v>92</v>
      </c>
      <c r="M16" s="18" t="s">
        <v>50</v>
      </c>
      <c r="N16" s="18" t="s">
        <v>51</v>
      </c>
      <c r="O16" s="15">
        <v>507</v>
      </c>
      <c r="P16" s="14" t="s">
        <v>57</v>
      </c>
      <c r="Q16" s="23"/>
      <c r="R16" s="23"/>
    </row>
    <row r="17" spans="1:18" s="13" customFormat="1" ht="31.95" customHeight="1" outlineLevel="3" x14ac:dyDescent="0.25">
      <c r="A17" s="34"/>
      <c r="B17" s="38"/>
      <c r="C17" s="22" t="s">
        <v>62</v>
      </c>
      <c r="D17" s="12">
        <f t="shared" si="0"/>
        <v>150</v>
      </c>
      <c r="E17" s="23"/>
      <c r="F17" s="23"/>
      <c r="G17" s="23"/>
      <c r="H17" s="17">
        <v>150</v>
      </c>
      <c r="I17" s="24" t="s">
        <v>63</v>
      </c>
      <c r="J17" s="17" t="s">
        <v>64</v>
      </c>
      <c r="K17" s="17" t="s">
        <v>65</v>
      </c>
      <c r="L17" s="15">
        <v>92</v>
      </c>
      <c r="M17" s="18" t="s">
        <v>50</v>
      </c>
      <c r="N17" s="18" t="s">
        <v>51</v>
      </c>
      <c r="O17" s="15">
        <v>507</v>
      </c>
      <c r="P17" s="14" t="s">
        <v>57</v>
      </c>
      <c r="Q17" s="23"/>
      <c r="R17" s="23"/>
    </row>
    <row r="18" spans="1:18" s="13" customFormat="1" ht="33" customHeight="1" outlineLevel="3" x14ac:dyDescent="0.25">
      <c r="A18" s="34"/>
      <c r="B18" s="38"/>
      <c r="C18" s="22" t="s">
        <v>66</v>
      </c>
      <c r="D18" s="12">
        <f t="shared" si="0"/>
        <v>150</v>
      </c>
      <c r="E18" s="23"/>
      <c r="F18" s="23"/>
      <c r="G18" s="23"/>
      <c r="H18" s="17">
        <v>150</v>
      </c>
      <c r="I18" s="24" t="s">
        <v>67</v>
      </c>
      <c r="J18" s="17" t="s">
        <v>68</v>
      </c>
      <c r="K18" s="17" t="s">
        <v>69</v>
      </c>
      <c r="L18" s="12">
        <v>92</v>
      </c>
      <c r="M18" s="18" t="s">
        <v>50</v>
      </c>
      <c r="N18" s="18" t="s">
        <v>51</v>
      </c>
      <c r="O18" s="15">
        <v>507</v>
      </c>
      <c r="P18" s="14" t="s">
        <v>57</v>
      </c>
      <c r="Q18" s="23"/>
      <c r="R18" s="23"/>
    </row>
    <row r="19" spans="1:18" s="13" customFormat="1" ht="31.95" customHeight="1" outlineLevel="3" x14ac:dyDescent="0.25">
      <c r="A19" s="34"/>
      <c r="B19" s="38"/>
      <c r="C19" s="22" t="s">
        <v>70</v>
      </c>
      <c r="D19" s="12">
        <f t="shared" si="0"/>
        <v>150</v>
      </c>
      <c r="E19" s="23"/>
      <c r="F19" s="23"/>
      <c r="G19" s="23"/>
      <c r="H19" s="17">
        <v>150</v>
      </c>
      <c r="I19" s="24" t="s">
        <v>71</v>
      </c>
      <c r="J19" s="17" t="s">
        <v>72</v>
      </c>
      <c r="K19" s="17" t="s">
        <v>73</v>
      </c>
      <c r="L19" s="15">
        <v>92</v>
      </c>
      <c r="M19" s="18" t="s">
        <v>50</v>
      </c>
      <c r="N19" s="18" t="s">
        <v>51</v>
      </c>
      <c r="O19" s="15">
        <v>507</v>
      </c>
      <c r="P19" s="14" t="s">
        <v>57</v>
      </c>
      <c r="Q19" s="23"/>
      <c r="R19" s="23"/>
    </row>
    <row r="20" spans="1:18" s="13" customFormat="1" ht="43.95" customHeight="1" outlineLevel="3" x14ac:dyDescent="0.25">
      <c r="A20" s="35"/>
      <c r="B20" s="25" t="s">
        <v>74</v>
      </c>
      <c r="C20" s="17" t="s">
        <v>75</v>
      </c>
      <c r="D20" s="11">
        <f t="shared" si="0"/>
        <v>150</v>
      </c>
      <c r="E20" s="23"/>
      <c r="F20" s="23"/>
      <c r="G20" s="23"/>
      <c r="H20" s="17">
        <v>150</v>
      </c>
      <c r="I20" s="17" t="s">
        <v>76</v>
      </c>
      <c r="J20" s="17" t="s">
        <v>77</v>
      </c>
      <c r="K20" s="17" t="s">
        <v>78</v>
      </c>
      <c r="L20" s="15">
        <v>92</v>
      </c>
      <c r="M20" s="18" t="s">
        <v>50</v>
      </c>
      <c r="N20" s="18" t="s">
        <v>51</v>
      </c>
      <c r="O20" s="15">
        <v>507</v>
      </c>
      <c r="P20" s="14" t="s">
        <v>57</v>
      </c>
      <c r="Q20" s="23"/>
      <c r="R20" s="23"/>
    </row>
    <row r="21" spans="1:18" s="13" customFormat="1" ht="19.95" customHeight="1" outlineLevel="1" x14ac:dyDescent="0.25">
      <c r="A21" s="26" t="s">
        <v>79</v>
      </c>
      <c r="B21" s="28" t="s">
        <v>80</v>
      </c>
      <c r="C21" s="29"/>
      <c r="D21" s="11">
        <f>SUBTOTAL(9,D23:D24)</f>
        <v>300</v>
      </c>
      <c r="E21" s="11">
        <f>SUBTOTAL(9,E23:E24)</f>
        <v>0</v>
      </c>
      <c r="F21" s="11">
        <f>SUBTOTAL(9,F23:F24)</f>
        <v>0</v>
      </c>
      <c r="G21" s="11">
        <f>SUBTOTAL(9,G23:G24)</f>
        <v>0</v>
      </c>
      <c r="H21" s="11">
        <f>SUBTOTAL(9,H23:H24)</f>
        <v>300</v>
      </c>
      <c r="I21" s="17"/>
      <c r="J21" s="17"/>
      <c r="K21" s="17"/>
      <c r="L21" s="23"/>
      <c r="M21" s="23"/>
      <c r="N21" s="23"/>
      <c r="O21" s="23"/>
      <c r="P21" s="23"/>
      <c r="Q21" s="23"/>
      <c r="R21" s="23"/>
    </row>
    <row r="22" spans="1:18" s="13" customFormat="1" ht="31.95" customHeight="1" outlineLevel="1" x14ac:dyDescent="0.25">
      <c r="A22" s="36"/>
      <c r="B22" s="26" t="s">
        <v>81</v>
      </c>
      <c r="C22" s="25" t="s">
        <v>82</v>
      </c>
      <c r="D22" s="11">
        <f>SUBTOTAL(9,D23:D24)</f>
        <v>300</v>
      </c>
      <c r="E22" s="11">
        <f>SUBTOTAL(9,E23:E24)</f>
        <v>0</v>
      </c>
      <c r="F22" s="11">
        <f>SUBTOTAL(9,F23:F24)</f>
        <v>0</v>
      </c>
      <c r="G22" s="11">
        <f>SUBTOTAL(9,G23:G24)</f>
        <v>0</v>
      </c>
      <c r="H22" s="11">
        <f>SUBTOTAL(9,H23:H24)</f>
        <v>300</v>
      </c>
      <c r="I22" s="17"/>
      <c r="J22" s="17"/>
      <c r="K22" s="17"/>
      <c r="L22" s="23"/>
      <c r="M22" s="23"/>
      <c r="N22" s="23"/>
      <c r="O22" s="23"/>
      <c r="P22" s="23"/>
      <c r="Q22" s="23"/>
      <c r="R22" s="23"/>
    </row>
    <row r="23" spans="1:18" s="13" customFormat="1" ht="44.4" customHeight="1" outlineLevel="3" x14ac:dyDescent="0.25">
      <c r="A23" s="36"/>
      <c r="B23" s="36"/>
      <c r="C23" s="17" t="s">
        <v>83</v>
      </c>
      <c r="D23" s="12">
        <f>SUM(E23:H23)</f>
        <v>150</v>
      </c>
      <c r="E23" s="23"/>
      <c r="F23" s="23"/>
      <c r="G23" s="23"/>
      <c r="H23" s="17">
        <v>150</v>
      </c>
      <c r="I23" s="17" t="s">
        <v>84</v>
      </c>
      <c r="J23" s="17" t="s">
        <v>85</v>
      </c>
      <c r="K23" s="17" t="s">
        <v>86</v>
      </c>
      <c r="L23" s="15">
        <v>92</v>
      </c>
      <c r="M23" s="18" t="s">
        <v>50</v>
      </c>
      <c r="N23" s="18" t="s">
        <v>51</v>
      </c>
      <c r="O23" s="15">
        <v>507</v>
      </c>
      <c r="P23" s="14" t="s">
        <v>57</v>
      </c>
      <c r="Q23" s="23"/>
      <c r="R23" s="23"/>
    </row>
    <row r="24" spans="1:18" s="13" customFormat="1" ht="31.95" customHeight="1" outlineLevel="3" x14ac:dyDescent="0.25">
      <c r="A24" s="37"/>
      <c r="B24" s="37"/>
      <c r="C24" s="17" t="s">
        <v>87</v>
      </c>
      <c r="D24" s="12">
        <f>SUM(E24:H24)</f>
        <v>150</v>
      </c>
      <c r="E24" s="23"/>
      <c r="F24" s="23"/>
      <c r="G24" s="23"/>
      <c r="H24" s="17">
        <v>150</v>
      </c>
      <c r="I24" s="24" t="s">
        <v>88</v>
      </c>
      <c r="J24" s="17" t="s">
        <v>89</v>
      </c>
      <c r="K24" s="17" t="s">
        <v>90</v>
      </c>
      <c r="L24" s="15">
        <v>92</v>
      </c>
      <c r="M24" s="18" t="s">
        <v>50</v>
      </c>
      <c r="N24" s="18" t="s">
        <v>51</v>
      </c>
      <c r="O24" s="15">
        <v>507</v>
      </c>
      <c r="P24" s="14" t="s">
        <v>57</v>
      </c>
      <c r="Q24" s="23"/>
      <c r="R24" s="23"/>
    </row>
    <row r="25" spans="1:18" s="13" customFormat="1" ht="19.95" customHeight="1" outlineLevel="1" x14ac:dyDescent="0.25">
      <c r="A25" s="26" t="s">
        <v>91</v>
      </c>
      <c r="B25" s="28" t="s">
        <v>92</v>
      </c>
      <c r="C25" s="29"/>
      <c r="D25" s="11">
        <f>SUBTOTAL(9,D26:D27)</f>
        <v>300</v>
      </c>
      <c r="E25" s="11">
        <f>SUBTOTAL(9,E26:E27)</f>
        <v>0</v>
      </c>
      <c r="F25" s="11">
        <f>SUBTOTAL(9,F26:F27)</f>
        <v>0</v>
      </c>
      <c r="G25" s="11">
        <f>SUBTOTAL(9,G26:G27)</f>
        <v>0</v>
      </c>
      <c r="H25" s="11">
        <f>SUBTOTAL(9,H26:H27)</f>
        <v>300</v>
      </c>
      <c r="I25" s="17"/>
      <c r="J25" s="17"/>
      <c r="K25" s="17"/>
      <c r="L25" s="23"/>
      <c r="M25" s="23"/>
      <c r="N25" s="23"/>
      <c r="O25" s="23"/>
      <c r="P25" s="23"/>
      <c r="Q25" s="23"/>
      <c r="R25" s="23"/>
    </row>
    <row r="26" spans="1:18" s="13" customFormat="1" ht="43.95" customHeight="1" outlineLevel="3" x14ac:dyDescent="0.25">
      <c r="A26" s="36"/>
      <c r="B26" s="25" t="s">
        <v>93</v>
      </c>
      <c r="C26" s="17" t="s">
        <v>94</v>
      </c>
      <c r="D26" s="12">
        <f>SUM(E26:H26)</f>
        <v>150</v>
      </c>
      <c r="E26" s="23"/>
      <c r="F26" s="23"/>
      <c r="G26" s="23"/>
      <c r="H26" s="17">
        <v>150</v>
      </c>
      <c r="I26" s="24" t="s">
        <v>95</v>
      </c>
      <c r="J26" s="17" t="s">
        <v>96</v>
      </c>
      <c r="K26" s="17" t="s">
        <v>97</v>
      </c>
      <c r="L26" s="15">
        <v>92</v>
      </c>
      <c r="M26" s="18" t="s">
        <v>50</v>
      </c>
      <c r="N26" s="18" t="s">
        <v>51</v>
      </c>
      <c r="O26" s="15">
        <v>507</v>
      </c>
      <c r="P26" s="14" t="s">
        <v>57</v>
      </c>
      <c r="Q26" s="23"/>
      <c r="R26" s="23"/>
    </row>
    <row r="27" spans="1:18" s="13" customFormat="1" ht="43.2" customHeight="1" outlineLevel="3" x14ac:dyDescent="0.25">
      <c r="A27" s="37"/>
      <c r="B27" s="25" t="s">
        <v>98</v>
      </c>
      <c r="C27" s="17" t="s">
        <v>99</v>
      </c>
      <c r="D27" s="12">
        <f>SUM(E27:H27)</f>
        <v>150</v>
      </c>
      <c r="E27" s="23"/>
      <c r="F27" s="23"/>
      <c r="G27" s="23"/>
      <c r="H27" s="17">
        <v>150</v>
      </c>
      <c r="I27" s="24" t="s">
        <v>100</v>
      </c>
      <c r="J27" s="17" t="s">
        <v>101</v>
      </c>
      <c r="K27" s="17" t="s">
        <v>102</v>
      </c>
      <c r="L27" s="15">
        <v>92</v>
      </c>
      <c r="M27" s="18" t="s">
        <v>50</v>
      </c>
      <c r="N27" s="18" t="s">
        <v>51</v>
      </c>
      <c r="O27" s="15">
        <v>507</v>
      </c>
      <c r="P27" s="14" t="s">
        <v>57</v>
      </c>
      <c r="Q27" s="23"/>
      <c r="R27" s="23"/>
    </row>
    <row r="28" spans="1:18" s="13" customFormat="1" ht="19.95" customHeight="1" outlineLevel="1" x14ac:dyDescent="0.25">
      <c r="A28" s="26" t="s">
        <v>103</v>
      </c>
      <c r="B28" s="28" t="s">
        <v>104</v>
      </c>
      <c r="C28" s="29"/>
      <c r="D28" s="11">
        <f>SUBTOTAL(9,D29)</f>
        <v>150</v>
      </c>
      <c r="E28" s="11">
        <f>SUBTOTAL(9,E29)</f>
        <v>0</v>
      </c>
      <c r="F28" s="11">
        <f>SUBTOTAL(9,F29)</f>
        <v>0</v>
      </c>
      <c r="G28" s="11">
        <f>SUBTOTAL(9,G29)</f>
        <v>0</v>
      </c>
      <c r="H28" s="11">
        <f>SUBTOTAL(9,H29)</f>
        <v>150</v>
      </c>
      <c r="I28" s="17"/>
      <c r="J28" s="17"/>
      <c r="K28" s="17"/>
      <c r="L28" s="23"/>
      <c r="M28" s="23"/>
      <c r="N28" s="23"/>
      <c r="O28" s="23"/>
      <c r="P28" s="23"/>
      <c r="Q28" s="23"/>
      <c r="R28" s="23"/>
    </row>
    <row r="29" spans="1:18" s="13" customFormat="1" ht="43.95" customHeight="1" outlineLevel="3" x14ac:dyDescent="0.25">
      <c r="A29" s="27"/>
      <c r="B29" s="25" t="s">
        <v>105</v>
      </c>
      <c r="C29" s="17" t="s">
        <v>106</v>
      </c>
      <c r="D29" s="12">
        <f>SUM(E29:H29)</f>
        <v>150</v>
      </c>
      <c r="E29" s="23"/>
      <c r="F29" s="23"/>
      <c r="G29" s="23"/>
      <c r="H29" s="17">
        <v>150</v>
      </c>
      <c r="I29" s="24" t="s">
        <v>107</v>
      </c>
      <c r="J29" s="17" t="s">
        <v>108</v>
      </c>
      <c r="K29" s="17" t="s">
        <v>109</v>
      </c>
      <c r="L29" s="15">
        <v>92</v>
      </c>
      <c r="M29" s="18" t="s">
        <v>50</v>
      </c>
      <c r="N29" s="18" t="s">
        <v>51</v>
      </c>
      <c r="O29" s="15">
        <v>507</v>
      </c>
      <c r="P29" s="14" t="s">
        <v>57</v>
      </c>
      <c r="Q29" s="23"/>
      <c r="R29" s="23"/>
    </row>
    <row r="30" spans="1:18" s="13" customFormat="1" ht="19.95" customHeight="1" outlineLevel="1" x14ac:dyDescent="0.25">
      <c r="A30" s="26" t="s">
        <v>110</v>
      </c>
      <c r="B30" s="28" t="s">
        <v>111</v>
      </c>
      <c r="C30" s="29"/>
      <c r="D30" s="11">
        <f>SUBTOTAL(9,D31)</f>
        <v>150</v>
      </c>
      <c r="E30" s="11">
        <f>SUBTOTAL(9,E31)</f>
        <v>0</v>
      </c>
      <c r="F30" s="11">
        <f>SUBTOTAL(9,F31)</f>
        <v>0</v>
      </c>
      <c r="G30" s="11">
        <f>SUBTOTAL(9,G31)</f>
        <v>0</v>
      </c>
      <c r="H30" s="11">
        <f>SUBTOTAL(9,H31)</f>
        <v>150</v>
      </c>
      <c r="I30" s="17"/>
      <c r="J30" s="17"/>
      <c r="K30" s="17"/>
      <c r="L30" s="23"/>
      <c r="M30" s="23"/>
      <c r="N30" s="23"/>
      <c r="O30" s="23"/>
      <c r="P30" s="23"/>
      <c r="Q30" s="23"/>
      <c r="R30" s="23"/>
    </row>
    <row r="31" spans="1:18" s="13" customFormat="1" ht="43.95" customHeight="1" outlineLevel="3" x14ac:dyDescent="0.25">
      <c r="A31" s="27"/>
      <c r="B31" s="25" t="s">
        <v>112</v>
      </c>
      <c r="C31" s="17" t="s">
        <v>113</v>
      </c>
      <c r="D31" s="12">
        <f>SUM(E31:H31)</f>
        <v>150</v>
      </c>
      <c r="E31" s="23"/>
      <c r="F31" s="23"/>
      <c r="G31" s="23"/>
      <c r="H31" s="17">
        <v>150</v>
      </c>
      <c r="I31" s="17" t="s">
        <v>114</v>
      </c>
      <c r="J31" s="17" t="s">
        <v>115</v>
      </c>
      <c r="K31" s="17" t="s">
        <v>116</v>
      </c>
      <c r="L31" s="15">
        <v>92</v>
      </c>
      <c r="M31" s="18" t="s">
        <v>50</v>
      </c>
      <c r="N31" s="18" t="s">
        <v>51</v>
      </c>
      <c r="O31" s="15">
        <v>507</v>
      </c>
      <c r="P31" s="14" t="s">
        <v>57</v>
      </c>
      <c r="Q31" s="23"/>
      <c r="R31" s="23"/>
    </row>
    <row r="32" spans="1:18" s="13" customFormat="1" ht="19.95" customHeight="1" outlineLevel="1" x14ac:dyDescent="0.25">
      <c r="A32" s="26" t="s">
        <v>117</v>
      </c>
      <c r="B32" s="28" t="s">
        <v>118</v>
      </c>
      <c r="C32" s="29"/>
      <c r="D32" s="11">
        <f>SUBTOTAL(9,D33)</f>
        <v>150</v>
      </c>
      <c r="E32" s="11">
        <f>SUBTOTAL(9,E33)</f>
        <v>0</v>
      </c>
      <c r="F32" s="11">
        <f>SUBTOTAL(9,F33)</f>
        <v>0</v>
      </c>
      <c r="G32" s="11">
        <f>SUBTOTAL(9,G33)</f>
        <v>0</v>
      </c>
      <c r="H32" s="11">
        <f>SUBTOTAL(9,H33)</f>
        <v>150</v>
      </c>
      <c r="I32" s="17"/>
      <c r="J32" s="17"/>
      <c r="K32" s="17"/>
      <c r="L32" s="23"/>
      <c r="M32" s="23"/>
      <c r="N32" s="23"/>
      <c r="O32" s="23"/>
      <c r="P32" s="23"/>
      <c r="Q32" s="23"/>
      <c r="R32" s="23"/>
    </row>
    <row r="33" spans="1:18" s="13" customFormat="1" ht="43.95" customHeight="1" outlineLevel="3" x14ac:dyDescent="0.25">
      <c r="A33" s="27"/>
      <c r="B33" s="25" t="s">
        <v>119</v>
      </c>
      <c r="C33" s="17" t="s">
        <v>120</v>
      </c>
      <c r="D33" s="12">
        <f>SUM(E33:H33)</f>
        <v>150</v>
      </c>
      <c r="E33" s="23"/>
      <c r="F33" s="23"/>
      <c r="G33" s="23"/>
      <c r="H33" s="17">
        <v>150</v>
      </c>
      <c r="I33" s="17" t="s">
        <v>121</v>
      </c>
      <c r="J33" s="17" t="s">
        <v>122</v>
      </c>
      <c r="K33" s="17" t="s">
        <v>123</v>
      </c>
      <c r="L33" s="15">
        <v>92</v>
      </c>
      <c r="M33" s="18" t="s">
        <v>50</v>
      </c>
      <c r="N33" s="18" t="s">
        <v>51</v>
      </c>
      <c r="O33" s="15">
        <v>507</v>
      </c>
      <c r="P33" s="14" t="s">
        <v>57</v>
      </c>
      <c r="Q33" s="23"/>
      <c r="R33" s="23"/>
    </row>
    <row r="34" spans="1:18" s="13" customFormat="1" ht="19.95" customHeight="1" outlineLevel="1" x14ac:dyDescent="0.25">
      <c r="A34" s="26" t="s">
        <v>124</v>
      </c>
      <c r="B34" s="28" t="s">
        <v>125</v>
      </c>
      <c r="C34" s="29"/>
      <c r="D34" s="11">
        <f>SUBTOTAL(9,D35)</f>
        <v>150</v>
      </c>
      <c r="E34" s="11">
        <f>SUBTOTAL(9,E35)</f>
        <v>0</v>
      </c>
      <c r="F34" s="11">
        <f>SUBTOTAL(9,F35)</f>
        <v>0</v>
      </c>
      <c r="G34" s="11">
        <f>SUBTOTAL(9,G35)</f>
        <v>0</v>
      </c>
      <c r="H34" s="11">
        <f>SUBTOTAL(9,H35)</f>
        <v>150</v>
      </c>
      <c r="I34" s="17"/>
      <c r="J34" s="17"/>
      <c r="K34" s="17"/>
      <c r="L34" s="23"/>
      <c r="M34" s="23"/>
      <c r="N34" s="23"/>
      <c r="O34" s="23"/>
      <c r="P34" s="23"/>
      <c r="Q34" s="23"/>
      <c r="R34" s="23"/>
    </row>
    <row r="35" spans="1:18" s="13" customFormat="1" ht="31.95" customHeight="1" outlineLevel="3" x14ac:dyDescent="0.25">
      <c r="A35" s="27"/>
      <c r="B35" s="25" t="s">
        <v>126</v>
      </c>
      <c r="C35" s="17" t="s">
        <v>127</v>
      </c>
      <c r="D35" s="12">
        <f>SUM(E35:H35)</f>
        <v>150</v>
      </c>
      <c r="E35" s="23"/>
      <c r="F35" s="23"/>
      <c r="G35" s="23"/>
      <c r="H35" s="17">
        <v>150</v>
      </c>
      <c r="I35" s="24" t="s">
        <v>128</v>
      </c>
      <c r="J35" s="17" t="s">
        <v>129</v>
      </c>
      <c r="K35" s="17" t="s">
        <v>130</v>
      </c>
      <c r="L35" s="15">
        <v>92</v>
      </c>
      <c r="M35" s="18" t="s">
        <v>50</v>
      </c>
      <c r="N35" s="18" t="s">
        <v>51</v>
      </c>
      <c r="O35" s="15">
        <v>507</v>
      </c>
      <c r="P35" s="14" t="s">
        <v>57</v>
      </c>
      <c r="Q35" s="23"/>
      <c r="R35" s="23"/>
    </row>
    <row r="36" spans="1:18" s="13" customFormat="1" ht="19.95" customHeight="1" outlineLevel="1" x14ac:dyDescent="0.25">
      <c r="A36" s="26" t="s">
        <v>131</v>
      </c>
      <c r="B36" s="28" t="s">
        <v>132</v>
      </c>
      <c r="C36" s="29"/>
      <c r="D36" s="11">
        <f>SUBTOTAL(9,D37)</f>
        <v>150</v>
      </c>
      <c r="E36" s="11">
        <f>SUBTOTAL(9,E37)</f>
        <v>0</v>
      </c>
      <c r="F36" s="11">
        <f>SUBTOTAL(9,F37)</f>
        <v>0</v>
      </c>
      <c r="G36" s="11">
        <f>SUBTOTAL(9,G37)</f>
        <v>0</v>
      </c>
      <c r="H36" s="11">
        <f>SUBTOTAL(9,H37)</f>
        <v>150</v>
      </c>
      <c r="I36" s="17"/>
      <c r="J36" s="17"/>
      <c r="K36" s="17"/>
      <c r="L36" s="23"/>
      <c r="M36" s="23"/>
      <c r="N36" s="23"/>
      <c r="O36" s="23"/>
      <c r="P36" s="23"/>
      <c r="Q36" s="23"/>
      <c r="R36" s="23"/>
    </row>
    <row r="37" spans="1:18" s="13" customFormat="1" ht="43.95" customHeight="1" outlineLevel="3" x14ac:dyDescent="0.25">
      <c r="A37" s="27"/>
      <c r="B37" s="25" t="s">
        <v>133</v>
      </c>
      <c r="C37" s="17" t="s">
        <v>134</v>
      </c>
      <c r="D37" s="12">
        <f>SUM(E37:H37)</f>
        <v>150</v>
      </c>
      <c r="E37" s="23"/>
      <c r="F37" s="23"/>
      <c r="G37" s="23"/>
      <c r="H37" s="17">
        <v>150</v>
      </c>
      <c r="I37" s="17" t="s">
        <v>135</v>
      </c>
      <c r="J37" s="17" t="s">
        <v>136</v>
      </c>
      <c r="K37" s="17" t="s">
        <v>137</v>
      </c>
      <c r="L37" s="15">
        <v>92</v>
      </c>
      <c r="M37" s="18" t="s">
        <v>50</v>
      </c>
      <c r="N37" s="18" t="s">
        <v>51</v>
      </c>
      <c r="O37" s="15">
        <v>507</v>
      </c>
      <c r="P37" s="14" t="s">
        <v>57</v>
      </c>
      <c r="Q37" s="23"/>
      <c r="R37" s="23"/>
    </row>
    <row r="38" spans="1:18" s="13" customFormat="1" ht="19.95" customHeight="1" outlineLevel="1" x14ac:dyDescent="0.25">
      <c r="A38" s="26" t="s">
        <v>138</v>
      </c>
      <c r="B38" s="28" t="s">
        <v>139</v>
      </c>
      <c r="C38" s="29"/>
      <c r="D38" s="11">
        <f>SUBTOTAL(9,D39)</f>
        <v>150</v>
      </c>
      <c r="E38" s="11">
        <f>SUBTOTAL(9,E39)</f>
        <v>0</v>
      </c>
      <c r="F38" s="11">
        <f>SUBTOTAL(9,F39)</f>
        <v>0</v>
      </c>
      <c r="G38" s="11">
        <f>SUBTOTAL(9,G39)</f>
        <v>0</v>
      </c>
      <c r="H38" s="11">
        <f>SUBTOTAL(9,H39)</f>
        <v>150</v>
      </c>
      <c r="I38" s="17"/>
      <c r="J38" s="17"/>
      <c r="K38" s="17"/>
      <c r="L38" s="23"/>
      <c r="M38" s="23"/>
      <c r="N38" s="23"/>
      <c r="O38" s="23"/>
      <c r="P38" s="23"/>
      <c r="Q38" s="23"/>
      <c r="R38" s="23"/>
    </row>
    <row r="39" spans="1:18" s="13" customFormat="1" ht="52.8" customHeight="1" outlineLevel="3" x14ac:dyDescent="0.25">
      <c r="A39" s="27"/>
      <c r="B39" s="25" t="s">
        <v>140</v>
      </c>
      <c r="C39" s="17" t="s">
        <v>141</v>
      </c>
      <c r="D39" s="12">
        <f>SUM(E39:H39)</f>
        <v>150</v>
      </c>
      <c r="E39" s="23"/>
      <c r="F39" s="23"/>
      <c r="G39" s="23"/>
      <c r="H39" s="17">
        <v>150</v>
      </c>
      <c r="I39" s="17" t="s">
        <v>142</v>
      </c>
      <c r="J39" s="17" t="s">
        <v>143</v>
      </c>
      <c r="K39" s="17" t="s">
        <v>144</v>
      </c>
      <c r="L39" s="15">
        <v>92</v>
      </c>
      <c r="M39" s="18" t="s">
        <v>50</v>
      </c>
      <c r="N39" s="18" t="s">
        <v>51</v>
      </c>
      <c r="O39" s="15">
        <v>507</v>
      </c>
      <c r="P39" s="14" t="s">
        <v>57</v>
      </c>
      <c r="Q39" s="23"/>
      <c r="R39" s="23"/>
    </row>
  </sheetData>
  <autoFilter ref="A4:R39"/>
  <mergeCells count="33">
    <mergeCell ref="A1:B1"/>
    <mergeCell ref="A2:R2"/>
    <mergeCell ref="M3:N3"/>
    <mergeCell ref="Q3:R3"/>
    <mergeCell ref="A5:C5"/>
    <mergeCell ref="A6:C6"/>
    <mergeCell ref="B7:C7"/>
    <mergeCell ref="B8:C8"/>
    <mergeCell ref="B9:C9"/>
    <mergeCell ref="B10:C10"/>
    <mergeCell ref="A7:A8"/>
    <mergeCell ref="A9:A10"/>
    <mergeCell ref="A11:C11"/>
    <mergeCell ref="B12:C12"/>
    <mergeCell ref="B21:C21"/>
    <mergeCell ref="B25:C25"/>
    <mergeCell ref="B28:C28"/>
    <mergeCell ref="A12:A20"/>
    <mergeCell ref="A21:A24"/>
    <mergeCell ref="A25:A27"/>
    <mergeCell ref="A28:A29"/>
    <mergeCell ref="B13:B19"/>
    <mergeCell ref="B22:B24"/>
    <mergeCell ref="B30:C30"/>
    <mergeCell ref="B32:C32"/>
    <mergeCell ref="B34:C34"/>
    <mergeCell ref="B36:C36"/>
    <mergeCell ref="B38:C38"/>
    <mergeCell ref="A30:A31"/>
    <mergeCell ref="A32:A33"/>
    <mergeCell ref="A34:A35"/>
    <mergeCell ref="A36:A37"/>
    <mergeCell ref="A38:A39"/>
  </mergeCells>
  <phoneticPr fontId="19" type="noConversion"/>
  <printOptions horizontalCentered="1"/>
  <pageMargins left="0.35416666666666702" right="0.156944444444444" top="0.47222222222222199" bottom="0.35416666666666702" header="0.5" footer="0.5"/>
  <pageSetup paperSize="9" scale="72" orientation="landscape" r:id="rId1"/>
  <rowBreaks count="1" manualBreakCount="1">
    <brk id="24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邹倩 null</cp:lastModifiedBy>
  <dcterms:created xsi:type="dcterms:W3CDTF">2024-09-02T17:57:00Z</dcterms:created>
  <dcterms:modified xsi:type="dcterms:W3CDTF">2024-09-29T08:23:20Z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