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  <sheet name="Sheet1" sheetId="3" r:id="rId2"/>
  </sheets>
  <definedNames>
    <definedName name="_xlnm._FilterDatabase" localSheetId="0" hidden="1">分配表!$A$7:$J$74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<sst xmlns="http://schemas.openxmlformats.org/spreadsheetml/2006/main" count="265" uniqueCount="158">
  <si>
    <t>附件：</t>
  </si>
  <si>
    <t>2024年教育专项支出安排表</t>
  </si>
  <si>
    <t xml:space="preserve">                            单位：万元</t>
  </si>
  <si>
    <t>市州</t>
  </si>
  <si>
    <t>县市区/单位</t>
  </si>
  <si>
    <t>功能科目</t>
  </si>
  <si>
    <t>部门经济科目</t>
  </si>
  <si>
    <t>政府经济科目</t>
  </si>
  <si>
    <t>合计</t>
  </si>
  <si>
    <t>教育综合专项下达金额</t>
  </si>
  <si>
    <t>基础教育专项下达金额</t>
  </si>
  <si>
    <t>备注</t>
  </si>
  <si>
    <t>全省合计</t>
  </si>
  <si>
    <t>省本级小计</t>
  </si>
  <si>
    <t>省教育厅</t>
  </si>
  <si>
    <t>省教育厅小计</t>
  </si>
  <si>
    <t>湖南省教育厅机关</t>
  </si>
  <si>
    <t>2050299其他普通教育支出</t>
  </si>
  <si>
    <t>30299其他商品和服务支出</t>
  </si>
  <si>
    <t>50502商品和服务支出</t>
  </si>
  <si>
    <t>湖南省援疆工作队经费45万元、湖南省援藏工作队经费45万元。</t>
  </si>
  <si>
    <t>湖南省高等学校干部培训中心</t>
  </si>
  <si>
    <t>2050899其他进修及培训</t>
  </si>
  <si>
    <t>新增民办高校处级干部和中青年干部培训经费60万元</t>
  </si>
  <si>
    <t>湖南教育电视台</t>
  </si>
  <si>
    <r>
      <rPr>
        <sz val="11"/>
        <rFont val="仿宋"/>
        <charset val="134"/>
      </rPr>
      <t>205</t>
    </r>
    <r>
      <rPr>
        <sz val="11"/>
        <rFont val="仿宋"/>
        <charset val="134"/>
      </rPr>
      <t>0502</t>
    </r>
    <r>
      <rPr>
        <sz val="11"/>
        <rFont val="仿宋"/>
        <charset val="134"/>
      </rPr>
      <t>教育电视台</t>
    </r>
  </si>
  <si>
    <t>国家安全宣传视频20万元</t>
  </si>
  <si>
    <t>湘潭大学</t>
  </si>
  <si>
    <t>2050205高等教育</t>
  </si>
  <si>
    <t>内审工作手册修订10万元</t>
  </si>
  <si>
    <t>湖南农业大学</t>
  </si>
  <si>
    <t>耕地保护与可持续发展研究经费20万元</t>
  </si>
  <si>
    <t>长沙理工大学</t>
  </si>
  <si>
    <t>2024年高校审计人员培训补助经费10万元，2022、2023年度预算执行绩效审计项目评审15万元</t>
  </si>
  <si>
    <t>湖南师范大学</t>
  </si>
  <si>
    <t>《湖南省高校食堂管理办法》研制课题5万元</t>
  </si>
  <si>
    <t>湖南理工学院</t>
  </si>
  <si>
    <t>抗冰救灾专项经费20万元，2024年市州审计人员培训补助经费10万元</t>
  </si>
  <si>
    <t>湖南省教育考试院</t>
  </si>
  <si>
    <t>2050203初中教育</t>
  </si>
  <si>
    <t>2024年初中学业水平考试制卷补助经费930万元</t>
  </si>
  <si>
    <t>湖南财政经济学院</t>
  </si>
  <si>
    <t>政府采购管理制度和相关政策研究补助经费15万元</t>
  </si>
  <si>
    <t>湖南艺术职业学院</t>
  </si>
  <si>
    <r>
      <rPr>
        <sz val="11"/>
        <rFont val="仿宋"/>
        <charset val="134"/>
      </rPr>
      <t>2050</t>
    </r>
    <r>
      <rPr>
        <sz val="11"/>
        <rFont val="仿宋"/>
        <charset val="134"/>
      </rPr>
      <t>3</t>
    </r>
    <r>
      <rPr>
        <sz val="11"/>
        <rFont val="仿宋"/>
        <charset val="134"/>
      </rPr>
      <t>05高等职业教育</t>
    </r>
  </si>
  <si>
    <t>中央电视台网络春晚演出补助经费12万元</t>
  </si>
  <si>
    <t>湖南大学</t>
  </si>
  <si>
    <t>2050202小学教育</t>
  </si>
  <si>
    <t>湖南大学子弟小学补助经费20万元</t>
  </si>
  <si>
    <t>市州小计</t>
  </si>
  <si>
    <t>长沙市</t>
  </si>
  <si>
    <t>长沙市小计</t>
  </si>
  <si>
    <t>市本级</t>
  </si>
  <si>
    <t>505对事业单位经常性补助</t>
  </si>
  <si>
    <t>长教报【2024】48号5</t>
  </si>
  <si>
    <t>开福区</t>
  </si>
  <si>
    <t>开教签【2023】213号30、开教签【2024】61号10</t>
  </si>
  <si>
    <t>湘江新区</t>
  </si>
  <si>
    <t>湘新管教字【2024】3号10、湘新管教字【2024】12号10</t>
  </si>
  <si>
    <t>浏阳市</t>
  </si>
  <si>
    <t>浏教报【2024】5号20、浏教报【2024】26号20、浏教报【2024】29号20</t>
  </si>
  <si>
    <t>宁乡市</t>
  </si>
  <si>
    <t>宁教字【2023】55号30、宁教字【2024】29号30</t>
  </si>
  <si>
    <t>株洲市</t>
  </si>
  <si>
    <t>株洲市小计</t>
  </si>
  <si>
    <t>醴陵市</t>
  </si>
  <si>
    <t>醴教【2024】25号30、醴教【2024】24号20、醴教【2024】17号10、醴教【2024】21号10</t>
  </si>
  <si>
    <t>攸县</t>
  </si>
  <si>
    <t>攸教【2024】9号20</t>
  </si>
  <si>
    <t>湘潭市</t>
  </si>
  <si>
    <t>湘潭市小计</t>
  </si>
  <si>
    <t>湘乡市</t>
  </si>
  <si>
    <t>湘乡教报字【2024】6号10</t>
  </si>
  <si>
    <t>湘潭县</t>
  </si>
  <si>
    <t>谭县教报字【2024】6号20</t>
  </si>
  <si>
    <t>衡阳市</t>
  </si>
  <si>
    <t>衡阳市小计</t>
  </si>
  <si>
    <t>祁东县</t>
  </si>
  <si>
    <t>祁教字【2023】15号30</t>
  </si>
  <si>
    <t>耒阳市</t>
  </si>
  <si>
    <t>耒教【2023】5号10、耒教【2024】8号20</t>
  </si>
  <si>
    <t>常宁市</t>
  </si>
  <si>
    <t>常教请【2024】8号20</t>
  </si>
  <si>
    <t>邵阳市</t>
  </si>
  <si>
    <t>邵阳市小计</t>
  </si>
  <si>
    <t>双清区</t>
  </si>
  <si>
    <t>双政【2024】11号50</t>
  </si>
  <si>
    <t>新邵县</t>
  </si>
  <si>
    <t>新教发【2024】48号20、新教发【2024】10号20</t>
  </si>
  <si>
    <t>邵阳县</t>
  </si>
  <si>
    <t>邵教呈【2024】6号50</t>
  </si>
  <si>
    <t>邵东市</t>
  </si>
  <si>
    <t>邵东教函【2024】2号20</t>
  </si>
  <si>
    <t>岳阳市</t>
  </si>
  <si>
    <t>岳阳市小计</t>
  </si>
  <si>
    <t>岳教体请【2024】35号20、岳教体请【2024】36号40</t>
  </si>
  <si>
    <t>华容县</t>
  </si>
  <si>
    <t>华教体报【2023】34号20、华教体报【2024】15号10</t>
  </si>
  <si>
    <t>岳阳县</t>
  </si>
  <si>
    <t>岳县政【2023】68号30</t>
  </si>
  <si>
    <t>湘阴县</t>
  </si>
  <si>
    <t>湘阴教请【2024】2号10、湘阴教请【2024】5号20、湘阴教请【2024】3号10、湘阴教请【2023】11号10</t>
  </si>
  <si>
    <t>平江县</t>
  </si>
  <si>
    <t>平教【2024】5号20、平教【2023】70号20</t>
  </si>
  <si>
    <t>汨罗市</t>
  </si>
  <si>
    <t>汨教体字【2023】35号20、汨教体字【2024】11号20、汨教体字【2024】3号10</t>
  </si>
  <si>
    <t>常德市</t>
  </si>
  <si>
    <t>常德市小计</t>
  </si>
  <si>
    <t>澧县</t>
  </si>
  <si>
    <t>澧教【2024】7号10</t>
  </si>
  <si>
    <t>临澧县</t>
  </si>
  <si>
    <t>临教请【2024】2号10</t>
  </si>
  <si>
    <t>安乡县</t>
  </si>
  <si>
    <t>安教报【2023】22号10、安教报【2023】23号10</t>
  </si>
  <si>
    <t>汉寿县</t>
  </si>
  <si>
    <t>汉教呈【2024】1号20</t>
  </si>
  <si>
    <t>石门县</t>
  </si>
  <si>
    <t>石教【2024】3号20</t>
  </si>
  <si>
    <t>张家界市</t>
  </si>
  <si>
    <t>张家界市小计</t>
  </si>
  <si>
    <t>永定区</t>
  </si>
  <si>
    <t>张定教报【2024】1号10</t>
  </si>
  <si>
    <t>慈利县</t>
  </si>
  <si>
    <t>慈上报【2024】5号10</t>
  </si>
  <si>
    <t>益阳市</t>
  </si>
  <si>
    <t>益阳市小计</t>
  </si>
  <si>
    <t>桃江县</t>
  </si>
  <si>
    <t>桃教请【2023】1号30</t>
  </si>
  <si>
    <t>沅江市</t>
  </si>
  <si>
    <t>益教【2024】6号10、沅教字【2023】32号10、沅教字【2023】33号10、沅教字【2024】10号10、沅教字【2024】5号10、沅教字【2024】8号30</t>
  </si>
  <si>
    <t>郴州市</t>
  </si>
  <si>
    <t>郴州市小计</t>
  </si>
  <si>
    <t>北湖区</t>
  </si>
  <si>
    <t>北教报【2024】1号20、北教报【2024】2号20</t>
  </si>
  <si>
    <t>永兴县</t>
  </si>
  <si>
    <t>永教报【2024】1号-5号80、永教报【2024】6号20、永教报【2024】7号20</t>
  </si>
  <si>
    <t>桂阳县</t>
  </si>
  <si>
    <t>桂教【2024】1号30</t>
  </si>
  <si>
    <t>娄底市</t>
  </si>
  <si>
    <t>娄底市小计</t>
  </si>
  <si>
    <t>冷水江市</t>
  </si>
  <si>
    <t>冷教【2023】13号30、冷教【2023】16号20、冷政【2023】50号50、冷教【2024】2号50、冷教【2024】4号10、冷教【2024】8号10</t>
  </si>
  <si>
    <t>双峰县</t>
  </si>
  <si>
    <t>双教请字【2024】13号10</t>
  </si>
  <si>
    <t>永州市</t>
  </si>
  <si>
    <t>永州市小计</t>
  </si>
  <si>
    <t>江华县</t>
  </si>
  <si>
    <t>江政【2024】24号200</t>
  </si>
  <si>
    <t>怀化市</t>
  </si>
  <si>
    <t>怀化市小计</t>
  </si>
  <si>
    <t>芷江县</t>
  </si>
  <si>
    <t>芷教请【2024】01号20</t>
  </si>
  <si>
    <t>湘西土家族苗族自治州</t>
  </si>
  <si>
    <t>湘西州小计</t>
  </si>
  <si>
    <t>吉首市</t>
  </si>
  <si>
    <t>吉教体【2024】1号10</t>
  </si>
  <si>
    <t>龙山县</t>
  </si>
  <si>
    <t>乡村振兴驻村帮扶50万元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</si>
</sst>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21" fillId="0" borderId="0">
      <alignment vertical="center"/>
    </xf>
    <xf numFmtId="0" fontId="18" fillId="0" borderId="0">
      <alignment vertical="center"/>
    </xf>
    <xf numFmtId="0" fontId="14" fillId="0" borderId="0" applyNumberFormat="false" applyFill="false" applyBorder="false" applyAlignment="false" applyProtection="false"/>
    <xf numFmtId="0" fontId="11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10" borderId="12" applyNumberFormat="false" applyAlignment="false" applyProtection="false">
      <alignment vertical="center"/>
    </xf>
    <xf numFmtId="0" fontId="30" fillId="33" borderId="15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3" fillId="10" borderId="8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8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wrapText="true"/>
    </xf>
    <xf numFmtId="0" fontId="3" fillId="0" borderId="0" xfId="0" applyFont="true" applyFill="true" applyAlignment="true">
      <alignment horizont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1" fillId="2" borderId="1" xfId="1" applyFont="true" applyFill="true" applyBorder="true" applyAlignment="true">
      <alignment horizontal="center" vertical="center" wrapText="true"/>
    </xf>
    <xf numFmtId="0" fontId="2" fillId="2" borderId="1" xfId="1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2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0" borderId="1" xfId="1" applyFont="true" applyFill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</cellXfs>
  <cellStyles count="52">
    <cellStyle name="常规" xfId="0" builtinId="0"/>
    <cellStyle name="常规_2009年国家奖助学金分配基础数据一览表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4"/>
  <sheetViews>
    <sheetView tabSelected="1" workbookViewId="0">
      <selection activeCell="I13" sqref="I13"/>
    </sheetView>
  </sheetViews>
  <sheetFormatPr defaultColWidth="9" defaultRowHeight="13.5"/>
  <cols>
    <col min="1" max="1" width="10" style="4" customWidth="true"/>
    <col min="2" max="2" width="12.625" style="5" customWidth="true"/>
    <col min="3" max="3" width="15.375" style="4" customWidth="true"/>
    <col min="4" max="4" width="14.875" style="4" customWidth="true"/>
    <col min="5" max="6" width="14.125" style="4" customWidth="true"/>
    <col min="7" max="7" width="11.125" style="4" customWidth="true"/>
    <col min="8" max="8" width="12.375" style="4" customWidth="true"/>
    <col min="9" max="9" width="56.75" style="6" customWidth="true"/>
    <col min="10" max="16384" width="9" style="4"/>
  </cols>
  <sheetData>
    <row r="1" ht="18.75" spans="1:2">
      <c r="A1" s="7" t="s">
        <v>0</v>
      </c>
      <c r="B1" s="7"/>
    </row>
    <row r="2" ht="39.95" customHeight="true" spans="1:9">
      <c r="A2" s="8" t="s">
        <v>1</v>
      </c>
      <c r="B2" s="8"/>
      <c r="C2" s="8"/>
      <c r="D2" s="8"/>
      <c r="E2" s="8"/>
      <c r="F2" s="8"/>
      <c r="G2" s="8"/>
      <c r="H2" s="8"/>
      <c r="I2" s="30"/>
    </row>
    <row r="3" ht="20.25" spans="1:9">
      <c r="A3" s="9"/>
      <c r="B3" s="9"/>
      <c r="C3" s="9"/>
      <c r="D3" s="9"/>
      <c r="E3" s="9"/>
      <c r="F3" s="9"/>
      <c r="G3" s="9"/>
      <c r="H3" s="9"/>
      <c r="I3" s="31" t="s">
        <v>2</v>
      </c>
    </row>
    <row r="4" ht="30" customHeight="true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1" customFormat="true" ht="30" customHeight="true" spans="1:9">
      <c r="A5" s="11" t="s">
        <v>12</v>
      </c>
      <c r="B5" s="11"/>
      <c r="C5" s="11"/>
      <c r="D5" s="11"/>
      <c r="E5" s="11"/>
      <c r="F5" s="11">
        <f>G5+H5</f>
        <v>2902</v>
      </c>
      <c r="G5" s="11">
        <f>G6+G20</f>
        <v>312</v>
      </c>
      <c r="H5" s="11">
        <f>H6+H20</f>
        <v>2590</v>
      </c>
      <c r="I5" s="32"/>
    </row>
    <row r="6" s="1" customFormat="true" ht="30" customHeight="true" spans="1:9">
      <c r="A6" s="11" t="s">
        <v>13</v>
      </c>
      <c r="B6" s="11"/>
      <c r="C6" s="11"/>
      <c r="D6" s="11"/>
      <c r="E6" s="11"/>
      <c r="F6" s="11">
        <f t="shared" ref="F6:F69" si="0">G6+H6</f>
        <v>1237</v>
      </c>
      <c r="G6" s="11">
        <f>G7</f>
        <v>307</v>
      </c>
      <c r="H6" s="11">
        <f>H7</f>
        <v>930</v>
      </c>
      <c r="I6" s="32"/>
    </row>
    <row r="7" s="2" customFormat="true" ht="30" customHeight="true" spans="1:9">
      <c r="A7" s="12" t="s">
        <v>14</v>
      </c>
      <c r="B7" s="11" t="s">
        <v>15</v>
      </c>
      <c r="C7" s="11"/>
      <c r="D7" s="11"/>
      <c r="E7" s="11"/>
      <c r="F7" s="11">
        <f t="shared" si="0"/>
        <v>1237</v>
      </c>
      <c r="G7" s="11">
        <f>SUM(G8:G19)</f>
        <v>307</v>
      </c>
      <c r="H7" s="11">
        <f>SUM(H8:H19)</f>
        <v>930</v>
      </c>
      <c r="I7" s="32"/>
    </row>
    <row r="8" s="2" customFormat="true" ht="50.1" customHeight="true" spans="1:9">
      <c r="A8" s="12"/>
      <c r="B8" s="13" t="s">
        <v>16</v>
      </c>
      <c r="C8" s="13" t="s">
        <v>17</v>
      </c>
      <c r="D8" s="13" t="s">
        <v>18</v>
      </c>
      <c r="E8" s="13" t="s">
        <v>19</v>
      </c>
      <c r="F8" s="11">
        <f t="shared" si="0"/>
        <v>90</v>
      </c>
      <c r="G8" s="13">
        <v>90</v>
      </c>
      <c r="H8" s="13"/>
      <c r="I8" s="33" t="s">
        <v>20</v>
      </c>
    </row>
    <row r="9" s="2" customFormat="true" ht="42.75" spans="1:9">
      <c r="A9" s="12"/>
      <c r="B9" s="14" t="s">
        <v>21</v>
      </c>
      <c r="C9" s="13" t="s">
        <v>22</v>
      </c>
      <c r="D9" s="13" t="s">
        <v>18</v>
      </c>
      <c r="E9" s="13" t="s">
        <v>19</v>
      </c>
      <c r="F9" s="11">
        <f t="shared" si="0"/>
        <v>60</v>
      </c>
      <c r="G9" s="13">
        <v>60</v>
      </c>
      <c r="H9" s="13"/>
      <c r="I9" s="14" t="s">
        <v>23</v>
      </c>
    </row>
    <row r="10" s="2" customFormat="true" ht="27.75" customHeight="true" spans="1:9">
      <c r="A10" s="12"/>
      <c r="B10" s="14" t="s">
        <v>24</v>
      </c>
      <c r="C10" s="13" t="s">
        <v>25</v>
      </c>
      <c r="D10" s="13" t="s">
        <v>18</v>
      </c>
      <c r="E10" s="13" t="s">
        <v>19</v>
      </c>
      <c r="F10" s="11">
        <f t="shared" si="0"/>
        <v>20</v>
      </c>
      <c r="G10" s="13">
        <v>20</v>
      </c>
      <c r="H10" s="13"/>
      <c r="I10" s="14" t="s">
        <v>26</v>
      </c>
    </row>
    <row r="11" s="2" customFormat="true" ht="27.75" customHeight="true" spans="1:9">
      <c r="A11" s="12"/>
      <c r="B11" s="14" t="s">
        <v>27</v>
      </c>
      <c r="C11" s="13" t="s">
        <v>28</v>
      </c>
      <c r="D11" s="13" t="s">
        <v>18</v>
      </c>
      <c r="E11" s="13" t="s">
        <v>19</v>
      </c>
      <c r="F11" s="11">
        <f t="shared" si="0"/>
        <v>10</v>
      </c>
      <c r="G11" s="13">
        <v>10</v>
      </c>
      <c r="H11" s="13"/>
      <c r="I11" s="14" t="s">
        <v>29</v>
      </c>
    </row>
    <row r="12" s="2" customFormat="true" ht="27.75" customHeight="true" spans="1:9">
      <c r="A12" s="12"/>
      <c r="B12" s="14" t="s">
        <v>30</v>
      </c>
      <c r="C12" s="13" t="s">
        <v>28</v>
      </c>
      <c r="D12" s="13" t="s">
        <v>18</v>
      </c>
      <c r="E12" s="13" t="s">
        <v>19</v>
      </c>
      <c r="F12" s="11">
        <f t="shared" si="0"/>
        <v>20</v>
      </c>
      <c r="G12" s="13">
        <v>20</v>
      </c>
      <c r="H12" s="13"/>
      <c r="I12" s="14" t="s">
        <v>31</v>
      </c>
    </row>
    <row r="13" s="2" customFormat="true" ht="27.75" customHeight="true" spans="1:9">
      <c r="A13" s="12"/>
      <c r="B13" s="14" t="s">
        <v>32</v>
      </c>
      <c r="C13" s="13" t="s">
        <v>28</v>
      </c>
      <c r="D13" s="13" t="s">
        <v>18</v>
      </c>
      <c r="E13" s="13" t="s">
        <v>19</v>
      </c>
      <c r="F13" s="11">
        <f t="shared" si="0"/>
        <v>25</v>
      </c>
      <c r="G13" s="13">
        <v>25</v>
      </c>
      <c r="H13" s="13"/>
      <c r="I13" s="14" t="s">
        <v>33</v>
      </c>
    </row>
    <row r="14" s="2" customFormat="true" ht="27.75" customHeight="true" spans="1:9">
      <c r="A14" s="12"/>
      <c r="B14" s="14" t="s">
        <v>34</v>
      </c>
      <c r="C14" s="13" t="s">
        <v>28</v>
      </c>
      <c r="D14" s="13" t="s">
        <v>18</v>
      </c>
      <c r="E14" s="13" t="s">
        <v>19</v>
      </c>
      <c r="F14" s="11">
        <f t="shared" si="0"/>
        <v>5</v>
      </c>
      <c r="G14" s="13">
        <v>5</v>
      </c>
      <c r="H14" s="13"/>
      <c r="I14" s="14" t="s">
        <v>35</v>
      </c>
    </row>
    <row r="15" s="2" customFormat="true" ht="27.75" customHeight="true" spans="1:9">
      <c r="A15" s="12"/>
      <c r="B15" s="14" t="s">
        <v>36</v>
      </c>
      <c r="C15" s="13" t="s">
        <v>28</v>
      </c>
      <c r="D15" s="13" t="s">
        <v>18</v>
      </c>
      <c r="E15" s="13" t="s">
        <v>19</v>
      </c>
      <c r="F15" s="11">
        <f t="shared" si="0"/>
        <v>30</v>
      </c>
      <c r="G15" s="13">
        <v>30</v>
      </c>
      <c r="H15" s="13"/>
      <c r="I15" s="14" t="s">
        <v>37</v>
      </c>
    </row>
    <row r="16" s="2" customFormat="true" ht="28.5" spans="1:9">
      <c r="A16" s="12"/>
      <c r="B16" s="14" t="s">
        <v>38</v>
      </c>
      <c r="C16" s="13" t="s">
        <v>39</v>
      </c>
      <c r="D16" s="13" t="s">
        <v>18</v>
      </c>
      <c r="E16" s="13" t="s">
        <v>19</v>
      </c>
      <c r="F16" s="11">
        <f t="shared" si="0"/>
        <v>930</v>
      </c>
      <c r="G16" s="13"/>
      <c r="H16" s="13">
        <v>930</v>
      </c>
      <c r="I16" s="14" t="s">
        <v>40</v>
      </c>
    </row>
    <row r="17" s="2" customFormat="true" ht="28.5" spans="1:9">
      <c r="A17" s="12"/>
      <c r="B17" s="14" t="s">
        <v>41</v>
      </c>
      <c r="C17" s="13" t="s">
        <v>28</v>
      </c>
      <c r="D17" s="13" t="s">
        <v>18</v>
      </c>
      <c r="E17" s="13" t="s">
        <v>19</v>
      </c>
      <c r="F17" s="11">
        <f t="shared" si="0"/>
        <v>15</v>
      </c>
      <c r="G17" s="25">
        <v>15</v>
      </c>
      <c r="H17" s="13"/>
      <c r="I17" s="14" t="s">
        <v>42</v>
      </c>
    </row>
    <row r="18" s="2" customFormat="true" ht="35.25" customHeight="true" spans="1:9">
      <c r="A18" s="12"/>
      <c r="B18" s="14" t="s">
        <v>43</v>
      </c>
      <c r="C18" s="13" t="s">
        <v>44</v>
      </c>
      <c r="D18" s="13" t="s">
        <v>18</v>
      </c>
      <c r="E18" s="13" t="s">
        <v>19</v>
      </c>
      <c r="F18" s="11">
        <f t="shared" si="0"/>
        <v>12</v>
      </c>
      <c r="G18" s="25">
        <v>12</v>
      </c>
      <c r="H18" s="13"/>
      <c r="I18" s="14" t="s">
        <v>45</v>
      </c>
    </row>
    <row r="19" s="2" customFormat="true" ht="27.75" customHeight="true" spans="1:9">
      <c r="A19" s="12"/>
      <c r="B19" s="15" t="s">
        <v>46</v>
      </c>
      <c r="C19" s="13" t="s">
        <v>47</v>
      </c>
      <c r="D19" s="13" t="s">
        <v>18</v>
      </c>
      <c r="E19" s="13" t="s">
        <v>19</v>
      </c>
      <c r="F19" s="11">
        <f t="shared" si="0"/>
        <v>20</v>
      </c>
      <c r="G19" s="26">
        <v>20</v>
      </c>
      <c r="H19" s="13"/>
      <c r="I19" s="15" t="s">
        <v>48</v>
      </c>
    </row>
    <row r="20" s="2" customFormat="true" ht="27.75" customHeight="true" spans="1:9">
      <c r="A20" s="16" t="s">
        <v>49</v>
      </c>
      <c r="B20" s="16"/>
      <c r="C20" s="16"/>
      <c r="D20" s="16"/>
      <c r="E20" s="16"/>
      <c r="F20" s="11">
        <f t="shared" si="0"/>
        <v>1665</v>
      </c>
      <c r="G20" s="16">
        <f>G21+G27+G30+G37+G42+G49+G55+G58+G61+G65+G70+G72+G68+G33</f>
        <v>5</v>
      </c>
      <c r="H20" s="16">
        <f>H21+H27+H30+H37+H42+H49+H55+H58+H61+H65+H70+H72+H68+H33</f>
        <v>1660</v>
      </c>
      <c r="I20" s="34"/>
    </row>
    <row r="21" s="2" customFormat="true" ht="27.75" customHeight="true" spans="1:9">
      <c r="A21" s="12" t="s">
        <v>50</v>
      </c>
      <c r="B21" s="16" t="s">
        <v>51</v>
      </c>
      <c r="C21" s="16"/>
      <c r="D21" s="16"/>
      <c r="E21" s="16"/>
      <c r="F21" s="11">
        <f t="shared" si="0"/>
        <v>185</v>
      </c>
      <c r="G21" s="11">
        <f>SUM(G22:G26)</f>
        <v>5</v>
      </c>
      <c r="H21" s="11">
        <f>SUM(H22:H26)</f>
        <v>180</v>
      </c>
      <c r="I21" s="34"/>
    </row>
    <row r="22" s="2" customFormat="true" ht="27.75" customHeight="true" spans="1:9">
      <c r="A22" s="12"/>
      <c r="B22" s="17" t="s">
        <v>52</v>
      </c>
      <c r="C22" s="13" t="s">
        <v>17</v>
      </c>
      <c r="D22" s="18"/>
      <c r="E22" s="18" t="s">
        <v>53</v>
      </c>
      <c r="F22" s="11">
        <f t="shared" si="0"/>
        <v>5</v>
      </c>
      <c r="G22" s="17">
        <v>5</v>
      </c>
      <c r="H22" s="27"/>
      <c r="I22" s="35" t="s">
        <v>54</v>
      </c>
    </row>
    <row r="23" s="2" customFormat="true" ht="27.75" customHeight="true" spans="1:9">
      <c r="A23" s="12"/>
      <c r="B23" s="18" t="s">
        <v>55</v>
      </c>
      <c r="C23" s="13" t="s">
        <v>17</v>
      </c>
      <c r="D23" s="18"/>
      <c r="E23" s="18" t="s">
        <v>53</v>
      </c>
      <c r="F23" s="11">
        <f t="shared" si="0"/>
        <v>40</v>
      </c>
      <c r="G23" s="18"/>
      <c r="H23" s="13">
        <v>40</v>
      </c>
      <c r="I23" s="36" t="s">
        <v>56</v>
      </c>
    </row>
    <row r="24" s="2" customFormat="true" ht="45.95" customHeight="true" spans="1:9">
      <c r="A24" s="12"/>
      <c r="B24" s="18" t="s">
        <v>57</v>
      </c>
      <c r="C24" s="13" t="s">
        <v>17</v>
      </c>
      <c r="D24" s="18"/>
      <c r="E24" s="18" t="s">
        <v>53</v>
      </c>
      <c r="F24" s="11">
        <f t="shared" si="0"/>
        <v>20</v>
      </c>
      <c r="G24" s="18"/>
      <c r="H24" s="13">
        <v>20</v>
      </c>
      <c r="I24" s="36" t="s">
        <v>58</v>
      </c>
    </row>
    <row r="25" s="2" customFormat="true" ht="45.95" customHeight="true" spans="1:9">
      <c r="A25" s="12"/>
      <c r="B25" s="18" t="s">
        <v>59</v>
      </c>
      <c r="C25" s="13" t="s">
        <v>17</v>
      </c>
      <c r="D25" s="18"/>
      <c r="E25" s="18" t="s">
        <v>53</v>
      </c>
      <c r="F25" s="11">
        <f t="shared" si="0"/>
        <v>60</v>
      </c>
      <c r="G25" s="18"/>
      <c r="H25" s="13">
        <v>60</v>
      </c>
      <c r="I25" s="36" t="s">
        <v>60</v>
      </c>
    </row>
    <row r="26" s="2" customFormat="true" ht="27.75" customHeight="true" spans="1:9">
      <c r="A26" s="12"/>
      <c r="B26" s="18" t="s">
        <v>61</v>
      </c>
      <c r="C26" s="13" t="s">
        <v>17</v>
      </c>
      <c r="D26" s="13"/>
      <c r="E26" s="18" t="s">
        <v>53</v>
      </c>
      <c r="F26" s="11">
        <f t="shared" si="0"/>
        <v>60</v>
      </c>
      <c r="G26" s="18"/>
      <c r="H26" s="18">
        <v>60</v>
      </c>
      <c r="I26" s="33" t="s">
        <v>62</v>
      </c>
    </row>
    <row r="27" s="1" customFormat="true" ht="27.75" customHeight="true" spans="1:9">
      <c r="A27" s="19" t="s">
        <v>63</v>
      </c>
      <c r="B27" s="20" t="s">
        <v>64</v>
      </c>
      <c r="C27" s="20"/>
      <c r="D27" s="20"/>
      <c r="E27" s="20"/>
      <c r="F27" s="11">
        <f t="shared" si="0"/>
        <v>90</v>
      </c>
      <c r="G27" s="11">
        <f>SUM(G28:G29)</f>
        <v>0</v>
      </c>
      <c r="H27" s="11">
        <f>SUM(H28:H29)</f>
        <v>90</v>
      </c>
      <c r="I27" s="34"/>
    </row>
    <row r="28" s="2" customFormat="true" ht="27.75" customHeight="true" spans="1:9">
      <c r="A28" s="21"/>
      <c r="B28" s="13" t="s">
        <v>65</v>
      </c>
      <c r="C28" s="13" t="s">
        <v>17</v>
      </c>
      <c r="D28" s="13"/>
      <c r="E28" s="18" t="s">
        <v>53</v>
      </c>
      <c r="F28" s="11">
        <f t="shared" si="0"/>
        <v>70</v>
      </c>
      <c r="G28" s="18"/>
      <c r="H28" s="13">
        <v>70</v>
      </c>
      <c r="I28" s="33" t="s">
        <v>66</v>
      </c>
    </row>
    <row r="29" s="2" customFormat="true" ht="27.75" customHeight="true" spans="1:9">
      <c r="A29" s="22"/>
      <c r="B29" s="13" t="s">
        <v>67</v>
      </c>
      <c r="C29" s="13" t="s">
        <v>17</v>
      </c>
      <c r="D29" s="13"/>
      <c r="E29" s="18" t="s">
        <v>53</v>
      </c>
      <c r="F29" s="11">
        <f t="shared" si="0"/>
        <v>20</v>
      </c>
      <c r="G29" s="18"/>
      <c r="H29" s="13">
        <v>20</v>
      </c>
      <c r="I29" s="33" t="s">
        <v>68</v>
      </c>
    </row>
    <row r="30" s="1" customFormat="true" ht="27.75" customHeight="true" spans="1:9">
      <c r="A30" s="12" t="s">
        <v>69</v>
      </c>
      <c r="B30" s="20" t="s">
        <v>70</v>
      </c>
      <c r="C30" s="20"/>
      <c r="D30" s="20"/>
      <c r="E30" s="20"/>
      <c r="F30" s="11">
        <f t="shared" si="0"/>
        <v>30</v>
      </c>
      <c r="G30" s="11">
        <f>G31+G32</f>
        <v>0</v>
      </c>
      <c r="H30" s="11">
        <f>H31+H32</f>
        <v>30</v>
      </c>
      <c r="I30" s="34"/>
    </row>
    <row r="31" s="1" customFormat="true" ht="27.75" customHeight="true" spans="1:9">
      <c r="A31" s="12"/>
      <c r="B31" s="13" t="s">
        <v>71</v>
      </c>
      <c r="C31" s="13" t="s">
        <v>17</v>
      </c>
      <c r="D31" s="13"/>
      <c r="E31" s="18" t="s">
        <v>53</v>
      </c>
      <c r="F31" s="11">
        <f t="shared" si="0"/>
        <v>10</v>
      </c>
      <c r="G31" s="18"/>
      <c r="H31" s="27">
        <v>10</v>
      </c>
      <c r="I31" s="35" t="s">
        <v>72</v>
      </c>
    </row>
    <row r="32" s="3" customFormat="true" ht="27.75" customHeight="true" spans="1:10">
      <c r="A32" s="12"/>
      <c r="B32" s="13" t="s">
        <v>73</v>
      </c>
      <c r="C32" s="13" t="s">
        <v>17</v>
      </c>
      <c r="D32" s="13"/>
      <c r="E32" s="18" t="s">
        <v>53</v>
      </c>
      <c r="F32" s="11">
        <f t="shared" si="0"/>
        <v>20</v>
      </c>
      <c r="G32" s="18"/>
      <c r="H32" s="13">
        <v>20</v>
      </c>
      <c r="I32" s="35" t="s">
        <v>74</v>
      </c>
      <c r="J32" s="31"/>
    </row>
    <row r="33" s="1" customFormat="true" ht="27.75" customHeight="true" spans="1:9">
      <c r="A33" s="19" t="s">
        <v>75</v>
      </c>
      <c r="B33" s="20" t="s">
        <v>76</v>
      </c>
      <c r="C33" s="20"/>
      <c r="D33" s="20"/>
      <c r="E33" s="20"/>
      <c r="F33" s="11">
        <f t="shared" si="0"/>
        <v>80</v>
      </c>
      <c r="G33" s="11">
        <f>SUM(G34:G36)</f>
        <v>0</v>
      </c>
      <c r="H33" s="11">
        <f>SUM(H34:H36)</f>
        <v>80</v>
      </c>
      <c r="I33" s="34"/>
    </row>
    <row r="34" s="1" customFormat="true" ht="27.75" customHeight="true" spans="1:9">
      <c r="A34" s="21"/>
      <c r="B34" s="12" t="s">
        <v>77</v>
      </c>
      <c r="C34" s="13" t="s">
        <v>17</v>
      </c>
      <c r="D34" s="13"/>
      <c r="E34" s="18" t="s">
        <v>53</v>
      </c>
      <c r="F34" s="11">
        <f t="shared" si="0"/>
        <v>30</v>
      </c>
      <c r="G34" s="12"/>
      <c r="H34" s="27">
        <v>30</v>
      </c>
      <c r="I34" s="35" t="s">
        <v>78</v>
      </c>
    </row>
    <row r="35" s="2" customFormat="true" ht="27.75" customHeight="true" spans="1:9">
      <c r="A35" s="21"/>
      <c r="B35" s="15" t="s">
        <v>79</v>
      </c>
      <c r="C35" s="13" t="s">
        <v>17</v>
      </c>
      <c r="D35" s="13"/>
      <c r="E35" s="18" t="s">
        <v>53</v>
      </c>
      <c r="F35" s="11">
        <f t="shared" si="0"/>
        <v>30</v>
      </c>
      <c r="G35" s="18"/>
      <c r="H35" s="13">
        <v>30</v>
      </c>
      <c r="I35" s="35" t="s">
        <v>80</v>
      </c>
    </row>
    <row r="36" s="2" customFormat="true" ht="27.75" customHeight="true" spans="1:9">
      <c r="A36" s="21"/>
      <c r="B36" s="15" t="s">
        <v>81</v>
      </c>
      <c r="C36" s="13" t="s">
        <v>17</v>
      </c>
      <c r="D36" s="13"/>
      <c r="E36" s="18" t="s">
        <v>53</v>
      </c>
      <c r="F36" s="11">
        <f t="shared" si="0"/>
        <v>20</v>
      </c>
      <c r="G36" s="18"/>
      <c r="H36" s="13">
        <v>20</v>
      </c>
      <c r="I36" s="35" t="s">
        <v>82</v>
      </c>
    </row>
    <row r="37" s="1" customFormat="true" ht="27.75" customHeight="true" spans="1:9">
      <c r="A37" s="19" t="s">
        <v>83</v>
      </c>
      <c r="B37" s="20" t="s">
        <v>84</v>
      </c>
      <c r="C37" s="20"/>
      <c r="D37" s="20"/>
      <c r="E37" s="20"/>
      <c r="F37" s="11">
        <f t="shared" si="0"/>
        <v>160</v>
      </c>
      <c r="G37" s="11">
        <f>SUM(G38:G41)</f>
        <v>0</v>
      </c>
      <c r="H37" s="11">
        <f>SUM(H38:H41)</f>
        <v>160</v>
      </c>
      <c r="I37" s="34"/>
    </row>
    <row r="38" s="1" customFormat="true" ht="27.75" customHeight="true" spans="1:9">
      <c r="A38" s="21"/>
      <c r="B38" s="12" t="s">
        <v>85</v>
      </c>
      <c r="C38" s="13" t="s">
        <v>17</v>
      </c>
      <c r="D38" s="13"/>
      <c r="E38" s="18" t="s">
        <v>53</v>
      </c>
      <c r="F38" s="11">
        <f t="shared" si="0"/>
        <v>50</v>
      </c>
      <c r="G38" s="20"/>
      <c r="H38" s="27">
        <v>50</v>
      </c>
      <c r="I38" s="35" t="s">
        <v>86</v>
      </c>
    </row>
    <row r="39" s="2" customFormat="true" ht="27.75" customHeight="true" spans="1:9">
      <c r="A39" s="21"/>
      <c r="B39" s="13" t="s">
        <v>87</v>
      </c>
      <c r="C39" s="13" t="s">
        <v>17</v>
      </c>
      <c r="D39" s="13"/>
      <c r="E39" s="18" t="s">
        <v>53</v>
      </c>
      <c r="F39" s="11">
        <f t="shared" si="0"/>
        <v>40</v>
      </c>
      <c r="G39" s="18"/>
      <c r="H39" s="13">
        <v>40</v>
      </c>
      <c r="I39" s="35" t="s">
        <v>88</v>
      </c>
    </row>
    <row r="40" s="2" customFormat="true" ht="27.75" customHeight="true" spans="1:9">
      <c r="A40" s="21"/>
      <c r="B40" s="13" t="s">
        <v>89</v>
      </c>
      <c r="C40" s="13" t="s">
        <v>17</v>
      </c>
      <c r="D40" s="13"/>
      <c r="E40" s="18" t="s">
        <v>53</v>
      </c>
      <c r="F40" s="11">
        <f t="shared" si="0"/>
        <v>50</v>
      </c>
      <c r="G40" s="18"/>
      <c r="H40" s="13">
        <v>50</v>
      </c>
      <c r="I40" s="35" t="s">
        <v>90</v>
      </c>
    </row>
    <row r="41" s="2" customFormat="true" ht="27.75" customHeight="true" spans="1:9">
      <c r="A41" s="22"/>
      <c r="B41" s="13" t="s">
        <v>91</v>
      </c>
      <c r="C41" s="13" t="s">
        <v>17</v>
      </c>
      <c r="D41" s="13"/>
      <c r="E41" s="18" t="s">
        <v>53</v>
      </c>
      <c r="F41" s="11">
        <f t="shared" si="0"/>
        <v>20</v>
      </c>
      <c r="G41" s="18"/>
      <c r="H41" s="13">
        <v>20</v>
      </c>
      <c r="I41" s="35" t="s">
        <v>92</v>
      </c>
    </row>
    <row r="42" s="1" customFormat="true" ht="27.75" customHeight="true" spans="1:9">
      <c r="A42" s="19" t="s">
        <v>93</v>
      </c>
      <c r="B42" s="20" t="s">
        <v>94</v>
      </c>
      <c r="C42" s="20"/>
      <c r="D42" s="20"/>
      <c r="E42" s="20"/>
      <c r="F42" s="11">
        <f t="shared" si="0"/>
        <v>260</v>
      </c>
      <c r="G42" s="11">
        <f>SUM(G43:G48)</f>
        <v>0</v>
      </c>
      <c r="H42" s="11">
        <f>SUM(H43:H48)</f>
        <v>260</v>
      </c>
      <c r="I42" s="34"/>
    </row>
    <row r="43" s="1" customFormat="true" ht="27.75" customHeight="true" spans="1:9">
      <c r="A43" s="21"/>
      <c r="B43" s="12" t="s">
        <v>52</v>
      </c>
      <c r="C43" s="13" t="s">
        <v>17</v>
      </c>
      <c r="D43" s="13"/>
      <c r="E43" s="18" t="s">
        <v>53</v>
      </c>
      <c r="F43" s="11">
        <f t="shared" si="0"/>
        <v>60</v>
      </c>
      <c r="G43" s="20"/>
      <c r="H43" s="27">
        <v>60</v>
      </c>
      <c r="I43" s="35" t="s">
        <v>95</v>
      </c>
    </row>
    <row r="44" s="1" customFormat="true" ht="27.75" customHeight="true" spans="1:9">
      <c r="A44" s="21"/>
      <c r="B44" s="12" t="s">
        <v>96</v>
      </c>
      <c r="C44" s="13" t="s">
        <v>17</v>
      </c>
      <c r="D44" s="13"/>
      <c r="E44" s="18" t="s">
        <v>53</v>
      </c>
      <c r="F44" s="11">
        <f t="shared" si="0"/>
        <v>30</v>
      </c>
      <c r="G44" s="20"/>
      <c r="H44" s="27">
        <v>30</v>
      </c>
      <c r="I44" s="35" t="s">
        <v>97</v>
      </c>
    </row>
    <row r="45" s="1" customFormat="true" ht="27.75" customHeight="true" spans="1:9">
      <c r="A45" s="21"/>
      <c r="B45" s="13" t="s">
        <v>98</v>
      </c>
      <c r="C45" s="13" t="s">
        <v>17</v>
      </c>
      <c r="D45" s="13"/>
      <c r="E45" s="18" t="s">
        <v>53</v>
      </c>
      <c r="F45" s="11">
        <f t="shared" si="0"/>
        <v>30</v>
      </c>
      <c r="G45" s="20"/>
      <c r="H45" s="27">
        <v>30</v>
      </c>
      <c r="I45" s="35" t="s">
        <v>99</v>
      </c>
    </row>
    <row r="46" s="2" customFormat="true" ht="27.75" customHeight="true" spans="1:10">
      <c r="A46" s="21"/>
      <c r="B46" s="13" t="s">
        <v>100</v>
      </c>
      <c r="C46" s="13" t="s">
        <v>17</v>
      </c>
      <c r="D46" s="13"/>
      <c r="E46" s="18" t="s">
        <v>53</v>
      </c>
      <c r="F46" s="11">
        <f t="shared" si="0"/>
        <v>50</v>
      </c>
      <c r="G46" s="18"/>
      <c r="H46" s="13">
        <v>50</v>
      </c>
      <c r="I46" s="33" t="s">
        <v>101</v>
      </c>
      <c r="J46" s="37"/>
    </row>
    <row r="47" s="2" customFormat="true" ht="27.75" customHeight="true" spans="1:9">
      <c r="A47" s="21"/>
      <c r="B47" s="13" t="s">
        <v>102</v>
      </c>
      <c r="C47" s="13" t="s">
        <v>17</v>
      </c>
      <c r="D47" s="13"/>
      <c r="E47" s="18" t="s">
        <v>53</v>
      </c>
      <c r="F47" s="11">
        <f t="shared" si="0"/>
        <v>40</v>
      </c>
      <c r="G47" s="18"/>
      <c r="H47" s="13">
        <v>40</v>
      </c>
      <c r="I47" s="33" t="s">
        <v>103</v>
      </c>
    </row>
    <row r="48" s="2" customFormat="true" ht="27.75" customHeight="true" spans="1:9">
      <c r="A48" s="22"/>
      <c r="B48" s="13" t="s">
        <v>104</v>
      </c>
      <c r="C48" s="13" t="s">
        <v>17</v>
      </c>
      <c r="D48" s="13"/>
      <c r="E48" s="18" t="s">
        <v>53</v>
      </c>
      <c r="F48" s="11">
        <f t="shared" si="0"/>
        <v>50</v>
      </c>
      <c r="G48" s="18"/>
      <c r="H48" s="13">
        <v>50</v>
      </c>
      <c r="I48" s="33" t="s">
        <v>105</v>
      </c>
    </row>
    <row r="49" s="1" customFormat="true" ht="27.75" customHeight="true" spans="1:9">
      <c r="A49" s="12" t="s">
        <v>106</v>
      </c>
      <c r="B49" s="20" t="s">
        <v>107</v>
      </c>
      <c r="C49" s="20"/>
      <c r="D49" s="20"/>
      <c r="E49" s="20"/>
      <c r="F49" s="11">
        <f t="shared" si="0"/>
        <v>80</v>
      </c>
      <c r="G49" s="11">
        <f>SUM(G50:G54)</f>
        <v>0</v>
      </c>
      <c r="H49" s="11">
        <f>SUM(H50:H54)</f>
        <v>80</v>
      </c>
      <c r="I49" s="34"/>
    </row>
    <row r="50" s="2" customFormat="true" ht="27.75" customHeight="true" spans="1:10">
      <c r="A50" s="12"/>
      <c r="B50" s="13" t="s">
        <v>108</v>
      </c>
      <c r="C50" s="13" t="s">
        <v>17</v>
      </c>
      <c r="D50" s="13"/>
      <c r="E50" s="18" t="s">
        <v>53</v>
      </c>
      <c r="F50" s="11">
        <f t="shared" si="0"/>
        <v>10</v>
      </c>
      <c r="G50" s="18"/>
      <c r="H50" s="13">
        <v>10</v>
      </c>
      <c r="I50" s="33" t="s">
        <v>109</v>
      </c>
      <c r="J50" s="37"/>
    </row>
    <row r="51" s="2" customFormat="true" ht="27.75" customHeight="true" spans="1:10">
      <c r="A51" s="12"/>
      <c r="B51" s="13" t="s">
        <v>110</v>
      </c>
      <c r="C51" s="13" t="s">
        <v>17</v>
      </c>
      <c r="D51" s="13"/>
      <c r="E51" s="18" t="s">
        <v>53</v>
      </c>
      <c r="F51" s="11">
        <f t="shared" si="0"/>
        <v>10</v>
      </c>
      <c r="G51" s="18"/>
      <c r="H51" s="13">
        <v>10</v>
      </c>
      <c r="I51" s="33" t="s">
        <v>111</v>
      </c>
      <c r="J51" s="3"/>
    </row>
    <row r="52" s="2" customFormat="true" ht="27.75" customHeight="true" spans="1:10">
      <c r="A52" s="12"/>
      <c r="B52" s="13" t="s">
        <v>112</v>
      </c>
      <c r="C52" s="13" t="s">
        <v>17</v>
      </c>
      <c r="D52" s="13"/>
      <c r="E52" s="18" t="s">
        <v>53</v>
      </c>
      <c r="F52" s="11">
        <f t="shared" si="0"/>
        <v>20</v>
      </c>
      <c r="G52" s="18"/>
      <c r="H52" s="13">
        <v>20</v>
      </c>
      <c r="I52" s="33" t="s">
        <v>113</v>
      </c>
      <c r="J52" s="3"/>
    </row>
    <row r="53" s="2" customFormat="true" ht="27.75" customHeight="true" spans="1:10">
      <c r="A53" s="12"/>
      <c r="B53" s="13" t="s">
        <v>114</v>
      </c>
      <c r="C53" s="13" t="s">
        <v>17</v>
      </c>
      <c r="D53" s="13"/>
      <c r="E53" s="18" t="s">
        <v>53</v>
      </c>
      <c r="F53" s="11">
        <f t="shared" si="0"/>
        <v>20</v>
      </c>
      <c r="G53" s="18"/>
      <c r="H53" s="13">
        <v>20</v>
      </c>
      <c r="I53" s="33" t="s">
        <v>115</v>
      </c>
      <c r="J53" s="3"/>
    </row>
    <row r="54" s="2" customFormat="true" ht="27.75" customHeight="true" spans="1:9">
      <c r="A54" s="12"/>
      <c r="B54" s="13" t="s">
        <v>116</v>
      </c>
      <c r="C54" s="13" t="s">
        <v>17</v>
      </c>
      <c r="D54" s="13"/>
      <c r="E54" s="18" t="s">
        <v>53</v>
      </c>
      <c r="F54" s="11">
        <f t="shared" si="0"/>
        <v>20</v>
      </c>
      <c r="G54" s="18"/>
      <c r="H54" s="13">
        <v>20</v>
      </c>
      <c r="I54" s="33" t="s">
        <v>117</v>
      </c>
    </row>
    <row r="55" s="2" customFormat="true" ht="27.75" customHeight="true" spans="1:9">
      <c r="A55" s="19" t="s">
        <v>118</v>
      </c>
      <c r="B55" s="20" t="s">
        <v>119</v>
      </c>
      <c r="C55" s="20"/>
      <c r="D55" s="20"/>
      <c r="E55" s="20"/>
      <c r="F55" s="11">
        <f t="shared" si="0"/>
        <v>20</v>
      </c>
      <c r="G55" s="28">
        <f>SUM(G56:G57)</f>
        <v>0</v>
      </c>
      <c r="H55" s="28">
        <f>SUM(H56:H57)</f>
        <v>20</v>
      </c>
      <c r="I55" s="33"/>
    </row>
    <row r="56" s="2" customFormat="true" ht="27.75" customHeight="true" spans="1:9">
      <c r="A56" s="21"/>
      <c r="B56" s="12" t="s">
        <v>120</v>
      </c>
      <c r="C56" s="13" t="s">
        <v>17</v>
      </c>
      <c r="D56" s="13"/>
      <c r="E56" s="18" t="s">
        <v>53</v>
      </c>
      <c r="F56" s="11">
        <f t="shared" si="0"/>
        <v>10</v>
      </c>
      <c r="G56" s="12"/>
      <c r="H56" s="13">
        <v>10</v>
      </c>
      <c r="I56" s="33" t="s">
        <v>121</v>
      </c>
    </row>
    <row r="57" s="2" customFormat="true" ht="27.75" customHeight="true" spans="1:9">
      <c r="A57" s="22"/>
      <c r="B57" s="13" t="s">
        <v>122</v>
      </c>
      <c r="C57" s="13" t="s">
        <v>17</v>
      </c>
      <c r="D57" s="13"/>
      <c r="E57" s="18" t="s">
        <v>53</v>
      </c>
      <c r="F57" s="11">
        <f t="shared" si="0"/>
        <v>10</v>
      </c>
      <c r="G57" s="18"/>
      <c r="H57" s="13">
        <v>10</v>
      </c>
      <c r="I57" s="35" t="s">
        <v>123</v>
      </c>
    </row>
    <row r="58" s="1" customFormat="true" ht="27.75" customHeight="true" spans="1:9">
      <c r="A58" s="19" t="s">
        <v>124</v>
      </c>
      <c r="B58" s="20" t="s">
        <v>125</v>
      </c>
      <c r="C58" s="20"/>
      <c r="D58" s="20"/>
      <c r="E58" s="20"/>
      <c r="F58" s="11">
        <f t="shared" si="0"/>
        <v>110</v>
      </c>
      <c r="G58" s="11">
        <f>SUM(G59:G60)</f>
        <v>0</v>
      </c>
      <c r="H58" s="11">
        <f>SUM(H59:H60)</f>
        <v>110</v>
      </c>
      <c r="I58" s="34"/>
    </row>
    <row r="59" s="2" customFormat="true" ht="27.75" customHeight="true" spans="1:10">
      <c r="A59" s="21"/>
      <c r="B59" s="13" t="s">
        <v>126</v>
      </c>
      <c r="C59" s="13" t="s">
        <v>17</v>
      </c>
      <c r="D59" s="13"/>
      <c r="E59" s="18" t="s">
        <v>53</v>
      </c>
      <c r="F59" s="11">
        <f t="shared" si="0"/>
        <v>30</v>
      </c>
      <c r="G59" s="18"/>
      <c r="H59" s="13">
        <v>30</v>
      </c>
      <c r="I59" s="33" t="s">
        <v>127</v>
      </c>
      <c r="J59" s="31"/>
    </row>
    <row r="60" s="2" customFormat="true" ht="45" customHeight="true" spans="1:10">
      <c r="A60" s="22"/>
      <c r="B60" s="13" t="s">
        <v>128</v>
      </c>
      <c r="C60" s="13" t="s">
        <v>17</v>
      </c>
      <c r="D60" s="13"/>
      <c r="E60" s="18" t="s">
        <v>53</v>
      </c>
      <c r="F60" s="11">
        <f t="shared" si="0"/>
        <v>80</v>
      </c>
      <c r="G60" s="18"/>
      <c r="H60" s="13">
        <v>80</v>
      </c>
      <c r="I60" s="35" t="s">
        <v>129</v>
      </c>
      <c r="J60" s="31"/>
    </row>
    <row r="61" s="2" customFormat="true" ht="27.75" customHeight="true" spans="1:9">
      <c r="A61" s="19" t="s">
        <v>130</v>
      </c>
      <c r="B61" s="23" t="s">
        <v>131</v>
      </c>
      <c r="C61" s="24"/>
      <c r="D61" s="24"/>
      <c r="E61" s="29"/>
      <c r="F61" s="11">
        <f t="shared" si="0"/>
        <v>190</v>
      </c>
      <c r="G61" s="28">
        <f>SUM(G62:G64)</f>
        <v>0</v>
      </c>
      <c r="H61" s="28">
        <f>SUM(H62:H64)</f>
        <v>190</v>
      </c>
      <c r="I61" s="33"/>
    </row>
    <row r="62" s="2" customFormat="true" ht="27.75" customHeight="true" spans="1:9">
      <c r="A62" s="21"/>
      <c r="B62" s="13" t="s">
        <v>132</v>
      </c>
      <c r="C62" s="13" t="s">
        <v>17</v>
      </c>
      <c r="D62" s="13"/>
      <c r="E62" s="18" t="s">
        <v>53</v>
      </c>
      <c r="F62" s="11">
        <f t="shared" si="0"/>
        <v>40</v>
      </c>
      <c r="G62" s="18"/>
      <c r="H62" s="13">
        <v>40</v>
      </c>
      <c r="I62" s="33" t="s">
        <v>133</v>
      </c>
    </row>
    <row r="63" s="2" customFormat="true" ht="27.75" customHeight="true" spans="1:9">
      <c r="A63" s="21"/>
      <c r="B63" s="13" t="s">
        <v>134</v>
      </c>
      <c r="C63" s="13" t="s">
        <v>17</v>
      </c>
      <c r="D63" s="13"/>
      <c r="E63" s="18" t="s">
        <v>53</v>
      </c>
      <c r="F63" s="11">
        <f t="shared" si="0"/>
        <v>120</v>
      </c>
      <c r="G63" s="18"/>
      <c r="H63" s="13">
        <v>120</v>
      </c>
      <c r="I63" s="33" t="s">
        <v>135</v>
      </c>
    </row>
    <row r="64" s="2" customFormat="true" ht="27.75" customHeight="true" spans="1:9">
      <c r="A64" s="21"/>
      <c r="B64" s="13" t="s">
        <v>136</v>
      </c>
      <c r="C64" s="13" t="s">
        <v>17</v>
      </c>
      <c r="D64" s="13"/>
      <c r="E64" s="18" t="s">
        <v>53</v>
      </c>
      <c r="F64" s="11">
        <f t="shared" si="0"/>
        <v>30</v>
      </c>
      <c r="G64" s="18"/>
      <c r="H64" s="13">
        <v>30</v>
      </c>
      <c r="I64" s="33" t="s">
        <v>137</v>
      </c>
    </row>
    <row r="65" s="1" customFormat="true" ht="27.75" customHeight="true" spans="1:9">
      <c r="A65" s="19" t="s">
        <v>138</v>
      </c>
      <c r="B65" s="20" t="s">
        <v>139</v>
      </c>
      <c r="C65" s="20"/>
      <c r="D65" s="20"/>
      <c r="E65" s="20"/>
      <c r="F65" s="11">
        <f t="shared" si="0"/>
        <v>180</v>
      </c>
      <c r="G65" s="11">
        <f>SUM(G66:G67)</f>
        <v>0</v>
      </c>
      <c r="H65" s="11">
        <f>SUM(H66:H67)</f>
        <v>180</v>
      </c>
      <c r="I65" s="34"/>
    </row>
    <row r="66" s="2" customFormat="true" ht="48.75" customHeight="true" spans="1:9">
      <c r="A66" s="21"/>
      <c r="B66" s="13" t="s">
        <v>140</v>
      </c>
      <c r="C66" s="13" t="s">
        <v>17</v>
      </c>
      <c r="D66" s="13"/>
      <c r="E66" s="18" t="s">
        <v>53</v>
      </c>
      <c r="F66" s="11">
        <f t="shared" si="0"/>
        <v>170</v>
      </c>
      <c r="G66" s="18"/>
      <c r="H66" s="13">
        <v>170</v>
      </c>
      <c r="I66" s="33" t="s">
        <v>141</v>
      </c>
    </row>
    <row r="67" s="2" customFormat="true" ht="27.75" customHeight="true" spans="1:9">
      <c r="A67" s="22"/>
      <c r="B67" s="13" t="s">
        <v>142</v>
      </c>
      <c r="C67" s="13" t="s">
        <v>17</v>
      </c>
      <c r="D67" s="13"/>
      <c r="E67" s="18" t="s">
        <v>53</v>
      </c>
      <c r="F67" s="11">
        <f t="shared" si="0"/>
        <v>10</v>
      </c>
      <c r="G67" s="18"/>
      <c r="H67" s="13">
        <v>10</v>
      </c>
      <c r="I67" s="35" t="s">
        <v>143</v>
      </c>
    </row>
    <row r="68" s="2" customFormat="true" ht="27.75" customHeight="true" spans="1:9">
      <c r="A68" s="21" t="s">
        <v>144</v>
      </c>
      <c r="B68" s="23" t="s">
        <v>145</v>
      </c>
      <c r="C68" s="24"/>
      <c r="D68" s="24"/>
      <c r="E68" s="29"/>
      <c r="F68" s="11">
        <f t="shared" si="0"/>
        <v>200</v>
      </c>
      <c r="G68" s="28">
        <f>G69</f>
        <v>0</v>
      </c>
      <c r="H68" s="28">
        <f>H69</f>
        <v>200</v>
      </c>
      <c r="I68" s="34"/>
    </row>
    <row r="69" s="2" customFormat="true" ht="27.75" customHeight="true" spans="1:9">
      <c r="A69" s="21"/>
      <c r="B69" s="13" t="s">
        <v>146</v>
      </c>
      <c r="C69" s="13" t="s">
        <v>17</v>
      </c>
      <c r="D69" s="13"/>
      <c r="E69" s="18" t="s">
        <v>53</v>
      </c>
      <c r="F69" s="11">
        <f t="shared" si="0"/>
        <v>200</v>
      </c>
      <c r="G69" s="18"/>
      <c r="H69" s="13">
        <v>200</v>
      </c>
      <c r="I69" s="35" t="s">
        <v>147</v>
      </c>
    </row>
    <row r="70" s="1" customFormat="true" ht="27.75" customHeight="true" spans="1:9">
      <c r="A70" s="19" t="s">
        <v>148</v>
      </c>
      <c r="B70" s="20" t="s">
        <v>149</v>
      </c>
      <c r="C70" s="20"/>
      <c r="D70" s="20"/>
      <c r="E70" s="20"/>
      <c r="F70" s="11">
        <f t="shared" ref="F70:F74" si="1">G70+H70</f>
        <v>20</v>
      </c>
      <c r="G70" s="11">
        <f>SUM(G71:G71)</f>
        <v>0</v>
      </c>
      <c r="H70" s="11">
        <f>SUM(H71:H71)</f>
        <v>20</v>
      </c>
      <c r="I70" s="34"/>
    </row>
    <row r="71" s="1" customFormat="true" ht="27.75" customHeight="true" spans="1:9">
      <c r="A71" s="21"/>
      <c r="B71" s="13" t="s">
        <v>150</v>
      </c>
      <c r="C71" s="13" t="s">
        <v>17</v>
      </c>
      <c r="D71" s="13"/>
      <c r="E71" s="18" t="s">
        <v>53</v>
      </c>
      <c r="F71" s="11">
        <f t="shared" si="1"/>
        <v>20</v>
      </c>
      <c r="G71" s="18"/>
      <c r="H71" s="27">
        <v>20</v>
      </c>
      <c r="I71" s="35" t="s">
        <v>151</v>
      </c>
    </row>
    <row r="72" s="1" customFormat="true" ht="27.75" customHeight="true" spans="1:10">
      <c r="A72" s="12" t="s">
        <v>152</v>
      </c>
      <c r="B72" s="20" t="s">
        <v>153</v>
      </c>
      <c r="C72" s="20"/>
      <c r="D72" s="20"/>
      <c r="E72" s="20"/>
      <c r="F72" s="11">
        <f t="shared" si="1"/>
        <v>60</v>
      </c>
      <c r="G72" s="11">
        <f>SUM(G73:G74)</f>
        <v>0</v>
      </c>
      <c r="H72" s="11">
        <f>SUM(H73:H74)</f>
        <v>60</v>
      </c>
      <c r="I72" s="34"/>
      <c r="J72" s="2"/>
    </row>
    <row r="73" s="1" customFormat="true" ht="27.75" customHeight="true" spans="1:10">
      <c r="A73" s="12"/>
      <c r="B73" s="12" t="s">
        <v>154</v>
      </c>
      <c r="C73" s="13" t="s">
        <v>17</v>
      </c>
      <c r="D73" s="13"/>
      <c r="E73" s="18" t="s">
        <v>53</v>
      </c>
      <c r="F73" s="11">
        <f t="shared" si="1"/>
        <v>10</v>
      </c>
      <c r="G73" s="20"/>
      <c r="H73" s="27">
        <v>10</v>
      </c>
      <c r="I73" s="35" t="s">
        <v>155</v>
      </c>
      <c r="J73" s="2"/>
    </row>
    <row r="74" s="1" customFormat="true" ht="27.75" customHeight="true" spans="1:10">
      <c r="A74" s="12"/>
      <c r="B74" s="13" t="s">
        <v>156</v>
      </c>
      <c r="C74" s="13" t="s">
        <v>17</v>
      </c>
      <c r="D74" s="13"/>
      <c r="E74" s="18" t="s">
        <v>53</v>
      </c>
      <c r="F74" s="11">
        <f t="shared" si="1"/>
        <v>50</v>
      </c>
      <c r="G74" s="18"/>
      <c r="H74" s="27">
        <v>50</v>
      </c>
      <c r="I74" s="38" t="s">
        <v>157</v>
      </c>
      <c r="J74" s="2"/>
    </row>
  </sheetData>
  <mergeCells count="35">
    <mergeCell ref="A1:B1"/>
    <mergeCell ref="A2:I2"/>
    <mergeCell ref="A5:E5"/>
    <mergeCell ref="A6:E6"/>
    <mergeCell ref="B7:E7"/>
    <mergeCell ref="A20:E20"/>
    <mergeCell ref="B21:E21"/>
    <mergeCell ref="B27:E27"/>
    <mergeCell ref="B30:E30"/>
    <mergeCell ref="B33:E33"/>
    <mergeCell ref="B37:E37"/>
    <mergeCell ref="B42:E42"/>
    <mergeCell ref="B49:E49"/>
    <mergeCell ref="B55:E55"/>
    <mergeCell ref="B58:E58"/>
    <mergeCell ref="B61:E61"/>
    <mergeCell ref="B65:E65"/>
    <mergeCell ref="B68:E68"/>
    <mergeCell ref="B70:E70"/>
    <mergeCell ref="B72:E72"/>
    <mergeCell ref="A7:A19"/>
    <mergeCell ref="A21:A26"/>
    <mergeCell ref="A27:A29"/>
    <mergeCell ref="A30:A32"/>
    <mergeCell ref="A33:A36"/>
    <mergeCell ref="A37:A41"/>
    <mergeCell ref="A42:A48"/>
    <mergeCell ref="A49:A54"/>
    <mergeCell ref="A55:A57"/>
    <mergeCell ref="A58:A60"/>
    <mergeCell ref="A61:A64"/>
    <mergeCell ref="A65:A67"/>
    <mergeCell ref="A68:A69"/>
    <mergeCell ref="A70:A71"/>
    <mergeCell ref="A72:A74"/>
  </mergeCells>
  <pageMargins left="0.708661417322835" right="0.708661417322835" top="0.748031496062992" bottom="0.748031496062992" header="0.31496062992126" footer="0.31496062992126"/>
  <pageSetup paperSize="9" scale="5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2" sqref="F12:F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greatwall</cp:lastModifiedBy>
  <dcterms:created xsi:type="dcterms:W3CDTF">2020-09-27T12:59:00Z</dcterms:created>
  <cp:lastPrinted>2024-07-15T16:28:00Z</cp:lastPrinted>
  <dcterms:modified xsi:type="dcterms:W3CDTF">2024-09-11T15:54:42Z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CCAFDA5079CC45408C96848F8B40276D_13</vt:lpwstr>
  </property>
</Properties>
</file>