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345"/>
  </bookViews>
  <sheets>
    <sheet name="分配表" sheetId="1" r:id="rId1"/>
  </sheets>
  <definedNames>
    <definedName name="_xlnm._FilterDatabase" localSheetId="0" hidden="1">分配表!$A$4:$I$75</definedName>
    <definedName name="_xlnm.Print_Titles" localSheetId="0">分配表!$2:$4</definedName>
  </definedNames>
  <calcPr calcId="145621"/>
</workbook>
</file>

<file path=xl/calcChain.xml><?xml version="1.0" encoding="utf-8"?>
<calcChain xmlns="http://schemas.openxmlformats.org/spreadsheetml/2006/main">
  <c r="F73" i="1" l="1"/>
  <c r="F70" i="1"/>
  <c r="F68" i="1"/>
  <c r="F62" i="1"/>
  <c r="F58" i="1"/>
  <c r="F55" i="1"/>
  <c r="F53" i="1"/>
  <c r="F48" i="1"/>
  <c r="F42" i="1"/>
  <c r="F39" i="1"/>
  <c r="F34" i="1"/>
  <c r="F32" i="1"/>
  <c r="F30" i="1"/>
  <c r="F25" i="1"/>
  <c r="F24" i="1" s="1"/>
  <c r="F5" i="1" s="1"/>
  <c r="F7" i="1"/>
  <c r="F6" i="1"/>
</calcChain>
</file>

<file path=xl/sharedStrings.xml><?xml version="1.0" encoding="utf-8"?>
<sst xmlns="http://schemas.openxmlformats.org/spreadsheetml/2006/main" count="271" uniqueCount="147">
  <si>
    <t>附件：</t>
  </si>
  <si>
    <t xml:space="preserve">                            单位：万元</t>
  </si>
  <si>
    <t>市州</t>
  </si>
  <si>
    <t>县市区/单位</t>
  </si>
  <si>
    <t>功能科目</t>
  </si>
  <si>
    <t>部门经济科目</t>
  </si>
  <si>
    <t>政府经济科目</t>
  </si>
  <si>
    <t>下达金额</t>
  </si>
  <si>
    <t>备注</t>
  </si>
  <si>
    <t>全省合计</t>
  </si>
  <si>
    <t>省本级小计</t>
  </si>
  <si>
    <t>省教育厅</t>
  </si>
  <si>
    <t>省教育厅小计</t>
  </si>
  <si>
    <t>2050299其他普通教育支出</t>
  </si>
  <si>
    <t>30299其他商品和服务支出</t>
  </si>
  <si>
    <t>50502商品和服务支出</t>
  </si>
  <si>
    <t>湖南省教育基金会教育公益金补助400万元，湖南省援疆工作队经费45万元、湖南省援藏工作队经费45万元，西藏山南市教育局项目经费100万元、新疆吐鲁番市教育局项目经费100万元。</t>
  </si>
  <si>
    <t>湖南师范大学</t>
  </si>
  <si>
    <t>2050205高等教育</t>
  </si>
  <si>
    <t>教育法治专项资金5万元，省纪委监委“室组地校”分片联动监督执纪执法经费30万元</t>
  </si>
  <si>
    <t>长沙理工大学</t>
  </si>
  <si>
    <t>省纪委监委“室组地校”分片联动监督执纪执法经费30万元</t>
  </si>
  <si>
    <t>南华大学</t>
  </si>
  <si>
    <t>湖南文理学院</t>
  </si>
  <si>
    <t>湘潭大学</t>
  </si>
  <si>
    <t>教育法治专项资金10万元，省纪委监委“室组地校”分片联动监督执纪执法经费30万元，电子凭证会计数据标准深化试点工作专项经费20万元</t>
  </si>
  <si>
    <t>长沙师范学院</t>
  </si>
  <si>
    <t>中南林业科技大学</t>
  </si>
  <si>
    <t>智慧财务管理系统建设经费10万元，林区土壤固碳能力研究经费10万元</t>
  </si>
  <si>
    <t>湖南财政经济学院</t>
  </si>
  <si>
    <t>财务信息化建设经费10万元</t>
  </si>
  <si>
    <t>长沙民政职业技术学院</t>
  </si>
  <si>
    <t>防溺水暗访补助10万元</t>
  </si>
  <si>
    <t>湖南工业职业技术学院</t>
  </si>
  <si>
    <t>湖南化工职业技术学院</t>
  </si>
  <si>
    <t>湖南石油化工职业技术学院</t>
  </si>
  <si>
    <t>湖南环境生物职业技术学院</t>
  </si>
  <si>
    <t>湖南省教育生产装备处</t>
  </si>
  <si>
    <t>政务服务工作经费18万元</t>
  </si>
  <si>
    <t>湖南教育电视台</t>
  </si>
  <si>
    <t>融媒体中心第二期建设经费400万元，清廉建设宣传专项经费60万元</t>
  </si>
  <si>
    <t>市州小计</t>
  </si>
  <si>
    <t>长沙市</t>
  </si>
  <si>
    <t>长沙市小计</t>
  </si>
  <si>
    <t>市本级</t>
  </si>
  <si>
    <t>505对事业单位经常性补助</t>
  </si>
  <si>
    <t>青少年法治教育实践基地建设经费10万元、长教报[2023]61号30</t>
  </si>
  <si>
    <t>芙蓉区</t>
  </si>
  <si>
    <t>芙教[2022]22号10、芙教[2023]1号10</t>
  </si>
  <si>
    <t>长沙县</t>
  </si>
  <si>
    <t>长县教[2023]46号20</t>
  </si>
  <si>
    <t>浏阳市</t>
  </si>
  <si>
    <t>浏教报[2023]15号30、浏教报[2023]18号30、浏教报[2022]69号10、浏教报[2023]33号10、浏教报[2023]16号10、浏教报[2022]75号5、浏教报[2023]46号10</t>
  </si>
  <si>
    <t>株洲市</t>
  </si>
  <si>
    <t>株洲市小计</t>
  </si>
  <si>
    <t>醴陵市</t>
  </si>
  <si>
    <t>醴教[2023]5号10、醴教[2023]31号30</t>
  </si>
  <si>
    <t>湘潭市</t>
  </si>
  <si>
    <t>湘潭市小计</t>
  </si>
  <si>
    <t>韶山市</t>
  </si>
  <si>
    <t>韶教报[2023]8号20</t>
  </si>
  <si>
    <t>衡阳市</t>
  </si>
  <si>
    <t>衡阳市小计</t>
  </si>
  <si>
    <t>衡山县</t>
  </si>
  <si>
    <t>山教报[2023]6号30</t>
  </si>
  <si>
    <t>衡东县</t>
  </si>
  <si>
    <t>东教报[2022]3号10</t>
  </si>
  <si>
    <t>衡南县</t>
  </si>
  <si>
    <t>清教字[2023]95号30</t>
  </si>
  <si>
    <t>衡阳县</t>
  </si>
  <si>
    <t>蒸教函[2023]3号10、蒸教函[2023]2号80</t>
  </si>
  <si>
    <t>邵阳市</t>
  </si>
  <si>
    <t>邵阳市小计</t>
  </si>
  <si>
    <t>绥宁县</t>
  </si>
  <si>
    <t>绥教呈[2023]2号20</t>
  </si>
  <si>
    <t>隆回县</t>
  </si>
  <si>
    <t>隆教呈[2023]7号10</t>
  </si>
  <si>
    <t>岳阳市</t>
  </si>
  <si>
    <t>岳阳市小计</t>
  </si>
  <si>
    <t>岳阳县</t>
  </si>
  <si>
    <t>岳县教体发[2023]2号30、岳县教体发[2023]23号5、岳县教体发[2023]28号30、岳县教体发[2023]29号10</t>
  </si>
  <si>
    <t>汨罗市</t>
  </si>
  <si>
    <t>汨教体字[2023]36号10、汨教体字[2022]13号30、汨教体字[2022]42号10、汨教体字[2023]18号20、汨教体字[2023]69号20</t>
  </si>
  <si>
    <t>湘阴县</t>
  </si>
  <si>
    <t>湘阴教请[2022]6号10、湘阴教请[2022]16号20、湘阴教请[2023]4号10、湘阴教请[2023]5号20</t>
  </si>
  <si>
    <t>华容县</t>
  </si>
  <si>
    <t>华教体报[2023]8号20、华教体报[2022]56号10</t>
  </si>
  <si>
    <t>平江县</t>
  </si>
  <si>
    <t>平教[2023]26号10、平教[2023]46号50、平教[2023]52号10</t>
  </si>
  <si>
    <t>常德市</t>
  </si>
  <si>
    <t>常德市小计</t>
  </si>
  <si>
    <t>鼎城区</t>
  </si>
  <si>
    <t>常鼎教报[2023]8号10</t>
  </si>
  <si>
    <t>西洞庭管理区</t>
  </si>
  <si>
    <t>常西教请[2023]1号10</t>
  </si>
  <si>
    <t>澧县</t>
  </si>
  <si>
    <t>澧教请[2023]3号10、澧教[2023]7号10</t>
  </si>
  <si>
    <t>石门县</t>
  </si>
  <si>
    <t>石教[2023]3号10</t>
  </si>
  <si>
    <t>张家界市</t>
  </si>
  <si>
    <t>张家界市小计</t>
  </si>
  <si>
    <t>慈利县</t>
  </si>
  <si>
    <t>慈上报[2022]3号30</t>
  </si>
  <si>
    <t>益阳市</t>
  </si>
  <si>
    <t>益阳市小计</t>
  </si>
  <si>
    <t>益教[2023]15号30</t>
  </si>
  <si>
    <t>沅江市</t>
  </si>
  <si>
    <t>沅教字[2023]5号30、沅教字[2023]11号30、沅教字[2022]28号10、沅教字[2022]29号10、沅教字[2023]4号10、沅教字[2022]31号20、沅教字[2023]6号10</t>
  </si>
  <si>
    <t>永州市</t>
  </si>
  <si>
    <t>永州市小计</t>
  </si>
  <si>
    <t>教育法治专项资金20万元</t>
  </si>
  <si>
    <t>零陵区</t>
  </si>
  <si>
    <t>永零教请[2022]1号10</t>
  </si>
  <si>
    <t>新田县</t>
  </si>
  <si>
    <t>2023年青少年法治宣传教育周活动经费5万元</t>
  </si>
  <si>
    <t>郴州市</t>
  </si>
  <si>
    <t>北湖区</t>
  </si>
  <si>
    <t>北教报[2023]1号60</t>
  </si>
  <si>
    <t>桂阳县</t>
  </si>
  <si>
    <t>桂教[2023]3号10</t>
  </si>
  <si>
    <t>永兴县</t>
  </si>
  <si>
    <t>永教函[2023]2号10、永教函[2023]3号10</t>
  </si>
  <si>
    <t>资兴市</t>
  </si>
  <si>
    <t>资政[2023]9号10、资教字[2023]2号10</t>
  </si>
  <si>
    <t>桂东县</t>
  </si>
  <si>
    <t>桂政[2022]68号20</t>
  </si>
  <si>
    <t>娄底市</t>
  </si>
  <si>
    <t>娄底市小计</t>
  </si>
  <si>
    <t>双峰县</t>
  </si>
  <si>
    <t>双教请字[2023]4号30</t>
  </si>
  <si>
    <t>怀化市</t>
  </si>
  <si>
    <t>怀化市小计</t>
  </si>
  <si>
    <t>芷江县</t>
  </si>
  <si>
    <t>芷政[2023]36号30</t>
  </si>
  <si>
    <t>辰溪县</t>
  </si>
  <si>
    <t>辰教[2023]2号10</t>
  </si>
  <si>
    <t>湘西土家族苗族自治州</t>
  </si>
  <si>
    <t>湘西土家族苗族自治州小计</t>
  </si>
  <si>
    <t>龙山县</t>
  </si>
  <si>
    <t>乡村振兴驻村帮扶50万元</t>
  </si>
  <si>
    <t>古丈县</t>
  </si>
  <si>
    <t>古教体请[2023]1号30</t>
  </si>
  <si>
    <r>
      <t>2050</t>
    </r>
    <r>
      <rPr>
        <sz val="11"/>
        <rFont val="仿宋"/>
        <family val="3"/>
        <charset val="134"/>
      </rPr>
      <t>3</t>
    </r>
    <r>
      <rPr>
        <sz val="11"/>
        <rFont val="仿宋"/>
        <family val="3"/>
        <charset val="134"/>
      </rPr>
      <t>05高等职业教育</t>
    </r>
    <phoneticPr fontId="12" type="noConversion"/>
  </si>
  <si>
    <r>
      <t>205</t>
    </r>
    <r>
      <rPr>
        <sz val="11"/>
        <rFont val="仿宋"/>
        <family val="3"/>
        <charset val="134"/>
      </rPr>
      <t>0502</t>
    </r>
    <r>
      <rPr>
        <sz val="11"/>
        <rFont val="仿宋"/>
        <family val="3"/>
        <charset val="134"/>
      </rPr>
      <t>教育电视台</t>
    </r>
    <phoneticPr fontId="12" type="noConversion"/>
  </si>
  <si>
    <t>2023年第一批教育支出资金分配表</t>
    <phoneticPr fontId="12" type="noConversion"/>
  </si>
  <si>
    <t>湖南省教育厅机关</t>
    <phoneticPr fontId="12" type="noConversion"/>
  </si>
  <si>
    <t>高校会计核算系统与预算管理一体化系统融合试点经费，省教育厅系统预算、决算、经费统计等补助经费20万元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</si>
</sst>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6"/>
      <name val="方正小标宋简体"/>
      <family val="3"/>
      <charset val="134"/>
    </font>
    <font>
      <sz val="11"/>
      <name val="黑体"/>
      <family val="3"/>
      <charset val="134"/>
    </font>
    <font>
      <sz val="12"/>
      <name val="仿宋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4" xfId="2"/>
    <cellStyle name="常规_2009年国家奖助学金分配基础数据一览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workbookViewId="0">
      <selection activeCell="I15" sqref="I15"/>
    </sheetView>
  </sheetViews>
  <sheetFormatPr defaultColWidth="9" defaultRowHeight="13.5" x14ac:dyDescent="0.15"/>
  <cols>
    <col min="1" max="1" width="10" style="6" customWidth="1"/>
    <col min="2" max="2" width="12.625" style="6" customWidth="1"/>
    <col min="3" max="3" width="15.375" style="6" customWidth="1"/>
    <col min="4" max="4" width="14.875" style="6" customWidth="1"/>
    <col min="5" max="5" width="14.125" style="6" customWidth="1"/>
    <col min="6" max="6" width="10" style="6" customWidth="1"/>
    <col min="7" max="7" width="56.75" style="7" customWidth="1"/>
    <col min="8" max="16384" width="9" style="6"/>
  </cols>
  <sheetData>
    <row r="1" spans="1:7" ht="18.75" x14ac:dyDescent="0.15">
      <c r="A1" s="39" t="s">
        <v>0</v>
      </c>
      <c r="B1" s="39"/>
    </row>
    <row r="2" spans="1:7" ht="39.950000000000003" customHeight="1" x14ac:dyDescent="0.15">
      <c r="A2" s="40" t="s">
        <v>144</v>
      </c>
      <c r="B2" s="40"/>
      <c r="C2" s="40"/>
      <c r="D2" s="40"/>
      <c r="E2" s="40"/>
      <c r="F2" s="40"/>
      <c r="G2" s="41"/>
    </row>
    <row r="3" spans="1:7" ht="21" x14ac:dyDescent="0.15">
      <c r="A3" s="8"/>
      <c r="B3" s="8"/>
      <c r="C3" s="8"/>
      <c r="D3" s="8"/>
      <c r="E3" s="8"/>
      <c r="F3" s="8"/>
      <c r="G3" s="9" t="s">
        <v>1</v>
      </c>
    </row>
    <row r="4" spans="1:7" ht="30" customHeight="1" x14ac:dyDescent="0.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spans="1:7" s="1" customFormat="1" ht="30" customHeight="1" x14ac:dyDescent="0.15">
      <c r="A5" s="42" t="s">
        <v>9</v>
      </c>
      <c r="B5" s="42"/>
      <c r="C5" s="42"/>
      <c r="D5" s="42"/>
      <c r="E5" s="42"/>
      <c r="F5" s="11">
        <f>F6+F24</f>
        <v>2758</v>
      </c>
      <c r="G5" s="12"/>
    </row>
    <row r="6" spans="1:7" s="1" customFormat="1" ht="30" customHeight="1" x14ac:dyDescent="0.15">
      <c r="A6" s="42" t="s">
        <v>10</v>
      </c>
      <c r="B6" s="42"/>
      <c r="C6" s="42"/>
      <c r="D6" s="42"/>
      <c r="E6" s="42"/>
      <c r="F6" s="11">
        <f>F7</f>
        <v>1453</v>
      </c>
      <c r="G6" s="12"/>
    </row>
    <row r="7" spans="1:7" s="2" customFormat="1" ht="30" customHeight="1" x14ac:dyDescent="0.15">
      <c r="A7" s="32" t="s">
        <v>11</v>
      </c>
      <c r="B7" s="42" t="s">
        <v>12</v>
      </c>
      <c r="C7" s="42"/>
      <c r="D7" s="42"/>
      <c r="E7" s="42"/>
      <c r="F7" s="11">
        <f>SUM(F8:F23)</f>
        <v>1453</v>
      </c>
      <c r="G7" s="12"/>
    </row>
    <row r="8" spans="1:7" s="2" customFormat="1" ht="72" customHeight="1" x14ac:dyDescent="0.15">
      <c r="A8" s="32"/>
      <c r="B8" s="14" t="s">
        <v>145</v>
      </c>
      <c r="C8" s="14" t="s">
        <v>13</v>
      </c>
      <c r="D8" s="14" t="s">
        <v>14</v>
      </c>
      <c r="E8" s="14" t="s">
        <v>15</v>
      </c>
      <c r="F8" s="14">
        <v>690</v>
      </c>
      <c r="G8" s="15" t="s">
        <v>16</v>
      </c>
    </row>
    <row r="9" spans="1:7" s="2" customFormat="1" ht="36" customHeight="1" x14ac:dyDescent="0.15">
      <c r="A9" s="32"/>
      <c r="B9" s="16" t="s">
        <v>17</v>
      </c>
      <c r="C9" s="14" t="s">
        <v>18</v>
      </c>
      <c r="D9" s="14" t="s">
        <v>14</v>
      </c>
      <c r="E9" s="14" t="s">
        <v>15</v>
      </c>
      <c r="F9" s="14">
        <v>35</v>
      </c>
      <c r="G9" s="15" t="s">
        <v>19</v>
      </c>
    </row>
    <row r="10" spans="1:7" s="2" customFormat="1" ht="36" customHeight="1" x14ac:dyDescent="0.15">
      <c r="A10" s="32"/>
      <c r="B10" s="16" t="s">
        <v>20</v>
      </c>
      <c r="C10" s="14" t="s">
        <v>18</v>
      </c>
      <c r="D10" s="14" t="s">
        <v>14</v>
      </c>
      <c r="E10" s="14" t="s">
        <v>15</v>
      </c>
      <c r="F10" s="14">
        <v>30</v>
      </c>
      <c r="G10" s="15" t="s">
        <v>21</v>
      </c>
    </row>
    <row r="11" spans="1:7" s="2" customFormat="1" ht="36" customHeight="1" x14ac:dyDescent="0.15">
      <c r="A11" s="32"/>
      <c r="B11" s="16" t="s">
        <v>22</v>
      </c>
      <c r="C11" s="14" t="s">
        <v>18</v>
      </c>
      <c r="D11" s="14" t="s">
        <v>14</v>
      </c>
      <c r="E11" s="14" t="s">
        <v>15</v>
      </c>
      <c r="F11" s="14">
        <v>30</v>
      </c>
      <c r="G11" s="15" t="s">
        <v>21</v>
      </c>
    </row>
    <row r="12" spans="1:7" s="2" customFormat="1" ht="36" customHeight="1" x14ac:dyDescent="0.15">
      <c r="A12" s="32"/>
      <c r="B12" s="16" t="s">
        <v>23</v>
      </c>
      <c r="C12" s="14" t="s">
        <v>18</v>
      </c>
      <c r="D12" s="14" t="s">
        <v>14</v>
      </c>
      <c r="E12" s="14" t="s">
        <v>15</v>
      </c>
      <c r="F12" s="14">
        <v>30</v>
      </c>
      <c r="G12" s="15" t="s">
        <v>21</v>
      </c>
    </row>
    <row r="13" spans="1:7" s="2" customFormat="1" ht="48" customHeight="1" x14ac:dyDescent="0.15">
      <c r="A13" s="32"/>
      <c r="B13" s="16" t="s">
        <v>24</v>
      </c>
      <c r="C13" s="14" t="s">
        <v>18</v>
      </c>
      <c r="D13" s="14" t="s">
        <v>14</v>
      </c>
      <c r="E13" s="14" t="s">
        <v>15</v>
      </c>
      <c r="F13" s="14">
        <v>60</v>
      </c>
      <c r="G13" s="15" t="s">
        <v>25</v>
      </c>
    </row>
    <row r="14" spans="1:7" s="2" customFormat="1" ht="36" customHeight="1" x14ac:dyDescent="0.15">
      <c r="A14" s="32"/>
      <c r="B14" s="16" t="s">
        <v>26</v>
      </c>
      <c r="C14" s="14" t="s">
        <v>18</v>
      </c>
      <c r="D14" s="14" t="s">
        <v>14</v>
      </c>
      <c r="E14" s="14" t="s">
        <v>15</v>
      </c>
      <c r="F14" s="14">
        <v>20</v>
      </c>
      <c r="G14" s="15" t="s">
        <v>146</v>
      </c>
    </row>
    <row r="15" spans="1:7" s="2" customFormat="1" ht="36" customHeight="1" x14ac:dyDescent="0.15">
      <c r="A15" s="32"/>
      <c r="B15" s="16" t="s">
        <v>27</v>
      </c>
      <c r="C15" s="14" t="s">
        <v>18</v>
      </c>
      <c r="D15" s="14" t="s">
        <v>14</v>
      </c>
      <c r="E15" s="14" t="s">
        <v>15</v>
      </c>
      <c r="F15" s="14">
        <v>20</v>
      </c>
      <c r="G15" s="15" t="s">
        <v>28</v>
      </c>
    </row>
    <row r="16" spans="1:7" s="2" customFormat="1" ht="36" customHeight="1" x14ac:dyDescent="0.15">
      <c r="A16" s="32"/>
      <c r="B16" s="16" t="s">
        <v>29</v>
      </c>
      <c r="C16" s="14" t="s">
        <v>18</v>
      </c>
      <c r="D16" s="14" t="s">
        <v>14</v>
      </c>
      <c r="E16" s="14" t="s">
        <v>15</v>
      </c>
      <c r="F16" s="14">
        <v>10</v>
      </c>
      <c r="G16" s="15" t="s">
        <v>30</v>
      </c>
    </row>
    <row r="17" spans="1:7" s="2" customFormat="1" ht="36" customHeight="1" x14ac:dyDescent="0.15">
      <c r="A17" s="32"/>
      <c r="B17" s="16" t="s">
        <v>31</v>
      </c>
      <c r="C17" s="29" t="s">
        <v>142</v>
      </c>
      <c r="D17" s="14" t="s">
        <v>14</v>
      </c>
      <c r="E17" s="14" t="s">
        <v>15</v>
      </c>
      <c r="F17" s="14">
        <v>10</v>
      </c>
      <c r="G17" s="15" t="s">
        <v>32</v>
      </c>
    </row>
    <row r="18" spans="1:7" s="2" customFormat="1" ht="36" customHeight="1" x14ac:dyDescent="0.15">
      <c r="A18" s="32"/>
      <c r="B18" s="14" t="s">
        <v>33</v>
      </c>
      <c r="C18" s="29" t="s">
        <v>142</v>
      </c>
      <c r="D18" s="14" t="s">
        <v>14</v>
      </c>
      <c r="E18" s="14" t="s">
        <v>15</v>
      </c>
      <c r="F18" s="14">
        <v>10</v>
      </c>
      <c r="G18" s="15" t="s">
        <v>32</v>
      </c>
    </row>
    <row r="19" spans="1:7" s="2" customFormat="1" ht="36" customHeight="1" x14ac:dyDescent="0.15">
      <c r="A19" s="32"/>
      <c r="B19" s="14" t="s">
        <v>34</v>
      </c>
      <c r="C19" s="29" t="s">
        <v>142</v>
      </c>
      <c r="D19" s="14" t="s">
        <v>14</v>
      </c>
      <c r="E19" s="14" t="s">
        <v>15</v>
      </c>
      <c r="F19" s="14">
        <v>10</v>
      </c>
      <c r="G19" s="15" t="s">
        <v>32</v>
      </c>
    </row>
    <row r="20" spans="1:7" s="2" customFormat="1" ht="36" customHeight="1" x14ac:dyDescent="0.15">
      <c r="A20" s="32"/>
      <c r="B20" s="14" t="s">
        <v>35</v>
      </c>
      <c r="C20" s="29" t="s">
        <v>142</v>
      </c>
      <c r="D20" s="14" t="s">
        <v>14</v>
      </c>
      <c r="E20" s="14" t="s">
        <v>15</v>
      </c>
      <c r="F20" s="14">
        <v>10</v>
      </c>
      <c r="G20" s="15" t="s">
        <v>32</v>
      </c>
    </row>
    <row r="21" spans="1:7" s="2" customFormat="1" ht="36" customHeight="1" x14ac:dyDescent="0.15">
      <c r="A21" s="32"/>
      <c r="B21" s="14" t="s">
        <v>36</v>
      </c>
      <c r="C21" s="29" t="s">
        <v>142</v>
      </c>
      <c r="D21" s="14" t="s">
        <v>14</v>
      </c>
      <c r="E21" s="14" t="s">
        <v>15</v>
      </c>
      <c r="F21" s="14">
        <v>10</v>
      </c>
      <c r="G21" s="15" t="s">
        <v>32</v>
      </c>
    </row>
    <row r="22" spans="1:7" s="2" customFormat="1" ht="36" customHeight="1" x14ac:dyDescent="0.15">
      <c r="A22" s="32"/>
      <c r="B22" s="14" t="s">
        <v>37</v>
      </c>
      <c r="C22" s="14" t="s">
        <v>13</v>
      </c>
      <c r="D22" s="14" t="s">
        <v>14</v>
      </c>
      <c r="E22" s="14" t="s">
        <v>15</v>
      </c>
      <c r="F22" s="14">
        <v>18</v>
      </c>
      <c r="G22" s="15" t="s">
        <v>38</v>
      </c>
    </row>
    <row r="23" spans="1:7" s="2" customFormat="1" ht="30" customHeight="1" x14ac:dyDescent="0.15">
      <c r="A23" s="32"/>
      <c r="B23" s="17" t="s">
        <v>39</v>
      </c>
      <c r="C23" s="29" t="s">
        <v>143</v>
      </c>
      <c r="D23" s="14" t="s">
        <v>14</v>
      </c>
      <c r="E23" s="14" t="s">
        <v>15</v>
      </c>
      <c r="F23" s="14">
        <v>460</v>
      </c>
      <c r="G23" s="15" t="s">
        <v>40</v>
      </c>
    </row>
    <row r="24" spans="1:7" s="2" customFormat="1" ht="30" customHeight="1" x14ac:dyDescent="0.15">
      <c r="A24" s="38" t="s">
        <v>41</v>
      </c>
      <c r="B24" s="38"/>
      <c r="C24" s="38"/>
      <c r="D24" s="38"/>
      <c r="E24" s="38"/>
      <c r="F24" s="18">
        <f>F25+F30+F32+F34+F39+F42+F48+F55+F53+F58+F62+F68+F70+F73</f>
        <v>1305</v>
      </c>
      <c r="G24" s="19"/>
    </row>
    <row r="25" spans="1:7" s="2" customFormat="1" ht="30" customHeight="1" x14ac:dyDescent="0.15">
      <c r="A25" s="32" t="s">
        <v>42</v>
      </c>
      <c r="B25" s="38" t="s">
        <v>43</v>
      </c>
      <c r="C25" s="38"/>
      <c r="D25" s="38"/>
      <c r="E25" s="38"/>
      <c r="F25" s="11">
        <f>SUM(F26:F29)</f>
        <v>185</v>
      </c>
      <c r="G25" s="19"/>
    </row>
    <row r="26" spans="1:7" s="2" customFormat="1" ht="30" customHeight="1" x14ac:dyDescent="0.15">
      <c r="A26" s="32"/>
      <c r="B26" s="17" t="s">
        <v>44</v>
      </c>
      <c r="C26" s="14" t="s">
        <v>13</v>
      </c>
      <c r="D26" s="17"/>
      <c r="E26" s="17" t="s">
        <v>45</v>
      </c>
      <c r="F26" s="14">
        <v>40</v>
      </c>
      <c r="G26" s="20" t="s">
        <v>46</v>
      </c>
    </row>
    <row r="27" spans="1:7" s="2" customFormat="1" ht="30" customHeight="1" x14ac:dyDescent="0.15">
      <c r="A27" s="32"/>
      <c r="B27" s="17" t="s">
        <v>47</v>
      </c>
      <c r="C27" s="14" t="s">
        <v>13</v>
      </c>
      <c r="D27" s="17"/>
      <c r="E27" s="17" t="s">
        <v>45</v>
      </c>
      <c r="F27" s="14">
        <v>20</v>
      </c>
      <c r="G27" s="20" t="s">
        <v>48</v>
      </c>
    </row>
    <row r="28" spans="1:7" s="2" customFormat="1" ht="30" customHeight="1" x14ac:dyDescent="0.15">
      <c r="A28" s="32"/>
      <c r="B28" s="17" t="s">
        <v>49</v>
      </c>
      <c r="C28" s="14" t="s">
        <v>13</v>
      </c>
      <c r="D28" s="17"/>
      <c r="E28" s="17" t="s">
        <v>45</v>
      </c>
      <c r="F28" s="14">
        <v>20</v>
      </c>
      <c r="G28" s="20" t="s">
        <v>50</v>
      </c>
    </row>
    <row r="29" spans="1:7" s="2" customFormat="1" ht="44.1" customHeight="1" x14ac:dyDescent="0.15">
      <c r="A29" s="32"/>
      <c r="B29" s="17" t="s">
        <v>51</v>
      </c>
      <c r="C29" s="14" t="s">
        <v>13</v>
      </c>
      <c r="D29" s="14"/>
      <c r="E29" s="17" t="s">
        <v>45</v>
      </c>
      <c r="F29" s="17">
        <v>105</v>
      </c>
      <c r="G29" s="15" t="s">
        <v>52</v>
      </c>
    </row>
    <row r="30" spans="1:7" s="1" customFormat="1" ht="30" customHeight="1" x14ac:dyDescent="0.15">
      <c r="A30" s="32" t="s">
        <v>53</v>
      </c>
      <c r="B30" s="34" t="s">
        <v>54</v>
      </c>
      <c r="C30" s="34"/>
      <c r="D30" s="34"/>
      <c r="E30" s="34"/>
      <c r="F30" s="11">
        <f>SUM(F31:F31)</f>
        <v>40</v>
      </c>
      <c r="G30" s="19"/>
    </row>
    <row r="31" spans="1:7" s="2" customFormat="1" ht="30" customHeight="1" x14ac:dyDescent="0.15">
      <c r="A31" s="32"/>
      <c r="B31" s="14" t="s">
        <v>55</v>
      </c>
      <c r="C31" s="14" t="s">
        <v>13</v>
      </c>
      <c r="D31" s="14"/>
      <c r="E31" s="17" t="s">
        <v>45</v>
      </c>
      <c r="F31" s="14">
        <v>40</v>
      </c>
      <c r="G31" s="15" t="s">
        <v>56</v>
      </c>
    </row>
    <row r="32" spans="1:7" s="1" customFormat="1" ht="30" customHeight="1" x14ac:dyDescent="0.15">
      <c r="A32" s="32" t="s">
        <v>57</v>
      </c>
      <c r="B32" s="34" t="s">
        <v>58</v>
      </c>
      <c r="C32" s="34"/>
      <c r="D32" s="34"/>
      <c r="E32" s="34"/>
      <c r="F32" s="11">
        <f>F33</f>
        <v>20</v>
      </c>
      <c r="G32" s="19"/>
    </row>
    <row r="33" spans="1:9" s="3" customFormat="1" ht="30" customHeight="1" x14ac:dyDescent="0.15">
      <c r="A33" s="32"/>
      <c r="B33" s="14" t="s">
        <v>59</v>
      </c>
      <c r="C33" s="14" t="s">
        <v>13</v>
      </c>
      <c r="D33" s="14"/>
      <c r="E33" s="17" t="s">
        <v>45</v>
      </c>
      <c r="F33" s="14">
        <v>20</v>
      </c>
      <c r="G33" s="21" t="s">
        <v>60</v>
      </c>
      <c r="H33" s="9"/>
      <c r="I33" s="9"/>
    </row>
    <row r="34" spans="1:9" s="1" customFormat="1" ht="30" customHeight="1" x14ac:dyDescent="0.15">
      <c r="A34" s="32" t="s">
        <v>61</v>
      </c>
      <c r="B34" s="34" t="s">
        <v>62</v>
      </c>
      <c r="C34" s="34"/>
      <c r="D34" s="34"/>
      <c r="E34" s="34"/>
      <c r="F34" s="11">
        <f>SUM(F35:F38)</f>
        <v>160</v>
      </c>
      <c r="G34" s="19"/>
    </row>
    <row r="35" spans="1:9" s="1" customFormat="1" ht="30" customHeight="1" x14ac:dyDescent="0.15">
      <c r="A35" s="32"/>
      <c r="B35" s="13" t="s">
        <v>63</v>
      </c>
      <c r="C35" s="14" t="s">
        <v>13</v>
      </c>
      <c r="D35" s="17"/>
      <c r="E35" s="17" t="s">
        <v>45</v>
      </c>
      <c r="F35" s="22">
        <v>30</v>
      </c>
      <c r="G35" s="21" t="s">
        <v>64</v>
      </c>
    </row>
    <row r="36" spans="1:9" s="1" customFormat="1" ht="30" customHeight="1" x14ac:dyDescent="0.15">
      <c r="A36" s="32"/>
      <c r="B36" s="13" t="s">
        <v>65</v>
      </c>
      <c r="C36" s="14" t="s">
        <v>13</v>
      </c>
      <c r="D36" s="17"/>
      <c r="E36" s="17" t="s">
        <v>45</v>
      </c>
      <c r="F36" s="22">
        <v>10</v>
      </c>
      <c r="G36" s="21" t="s">
        <v>66</v>
      </c>
    </row>
    <row r="37" spans="1:9" s="1" customFormat="1" ht="30" customHeight="1" x14ac:dyDescent="0.15">
      <c r="A37" s="32"/>
      <c r="B37" s="13" t="s">
        <v>67</v>
      </c>
      <c r="C37" s="14" t="s">
        <v>13</v>
      </c>
      <c r="D37" s="17"/>
      <c r="E37" s="17" t="s">
        <v>45</v>
      </c>
      <c r="F37" s="22">
        <v>30</v>
      </c>
      <c r="G37" s="21" t="s">
        <v>68</v>
      </c>
    </row>
    <row r="38" spans="1:9" s="2" customFormat="1" ht="30" customHeight="1" x14ac:dyDescent="0.15">
      <c r="A38" s="32"/>
      <c r="B38" s="14" t="s">
        <v>69</v>
      </c>
      <c r="C38" s="14" t="s">
        <v>13</v>
      </c>
      <c r="D38" s="17"/>
      <c r="E38" s="17" t="s">
        <v>45</v>
      </c>
      <c r="F38" s="14">
        <v>90</v>
      </c>
      <c r="G38" s="15" t="s">
        <v>70</v>
      </c>
    </row>
    <row r="39" spans="1:9" s="1" customFormat="1" ht="30" customHeight="1" x14ac:dyDescent="0.15">
      <c r="A39" s="32" t="s">
        <v>71</v>
      </c>
      <c r="B39" s="34" t="s">
        <v>72</v>
      </c>
      <c r="C39" s="34"/>
      <c r="D39" s="34"/>
      <c r="E39" s="34"/>
      <c r="F39" s="11">
        <f>SUM(F40:F41)</f>
        <v>30</v>
      </c>
      <c r="G39" s="19"/>
    </row>
    <row r="40" spans="1:9" s="2" customFormat="1" ht="30" customHeight="1" x14ac:dyDescent="0.15">
      <c r="A40" s="32"/>
      <c r="B40" s="14" t="s">
        <v>73</v>
      </c>
      <c r="C40" s="14" t="s">
        <v>13</v>
      </c>
      <c r="D40" s="14"/>
      <c r="E40" s="17" t="s">
        <v>45</v>
      </c>
      <c r="F40" s="14">
        <v>20</v>
      </c>
      <c r="G40" s="21" t="s">
        <v>74</v>
      </c>
    </row>
    <row r="41" spans="1:9" s="2" customFormat="1" ht="30" customHeight="1" x14ac:dyDescent="0.15">
      <c r="A41" s="32"/>
      <c r="B41" s="14" t="s">
        <v>75</v>
      </c>
      <c r="C41" s="14" t="s">
        <v>13</v>
      </c>
      <c r="D41" s="17"/>
      <c r="E41" s="17" t="s">
        <v>45</v>
      </c>
      <c r="F41" s="14">
        <v>10</v>
      </c>
      <c r="G41" s="21" t="s">
        <v>76</v>
      </c>
    </row>
    <row r="42" spans="1:9" s="1" customFormat="1" ht="30" customHeight="1" x14ac:dyDescent="0.15">
      <c r="A42" s="32" t="s">
        <v>77</v>
      </c>
      <c r="B42" s="34" t="s">
        <v>78</v>
      </c>
      <c r="C42" s="34"/>
      <c r="D42" s="34"/>
      <c r="E42" s="34"/>
      <c r="F42" s="11">
        <f>SUM(F43:F47)</f>
        <v>325</v>
      </c>
      <c r="G42" s="19"/>
    </row>
    <row r="43" spans="1:9" s="2" customFormat="1" ht="30" customHeight="1" x14ac:dyDescent="0.15">
      <c r="A43" s="32"/>
      <c r="B43" s="14" t="s">
        <v>79</v>
      </c>
      <c r="C43" s="14" t="s">
        <v>13</v>
      </c>
      <c r="D43" s="14"/>
      <c r="E43" s="17" t="s">
        <v>45</v>
      </c>
      <c r="F43" s="14">
        <v>75</v>
      </c>
      <c r="G43" s="15" t="s">
        <v>80</v>
      </c>
    </row>
    <row r="44" spans="1:9" s="2" customFormat="1" ht="30" customHeight="1" x14ac:dyDescent="0.15">
      <c r="A44" s="32"/>
      <c r="B44" s="14" t="s">
        <v>81</v>
      </c>
      <c r="C44" s="14" t="s">
        <v>13</v>
      </c>
      <c r="D44" s="14"/>
      <c r="E44" s="17" t="s">
        <v>45</v>
      </c>
      <c r="F44" s="14">
        <v>90</v>
      </c>
      <c r="G44" s="15" t="s">
        <v>82</v>
      </c>
    </row>
    <row r="45" spans="1:9" s="2" customFormat="1" ht="30" customHeight="1" x14ac:dyDescent="0.15">
      <c r="A45" s="32"/>
      <c r="B45" s="14" t="s">
        <v>83</v>
      </c>
      <c r="C45" s="14" t="s">
        <v>13</v>
      </c>
      <c r="D45" s="14"/>
      <c r="E45" s="17" t="s">
        <v>45</v>
      </c>
      <c r="F45" s="14">
        <v>60</v>
      </c>
      <c r="G45" s="15" t="s">
        <v>84</v>
      </c>
      <c r="H45" s="23"/>
      <c r="I45" s="23"/>
    </row>
    <row r="46" spans="1:9" s="2" customFormat="1" ht="30" customHeight="1" x14ac:dyDescent="0.15">
      <c r="A46" s="32"/>
      <c r="B46" s="14" t="s">
        <v>85</v>
      </c>
      <c r="C46" s="14" t="s">
        <v>13</v>
      </c>
      <c r="D46" s="14"/>
      <c r="E46" s="17" t="s">
        <v>45</v>
      </c>
      <c r="F46" s="14">
        <v>30</v>
      </c>
      <c r="G46" s="15" t="s">
        <v>86</v>
      </c>
    </row>
    <row r="47" spans="1:9" s="2" customFormat="1" ht="30" customHeight="1" x14ac:dyDescent="0.15">
      <c r="A47" s="32"/>
      <c r="B47" s="14" t="s">
        <v>87</v>
      </c>
      <c r="C47" s="14" t="s">
        <v>13</v>
      </c>
      <c r="D47" s="14"/>
      <c r="E47" s="17" t="s">
        <v>45</v>
      </c>
      <c r="F47" s="14">
        <v>70</v>
      </c>
      <c r="G47" s="21" t="s">
        <v>88</v>
      </c>
    </row>
    <row r="48" spans="1:9" s="1" customFormat="1" ht="30" customHeight="1" x14ac:dyDescent="0.15">
      <c r="A48" s="32" t="s">
        <v>89</v>
      </c>
      <c r="B48" s="34" t="s">
        <v>90</v>
      </c>
      <c r="C48" s="34"/>
      <c r="D48" s="34"/>
      <c r="E48" s="34"/>
      <c r="F48" s="11">
        <f>SUM(F49:F52)</f>
        <v>50</v>
      </c>
      <c r="G48" s="19"/>
    </row>
    <row r="49" spans="1:9" s="2" customFormat="1" ht="30" customHeight="1" x14ac:dyDescent="0.15">
      <c r="A49" s="32"/>
      <c r="B49" s="14" t="s">
        <v>91</v>
      </c>
      <c r="C49" s="14" t="s">
        <v>13</v>
      </c>
      <c r="D49" s="14"/>
      <c r="E49" s="17" t="s">
        <v>45</v>
      </c>
      <c r="F49" s="14">
        <v>10</v>
      </c>
      <c r="G49" s="15" t="s">
        <v>92</v>
      </c>
    </row>
    <row r="50" spans="1:9" s="2" customFormat="1" ht="30" customHeight="1" x14ac:dyDescent="0.15">
      <c r="A50" s="32"/>
      <c r="B50" s="14" t="s">
        <v>93</v>
      </c>
      <c r="C50" s="14" t="s">
        <v>13</v>
      </c>
      <c r="D50" s="14"/>
      <c r="E50" s="17" t="s">
        <v>45</v>
      </c>
      <c r="F50" s="14">
        <v>10</v>
      </c>
      <c r="G50" s="15" t="s">
        <v>94</v>
      </c>
      <c r="H50" s="9"/>
      <c r="I50" s="9"/>
    </row>
    <row r="51" spans="1:9" s="2" customFormat="1" ht="30" customHeight="1" x14ac:dyDescent="0.15">
      <c r="A51" s="32"/>
      <c r="B51" s="14" t="s">
        <v>95</v>
      </c>
      <c r="C51" s="14" t="s">
        <v>13</v>
      </c>
      <c r="D51" s="14"/>
      <c r="E51" s="17" t="s">
        <v>45</v>
      </c>
      <c r="F51" s="14">
        <v>20</v>
      </c>
      <c r="G51" s="15" t="s">
        <v>96</v>
      </c>
      <c r="H51" s="23"/>
      <c r="I51" s="23"/>
    </row>
    <row r="52" spans="1:9" s="2" customFormat="1" ht="30" customHeight="1" x14ac:dyDescent="0.15">
      <c r="A52" s="32"/>
      <c r="B52" s="14" t="s">
        <v>97</v>
      </c>
      <c r="C52" s="14" t="s">
        <v>13</v>
      </c>
      <c r="D52" s="14"/>
      <c r="E52" s="17" t="s">
        <v>45</v>
      </c>
      <c r="F52" s="14">
        <v>10</v>
      </c>
      <c r="G52" s="15" t="s">
        <v>98</v>
      </c>
    </row>
    <row r="53" spans="1:9" s="2" customFormat="1" ht="30" customHeight="1" x14ac:dyDescent="0.15">
      <c r="A53" s="30" t="s">
        <v>99</v>
      </c>
      <c r="B53" s="34" t="s">
        <v>100</v>
      </c>
      <c r="C53" s="34"/>
      <c r="D53" s="34"/>
      <c r="E53" s="34"/>
      <c r="F53" s="24">
        <f>SUM(F54)</f>
        <v>30</v>
      </c>
      <c r="G53" s="15"/>
    </row>
    <row r="54" spans="1:9" s="2" customFormat="1" ht="30" customHeight="1" x14ac:dyDescent="0.15">
      <c r="A54" s="33"/>
      <c r="B54" s="14" t="s">
        <v>101</v>
      </c>
      <c r="C54" s="14" t="s">
        <v>13</v>
      </c>
      <c r="D54" s="14"/>
      <c r="E54" s="17" t="s">
        <v>45</v>
      </c>
      <c r="F54" s="14">
        <v>30</v>
      </c>
      <c r="G54" s="15" t="s">
        <v>102</v>
      </c>
    </row>
    <row r="55" spans="1:9" s="1" customFormat="1" ht="30" customHeight="1" x14ac:dyDescent="0.15">
      <c r="A55" s="32" t="s">
        <v>103</v>
      </c>
      <c r="B55" s="34" t="s">
        <v>104</v>
      </c>
      <c r="C55" s="34"/>
      <c r="D55" s="34"/>
      <c r="E55" s="34"/>
      <c r="F55" s="11">
        <f>SUM(F56:F57)</f>
        <v>150</v>
      </c>
      <c r="G55" s="19"/>
    </row>
    <row r="56" spans="1:9" s="2" customFormat="1" ht="30" customHeight="1" x14ac:dyDescent="0.15">
      <c r="A56" s="32"/>
      <c r="B56" s="14" t="s">
        <v>44</v>
      </c>
      <c r="C56" s="14" t="s">
        <v>13</v>
      </c>
      <c r="D56" s="14"/>
      <c r="E56" s="17" t="s">
        <v>45</v>
      </c>
      <c r="F56" s="14">
        <v>30</v>
      </c>
      <c r="G56" s="21" t="s">
        <v>105</v>
      </c>
    </row>
    <row r="57" spans="1:9" s="2" customFormat="1" ht="51" customHeight="1" x14ac:dyDescent="0.15">
      <c r="A57" s="32"/>
      <c r="B57" s="14" t="s">
        <v>106</v>
      </c>
      <c r="C57" s="14" t="s">
        <v>13</v>
      </c>
      <c r="D57" s="14"/>
      <c r="E57" s="17" t="s">
        <v>45</v>
      </c>
      <c r="F57" s="14">
        <v>120</v>
      </c>
      <c r="G57" s="15" t="s">
        <v>107</v>
      </c>
      <c r="H57" s="9"/>
      <c r="I57" s="9"/>
    </row>
    <row r="58" spans="1:9" s="1" customFormat="1" ht="30" customHeight="1" x14ac:dyDescent="0.15">
      <c r="A58" s="30" t="s">
        <v>108</v>
      </c>
      <c r="B58" s="34" t="s">
        <v>109</v>
      </c>
      <c r="C58" s="34"/>
      <c r="D58" s="34"/>
      <c r="E58" s="34"/>
      <c r="F58" s="11">
        <f>SUM(F59:F61)</f>
        <v>35</v>
      </c>
      <c r="G58" s="19"/>
    </row>
    <row r="59" spans="1:9" s="1" customFormat="1" ht="30" customHeight="1" x14ac:dyDescent="0.15">
      <c r="A59" s="31"/>
      <c r="B59" s="13" t="s">
        <v>44</v>
      </c>
      <c r="C59" s="14" t="s">
        <v>13</v>
      </c>
      <c r="D59" s="14"/>
      <c r="E59" s="17" t="s">
        <v>45</v>
      </c>
      <c r="F59" s="22">
        <v>20</v>
      </c>
      <c r="G59" s="21" t="s">
        <v>110</v>
      </c>
    </row>
    <row r="60" spans="1:9" s="2" customFormat="1" ht="30" customHeight="1" x14ac:dyDescent="0.15">
      <c r="A60" s="31"/>
      <c r="B60" s="14" t="s">
        <v>111</v>
      </c>
      <c r="C60" s="14" t="s">
        <v>13</v>
      </c>
      <c r="D60" s="14"/>
      <c r="E60" s="17" t="s">
        <v>45</v>
      </c>
      <c r="F60" s="14">
        <v>10</v>
      </c>
      <c r="G60" s="15" t="s">
        <v>112</v>
      </c>
    </row>
    <row r="61" spans="1:9" s="2" customFormat="1" ht="30" customHeight="1" x14ac:dyDescent="0.15">
      <c r="A61" s="31"/>
      <c r="B61" s="14" t="s">
        <v>113</v>
      </c>
      <c r="C61" s="14" t="s">
        <v>13</v>
      </c>
      <c r="D61" s="14"/>
      <c r="E61" s="17" t="s">
        <v>45</v>
      </c>
      <c r="F61" s="14">
        <v>5</v>
      </c>
      <c r="G61" s="15" t="s">
        <v>114</v>
      </c>
    </row>
    <row r="62" spans="1:9" s="2" customFormat="1" ht="30" customHeight="1" x14ac:dyDescent="0.15">
      <c r="A62" s="30" t="s">
        <v>115</v>
      </c>
      <c r="B62" s="35" t="s">
        <v>109</v>
      </c>
      <c r="C62" s="36"/>
      <c r="D62" s="36"/>
      <c r="E62" s="37"/>
      <c r="F62" s="24">
        <f>SUM(F63:F67)</f>
        <v>130</v>
      </c>
      <c r="G62" s="15"/>
    </row>
    <row r="63" spans="1:9" s="2" customFormat="1" ht="30" customHeight="1" x14ac:dyDescent="0.15">
      <c r="A63" s="31"/>
      <c r="B63" s="13" t="s">
        <v>116</v>
      </c>
      <c r="C63" s="14" t="s">
        <v>13</v>
      </c>
      <c r="D63" s="14"/>
      <c r="E63" s="17" t="s">
        <v>45</v>
      </c>
      <c r="F63" s="14">
        <v>60</v>
      </c>
      <c r="G63" s="15" t="s">
        <v>117</v>
      </c>
    </row>
    <row r="64" spans="1:9" s="2" customFormat="1" ht="30" customHeight="1" x14ac:dyDescent="0.15">
      <c r="A64" s="31"/>
      <c r="B64" s="13" t="s">
        <v>118</v>
      </c>
      <c r="C64" s="14" t="s">
        <v>13</v>
      </c>
      <c r="D64" s="14"/>
      <c r="E64" s="17" t="s">
        <v>45</v>
      </c>
      <c r="F64" s="14">
        <v>10</v>
      </c>
      <c r="G64" s="15" t="s">
        <v>119</v>
      </c>
    </row>
    <row r="65" spans="1:9" s="2" customFormat="1" ht="30" customHeight="1" x14ac:dyDescent="0.15">
      <c r="A65" s="31"/>
      <c r="B65" s="14" t="s">
        <v>120</v>
      </c>
      <c r="C65" s="14" t="s">
        <v>13</v>
      </c>
      <c r="D65" s="14"/>
      <c r="E65" s="17" t="s">
        <v>45</v>
      </c>
      <c r="F65" s="14">
        <v>20</v>
      </c>
      <c r="G65" s="15" t="s">
        <v>121</v>
      </c>
    </row>
    <row r="66" spans="1:9" s="2" customFormat="1" ht="30" customHeight="1" x14ac:dyDescent="0.15">
      <c r="A66" s="31"/>
      <c r="B66" s="14" t="s">
        <v>122</v>
      </c>
      <c r="C66" s="14" t="s">
        <v>13</v>
      </c>
      <c r="D66" s="14"/>
      <c r="E66" s="17" t="s">
        <v>45</v>
      </c>
      <c r="F66" s="14">
        <v>20</v>
      </c>
      <c r="G66" s="15" t="s">
        <v>123</v>
      </c>
    </row>
    <row r="67" spans="1:9" s="2" customFormat="1" ht="30" customHeight="1" x14ac:dyDescent="0.15">
      <c r="A67" s="31"/>
      <c r="B67" s="14" t="s">
        <v>124</v>
      </c>
      <c r="C67" s="14" t="s">
        <v>13</v>
      </c>
      <c r="D67" s="14"/>
      <c r="E67" s="17" t="s">
        <v>45</v>
      </c>
      <c r="F67" s="14">
        <v>20</v>
      </c>
      <c r="G67" s="15" t="s">
        <v>125</v>
      </c>
    </row>
    <row r="68" spans="1:9" s="1" customFormat="1" ht="30" customHeight="1" x14ac:dyDescent="0.15">
      <c r="A68" s="32" t="s">
        <v>126</v>
      </c>
      <c r="B68" s="34" t="s">
        <v>127</v>
      </c>
      <c r="C68" s="34"/>
      <c r="D68" s="34"/>
      <c r="E68" s="34"/>
      <c r="F68" s="11">
        <f>SUM(F69:F69)</f>
        <v>30</v>
      </c>
      <c r="G68" s="19"/>
    </row>
    <row r="69" spans="1:9" s="2" customFormat="1" ht="30" customHeight="1" x14ac:dyDescent="0.15">
      <c r="A69" s="32"/>
      <c r="B69" s="14" t="s">
        <v>128</v>
      </c>
      <c r="C69" s="14" t="s">
        <v>13</v>
      </c>
      <c r="D69" s="14"/>
      <c r="E69" s="17" t="s">
        <v>45</v>
      </c>
      <c r="F69" s="14">
        <v>30</v>
      </c>
      <c r="G69" s="15" t="s">
        <v>129</v>
      </c>
    </row>
    <row r="70" spans="1:9" s="1" customFormat="1" ht="30" customHeight="1" x14ac:dyDescent="0.15">
      <c r="A70" s="32" t="s">
        <v>130</v>
      </c>
      <c r="B70" s="34" t="s">
        <v>131</v>
      </c>
      <c r="C70" s="34"/>
      <c r="D70" s="34"/>
      <c r="E70" s="34"/>
      <c r="F70" s="11">
        <f>SUM(F71:F72)</f>
        <v>40</v>
      </c>
      <c r="G70" s="19"/>
    </row>
    <row r="71" spans="1:9" s="2" customFormat="1" ht="30" customHeight="1" x14ac:dyDescent="0.15">
      <c r="A71" s="32"/>
      <c r="B71" s="14" t="s">
        <v>132</v>
      </c>
      <c r="C71" s="14" t="s">
        <v>13</v>
      </c>
      <c r="D71" s="14"/>
      <c r="E71" s="17" t="s">
        <v>45</v>
      </c>
      <c r="F71" s="14">
        <v>30</v>
      </c>
      <c r="G71" s="15" t="s">
        <v>133</v>
      </c>
    </row>
    <row r="72" spans="1:9" s="2" customFormat="1" ht="30" customHeight="1" x14ac:dyDescent="0.15">
      <c r="A72" s="32"/>
      <c r="B72" s="14" t="s">
        <v>134</v>
      </c>
      <c r="C72" s="14" t="s">
        <v>13</v>
      </c>
      <c r="D72" s="14"/>
      <c r="E72" s="17" t="s">
        <v>45</v>
      </c>
      <c r="F72" s="14">
        <v>10</v>
      </c>
      <c r="G72" s="15" t="s">
        <v>135</v>
      </c>
    </row>
    <row r="73" spans="1:9" s="1" customFormat="1" ht="30" customHeight="1" x14ac:dyDescent="0.15">
      <c r="A73" s="32" t="s">
        <v>136</v>
      </c>
      <c r="B73" s="34" t="s">
        <v>137</v>
      </c>
      <c r="C73" s="34"/>
      <c r="D73" s="34"/>
      <c r="E73" s="34"/>
      <c r="F73" s="11">
        <f>SUM(F74:F75)</f>
        <v>80</v>
      </c>
      <c r="G73" s="19"/>
      <c r="H73" s="2"/>
      <c r="I73" s="2"/>
    </row>
    <row r="74" spans="1:9" s="4" customFormat="1" ht="30" customHeight="1" x14ac:dyDescent="0.15">
      <c r="A74" s="32"/>
      <c r="B74" s="14" t="s">
        <v>138</v>
      </c>
      <c r="C74" s="17" t="s">
        <v>13</v>
      </c>
      <c r="D74" s="14"/>
      <c r="E74" s="17" t="s">
        <v>45</v>
      </c>
      <c r="F74" s="14">
        <v>50</v>
      </c>
      <c r="G74" s="25" t="s">
        <v>139</v>
      </c>
      <c r="H74" s="26"/>
      <c r="I74" s="26"/>
    </row>
    <row r="75" spans="1:9" s="4" customFormat="1" ht="30" customHeight="1" x14ac:dyDescent="0.15">
      <c r="A75" s="32"/>
      <c r="B75" s="14" t="s">
        <v>140</v>
      </c>
      <c r="C75" s="17" t="s">
        <v>13</v>
      </c>
      <c r="D75" s="14"/>
      <c r="E75" s="17" t="s">
        <v>45</v>
      </c>
      <c r="F75" s="14">
        <v>30</v>
      </c>
      <c r="G75" s="21" t="s">
        <v>141</v>
      </c>
      <c r="H75" s="26"/>
      <c r="I75" s="26"/>
    </row>
    <row r="76" spans="1:9" s="5" customFormat="1" ht="30" customHeight="1" x14ac:dyDescent="0.15">
      <c r="G76" s="27"/>
      <c r="H76" s="28"/>
      <c r="I76" s="28"/>
    </row>
    <row r="77" spans="1:9" ht="30" customHeight="1" x14ac:dyDescent="0.15"/>
  </sheetData>
  <sortState ref="A214:Q225">
    <sortCondition ref="B214:B225"/>
  </sortState>
  <mergeCells count="35">
    <mergeCell ref="A1:B1"/>
    <mergeCell ref="A2:G2"/>
    <mergeCell ref="A5:E5"/>
    <mergeCell ref="A6:E6"/>
    <mergeCell ref="B7:E7"/>
    <mergeCell ref="A7:A23"/>
    <mergeCell ref="A24:E24"/>
    <mergeCell ref="B25:E25"/>
    <mergeCell ref="B30:E30"/>
    <mergeCell ref="B32:E32"/>
    <mergeCell ref="B34:E34"/>
    <mergeCell ref="A25:A29"/>
    <mergeCell ref="A30:A31"/>
    <mergeCell ref="A32:A33"/>
    <mergeCell ref="A34:A38"/>
    <mergeCell ref="B39:E39"/>
    <mergeCell ref="B42:E42"/>
    <mergeCell ref="B48:E48"/>
    <mergeCell ref="B53:E53"/>
    <mergeCell ref="B55:E55"/>
    <mergeCell ref="B58:E58"/>
    <mergeCell ref="B62:E62"/>
    <mergeCell ref="B68:E68"/>
    <mergeCell ref="B70:E70"/>
    <mergeCell ref="B73:E73"/>
    <mergeCell ref="A39:A41"/>
    <mergeCell ref="A42:A47"/>
    <mergeCell ref="A48:A52"/>
    <mergeCell ref="A53:A54"/>
    <mergeCell ref="A55:A57"/>
    <mergeCell ref="A58:A61"/>
    <mergeCell ref="A62:A67"/>
    <mergeCell ref="A68:A69"/>
    <mergeCell ref="A70:A72"/>
    <mergeCell ref="A73:A75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陈琳姿 null</cp:lastModifiedBy>
  <cp:lastPrinted>2023-08-17T00:57:50Z</cp:lastPrinted>
  <dcterms:created xsi:type="dcterms:W3CDTF">2020-09-20T12:59:00Z</dcterms:created>
  <dcterms:modified xsi:type="dcterms:W3CDTF">2023-08-17T01:39:03Z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CCAFDA5079CC45408C96848F8B40276D_13</vt:lpwstr>
  </property>
</Properties>
</file>